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3707f7799b8543ab"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VT_Pluss/01_Nedlastede data/02_Opplæring og kompetanse/"/>
    </mc:Choice>
  </mc:AlternateContent>
  <xr:revisionPtr revIDLastSave="76" documentId="14_{D76212CB-ED06-4FEE-BF6E-68E348421470}" xr6:coauthVersionLast="47" xr6:coauthVersionMax="47" xr10:uidLastSave="{20FED6A8-01C9-4668-9AE0-BD630DDE9119}"/>
  <bookViews>
    <workbookView xWindow="390" yWindow="390" windowWidth="18435" windowHeight="21000" firstSheet="5" activeTab="9" xr2:uid="{66BDA01B-DBFD-40FB-8054-80896674D95F}"/>
  </bookViews>
  <sheets>
    <sheet name="Ark2" sheetId="2" r:id="rId1"/>
    <sheet name="Ark3" sheetId="3" r:id="rId2"/>
    <sheet name="viz2" sheetId="10" r:id="rId3"/>
    <sheet name="Pivot 09429" sheetId="5" r:id="rId4"/>
    <sheet name="Ark6" sheetId="6" r:id="rId5"/>
    <sheet name=" SSB 09429" sheetId="4" r:id="rId6"/>
    <sheet name="Utdnivå VT landet" sheetId="7" r:id="rId7"/>
    <sheet name="Viz" sheetId="8" r:id="rId8"/>
    <sheet name="Studenter i VT" sheetId="9" r:id="rId9"/>
    <sheet name="Syss i reiseliv" sheetId="12" r:id="rId10"/>
    <sheet name="Ark1" sheetId="11" r:id="rId11"/>
  </sheets>
  <externalReferences>
    <externalReference r:id="rId12"/>
  </externalReferences>
  <definedNames>
    <definedName name="_xlnm._FilterDatabase" localSheetId="4" hidden="1">'Ark6'!$A$20:$AG$26</definedName>
    <definedName name="EksterneData_1" localSheetId="5" hidden="1">' SSB 09429'!$A$1:$E$1675</definedName>
  </definedNames>
  <calcPr calcId="191029"/>
  <pivotCaches>
    <pivotCache cacheId="2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2" l="1"/>
  <c r="D5" i="12"/>
  <c r="E5" i="12"/>
  <c r="F5" i="12"/>
  <c r="F9" i="12" s="1"/>
  <c r="G5" i="12"/>
  <c r="G9" i="12" s="1"/>
  <c r="D9" i="12"/>
  <c r="E9" i="12"/>
  <c r="I9" i="12"/>
  <c r="T7" i="7"/>
  <c r="T6" i="7"/>
  <c r="T5" i="7"/>
  <c r="S7" i="7"/>
  <c r="S6" i="7"/>
  <c r="S5" i="7"/>
  <c r="R7" i="7"/>
  <c r="R6" i="7"/>
  <c r="R5" i="7"/>
  <c r="L6" i="7"/>
  <c r="L7" i="7"/>
  <c r="L8" i="7"/>
  <c r="M8" i="7"/>
  <c r="L9" i="7"/>
  <c r="M9" i="7" s="1"/>
  <c r="L10" i="7"/>
  <c r="L11" i="7"/>
  <c r="L12" i="7"/>
  <c r="M11" i="7" s="1"/>
  <c r="B24" i="7"/>
  <c r="C18" i="7" s="1"/>
  <c r="C24" i="7"/>
  <c r="B37" i="7"/>
  <c r="C31" i="7" s="1"/>
  <c r="C37" i="7"/>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4" i="6"/>
  <c r="C15" i="6"/>
  <c r="C16" i="6"/>
  <c r="C17" i="6"/>
  <c r="C18" i="6"/>
  <c r="C13" i="6"/>
  <c r="B45" i="3"/>
  <c r="J46" i="3" s="1"/>
  <c r="N4" i="2"/>
  <c r="N5" i="2"/>
  <c r="N6" i="2"/>
  <c r="N7" i="2"/>
  <c r="N8" i="2"/>
  <c r="N9" i="2"/>
  <c r="N10" i="2"/>
  <c r="N11" i="2"/>
  <c r="N12" i="2"/>
  <c r="N13" i="2"/>
  <c r="N14" i="2"/>
  <c r="N3" i="2"/>
  <c r="M4" i="2"/>
  <c r="M5" i="2"/>
  <c r="M6" i="2"/>
  <c r="M7" i="2"/>
  <c r="M8" i="2"/>
  <c r="M9" i="2"/>
  <c r="M10" i="2"/>
  <c r="M11" i="2"/>
  <c r="M12" i="2"/>
  <c r="M13" i="2"/>
  <c r="M14" i="2"/>
  <c r="M15" i="2"/>
  <c r="M3" i="2"/>
  <c r="D39" i="3"/>
  <c r="D40" i="3"/>
  <c r="D41" i="3"/>
  <c r="D42" i="3"/>
  <c r="D43" i="3"/>
  <c r="D44" i="3"/>
  <c r="D38" i="3"/>
  <c r="B41" i="3"/>
  <c r="B43" i="3"/>
  <c r="B42" i="3"/>
  <c r="B44" i="3"/>
  <c r="B40" i="3"/>
  <c r="B39" i="3"/>
  <c r="B38" i="3"/>
  <c r="H9" i="12" l="1"/>
  <c r="C36" i="7"/>
  <c r="C23" i="7"/>
  <c r="M7" i="7"/>
  <c r="C35" i="7"/>
  <c r="C22" i="7"/>
  <c r="C34" i="7"/>
  <c r="C21" i="7"/>
  <c r="M10" i="7"/>
  <c r="M6" i="7"/>
  <c r="C33" i="7"/>
  <c r="C20" i="7"/>
  <c r="C32" i="7"/>
  <c r="C19" i="7"/>
  <c r="C39" i="3"/>
  <c r="C41" i="3"/>
  <c r="C42" i="3"/>
  <c r="C40" i="3"/>
  <c r="C43" i="3"/>
  <c r="C44" i="3"/>
  <c r="C38" i="3"/>
  <c r="M12" i="7" l="1"/>
  <c r="Q15" i="2"/>
  <c r="E20" i="2" s="1"/>
  <c r="B20" i="2"/>
  <c r="B21" i="2"/>
  <c r="B22" i="2"/>
  <c r="B23" i="2"/>
  <c r="B24" i="2"/>
  <c r="B25" i="2"/>
  <c r="B26" i="2"/>
  <c r="B27" i="2"/>
  <c r="B28" i="2"/>
  <c r="B29" i="2"/>
  <c r="B30" i="2"/>
  <c r="B19" i="2"/>
  <c r="E24" i="2" l="1"/>
  <c r="E23" i="2"/>
  <c r="E27" i="2"/>
  <c r="E22" i="2"/>
  <c r="E26" i="2"/>
  <c r="E25" i="2"/>
  <c r="E19" i="2"/>
  <c r="E30" i="2"/>
  <c r="E29" i="2"/>
  <c r="E21" i="2"/>
  <c r="E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H5" authorId="0" shapeId="0" xr:uid="{00000000-0006-0000-0000-000001000000}">
      <text>
        <r>
          <rPr>
            <sz val="9"/>
            <color rgb="FF000000"/>
            <rFont val="Tahoma"/>
            <family val="2"/>
          </rPr>
          <t xml:space="preserve">1.1. 2019 ble kommunen 1567 Rindal flyttet fra Møre og Romsdal til Trøndelag. 1.1.2020 ble kommunen 1571 Halsa flyttet fra Møre og Romsdal til Trøndelag. 1.1.2020 ble kommunen 1444 Hornindal flyttet fra Sogn og Fjordane til Møre og Romsdal.
</t>
        </r>
      </text>
    </comment>
    <comment ref="I5" authorId="0" shapeId="0" xr:uid="{00000000-0006-0000-0000-000002000000}">
      <text>
        <r>
          <rPr>
            <sz val="9"/>
            <color rgb="FF000000"/>
            <rFont val="Tahoma"/>
            <family val="2"/>
          </rPr>
          <t xml:space="preserve">1.1. 2019 ble kommunen 1567 Rindal flyttet fra Møre og Romsdal til Trøndelag. 1.1.2020 ble kommunen 1571 Halsa flyttet fra Møre og Romsdal til Trøndelag.
</t>
        </r>
      </text>
    </comment>
    <comment ref="J5" authorId="0" shapeId="0" xr:uid="{00000000-0006-0000-0000-000003000000}">
      <text>
        <r>
          <rPr>
            <sz val="9"/>
            <color rgb="FF000000"/>
            <rFont val="Tahoma"/>
            <family val="2"/>
          </rPr>
          <t xml:space="preserve">1.1.2020 ble kommunen 1852 Tjeldsund flyttet fra Nordland til Troms og Finnmark.
</t>
        </r>
      </text>
    </comment>
    <comment ref="A7" authorId="0" shapeId="0" xr:uid="{00000000-0006-0000-0000-000005000000}">
      <text>
        <r>
          <rPr>
            <sz val="9"/>
            <color rgb="FF000000"/>
            <rFont val="Tahoma"/>
            <family val="2"/>
          </rPr>
          <t xml:space="preserve">Til og med 2015 er fagskolenivået inkludert. Fagskolenivået omfatter utdanninger som bygger på videregående skole, men som ikke er godkjent som universitets- og høgskoleutdanning.
</t>
        </r>
      </text>
    </comment>
    <comment ref="A8" authorId="0" shapeId="0" xr:uid="{00000000-0006-0000-0000-000006000000}">
      <text>
        <r>
          <rPr>
            <sz val="9"/>
            <color rgb="FF000000"/>
            <rFont val="Tahoma"/>
            <family val="2"/>
          </rPr>
          <t xml:space="preserve">Inkluderer utdanninger som bygger på videregående skole, men som ikke er godkjent som universitets- og høgskoleutdanning.
</t>
        </r>
      </text>
    </comment>
    <comment ref="A9" authorId="0" shapeId="0" xr:uid="{00000000-0006-0000-0000-000007000000}">
      <text>
        <r>
          <rPr>
            <sz val="9"/>
            <color rgb="FF000000"/>
            <rFont val="Tahoma"/>
            <family val="2"/>
          </rPr>
          <t xml:space="preserve">Universitets- og høgskolenivå kort, omfatter høyere utdanning t.o.m. 4 år.
</t>
        </r>
      </text>
    </comment>
    <comment ref="A10" authorId="0" shapeId="0" xr:uid="{00000000-0006-0000-0000-000008000000}">
      <text>
        <r>
          <rPr>
            <sz val="9"/>
            <color rgb="FF000000"/>
            <rFont val="Tahoma"/>
            <family val="2"/>
          </rPr>
          <t xml:space="preserve">Universitets- og høgskolenivå lang, omfatter utdanninger på mer enn 4 år, samt forskerutdanning.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643FE7-BA2D-438E-987F-D5C2D9D3053E}" keepAlive="1" name="Spørring - Tabell1" description="Tilkobling til spørringen Tabell1 i arbeidsboken." type="5" refreshedVersion="7"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<sst xmlns="http://schemas.openxmlformats.org/spreadsheetml/2006/main" count="5269" uniqueCount="120">
  <si>
    <t>Tilbud til søkere i hovedopptaket 2021 etter søkerens hjemstedsfylke og studiestedets fylke</t>
  </si>
  <si>
    <t>Søkerens fylke</t>
  </si>
  <si>
    <t>Agder</t>
  </si>
  <si>
    <t>Innlandet</t>
  </si>
  <si>
    <t>Møre og Romsdal</t>
  </si>
  <si>
    <t>Nordland</t>
  </si>
  <si>
    <t>Oslo</t>
  </si>
  <si>
    <t>Rogaland</t>
  </si>
  <si>
    <t>Troms og Finnmark</t>
  </si>
  <si>
    <t>Trøndelag</t>
  </si>
  <si>
    <t>Vestfold og Telemark</t>
  </si>
  <si>
    <t>Vestland</t>
  </si>
  <si>
    <t>Viken</t>
  </si>
  <si>
    <t>UKJENT</t>
  </si>
  <si>
    <t>Totalt</t>
  </si>
  <si>
    <t>Hvor kommer studentene i VT fra:</t>
  </si>
  <si>
    <t>Hvor søker fylkingene våre seg til</t>
  </si>
  <si>
    <t>Hjemfylke VT</t>
  </si>
  <si>
    <t>Studiefylker</t>
  </si>
  <si>
    <t>totalt</t>
  </si>
  <si>
    <t>Søkere fra Vestfold og Telemark til høyere utdanning etter utdanningsområde. Kilde: Samordna opptak</t>
  </si>
  <si>
    <t>Helse-, sosial- og idrettsfag</t>
  </si>
  <si>
    <t>Samfunnsfag og juridiske fag</t>
  </si>
  <si>
    <t>Naturvitenskaplige fag, håndverk og tekniske fag</t>
  </si>
  <si>
    <t>Økonomisk-administrative fag</t>
  </si>
  <si>
    <t>Lærerutdanning og pedagogiske fag</t>
  </si>
  <si>
    <t>Humanistiske og estetiske fag</t>
  </si>
  <si>
    <t>Primærnæringsfag</t>
  </si>
  <si>
    <t>Antall søkere og tilbud fordelt på utdanningsområder</t>
  </si>
  <si>
    <t>Utdanningsområde</t>
  </si>
  <si>
    <t>Antall studier</t>
  </si>
  <si>
    <t>Planlagte studieplasser</t>
  </si>
  <si>
    <t>Søkere</t>
  </si>
  <si>
    <t>Søknader førstevalg</t>
  </si>
  <si>
    <t>Søkere behandlet</t>
  </si>
  <si>
    <t>Søkere ubehandlet</t>
  </si>
  <si>
    <t>Søkere kvalifisert</t>
  </si>
  <si>
    <t>Søkere ukvalifisert</t>
  </si>
  <si>
    <t>Søkere tilbud</t>
  </si>
  <si>
    <t>Søkere kvalifisert uten tilbud</t>
  </si>
  <si>
    <t>ESTETISK</t>
  </si>
  <si>
    <t>HELSEFAG</t>
  </si>
  <si>
    <t>HISTORIE</t>
  </si>
  <si>
    <t>IDRETT</t>
  </si>
  <si>
    <t>INFOTEKN</t>
  </si>
  <si>
    <t>JUS</t>
  </si>
  <si>
    <t>LAND- OG HAVBRUK</t>
  </si>
  <si>
    <t>LÆRER</t>
  </si>
  <si>
    <t>MEDIEFAG</t>
  </si>
  <si>
    <t>PEDFAG</t>
  </si>
  <si>
    <t>REALFAG</t>
  </si>
  <si>
    <t>REISELIV</t>
  </si>
  <si>
    <t>SAMFUNN</t>
  </si>
  <si>
    <t>SPRÅK</t>
  </si>
  <si>
    <t>TEKNO</t>
  </si>
  <si>
    <t>ØKADM</t>
  </si>
  <si>
    <t>andel landet</t>
  </si>
  <si>
    <t>Andel vt</t>
  </si>
  <si>
    <t>sum studenter fra fylkene</t>
  </si>
  <si>
    <t>Andel studenter fra fylkene</t>
  </si>
  <si>
    <t>Søkere med tilbud</t>
  </si>
  <si>
    <t>total</t>
  </si>
  <si>
    <t>Henta fra Kunnskapsgrunnlag Kompetanseanalyse</t>
  </si>
  <si>
    <t>Kilde Samordna opptak 2021</t>
  </si>
  <si>
    <t>Kvinner</t>
  </si>
  <si>
    <t>Uoppgitt eller ingen fullført utdanning</t>
  </si>
  <si>
    <t>08 Telemark (-2019)</t>
  </si>
  <si>
    <t>Menn</t>
  </si>
  <si>
    <t>Begge kjønn</t>
  </si>
  <si>
    <t>Universitets- og høgskolenivå, lang</t>
  </si>
  <si>
    <t>Universitets- og høgskolenivå, kort</t>
  </si>
  <si>
    <t>Fagskolenivå</t>
  </si>
  <si>
    <t>Videregående skolenivå</t>
  </si>
  <si>
    <t>Grunnskolenivå</t>
  </si>
  <si>
    <t>07 Vestfold (-2019)</t>
  </si>
  <si>
    <t>38 Vestfold og Telemark</t>
  </si>
  <si>
    <t>Personer 16 år og over</t>
  </si>
  <si>
    <t>År</t>
  </si>
  <si>
    <t>Kjønn</t>
  </si>
  <si>
    <t>Utdanningsnivå</t>
  </si>
  <si>
    <t>Fylke</t>
  </si>
  <si>
    <t>Radetiketter</t>
  </si>
  <si>
    <t>Totalsum</t>
  </si>
  <si>
    <t>Kolonneetiketter</t>
  </si>
  <si>
    <t>Summer av Personer 16 år og over</t>
  </si>
  <si>
    <t>2020</t>
  </si>
  <si>
    <t>09429: Personer 16 år og over, etter nivå, statistikkvariabel, år og region</t>
  </si>
  <si>
    <t>0 Hele landet</t>
  </si>
  <si>
    <t>Total</t>
  </si>
  <si>
    <t>Andel</t>
  </si>
  <si>
    <t>54 Troms og Finnmark - Romsa ja Finnmárku</t>
  </si>
  <si>
    <t>18 Nordland - Nordlánnda</t>
  </si>
  <si>
    <t>50 Trøndelag - Trööndelage</t>
  </si>
  <si>
    <t>15 Møre og Romsdal</t>
  </si>
  <si>
    <t>46 Vestland</t>
  </si>
  <si>
    <t>11 Rogaland</t>
  </si>
  <si>
    <t>42 Agder</t>
  </si>
  <si>
    <t>34 Innlandet</t>
  </si>
  <si>
    <t>30 Viken</t>
  </si>
  <si>
    <t>M | K</t>
  </si>
  <si>
    <t>4 992 | 7 714</t>
  </si>
  <si>
    <t>5 005 | 7 664</t>
  </si>
  <si>
    <t>5 150 | 7 913</t>
  </si>
  <si>
    <t>4 917 | 7 634</t>
  </si>
  <si>
    <t>4 842 | 7 454</t>
  </si>
  <si>
    <t>Grunnskole eller uppgitt</t>
  </si>
  <si>
    <t>Videregående skole eller fagskole</t>
  </si>
  <si>
    <t>Høyere utdanning</t>
  </si>
  <si>
    <t>Landet</t>
  </si>
  <si>
    <t>Landet uten Oslo</t>
  </si>
  <si>
    <t xml:space="preserve">Vestfold og Telemark </t>
  </si>
  <si>
    <t>55-56 Overnattings- og serveringsvirksomhet</t>
  </si>
  <si>
    <t>2021</t>
  </si>
  <si>
    <t>2019</t>
  </si>
  <si>
    <t>2018</t>
  </si>
  <si>
    <t>2017</t>
  </si>
  <si>
    <t>2016</t>
  </si>
  <si>
    <t>2015</t>
  </si>
  <si>
    <t>Sysselsatte personer etter arbeidssted</t>
  </si>
  <si>
    <t>07984: Sysselsatte per 4. kvartal, etter region, næring (SN2007), statistikkvariabel og 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</si>
</sst>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
  </numFmts>
  <fonts count="20"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rgb="FFE40017"/>
      <name val="Calibri"/>
      <family val="2"/>
      <scheme val="minor"/>
    </font>
    <font>
      <sz val="11"/>
      <color rgb="FF526060"/>
      <name val="Calibri"/>
      <family val="2"/>
      <scheme val="minor"/>
    </font>
    <font>
      <b/>
      <sz val="11"/>
      <color rgb="FF000000"/>
      <name val="Calibri"/>
      <family val="2"/>
      <scheme val="minor"/>
    </font>
    <font>
      <b/>
      <sz val="20"/>
      <color theme="1"/>
      <name val="Calibri"/>
      <family val="2"/>
      <scheme val="major"/>
    </font>
    <font>
      <b/>
      <sz val="16"/>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1"/>
      <name val="Arial"/>
      <family val="2"/>
    </font>
    <font>
      <b/>
      <sz val="9"/>
      <name val="Arial"/>
      <family val="2"/>
    </font>
    <font>
      <sz val="9"/>
      <name val="Arial"/>
      <family val="2"/>
    </font>
    <font>
      <sz val="12"/>
      <name val="Calibri"/>
      <family val="2"/>
      <scheme val="minor"/>
    </font>
    <font>
      <sz val="11"/>
      <color rgb="FF000000"/>
      <name val="Calibri"/>
      <family val="2"/>
    </font>
    <font>
      <b/>
      <sz val="11"/>
      <color rgb="FF000000"/>
      <name val="Calibri"/>
      <family val="2"/>
    </font>
    <font>
      <b/>
      <sz val="14"/>
      <color rgb="FF000000"/>
      <name val="Calibri"/>
      <family val="2"/>
    </font>
    <font>
      <sz val="9"/>
      <color rgb="FF000000"/>
      <name val="Tahoma"/>
      <family val="2"/>
    </font>
  </fonts>
  <fills count="9">
    <fill>
      <patternFill patternType="none"/>
    </fill>
    <fill>
      <patternFill patternType="gray125"/>
    </fill>
    <fill>
      <patternFill patternType="solid">
        <fgColor rgb="FFF9CFD0"/>
        <bgColor indexed="64"/>
      </patternFill>
    </fill>
    <fill>
      <patternFill patternType="solid">
        <fgColor rgb="FFC0DCB2"/>
        <bgColor indexed="64"/>
      </patternFill>
    </fill>
    <fill>
      <patternFill patternType="solid">
        <fgColor rgb="FFF1EFD6"/>
        <bgColor indexed="64"/>
      </patternFill>
    </fill>
    <fill>
      <patternFill patternType="solid">
        <fgColor rgb="FFEFEFEF"/>
        <bgColor indexed="64"/>
      </patternFill>
    </fill>
    <fill>
      <patternFill patternType="solid">
        <fgColor rgb="FFB2DCDA"/>
        <bgColor indexed="64"/>
      </patternFill>
    </fill>
    <fill>
      <patternFill patternType="solid">
        <fgColor rgb="FFD4DDEE"/>
        <bgColor indexed="64"/>
      </patternFill>
    </fill>
    <fill>
      <patternFill patternType="solid">
        <fgColor rgb="FFCEEBE9"/>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526060"/>
      </bottom>
      <diagonal/>
    </border>
    <border>
      <left/>
      <right/>
      <top/>
      <bottom style="thick">
        <color theme="1"/>
      </bottom>
      <diagonal/>
    </border>
    <border>
      <left/>
      <right/>
      <top/>
      <bottom style="medium">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7">
    <xf numFmtId="0" fontId="0" fillId="0" borderId="0"/>
    <xf numFmtId="0" fontId="7" fillId="0" borderId="0" applyNumberFormat="0" applyFill="0" applyBorder="0" applyAlignment="0" applyProtection="0"/>
    <xf numFmtId="0" fontId="8" fillId="0" borderId="5"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5" fillId="3" borderId="0" applyNumberFormat="0" applyBorder="0" applyAlignment="0" applyProtection="0"/>
    <xf numFmtId="0" fontId="4" fillId="2" borderId="0" applyNumberFormat="0" applyBorder="0" applyAlignment="0" applyProtection="0"/>
    <xf numFmtId="0" fontId="2" fillId="4" borderId="0" applyNumberFormat="0" applyBorder="0" applyAlignment="0" applyProtection="0"/>
    <xf numFmtId="0" fontId="2" fillId="6" borderId="1" applyNumberFormat="0" applyAlignment="0" applyProtection="0"/>
    <xf numFmtId="0" fontId="3" fillId="8" borderId="2" applyNumberFormat="0" applyAlignment="0" applyProtection="0"/>
    <xf numFmtId="0" fontId="6" fillId="5" borderId="1" applyNumberFormat="0" applyAlignment="0" applyProtection="0"/>
    <xf numFmtId="0" fontId="5" fillId="0" borderId="4" applyNumberFormat="0" applyFill="0" applyAlignment="0" applyProtection="0"/>
    <xf numFmtId="0" fontId="4" fillId="0" borderId="0" applyNumberFormat="0" applyFill="0" applyBorder="0" applyAlignment="0" applyProtection="0"/>
    <xf numFmtId="0" fontId="2" fillId="7" borderId="3" applyNumberFormat="0" applyAlignment="0" applyProtection="0"/>
    <xf numFmtId="9" fontId="11" fillId="0" borderId="0" applyFont="0" applyFill="0" applyBorder="0" applyAlignment="0" applyProtection="0"/>
    <xf numFmtId="0" fontId="16" fillId="0" borderId="0" applyBorder="0"/>
    <xf numFmtId="9" fontId="16" fillId="0" borderId="0" applyFont="0" applyFill="0" applyBorder="0" applyAlignment="0" applyProtection="0"/>
  </cellStyleXfs>
  <cellXfs count="41">
    <xf numFmtId="0" fontId="0" fillId="0" borderId="0" xfId="0"/>
    <xf numFmtId="0" fontId="13" fillId="0" borderId="9" xfId="0" applyFont="1" applyBorder="1" applyAlignment="1">
      <alignment horizontal="left" wrapText="1"/>
    </xf>
    <xf numFmtId="0" fontId="13" fillId="0" borderId="9" xfId="0" applyFont="1" applyBorder="1" applyAlignment="1">
      <alignment horizontal="center" wrapText="1"/>
    </xf>
    <xf numFmtId="0" fontId="14" fillId="0" borderId="9" xfId="0" applyFont="1" applyBorder="1" applyAlignment="1">
      <alignment horizontal="left" vertical="top"/>
    </xf>
    <xf numFmtId="0" fontId="14" fillId="0" borderId="9" xfId="0" applyFont="1" applyBorder="1" applyAlignment="1">
      <alignment vertical="center"/>
    </xf>
    <xf numFmtId="0" fontId="13" fillId="0" borderId="9" xfId="0" applyFont="1" applyBorder="1" applyAlignment="1">
      <alignment horizontal="left" vertical="top"/>
    </xf>
    <xf numFmtId="0" fontId="13" fillId="0" borderId="9" xfId="0" applyFont="1" applyBorder="1" applyAlignment="1">
      <alignment vertical="center"/>
    </xf>
    <xf numFmtId="9" fontId="0" fillId="0" borderId="0" xfId="14" applyFont="1"/>
    <xf numFmtId="0" fontId="14" fillId="0" borderId="10" xfId="0" applyFont="1" applyFill="1" applyBorder="1" applyAlignment="1">
      <alignment horizontal="left" vertical="top"/>
    </xf>
    <xf numFmtId="0" fontId="10" fillId="0" borderId="0" xfId="0" applyFont="1"/>
    <xf numFmtId="0" fontId="15" fillId="0" borderId="0" xfId="0" applyFont="1" applyAlignment="1">
      <alignment horizontal="left" vertical="top"/>
    </xf>
    <xf numFmtId="3" fontId="15" fillId="0" borderId="0" xfId="0" applyNumberFormat="1" applyFont="1"/>
    <xf numFmtId="0" fontId="15" fillId="0" borderId="0" xfId="0" applyFont="1"/>
    <xf numFmtId="3" fontId="0" fillId="0" borderId="0" xfId="0" applyNumberFormat="1"/>
    <xf numFmtId="3" fontId="14" fillId="0" borderId="9" xfId="0" applyNumberFormat="1" applyFont="1" applyBorder="1" applyAlignment="1">
      <alignment vertical="center"/>
    </xf>
    <xf numFmtId="3" fontId="13" fillId="0" borderId="9" xfId="0" applyNumberFormat="1" applyFont="1" applyBorder="1" applyAlignment="1">
      <alignment vertical="center"/>
    </xf>
    <xf numFmtId="3" fontId="14" fillId="0" borderId="10" xfId="0" applyNumberFormat="1" applyFont="1" applyFill="1" applyBorder="1" applyAlignment="1">
      <alignment vertical="center"/>
    </xf>
    <xf numFmtId="3" fontId="14" fillId="0" borderId="11" xfId="0" applyNumberFormat="1" applyFont="1" applyFill="1" applyBorder="1" applyAlignment="1">
      <alignment vertical="center"/>
    </xf>
    <xf numFmtId="0" fontId="13" fillId="0" borderId="10" xfId="0" applyFont="1" applyFill="1" applyBorder="1" applyAlignment="1">
      <alignment horizontal="center" wrapText="1"/>
    </xf>
    <xf numFmtId="0" fontId="16" fillId="0" borderId="0" xfId="15"/>
    <xf numFmtId="0" fontId="0" fillId="0" borderId="0" xfId="0" pivotButton="1"/>
    <xf numFmtId="0" fontId="0" fillId="0" borderId="0" xfId="0" applyAlignment="1">
      <alignment horizontal="left"/>
    </xf>
    <xf numFmtId="0" fontId="0" fillId="0" borderId="0" xfId="0" applyNumberFormat="1"/>
    <xf numFmtId="9" fontId="0" fillId="0" borderId="0" xfId="16" applyFont="1" applyFill="1" applyAlignment="1" applyProtection="1"/>
    <xf numFmtId="1" fontId="16" fillId="0" borderId="0" xfId="15" applyNumberFormat="1"/>
    <xf numFmtId="0" fontId="17" fillId="0" borderId="0" xfId="15" applyFont="1"/>
    <xf numFmtId="0" fontId="18" fillId="0" borderId="0" xfId="15" applyFont="1"/>
    <xf numFmtId="0" fontId="1" fillId="0" borderId="12" xfId="0" applyFont="1" applyBorder="1" applyAlignment="1">
      <alignment vertical="center" wrapText="1"/>
    </xf>
    <xf numFmtId="0" fontId="3" fillId="0" borderId="13" xfId="0" applyFont="1" applyBorder="1" applyAlignment="1">
      <alignment horizontal="center" vertical="center" wrapText="1"/>
    </xf>
    <xf numFmtId="0" fontId="1" fillId="0" borderId="14" xfId="0" applyFont="1" applyBorder="1" applyAlignment="1">
      <alignment vertical="center" wrapText="1"/>
    </xf>
    <xf numFmtId="0" fontId="1" fillId="0" borderId="15" xfId="0" applyFont="1" applyBorder="1" applyAlignment="1">
      <alignment horizontal="center" vertical="center" wrapText="1"/>
    </xf>
    <xf numFmtId="3" fontId="1" fillId="0" borderId="15" xfId="0" applyNumberFormat="1" applyFont="1" applyBorder="1" applyAlignment="1">
      <alignment horizontal="center" vertical="center" wrapText="1"/>
    </xf>
    <xf numFmtId="164" fontId="0" fillId="0" borderId="0" xfId="14" applyNumberFormat="1" applyFont="1"/>
    <xf numFmtId="0" fontId="5" fillId="3" borderId="0" xfId="5"/>
    <xf numFmtId="9" fontId="5" fillId="3" borderId="0" xfId="5" applyNumberFormat="1"/>
    <xf numFmtId="164" fontId="0" fillId="0" borderId="0" xfId="16" applyNumberFormat="1" applyFont="1" applyFill="1" applyAlignment="1" applyProtection="1"/>
    <xf numFmtId="0" fontId="12" fillId="0" borderId="7" xfId="0" applyFont="1" applyBorder="1"/>
    <xf numFmtId="0" fontId="12" fillId="0" borderId="8" xfId="0" applyFont="1" applyBorder="1"/>
    <xf numFmtId="0" fontId="12" fillId="0" borderId="7" xfId="0" applyFont="1" applyBorder="1" applyAlignment="1">
      <alignment horizontal="left" vertical="center"/>
    </xf>
    <xf numFmtId="0" fontId="12" fillId="0" borderId="8" xfId="0" applyFont="1" applyBorder="1" applyAlignment="1">
      <alignment horizontal="left" vertical="center"/>
    </xf>
    <xf numFmtId="9" fontId="16" fillId="0" borderId="0" xfId="14" applyFont="1"/>
  </cellXfs>
  <cellStyles count="17">
    <cellStyle name="Beregning" xfId="10" builtinId="22" customBuiltin="1"/>
    <cellStyle name="Dårlig" xfId="6" builtinId="27" customBuiltin="1"/>
    <cellStyle name="God" xfId="5" builtinId="26" customBuiltin="1"/>
    <cellStyle name="Inndata" xfId="8" builtinId="20" customBuiltin="1"/>
    <cellStyle name="Koblet celle" xfId="11" builtinId="24" customBuiltin="1"/>
    <cellStyle name="Merknad" xfId="13" builtinId="10" customBuiltin="1"/>
    <cellStyle name="Normal" xfId="0" builtinId="0" customBuiltin="1"/>
    <cellStyle name="Normal 2" xfId="15" xr:uid="{32A2B830-5F54-448A-97B2-72BA1B4B3ABB}"/>
    <cellStyle name="Nøytral" xfId="7" builtinId="28" customBuiltin="1"/>
    <cellStyle name="Overskrift 1" xfId="2" builtinId="16" customBuiltin="1"/>
    <cellStyle name="Overskrift 2" xfId="3" builtinId="17" customBuiltin="1"/>
    <cellStyle name="Overskrift 3" xfId="4" builtinId="18" customBuiltin="1"/>
    <cellStyle name="Prosent" xfId="14" builtinId="5"/>
    <cellStyle name="Prosent 2" xfId="16" xr:uid="{3CB0A385-B49F-4D2F-B61A-7F5052F74D75}"/>
    <cellStyle name="Tittel" xfId="1" builtinId="15" customBuiltin="1"/>
    <cellStyle name="Utdata" xfId="9" builtinId="21" customBuiltin="1"/>
    <cellStyle name="Varseltekst" xfId="12" builtinId="11" customBuiltin="1"/>
  </cellStyles>
  <dxfs count="0"/>
  <tableStyles count="0" defaultTableStyle="TableStyleMedium2" defaultPivotStyle="PivotStyleLight16"/>
  <colors>
    <mruColors>
      <color rgb="FFE40017"/>
      <color rgb="FFCEEBE9"/>
      <color rgb="FFD4DDEE"/>
      <color rgb="FF526060"/>
      <color rgb="FFB2DCDA"/>
      <color rgb="FF000000"/>
      <color rgb="FF7F7F7F"/>
      <color rgb="FFEFEFEF"/>
      <color rgb="FFF1EFD6"/>
      <color rgb="FFC0DC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'Ark3'!$A$5</c:f>
              <c:strCache>
                <c:ptCount val="1"/>
                <c:pt idx="0">
                  <c:v>Helse-, sosial- og idrettsfag</c:v>
                </c:pt>
              </c:strCache>
            </c:strRef>
          </c:tx>
          <c:spPr>
            <a:ln w="28575" cap="rnd">
              <a:solidFill>
                <a:schemeClr val="accent1"/>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'Ark3'!$B$5:$F$5</c:f>
              <c:numCache>
                <c:formatCode>#,##0</c:formatCode>
                <c:ptCount val="5"/>
                <c:pt idx="0">
                  <c:v>3041</c:v>
                </c:pt>
                <c:pt idx="1">
                  <c:v>3114</c:v>
                </c:pt>
                <c:pt idx="2">
                  <c:v>3124</c:v>
                </c:pt>
                <c:pt idx="3">
                  <c:v>2823</c:v>
                </c:pt>
                <c:pt idx="4">
                  <c:v>2909</c:v>
                </c:pt>
              </c:numCache>
            </c:numRef>
          </c:val>
          <c:smooth val="0"/>
          <c:extLst>
            <c:ext xmlns:c16="http://schemas.microsoft.com/office/drawing/2014/chart" uri="{C3380CC4-5D6E-409C-BE32-E72D297353CC}">
              <c16:uniqueId val="{00000000-FE3E-4E97-A2FF-A7DEE7A4A7FC}"/>
            </c:ext>
          </c:extLst>
        </c:ser>
        <c:ser>
          <c:idx val="1"/>
          <c:order val="1"/>
          <c:tx>
            <c:strRef>
              <c:f>'Ark3'!$A$6</c:f>
              <c:strCache>
                <c:ptCount val="1"/>
                <c:pt idx="0">
                  <c:v>Samfunnsfag og juridiske fag</c:v>
                </c:pt>
              </c:strCache>
            </c:strRef>
          </c:tx>
          <c:spPr>
            <a:ln w="28575" cap="rnd">
              <a:solidFill>
                <a:schemeClr val="accent2"/>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'Ark3'!$B$6:$F$6</c:f>
              <c:numCache>
                <c:formatCode>General</c:formatCode>
                <c:ptCount val="5"/>
                <c:pt idx="0">
                  <c:v>1738</c:v>
                </c:pt>
                <c:pt idx="1">
                  <c:v>1714</c:v>
                </c:pt>
                <c:pt idx="2">
                  <c:v>1693</c:v>
                </c:pt>
                <c:pt idx="3" formatCode="#,##0">
                  <c:v>1716</c:v>
                </c:pt>
                <c:pt idx="4" formatCode="#,##0">
                  <c:v>1822</c:v>
                </c:pt>
              </c:numCache>
            </c:numRef>
          </c:val>
          <c:smooth val="0"/>
          <c:extLst>
            <c:ext xmlns:c16="http://schemas.microsoft.com/office/drawing/2014/chart" uri="{C3380CC4-5D6E-409C-BE32-E72D297353CC}">
              <c16:uniqueId val="{00000001-FE3E-4E97-A2FF-A7DEE7A4A7FC}"/>
            </c:ext>
          </c:extLst>
        </c:ser>
        <c:ser>
          <c:idx val="2"/>
          <c:order val="2"/>
          <c:tx>
            <c:strRef>
              <c:f>'Ark3'!$A$7</c:f>
              <c:strCache>
                <c:ptCount val="1"/>
                <c:pt idx="0">
                  <c:v>Naturvitenskaplige fag, håndverk og tekniske fag</c:v>
                </c:pt>
              </c:strCache>
            </c:strRef>
          </c:tx>
          <c:spPr>
            <a:ln w="28575" cap="rnd">
              <a:solidFill>
                <a:schemeClr val="accent3"/>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'Ark3'!$B$7:$F$7</c:f>
              <c:numCache>
                <c:formatCode>General</c:formatCode>
                <c:ptCount val="5"/>
                <c:pt idx="0">
                  <c:v>1447</c:v>
                </c:pt>
                <c:pt idx="1">
                  <c:v>1440</c:v>
                </c:pt>
                <c:pt idx="2">
                  <c:v>1614</c:v>
                </c:pt>
                <c:pt idx="3">
                  <c:v>1543</c:v>
                </c:pt>
                <c:pt idx="4">
                  <c:v>1640</c:v>
                </c:pt>
              </c:numCache>
            </c:numRef>
          </c:val>
          <c:smooth val="0"/>
          <c:extLst>
            <c:ext xmlns:c16="http://schemas.microsoft.com/office/drawing/2014/chart" uri="{C3380CC4-5D6E-409C-BE32-E72D297353CC}">
              <c16:uniqueId val="{00000002-FE3E-4E97-A2FF-A7DEE7A4A7FC}"/>
            </c:ext>
          </c:extLst>
        </c:ser>
        <c:ser>
          <c:idx val="3"/>
          <c:order val="3"/>
          <c:tx>
            <c:strRef>
              <c:f>'Ark3'!$A$8</c:f>
              <c:strCache>
                <c:ptCount val="1"/>
                <c:pt idx="0">
                  <c:v>Økonomisk-administrative fag</c:v>
                </c:pt>
              </c:strCache>
            </c:strRef>
          </c:tx>
          <c:spPr>
            <a:ln w="28575" cap="rnd">
              <a:solidFill>
                <a:schemeClr val="accent4"/>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'Ark3'!$B$8:$F$8</c:f>
              <c:numCache>
                <c:formatCode>#,##0</c:formatCode>
                <c:ptCount val="5"/>
                <c:pt idx="0">
                  <c:v>1188</c:v>
                </c:pt>
                <c:pt idx="1">
                  <c:v>1060</c:v>
                </c:pt>
                <c:pt idx="2" formatCode="General">
                  <c:v>984</c:v>
                </c:pt>
                <c:pt idx="3" formatCode="General">
                  <c:v>967</c:v>
                </c:pt>
                <c:pt idx="4">
                  <c:v>1172</c:v>
                </c:pt>
              </c:numCache>
            </c:numRef>
          </c:val>
          <c:smooth val="0"/>
          <c:extLst>
            <c:ext xmlns:c16="http://schemas.microsoft.com/office/drawing/2014/chart" uri="{C3380CC4-5D6E-409C-BE32-E72D297353CC}">
              <c16:uniqueId val="{00000003-FE3E-4E97-A2FF-A7DEE7A4A7FC}"/>
            </c:ext>
          </c:extLst>
        </c:ser>
        <c:ser>
          <c:idx val="4"/>
          <c:order val="4"/>
          <c:tx>
            <c:strRef>
              <c:f>'Ark3'!$A$9</c:f>
              <c:strCache>
                <c:ptCount val="1"/>
                <c:pt idx="0">
                  <c:v>Lærerutdanning og pedagogiske fag</c:v>
                </c:pt>
              </c:strCache>
            </c:strRef>
          </c:tx>
          <c:spPr>
            <a:ln w="28575" cap="rnd">
              <a:solidFill>
                <a:schemeClr val="accent5"/>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'Ark3'!$B$9:$F$9</c:f>
              <c:numCache>
                <c:formatCode>General</c:formatCode>
                <c:ptCount val="5"/>
                <c:pt idx="0">
                  <c:v>1120</c:v>
                </c:pt>
                <c:pt idx="1">
                  <c:v>1047</c:v>
                </c:pt>
                <c:pt idx="2">
                  <c:v>1226</c:v>
                </c:pt>
                <c:pt idx="3" formatCode="#,##0">
                  <c:v>1289</c:v>
                </c:pt>
                <c:pt idx="4">
                  <c:v>1167</c:v>
                </c:pt>
              </c:numCache>
            </c:numRef>
          </c:val>
          <c:smooth val="0"/>
          <c:extLst>
            <c:ext xmlns:c16="http://schemas.microsoft.com/office/drawing/2014/chart" uri="{C3380CC4-5D6E-409C-BE32-E72D297353CC}">
              <c16:uniqueId val="{00000004-FE3E-4E97-A2FF-A7DEE7A4A7FC}"/>
            </c:ext>
          </c:extLst>
        </c:ser>
        <c:ser>
          <c:idx val="5"/>
          <c:order val="5"/>
          <c:tx>
            <c:strRef>
              <c:f>'Ark3'!$A$10</c:f>
              <c:strCache>
                <c:ptCount val="1"/>
                <c:pt idx="0">
                  <c:v>Humanistiske og estetiske fag</c:v>
                </c:pt>
              </c:strCache>
            </c:strRef>
          </c:tx>
          <c:spPr>
            <a:ln w="28575" cap="rnd">
              <a:solidFill>
                <a:schemeClr val="accent6"/>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'Ark3'!$B$10:$F$10</c:f>
              <c:numCache>
                <c:formatCode>General</c:formatCode>
                <c:ptCount val="5"/>
                <c:pt idx="0">
                  <c:v>898</c:v>
                </c:pt>
                <c:pt idx="1">
                  <c:v>927</c:v>
                </c:pt>
                <c:pt idx="2">
                  <c:v>935</c:v>
                </c:pt>
                <c:pt idx="3" formatCode="#,##0">
                  <c:v>898</c:v>
                </c:pt>
                <c:pt idx="4">
                  <c:v>948</c:v>
                </c:pt>
              </c:numCache>
            </c:numRef>
          </c:val>
          <c:smooth val="0"/>
          <c:extLst>
            <c:ext xmlns:c16="http://schemas.microsoft.com/office/drawing/2014/chart" uri="{C3380CC4-5D6E-409C-BE32-E72D297353CC}">
              <c16:uniqueId val="{00000006-FE3E-4E97-A2FF-A7DEE7A4A7FC}"/>
            </c:ext>
          </c:extLst>
        </c:ser>
        <c:ser>
          <c:idx val="6"/>
          <c:order val="6"/>
          <c:tx>
            <c:strRef>
              <c:f>'Ark3'!$A$11</c:f>
              <c:strCache>
                <c:ptCount val="1"/>
                <c:pt idx="0">
                  <c:v>Primærnæringsfag</c:v>
                </c:pt>
              </c:strCache>
            </c:strRef>
          </c:tx>
          <c:spPr>
            <a:ln w="28575" cap="rnd">
              <a:solidFill>
                <a:schemeClr val="accent1">
                  <a:lumMod val="60000"/>
                </a:schemeClr>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'Ark3'!$B$11:$F$11</c:f>
              <c:numCache>
                <c:formatCode>General</c:formatCode>
                <c:ptCount val="5"/>
                <c:pt idx="0">
                  <c:v>26</c:v>
                </c:pt>
                <c:pt idx="1">
                  <c:v>35</c:v>
                </c:pt>
                <c:pt idx="2">
                  <c:v>19</c:v>
                </c:pt>
                <c:pt idx="3">
                  <c:v>30</c:v>
                </c:pt>
                <c:pt idx="4">
                  <c:v>31</c:v>
                </c:pt>
              </c:numCache>
            </c:numRef>
          </c:val>
          <c:smooth val="0"/>
          <c:extLst>
            <c:ext xmlns:c16="http://schemas.microsoft.com/office/drawing/2014/chart" uri="{C3380CC4-5D6E-409C-BE32-E72D297353CC}">
              <c16:uniqueId val="{00000007-FE3E-4E97-A2FF-A7DEE7A4A7FC}"/>
            </c:ext>
          </c:extLst>
        </c:ser>
        <c:dLbls>
          <c:showLegendKey val="0"/>
          <c:showVal val="0"/>
          <c:showCatName val="0"/>
          <c:showSerName val="0"/>
          <c:showPercent val="0"/>
          <c:showBubbleSize val="0"/>
        </c:dLbls>
        <c:smooth val="0"/>
        <c:axId val="481423440"/>
        <c:axId val="481418192"/>
      </c:lineChart>
      <c:catAx>
        <c:axId val="48142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81418192"/>
        <c:crosses val="autoZero"/>
        <c:auto val="1"/>
        <c:lblAlgn val="ctr"/>
        <c:lblOffset val="100"/>
        <c:noMultiLvlLbl val="0"/>
      </c:catAx>
      <c:valAx>
        <c:axId val="481418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8142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'Ark3'!$C$37</c:f>
              <c:strCache>
                <c:ptCount val="1"/>
                <c:pt idx="0">
                  <c:v>andel landet</c:v>
                </c:pt>
              </c:strCache>
            </c:strRef>
          </c:tx>
          <c:spPr>
            <a:solidFill>
              <a:schemeClr val="accent1"/>
            </a:solidFill>
            <a:ln>
              <a:noFill/>
            </a:ln>
            <a:effectLst/>
          </c:spPr>
          <c:invertIfNegative val="0"/>
          <c:cat>
            <c:strRef>
              <c:f>'Ark3'!$A$38:$A$44</c:f>
              <c:strCache>
                <c:ptCount val="7"/>
                <c:pt idx="0">
                  <c:v>Helse-, sosial- og idrettsfag</c:v>
                </c:pt>
                <c:pt idx="1">
                  <c:v>Samfunnsfag og juridiske fag</c:v>
                </c:pt>
                <c:pt idx="2">
                  <c:v>Naturvitenskaplige fag, håndverk og tekniske fag</c:v>
                </c:pt>
                <c:pt idx="3">
                  <c:v>Økonomisk-administrative fag</c:v>
                </c:pt>
                <c:pt idx="4">
                  <c:v>Lærerutdanning og pedagogiske fag</c:v>
                </c:pt>
                <c:pt idx="5">
                  <c:v>Humanistiske og estetiske fag</c:v>
                </c:pt>
                <c:pt idx="6">
                  <c:v>Primærnæringsfag</c:v>
                </c:pt>
              </c:strCache>
            </c:strRef>
          </c:cat>
          <c:val>
            <c:numRef>
              <c:f>'Ark3'!$C$38:$C$44</c:f>
              <c:numCache>
                <c:formatCode>0%</c:formatCode>
                <c:ptCount val="7"/>
                <c:pt idx="0">
                  <c:v>0.20446971004095568</c:v>
                </c:pt>
                <c:pt idx="1">
                  <c:v>0.14229152099092798</c:v>
                </c:pt>
                <c:pt idx="2">
                  <c:v>0.17814364460265714</c:v>
                </c:pt>
                <c:pt idx="3">
                  <c:v>0.17261326383276274</c:v>
                </c:pt>
                <c:pt idx="4">
                  <c:v>0.12929648834442739</c:v>
                </c:pt>
                <c:pt idx="5">
                  <c:v>0.16355034099474206</c:v>
                </c:pt>
                <c:pt idx="6">
                  <c:v>9.6350311935270022E-3</c:v>
                </c:pt>
              </c:numCache>
            </c:numRef>
          </c:val>
          <c:extLst>
            <c:ext xmlns:c16="http://schemas.microsoft.com/office/drawing/2014/chart" uri="{C3380CC4-5D6E-409C-BE32-E72D297353CC}">
              <c16:uniqueId val="{00000000-F479-4212-9EB4-C5B3FA954CE7}"/>
            </c:ext>
          </c:extLst>
        </c:ser>
        <c:ser>
          <c:idx val="1"/>
          <c:order val="1"/>
          <c:tx>
            <c:strRef>
              <c:f>'Ark3'!$D$37</c:f>
              <c:strCache>
                <c:ptCount val="1"/>
                <c:pt idx="0">
                  <c:v>Andel vt</c:v>
                </c:pt>
              </c:strCache>
            </c:strRef>
          </c:tx>
          <c:spPr>
            <a:solidFill>
              <a:schemeClr val="accent2"/>
            </a:solidFill>
            <a:ln>
              <a:noFill/>
            </a:ln>
            <a:effectLst/>
          </c:spPr>
          <c:invertIfNegative val="0"/>
          <c:cat>
            <c:strRef>
              <c:f>'Ark3'!$A$38:$A$44</c:f>
              <c:strCache>
                <c:ptCount val="7"/>
                <c:pt idx="0">
                  <c:v>Helse-, sosial- og idrettsfag</c:v>
                </c:pt>
                <c:pt idx="1">
                  <c:v>Samfunnsfag og juridiske fag</c:v>
                </c:pt>
                <c:pt idx="2">
                  <c:v>Naturvitenskaplige fag, håndverk og tekniske fag</c:v>
                </c:pt>
                <c:pt idx="3">
                  <c:v>Økonomisk-administrative fag</c:v>
                </c:pt>
                <c:pt idx="4">
                  <c:v>Lærerutdanning og pedagogiske fag</c:v>
                </c:pt>
                <c:pt idx="5">
                  <c:v>Humanistiske og estetiske fag</c:v>
                </c:pt>
                <c:pt idx="6">
                  <c:v>Primærnæringsfag</c:v>
                </c:pt>
              </c:strCache>
            </c:strRef>
          </c:cat>
          <c:val>
            <c:numRef>
              <c:f>'Ark3'!$D$38:$D$44</c:f>
              <c:numCache>
                <c:formatCode>0%</c:formatCode>
                <c:ptCount val="7"/>
                <c:pt idx="0">
                  <c:v>0.30023738259882343</c:v>
                </c:pt>
                <c:pt idx="1">
                  <c:v>0.18804830219836929</c:v>
                </c:pt>
                <c:pt idx="2">
                  <c:v>0.16926411394364743</c:v>
                </c:pt>
                <c:pt idx="3">
                  <c:v>0.12096191557436269</c:v>
                </c:pt>
                <c:pt idx="4">
                  <c:v>0.12044586644648571</c:v>
                </c:pt>
                <c:pt idx="5">
                  <c:v>9.7842914645474247E-2</c:v>
                </c:pt>
                <c:pt idx="6">
                  <c:v>3.1995045928372382E-3</c:v>
                </c:pt>
              </c:numCache>
            </c:numRef>
          </c:val>
          <c:extLst>
            <c:ext xmlns:c16="http://schemas.microsoft.com/office/drawing/2014/chart" uri="{C3380CC4-5D6E-409C-BE32-E72D297353CC}">
              <c16:uniqueId val="{00000003-F479-4212-9EB4-C5B3FA954CE7}"/>
            </c:ext>
          </c:extLst>
        </c:ser>
        <c:dLbls>
          <c:showLegendKey val="0"/>
          <c:showVal val="0"/>
          <c:showCatName val="0"/>
          <c:showSerName val="0"/>
          <c:showPercent val="0"/>
          <c:showBubbleSize val="0"/>
        </c:dLbls>
        <c:gapWidth val="219"/>
        <c:overlap val="-27"/>
        <c:axId val="840539120"/>
        <c:axId val="840541088"/>
      </c:barChart>
      <c:catAx>
        <c:axId val="84053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40541088"/>
        <c:crosses val="autoZero"/>
        <c:auto val="1"/>
        <c:lblAlgn val="ctr"/>
        <c:lblOffset val="100"/>
        <c:noMultiLvlLbl val="0"/>
      </c:catAx>
      <c:valAx>
        <c:axId val="840541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4053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'Ark6'!$B$21</c:f>
              <c:strCache>
                <c:ptCount val="1"/>
                <c:pt idx="0">
                  <c:v>Uoppgitt eller ingen fullført utdanning</c:v>
                </c:pt>
              </c:strCache>
            </c:strRef>
          </c:tx>
          <c:spPr>
            <a:solidFill>
              <a:schemeClr val="accent1"/>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'Ark6'!$C$21:$AG$21</c:f>
              <c:numCache>
                <c:formatCode>0%</c:formatCode>
                <c:ptCount val="31"/>
                <c:pt idx="0">
                  <c:v>1.1252077505135696E-2</c:v>
                </c:pt>
                <c:pt idx="1">
                  <c:v>1.1952423590598615E-2</c:v>
                </c:pt>
                <c:pt idx="2">
                  <c:v>1.2179710501328633E-2</c:v>
                </c:pt>
                <c:pt idx="3">
                  <c:v>1.1721956020528747E-2</c:v>
                </c:pt>
                <c:pt idx="4">
                  <c:v>1.1236794728081796E-2</c:v>
                </c:pt>
                <c:pt idx="5">
                  <c:v>1.121613661139286E-2</c:v>
                </c:pt>
                <c:pt idx="6">
                  <c:v>1.0673201555411536E-2</c:v>
                </c:pt>
                <c:pt idx="7">
                  <c:v>1.0406239713005448E-2</c:v>
                </c:pt>
                <c:pt idx="8">
                  <c:v>1.0337925743069687E-2</c:v>
                </c:pt>
                <c:pt idx="9">
                  <c:v>9.7476950036840121E-3</c:v>
                </c:pt>
                <c:pt idx="10">
                  <c:v>1.0833149039969105E-2</c:v>
                </c:pt>
                <c:pt idx="11">
                  <c:v>1.1616437275184291E-2</c:v>
                </c:pt>
                <c:pt idx="12">
                  <c:v>1.3130920112606794E-2</c:v>
                </c:pt>
                <c:pt idx="13">
                  <c:v>1.4115918282422398E-2</c:v>
                </c:pt>
                <c:pt idx="14">
                  <c:v>1.4721322173082949E-2</c:v>
                </c:pt>
                <c:pt idx="15">
                  <c:v>1.5753979479003265E-2</c:v>
                </c:pt>
                <c:pt idx="16">
                  <c:v>1.597155505622281E-2</c:v>
                </c:pt>
                <c:pt idx="17">
                  <c:v>1.8386363420780542E-2</c:v>
                </c:pt>
                <c:pt idx="18">
                  <c:v>2.1106604758125497E-2</c:v>
                </c:pt>
                <c:pt idx="19">
                  <c:v>2.1778269451855709E-2</c:v>
                </c:pt>
                <c:pt idx="20">
                  <c:v>2.2069096524339429E-2</c:v>
                </c:pt>
                <c:pt idx="21">
                  <c:v>2.2923964558005359E-2</c:v>
                </c:pt>
                <c:pt idx="22">
                  <c:v>2.4141600347706189E-2</c:v>
                </c:pt>
                <c:pt idx="23">
                  <c:v>2.6903817292976123E-2</c:v>
                </c:pt>
                <c:pt idx="24">
                  <c:v>6.9423163056033564E-3</c:v>
                </c:pt>
                <c:pt idx="25">
                  <c:v>6.8157296865816964E-3</c:v>
                </c:pt>
                <c:pt idx="26">
                  <c:v>6.7613565587186448E-3</c:v>
                </c:pt>
                <c:pt idx="27">
                  <c:v>6.6338854382332647E-3</c:v>
                </c:pt>
                <c:pt idx="28">
                  <c:v>6.4999257151346843E-3</c:v>
                </c:pt>
                <c:pt idx="29">
                  <c:v>6.0017888578085925E-3</c:v>
                </c:pt>
                <c:pt idx="30">
                  <c:v>5.7615151436937366E-3</c:v>
                </c:pt>
              </c:numCache>
            </c:numRef>
          </c:val>
          <c:extLst>
            <c:ext xmlns:c16="http://schemas.microsoft.com/office/drawing/2014/chart" uri="{C3380CC4-5D6E-409C-BE32-E72D297353CC}">
              <c16:uniqueId val="{00000000-0775-4E2F-9D6D-810CECA5D181}"/>
            </c:ext>
          </c:extLst>
        </c:ser>
        <c:ser>
          <c:idx val="1"/>
          <c:order val="1"/>
          <c:tx>
            <c:strRef>
              <c:f>'Ark6'!$B$22</c:f>
              <c:strCache>
                <c:ptCount val="1"/>
                <c:pt idx="0">
                  <c:v>Grunnskolenivå</c:v>
                </c:pt>
              </c:strCache>
            </c:strRef>
          </c:tx>
          <c:spPr>
            <a:solidFill>
              <a:schemeClr val="accent2"/>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'Ark6'!$C$22:$AG$22</c:f>
              <c:numCache>
                <c:formatCode>0%</c:formatCode>
                <c:ptCount val="31"/>
                <c:pt idx="0">
                  <c:v>0.41339513373455422</c:v>
                </c:pt>
                <c:pt idx="1">
                  <c:v>0.40300663146808285</c:v>
                </c:pt>
                <c:pt idx="2">
                  <c:v>0.39351121312102522</c:v>
                </c:pt>
                <c:pt idx="3">
                  <c:v>0.38288771510402297</c:v>
                </c:pt>
                <c:pt idx="4">
                  <c:v>0.37338564489282922</c:v>
                </c:pt>
                <c:pt idx="5">
                  <c:v>0.36385919059645605</c:v>
                </c:pt>
                <c:pt idx="6">
                  <c:v>0.36189984337869952</c:v>
                </c:pt>
                <c:pt idx="7">
                  <c:v>0.35824269581399099</c:v>
                </c:pt>
                <c:pt idx="8">
                  <c:v>0.35149948293691829</c:v>
                </c:pt>
                <c:pt idx="9">
                  <c:v>0.34600168601602377</c:v>
                </c:pt>
                <c:pt idx="10">
                  <c:v>0.34011202836027316</c:v>
                </c:pt>
                <c:pt idx="11">
                  <c:v>0.33356568399871112</c:v>
                </c:pt>
                <c:pt idx="12">
                  <c:v>0.32741635414248488</c:v>
                </c:pt>
                <c:pt idx="13">
                  <c:v>0.32369731726030249</c:v>
                </c:pt>
                <c:pt idx="14">
                  <c:v>0.31805421400673878</c:v>
                </c:pt>
                <c:pt idx="15">
                  <c:v>0.31561318692622214</c:v>
                </c:pt>
                <c:pt idx="16">
                  <c:v>0.3135678424037765</c:v>
                </c:pt>
                <c:pt idx="17">
                  <c:v>0.30992800387014768</c:v>
                </c:pt>
                <c:pt idx="18">
                  <c:v>0.30463189206416658</c:v>
                </c:pt>
                <c:pt idx="19">
                  <c:v>0.30033745781777277</c:v>
                </c:pt>
                <c:pt idx="20">
                  <c:v>0.29629516152752589</c:v>
                </c:pt>
                <c:pt idx="21">
                  <c:v>0.2920570659749579</c:v>
                </c:pt>
                <c:pt idx="22">
                  <c:v>0.28888089564318153</c:v>
                </c:pt>
                <c:pt idx="23">
                  <c:v>0.28518700129273838</c:v>
                </c:pt>
                <c:pt idx="24">
                  <c:v>0.2854335117041088</c:v>
                </c:pt>
                <c:pt idx="25">
                  <c:v>0.28156770554644256</c:v>
                </c:pt>
                <c:pt idx="26">
                  <c:v>0.27721272201090974</c:v>
                </c:pt>
                <c:pt idx="27">
                  <c:v>0.27488497814584772</c:v>
                </c:pt>
                <c:pt idx="28">
                  <c:v>0.27051119415778108</c:v>
                </c:pt>
                <c:pt idx="29">
                  <c:v>0.26439774170944164</c:v>
                </c:pt>
                <c:pt idx="30">
                  <c:v>0.25831605452360673</c:v>
                </c:pt>
              </c:numCache>
            </c:numRef>
          </c:val>
          <c:extLst>
            <c:ext xmlns:c16="http://schemas.microsoft.com/office/drawing/2014/chart" uri="{C3380CC4-5D6E-409C-BE32-E72D297353CC}">
              <c16:uniqueId val="{00000001-0775-4E2F-9D6D-810CECA5D181}"/>
            </c:ext>
          </c:extLst>
        </c:ser>
        <c:ser>
          <c:idx val="2"/>
          <c:order val="2"/>
          <c:tx>
            <c:strRef>
              <c:f>'Ark6'!$B$23</c:f>
              <c:strCache>
                <c:ptCount val="1"/>
                <c:pt idx="0">
                  <c:v>Videregående skolenivå</c:v>
                </c:pt>
              </c:strCache>
            </c:strRef>
          </c:tx>
          <c:spPr>
            <a:solidFill>
              <a:schemeClr val="accent3"/>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'Ark6'!$C$23:$AG$23</c:f>
              <c:numCache>
                <c:formatCode>0%</c:formatCode>
                <c:ptCount val="31"/>
                <c:pt idx="0">
                  <c:v>0.4448699817282778</c:v>
                </c:pt>
                <c:pt idx="1">
                  <c:v>0.44917303911982959</c:v>
                </c:pt>
                <c:pt idx="2">
                  <c:v>0.45209404949757842</c:v>
                </c:pt>
                <c:pt idx="3">
                  <c:v>0.4573878632461168</c:v>
                </c:pt>
                <c:pt idx="4">
                  <c:v>0.46155440062502123</c:v>
                </c:pt>
                <c:pt idx="5">
                  <c:v>0.46512604188531304</c:v>
                </c:pt>
                <c:pt idx="6">
                  <c:v>0.46015608122704688</c:v>
                </c:pt>
                <c:pt idx="7">
                  <c:v>0.45741100280142155</c:v>
                </c:pt>
                <c:pt idx="8">
                  <c:v>0.45867832004536813</c:v>
                </c:pt>
                <c:pt idx="9">
                  <c:v>0.46149046471646388</c:v>
                </c:pt>
                <c:pt idx="10">
                  <c:v>0.4626599638895032</c:v>
                </c:pt>
                <c:pt idx="11">
                  <c:v>0.46426950923593896</c:v>
                </c:pt>
                <c:pt idx="12">
                  <c:v>0.46447687212066324</c:v>
                </c:pt>
                <c:pt idx="13">
                  <c:v>0.46231095332839178</c:v>
                </c:pt>
                <c:pt idx="14">
                  <c:v>0.46108072660078631</c:v>
                </c:pt>
                <c:pt idx="15">
                  <c:v>0.45649252963715381</c:v>
                </c:pt>
                <c:pt idx="16">
                  <c:v>0.45364131666384727</c:v>
                </c:pt>
                <c:pt idx="17">
                  <c:v>0.45048329417865285</c:v>
                </c:pt>
                <c:pt idx="18">
                  <c:v>0.44905356172002425</c:v>
                </c:pt>
                <c:pt idx="19">
                  <c:v>0.44743064141775668</c:v>
                </c:pt>
                <c:pt idx="20">
                  <c:v>0.4454752683955096</c:v>
                </c:pt>
                <c:pt idx="21">
                  <c:v>0.44288251051502409</c:v>
                </c:pt>
                <c:pt idx="22">
                  <c:v>0.4389191133492199</c:v>
                </c:pt>
                <c:pt idx="23">
                  <c:v>0.43556962213405848</c:v>
                </c:pt>
                <c:pt idx="24">
                  <c:v>0.44205110676315973</c:v>
                </c:pt>
                <c:pt idx="25">
                  <c:v>0.43912187904784461</c:v>
                </c:pt>
                <c:pt idx="26">
                  <c:v>0.40624918524784398</c:v>
                </c:pt>
                <c:pt idx="27">
                  <c:v>0.4031803542673108</c:v>
                </c:pt>
                <c:pt idx="28">
                  <c:v>0.40055542222374602</c:v>
                </c:pt>
                <c:pt idx="29">
                  <c:v>0.40216827796799426</c:v>
                </c:pt>
                <c:pt idx="30">
                  <c:v>0.40058160043361923</c:v>
                </c:pt>
              </c:numCache>
            </c:numRef>
          </c:val>
          <c:extLst>
            <c:ext xmlns:c16="http://schemas.microsoft.com/office/drawing/2014/chart" uri="{C3380CC4-5D6E-409C-BE32-E72D297353CC}">
              <c16:uniqueId val="{00000002-0775-4E2F-9D6D-810CECA5D181}"/>
            </c:ext>
          </c:extLst>
        </c:ser>
        <c:ser>
          <c:idx val="3"/>
          <c:order val="3"/>
          <c:tx>
            <c:strRef>
              <c:f>'Ark6'!$B$24</c:f>
              <c:strCache>
                <c:ptCount val="1"/>
                <c:pt idx="0">
                  <c:v>Fagskolenivå</c:v>
                </c:pt>
              </c:strCache>
            </c:strRef>
          </c:tx>
          <c:spPr>
            <a:solidFill>
              <a:schemeClr val="accent4"/>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'Ark6'!$C$24:$AG$24</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3.0339197617592274E-2</c:v>
                </c:pt>
                <c:pt idx="27">
                  <c:v>3.0840234644582472E-2</c:v>
                </c:pt>
                <c:pt idx="28">
                  <c:v>3.1519639775545422E-2</c:v>
                </c:pt>
                <c:pt idx="29">
                  <c:v>3.2068409568680178E-2</c:v>
                </c:pt>
                <c:pt idx="30">
                  <c:v>3.2928679382723487E-2</c:v>
                </c:pt>
              </c:numCache>
            </c:numRef>
          </c:val>
          <c:extLst>
            <c:ext xmlns:c16="http://schemas.microsoft.com/office/drawing/2014/chart" uri="{C3380CC4-5D6E-409C-BE32-E72D297353CC}">
              <c16:uniqueId val="{00000003-0775-4E2F-9D6D-810CECA5D181}"/>
            </c:ext>
          </c:extLst>
        </c:ser>
        <c:ser>
          <c:idx val="4"/>
          <c:order val="4"/>
          <c:tx>
            <c:strRef>
              <c:f>'Ark6'!$B$25</c:f>
              <c:strCache>
                <c:ptCount val="1"/>
                <c:pt idx="0">
                  <c:v>Universitets- og høgskolenivå, kort</c:v>
                </c:pt>
              </c:strCache>
            </c:strRef>
          </c:tx>
          <c:spPr>
            <a:solidFill>
              <a:schemeClr val="accent5"/>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'Ark6'!$C$25:$AG$25</c:f>
              <c:numCache>
                <c:formatCode>0%</c:formatCode>
                <c:ptCount val="31"/>
                <c:pt idx="0">
                  <c:v>0.10766896181519753</c:v>
                </c:pt>
                <c:pt idx="1">
                  <c:v>0.11220663558487627</c:v>
                </c:pt>
                <c:pt idx="2">
                  <c:v>0.11794440915083577</c:v>
                </c:pt>
                <c:pt idx="3">
                  <c:v>0.12314864952305057</c:v>
                </c:pt>
                <c:pt idx="4">
                  <c:v>0.12813954278338258</c:v>
                </c:pt>
                <c:pt idx="5">
                  <c:v>0.13311756461212412</c:v>
                </c:pt>
                <c:pt idx="6">
                  <c:v>0.13921743357096567</c:v>
                </c:pt>
                <c:pt idx="7">
                  <c:v>0.14474347174729432</c:v>
                </c:pt>
                <c:pt idx="8">
                  <c:v>0.14933448977549454</c:v>
                </c:pt>
                <c:pt idx="9">
                  <c:v>0.15145601423156832</c:v>
                </c:pt>
                <c:pt idx="10">
                  <c:v>0.1539086146970382</c:v>
                </c:pt>
                <c:pt idx="11">
                  <c:v>0.15705699386462724</c:v>
                </c:pt>
                <c:pt idx="12">
                  <c:v>0.16058565996279137</c:v>
                </c:pt>
                <c:pt idx="13">
                  <c:v>0.16432593401734744</c:v>
                </c:pt>
                <c:pt idx="14">
                  <c:v>0.16936466042752243</c:v>
                </c:pt>
                <c:pt idx="15">
                  <c:v>0.1743706122868825</c:v>
                </c:pt>
                <c:pt idx="16">
                  <c:v>0.17791176066924774</c:v>
                </c:pt>
                <c:pt idx="17">
                  <c:v>0.18064483490215547</c:v>
                </c:pt>
                <c:pt idx="18">
                  <c:v>0.18365089581992364</c:v>
                </c:pt>
                <c:pt idx="19">
                  <c:v>0.18736500912592538</c:v>
                </c:pt>
                <c:pt idx="20">
                  <c:v>0.19130839747046424</c:v>
                </c:pt>
                <c:pt idx="21">
                  <c:v>0.19528854195706719</c:v>
                </c:pt>
                <c:pt idx="22">
                  <c:v>0.19944546857905071</c:v>
                </c:pt>
                <c:pt idx="23">
                  <c:v>0.20231801364061874</c:v>
                </c:pt>
                <c:pt idx="24">
                  <c:v>0.21010230781924047</c:v>
                </c:pt>
                <c:pt idx="25">
                  <c:v>0.2136326289535472</c:v>
                </c:pt>
                <c:pt idx="26">
                  <c:v>0.21825508332922941</c:v>
                </c:pt>
                <c:pt idx="27">
                  <c:v>0.22158672647803082</c:v>
                </c:pt>
                <c:pt idx="28">
                  <c:v>0.22593456074787716</c:v>
                </c:pt>
                <c:pt idx="29">
                  <c:v>0.22891113250650882</c:v>
                </c:pt>
                <c:pt idx="30">
                  <c:v>0.23271760545809639</c:v>
                </c:pt>
              </c:numCache>
            </c:numRef>
          </c:val>
          <c:extLst>
            <c:ext xmlns:c16="http://schemas.microsoft.com/office/drawing/2014/chart" uri="{C3380CC4-5D6E-409C-BE32-E72D297353CC}">
              <c16:uniqueId val="{00000004-0775-4E2F-9D6D-810CECA5D181}"/>
            </c:ext>
          </c:extLst>
        </c:ser>
        <c:ser>
          <c:idx val="5"/>
          <c:order val="5"/>
          <c:tx>
            <c:strRef>
              <c:f>'Ark6'!$B$26</c:f>
              <c:strCache>
                <c:ptCount val="1"/>
                <c:pt idx="0">
                  <c:v>Universitets- og høgskolenivå, lang</c:v>
                </c:pt>
              </c:strCache>
            </c:strRef>
          </c:tx>
          <c:spPr>
            <a:solidFill>
              <a:schemeClr val="accent6"/>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'Ark6'!$C$26:$AG$26</c:f>
              <c:numCache>
                <c:formatCode>0%</c:formatCode>
                <c:ptCount val="31"/>
                <c:pt idx="0">
                  <c:v>2.2813845216834761E-2</c:v>
                </c:pt>
                <c:pt idx="1">
                  <c:v>2.3661270236612703E-2</c:v>
                </c:pt>
                <c:pt idx="2">
                  <c:v>2.4270617729231989E-2</c:v>
                </c:pt>
                <c:pt idx="3">
                  <c:v>2.4853816106280884E-2</c:v>
                </c:pt>
                <c:pt idx="4">
                  <c:v>2.5683616970685146E-2</c:v>
                </c:pt>
                <c:pt idx="5">
                  <c:v>2.6681066294713892E-2</c:v>
                </c:pt>
                <c:pt idx="6">
                  <c:v>2.8053440267876432E-2</c:v>
                </c:pt>
                <c:pt idx="7">
                  <c:v>2.9196589924287721E-2</c:v>
                </c:pt>
                <c:pt idx="8">
                  <c:v>3.0149781499149347E-2</c:v>
                </c:pt>
                <c:pt idx="9">
                  <c:v>3.1304140032259994E-2</c:v>
                </c:pt>
                <c:pt idx="10">
                  <c:v>3.2486244013216307E-2</c:v>
                </c:pt>
                <c:pt idx="11">
                  <c:v>3.349137562553841E-2</c:v>
                </c:pt>
                <c:pt idx="12">
                  <c:v>3.4390193661453752E-2</c:v>
                </c:pt>
                <c:pt idx="13">
                  <c:v>3.5549877111535913E-2</c:v>
                </c:pt>
                <c:pt idx="14">
                  <c:v>3.6779076791869515E-2</c:v>
                </c:pt>
                <c:pt idx="15">
                  <c:v>3.7769691670738292E-2</c:v>
                </c:pt>
                <c:pt idx="16">
                  <c:v>3.8907525206905685E-2</c:v>
                </c:pt>
                <c:pt idx="17">
                  <c:v>4.0557503628263464E-2</c:v>
                </c:pt>
                <c:pt idx="18">
                  <c:v>4.1557045637760047E-2</c:v>
                </c:pt>
                <c:pt idx="19">
                  <c:v>4.3088622186689476E-2</c:v>
                </c:pt>
                <c:pt idx="20">
                  <c:v>4.4852076082160887E-2</c:v>
                </c:pt>
                <c:pt idx="21">
                  <c:v>4.6847916994945518E-2</c:v>
                </c:pt>
                <c:pt idx="22">
                  <c:v>4.861292208084169E-2</c:v>
                </c:pt>
                <c:pt idx="23">
                  <c:v>5.0021545639608318E-2</c:v>
                </c:pt>
                <c:pt idx="24">
                  <c:v>5.5470757407887601E-2</c:v>
                </c:pt>
                <c:pt idx="25">
                  <c:v>5.8862056765583926E-2</c:v>
                </c:pt>
                <c:pt idx="26">
                  <c:v>6.1182455235705986E-2</c:v>
                </c:pt>
                <c:pt idx="27">
                  <c:v>6.2873821025994939E-2</c:v>
                </c:pt>
                <c:pt idx="28">
                  <c:v>6.4979257379915653E-2</c:v>
                </c:pt>
                <c:pt idx="29">
                  <c:v>6.645264938956652E-2</c:v>
                </c:pt>
                <c:pt idx="30">
                  <c:v>6.9694545058260421E-2</c:v>
                </c:pt>
              </c:numCache>
            </c:numRef>
          </c:val>
          <c:extLst>
            <c:ext xmlns:c16="http://schemas.microsoft.com/office/drawing/2014/chart" uri="{C3380CC4-5D6E-409C-BE32-E72D297353CC}">
              <c16:uniqueId val="{00000005-0775-4E2F-9D6D-810CECA5D181}"/>
            </c:ext>
          </c:extLst>
        </c:ser>
        <c:dLbls>
          <c:showLegendKey val="0"/>
          <c:showVal val="0"/>
          <c:showCatName val="0"/>
          <c:showSerName val="0"/>
          <c:showPercent val="0"/>
          <c:showBubbleSize val="0"/>
        </c:dLbls>
        <c:gapWidth val="150"/>
        <c:overlap val="100"/>
        <c:axId val="465369904"/>
        <c:axId val="465371216"/>
      </c:barChart>
      <c:catAx>
        <c:axId val="46536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65371216"/>
        <c:crosses val="autoZero"/>
        <c:auto val="1"/>
        <c:lblAlgn val="ctr"/>
        <c:lblOffset val="100"/>
        <c:noMultiLvlLbl val="0"/>
      </c:catAx>
      <c:valAx>
        <c:axId val="465371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65369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bar"/>
        <c:grouping val="percentStacked"/>
        <c:varyColors val="0"/>
        <c:ser>
          <c:idx val="0"/>
          <c:order val="0"/>
          <c:tx>
            <c:strRef>
              <c:f>'[1]Utdanningsnivå VT - landet - la'!$A$2</c:f>
              <c:strCache>
                <c:ptCount val="1"/>
                <c:pt idx="0">
                  <c:v>Uoppgitt eller ingen fullført utdanning</c:v>
                </c:pt>
              </c:strCache>
            </c:strRef>
          </c:tx>
          <c:spPr>
            <a:solidFill>
              <a:schemeClr val="accent1"/>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la'!$B$2:$D$2</c:f>
              <c:numCache>
                <c:formatCode>General</c:formatCode>
                <c:ptCount val="3"/>
                <c:pt idx="0">
                  <c:v>5.7615151436937366E-3</c:v>
                </c:pt>
                <c:pt idx="1">
                  <c:v>5.1220383813774415E-3</c:v>
                </c:pt>
                <c:pt idx="2">
                  <c:v>5.7403407944921735E-3</c:v>
                </c:pt>
              </c:numCache>
            </c:numRef>
          </c:val>
          <c:extLst>
            <c:ext xmlns:c16="http://schemas.microsoft.com/office/drawing/2014/chart" uri="{C3380CC4-5D6E-409C-BE32-E72D297353CC}">
              <c16:uniqueId val="{00000000-9223-4880-9895-DB474A6EA438}"/>
            </c:ext>
          </c:extLst>
        </c:ser>
        <c:ser>
          <c:idx val="1"/>
          <c:order val="1"/>
          <c:tx>
            <c:strRef>
              <c:f>'[1]Utdanningsnivå VT - landet - la'!$A$3</c:f>
              <c:strCache>
                <c:ptCount val="1"/>
                <c:pt idx="0">
                  <c:v>Grunnskolenivå</c:v>
                </c:pt>
              </c:strCache>
            </c:strRef>
          </c:tx>
          <c:spPr>
            <a:solidFill>
              <a:schemeClr val="accent2"/>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la'!$B$3:$D$3</c:f>
              <c:numCache>
                <c:formatCode>General</c:formatCode>
                <c:ptCount val="3"/>
                <c:pt idx="0">
                  <c:v>0.25831605452360673</c:v>
                </c:pt>
                <c:pt idx="1">
                  <c:v>0.25398069192905942</c:v>
                </c:pt>
                <c:pt idx="2">
                  <c:v>0.24611739484162506</c:v>
                </c:pt>
              </c:numCache>
            </c:numRef>
          </c:val>
          <c:extLst>
            <c:ext xmlns:c16="http://schemas.microsoft.com/office/drawing/2014/chart" uri="{C3380CC4-5D6E-409C-BE32-E72D297353CC}">
              <c16:uniqueId val="{00000001-9223-4880-9895-DB474A6EA438}"/>
            </c:ext>
          </c:extLst>
        </c:ser>
        <c:ser>
          <c:idx val="2"/>
          <c:order val="2"/>
          <c:tx>
            <c:strRef>
              <c:f>'[1]Utdanningsnivå VT - landet - la'!$A$4</c:f>
              <c:strCache>
                <c:ptCount val="1"/>
                <c:pt idx="0">
                  <c:v>Videregående skolenivå</c:v>
                </c:pt>
              </c:strCache>
            </c:strRef>
          </c:tx>
          <c:spPr>
            <a:solidFill>
              <a:schemeClr val="accent3"/>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la'!$B$4:$D$4</c:f>
              <c:numCache>
                <c:formatCode>General</c:formatCode>
                <c:ptCount val="3"/>
                <c:pt idx="0">
                  <c:v>0.40058160043361923</c:v>
                </c:pt>
                <c:pt idx="1">
                  <c:v>0.38530139841351407</c:v>
                </c:pt>
                <c:pt idx="2">
                  <c:v>0.36731835662632034</c:v>
                </c:pt>
              </c:numCache>
            </c:numRef>
          </c:val>
          <c:extLst>
            <c:ext xmlns:c16="http://schemas.microsoft.com/office/drawing/2014/chart" uri="{C3380CC4-5D6E-409C-BE32-E72D297353CC}">
              <c16:uniqueId val="{00000002-9223-4880-9895-DB474A6EA438}"/>
            </c:ext>
          </c:extLst>
        </c:ser>
        <c:ser>
          <c:idx val="3"/>
          <c:order val="3"/>
          <c:tx>
            <c:strRef>
              <c:f>'[1]Utdanningsnivå VT - landet - la'!$A$5</c:f>
              <c:strCache>
                <c:ptCount val="1"/>
                <c:pt idx="0">
                  <c:v>Fagskolenivå</c:v>
                </c:pt>
              </c:strCache>
            </c:strRef>
          </c:tx>
          <c:spPr>
            <a:solidFill>
              <a:schemeClr val="accent4"/>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la'!$B$5:$D$5</c:f>
              <c:numCache>
                <c:formatCode>General</c:formatCode>
                <c:ptCount val="3"/>
                <c:pt idx="0">
                  <c:v>3.2928679382723487E-2</c:v>
                </c:pt>
                <c:pt idx="1">
                  <c:v>3.1236712984821176E-2</c:v>
                </c:pt>
                <c:pt idx="2">
                  <c:v>3.000614146212123E-2</c:v>
                </c:pt>
              </c:numCache>
            </c:numRef>
          </c:val>
          <c:extLst>
            <c:ext xmlns:c16="http://schemas.microsoft.com/office/drawing/2014/chart" uri="{C3380CC4-5D6E-409C-BE32-E72D297353CC}">
              <c16:uniqueId val="{00000003-9223-4880-9895-DB474A6EA438}"/>
            </c:ext>
          </c:extLst>
        </c:ser>
        <c:ser>
          <c:idx val="4"/>
          <c:order val="4"/>
          <c:tx>
            <c:strRef>
              <c:f>'[1]Utdanningsnivå VT - landet - la'!$A$6</c:f>
              <c:strCache>
                <c:ptCount val="1"/>
                <c:pt idx="0">
                  <c:v>Universitets- og høgskolenivå, kort</c:v>
                </c:pt>
              </c:strCache>
            </c:strRef>
          </c:tx>
          <c:spPr>
            <a:solidFill>
              <a:schemeClr val="accent5"/>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la'!$B$6:$D$6</c:f>
              <c:numCache>
                <c:formatCode>General</c:formatCode>
                <c:ptCount val="3"/>
                <c:pt idx="0">
                  <c:v>0.23271760545809639</c:v>
                </c:pt>
                <c:pt idx="1">
                  <c:v>0.23573297370899121</c:v>
                </c:pt>
                <c:pt idx="2">
                  <c:v>0.24529724903288969</c:v>
                </c:pt>
              </c:numCache>
            </c:numRef>
          </c:val>
          <c:extLst>
            <c:ext xmlns:c16="http://schemas.microsoft.com/office/drawing/2014/chart" uri="{C3380CC4-5D6E-409C-BE32-E72D297353CC}">
              <c16:uniqueId val="{00000004-9223-4880-9895-DB474A6EA438}"/>
            </c:ext>
          </c:extLst>
        </c:ser>
        <c:ser>
          <c:idx val="5"/>
          <c:order val="5"/>
          <c:tx>
            <c:strRef>
              <c:f>'[1]Utdanningsnivå VT - landet - la'!$A$7</c:f>
              <c:strCache>
                <c:ptCount val="1"/>
                <c:pt idx="0">
                  <c:v>Universitets- og høgskolenivå, lang</c:v>
                </c:pt>
              </c:strCache>
            </c:strRef>
          </c:tx>
          <c:spPr>
            <a:solidFill>
              <a:schemeClr val="accent6"/>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la'!$B$7:$D$7</c:f>
              <c:numCache>
                <c:formatCode>General</c:formatCode>
                <c:ptCount val="3"/>
                <c:pt idx="0">
                  <c:v>6.9694545058260421E-2</c:v>
                </c:pt>
                <c:pt idx="1">
                  <c:v>8.8626184582236672E-2</c:v>
                </c:pt>
                <c:pt idx="2">
                  <c:v>0.1055205172425515</c:v>
                </c:pt>
              </c:numCache>
            </c:numRef>
          </c:val>
          <c:extLst>
            <c:ext xmlns:c16="http://schemas.microsoft.com/office/drawing/2014/chart" uri="{C3380CC4-5D6E-409C-BE32-E72D297353CC}">
              <c16:uniqueId val="{00000005-9223-4880-9895-DB474A6EA438}"/>
            </c:ext>
          </c:extLst>
        </c:ser>
        <c:dLbls>
          <c:showLegendKey val="0"/>
          <c:showVal val="0"/>
          <c:showCatName val="0"/>
          <c:showSerName val="0"/>
          <c:showPercent val="0"/>
          <c:showBubbleSize val="0"/>
        </c:dLbls>
        <c:gapWidth val="150"/>
        <c:overlap val="100"/>
        <c:axId val="490966640"/>
        <c:axId val="490959752"/>
      </c:barChart>
      <c:catAx>
        <c:axId val="490966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90959752"/>
        <c:crosses val="autoZero"/>
        <c:auto val="1"/>
        <c:lblAlgn val="ctr"/>
        <c:lblOffset val="100"/>
        <c:noMultiLvlLbl val="0"/>
      </c:catAx>
      <c:valAx>
        <c:axId val="49095975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9096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'Syss i reiseliv'!$A$5</c:f>
              <c:strCache>
                <c:ptCount val="1"/>
                <c:pt idx="0">
                  <c:v>38 Vestfold og Telemark</c:v>
                </c:pt>
              </c:strCache>
            </c:strRef>
          </c:tx>
          <c:spPr>
            <a:ln w="28575" cap="rnd">
              <a:solidFill>
                <a:schemeClr val="accent1"/>
              </a:solidFill>
              <a:round/>
            </a:ln>
            <a:effectLst/>
          </c:spPr>
          <c:marker>
            <c:symbol val="none"/>
          </c:marker>
          <c:cat>
            <c:strRef>
              <c:f>'Syss i reiseliv'!$C$4:$I$4</c:f>
              <c:strCache>
                <c:ptCount val="7"/>
                <c:pt idx="0">
                  <c:v>2015</c:v>
                </c:pt>
                <c:pt idx="1">
                  <c:v>2016</c:v>
                </c:pt>
                <c:pt idx="2">
                  <c:v>2017</c:v>
                </c:pt>
                <c:pt idx="3">
                  <c:v>2018</c:v>
                </c:pt>
                <c:pt idx="4">
                  <c:v>2019</c:v>
                </c:pt>
                <c:pt idx="5">
                  <c:v>2020</c:v>
                </c:pt>
                <c:pt idx="6">
                  <c:v>2021</c:v>
                </c:pt>
              </c:strCache>
            </c:strRef>
          </c:cat>
          <c:val>
            <c:numRef>
              <c:f>'Syss i reiseliv'!$C$5:$I$5</c:f>
              <c:numCache>
                <c:formatCode>0</c:formatCode>
                <c:ptCount val="7"/>
                <c:pt idx="0">
                  <c:v>4963</c:v>
                </c:pt>
                <c:pt idx="1">
                  <c:v>5186</c:v>
                </c:pt>
                <c:pt idx="2">
                  <c:v>5443</c:v>
                </c:pt>
                <c:pt idx="3">
                  <c:v>5321</c:v>
                </c:pt>
                <c:pt idx="4">
                  <c:v>5668</c:v>
                </c:pt>
                <c:pt idx="5">
                  <c:v>5079</c:v>
                </c:pt>
                <c:pt idx="6">
                  <c:v>5966</c:v>
                </c:pt>
              </c:numCache>
            </c:numRef>
          </c:val>
          <c:smooth val="0"/>
          <c:extLst>
            <c:ext xmlns:c16="http://schemas.microsoft.com/office/drawing/2014/chart" uri="{C3380CC4-5D6E-409C-BE32-E72D297353CC}">
              <c16:uniqueId val="{00000000-3ADB-4CF7-AE02-91DB46279202}"/>
            </c:ext>
          </c:extLst>
        </c:ser>
        <c:dLbls>
          <c:showLegendKey val="0"/>
          <c:showVal val="0"/>
          <c:showCatName val="0"/>
          <c:showSerName val="0"/>
          <c:showPercent val="0"/>
          <c:showBubbleSize val="0"/>
        </c:dLbls>
        <c:smooth val="0"/>
        <c:axId val="232851151"/>
        <c:axId val="232865583"/>
      </c:lineChart>
      <c:catAx>
        <c:axId val="23285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32865583"/>
        <c:crosses val="autoZero"/>
        <c:auto val="1"/>
        <c:lblAlgn val="ctr"/>
        <c:lblOffset val="100"/>
        <c:noMultiLvlLbl val="0"/>
      </c:catAx>
      <c:valAx>
        <c:axId val="232865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3285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314325</xdr:colOff>
      <xdr:row>0</xdr:row>
      <xdr:rowOff>76200</xdr:rowOff>
    </xdr:from>
    <xdr:to>
      <xdr:col>17</xdr:col>
      <xdr:colOff>671512</xdr:colOff>
      <xdr:row>29</xdr:row>
      <xdr:rowOff>180975</xdr:rowOff>
    </xdr:to>
    <xdr:graphicFrame macro="">
      <xdr:nvGraphicFramePr>
        <xdr:cNvPr id="2" name="Diagram 1">
          <a:extLst>
            <a:ext uri="{FF2B5EF4-FFF2-40B4-BE49-F238E27FC236}">
              <a16:creationId xmlns:a16="http://schemas.microsoft.com/office/drawing/2014/main" id="{A2099C55-D341-49B1-92A7-CB3CF2D21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xdr:colOff>
      <xdr:row>31</xdr:row>
      <xdr:rowOff>9524</xdr:rowOff>
    </xdr:from>
    <xdr:to>
      <xdr:col>16</xdr:col>
      <xdr:colOff>495300</xdr:colOff>
      <xdr:row>54</xdr:row>
      <xdr:rowOff>200024</xdr:rowOff>
    </xdr:to>
    <xdr:graphicFrame macro="">
      <xdr:nvGraphicFramePr>
        <xdr:cNvPr id="6" name="Diagram 5">
          <a:extLst>
            <a:ext uri="{FF2B5EF4-FFF2-40B4-BE49-F238E27FC236}">
              <a16:creationId xmlns:a16="http://schemas.microsoft.com/office/drawing/2014/main" id="{1AF5BB2B-939D-409B-94E6-72454E51D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790575</xdr:colOff>
      <xdr:row>19</xdr:row>
      <xdr:rowOff>161925</xdr:rowOff>
    </xdr:from>
    <xdr:to>
      <xdr:col>12</xdr:col>
      <xdr:colOff>147637</xdr:colOff>
      <xdr:row>45</xdr:row>
      <xdr:rowOff>180975</xdr:rowOff>
    </xdr:to>
    <xdr:graphicFrame macro="">
      <xdr:nvGraphicFramePr>
        <xdr:cNvPr id="2" name="Diagram 1">
          <a:extLst>
            <a:ext uri="{FF2B5EF4-FFF2-40B4-BE49-F238E27FC236}">
              <a16:creationId xmlns:a16="http://schemas.microsoft.com/office/drawing/2014/main" id="{24F8A4FC-EC5B-4926-9701-19D94A793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342900</xdr:colOff>
      <xdr:row>24</xdr:row>
      <xdr:rowOff>123825</xdr:rowOff>
    </xdr:from>
    <xdr:to>
      <xdr:col>22</xdr:col>
      <xdr:colOff>38100</xdr:colOff>
      <xdr:row>41</xdr:row>
      <xdr:rowOff>80962</xdr:rowOff>
    </xdr:to>
    <xdr:graphicFrame macro="">
      <xdr:nvGraphicFramePr>
        <xdr:cNvPr id="2" name="Diagram 1">
          <a:extLst>
            <a:ext uri="{FF2B5EF4-FFF2-40B4-BE49-F238E27FC236}">
              <a16:creationId xmlns:a16="http://schemas.microsoft.com/office/drawing/2014/main" id="{4D8494B1-9A7B-42A4-A359-EA539EE73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280987</xdr:colOff>
      <xdr:row>20</xdr:row>
      <xdr:rowOff>109537</xdr:rowOff>
    </xdr:from>
    <xdr:to>
      <xdr:col>12</xdr:col>
      <xdr:colOff>585787</xdr:colOff>
      <xdr:row>34</xdr:row>
      <xdr:rowOff>185737</xdr:rowOff>
    </xdr:to>
    <xdr:graphicFrame macro="">
      <xdr:nvGraphicFramePr>
        <xdr:cNvPr id="2" name="Diagram 1">
          <a:extLst>
            <a:ext uri="{FF2B5EF4-FFF2-40B4-BE49-F238E27FC236}">
              <a16:creationId xmlns:a16="http://schemas.microsoft.com/office/drawing/2014/main" id="{91ED1B8E-35F9-4298-9B8A-EA787B15E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rl1004\OneDrive%20-%20Vestfold%20og%20Telemark%20fylkeskommune\GitHub\VT_Pluss\02_Redigerte%20data\02_Oppl&#230;ring%20og%20kompetanse\Utdanningsniv&#229;%20VT%20-%20landet%20-%20landet%20eks%20oslo.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danningsnivå VT - landet - la"/>
    </sheetNames>
    <sheetDataSet>
      <sheetData sheetId="0">
        <row r="1">
          <cell r="B1" t="str">
            <v>Vestfold og Telemark</v>
          </cell>
          <cell r="C1" t="str">
            <v>Landet utenom Oslo</v>
          </cell>
          <cell r="D1" t="str">
            <v>Hele landet</v>
          </cell>
        </row>
        <row r="2">
          <cell r="A2" t="str">
            <v>Uoppgitt eller ingen fullført utdanning</v>
          </cell>
          <cell r="B2">
            <v>5.7615151436937366E-3</v>
          </cell>
          <cell r="C2">
            <v>5.1220383813774415E-3</v>
          </cell>
          <cell r="D2">
            <v>5.7403407944921735E-3</v>
          </cell>
        </row>
        <row r="3">
          <cell r="A3" t="str">
            <v>Grunnskolenivå</v>
          </cell>
          <cell r="B3">
            <v>0.25831605452360673</v>
          </cell>
          <cell r="C3">
            <v>0.25398069192905942</v>
          </cell>
          <cell r="D3">
            <v>0.24611739484162506</v>
          </cell>
        </row>
        <row r="4">
          <cell r="A4" t="str">
            <v>Videregående skolenivå</v>
          </cell>
          <cell r="B4">
            <v>0.40058160043361923</v>
          </cell>
          <cell r="C4">
            <v>0.38530139841351407</v>
          </cell>
          <cell r="D4">
            <v>0.36731835662632034</v>
          </cell>
        </row>
        <row r="5">
          <cell r="A5" t="str">
            <v>Fagskolenivå</v>
          </cell>
          <cell r="B5">
            <v>3.2928679382723487E-2</v>
          </cell>
          <cell r="C5">
            <v>3.1236712984821176E-2</v>
          </cell>
          <cell r="D5">
            <v>3.000614146212123E-2</v>
          </cell>
        </row>
        <row r="6">
          <cell r="A6" t="str">
            <v>Universitets- og høgskolenivå, kort</v>
          </cell>
          <cell r="B6">
            <v>0.23271760545809639</v>
          </cell>
          <cell r="C6">
            <v>0.23573297370899121</v>
          </cell>
          <cell r="D6">
            <v>0.24529724903288969</v>
          </cell>
        </row>
        <row r="7">
          <cell r="A7" t="str">
            <v>Universitets- og høgskolenivå, lang</v>
          </cell>
          <cell r="B7">
            <v>6.9694545058260421E-2</v>
          </cell>
          <cell r="C7">
            <v>8.8626184582236672E-2</v>
          </cell>
          <cell r="D7">
            <v>0.1055205172425515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ling Kielland Servoll" refreshedDate="44720.45234074074" createdVersion="7" refreshedVersion="7" minRefreshableVersion="3" recordCount="1674" xr:uid="{86B44989-159F-42FE-9B6A-D060C07A721F}">
  <cacheSource type="worksheet">
    <worksheetSource name="Tabell1_2"/>
  </cacheSource>
  <cacheFields count="5">
    <cacheField name="Fylke" numFmtId="0">
      <sharedItems/>
    </cacheField>
    <cacheField name="Utdanningsnivå" numFmtId="0">
      <sharedItems count="6">
        <s v="Grunnskolenivå"/>
        <s v="Videregående skolenivå"/>
        <s v="Fagskolenivå"/>
        <s v="Universitets- og høgskolenivå, kort"/>
        <s v="Universitets- og høgskolenivå, lang"/>
        <s v="Uoppgitt eller ingen fullført utdanning"/>
      </sharedItems>
    </cacheField>
    <cacheField name="Kjønn" numFmtId="0">
      <sharedItems/>
    </cacheField>
    <cacheField name="År" numFmtId="0">
      <sharedItems containsSemiMixedTypes="0" containsString="0" containsNumber="1" containsInteger="1" minValue="1990" maxValue="2020" count="31">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 name="Personer 16 år og over" numFmtId="0">
      <sharedItems containsSemiMixedTypes="0" containsString="0" containsNumber="1" containsInteger="1" minValue="0" maxValue="1396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4">
  <r>
    <s v="38 Vestfold og Telemark"/>
    <x v="0"/>
    <s v="Begge kjønn"/>
    <x v="0"/>
    <n v="0"/>
  </r>
  <r>
    <s v="38 Vestfold og Telemark"/>
    <x v="0"/>
    <s v="Begge kjønn"/>
    <x v="1"/>
    <n v="0"/>
  </r>
  <r>
    <s v="38 Vestfold og Telemark"/>
    <x v="0"/>
    <s v="Begge kjønn"/>
    <x v="2"/>
    <n v="0"/>
  </r>
  <r>
    <s v="38 Vestfold og Telemark"/>
    <x v="0"/>
    <s v="Begge kjønn"/>
    <x v="3"/>
    <n v="0"/>
  </r>
  <r>
    <s v="38 Vestfold og Telemark"/>
    <x v="0"/>
    <s v="Begge kjønn"/>
    <x v="4"/>
    <n v="0"/>
  </r>
  <r>
    <s v="38 Vestfold og Telemark"/>
    <x v="0"/>
    <s v="Begge kjønn"/>
    <x v="5"/>
    <n v="0"/>
  </r>
  <r>
    <s v="38 Vestfold og Telemark"/>
    <x v="0"/>
    <s v="Begge kjønn"/>
    <x v="6"/>
    <n v="0"/>
  </r>
  <r>
    <s v="38 Vestfold og Telemark"/>
    <x v="0"/>
    <s v="Begge kjønn"/>
    <x v="7"/>
    <n v="0"/>
  </r>
  <r>
    <s v="38 Vestfold og Telemark"/>
    <x v="0"/>
    <s v="Begge kjønn"/>
    <x v="8"/>
    <n v="0"/>
  </r>
  <r>
    <s v="38 Vestfold og Telemark"/>
    <x v="0"/>
    <s v="Begge kjønn"/>
    <x v="9"/>
    <n v="0"/>
  </r>
  <r>
    <s v="38 Vestfold og Telemark"/>
    <x v="0"/>
    <s v="Begge kjønn"/>
    <x v="10"/>
    <n v="0"/>
  </r>
  <r>
    <s v="38 Vestfold og Telemark"/>
    <x v="0"/>
    <s v="Begge kjønn"/>
    <x v="11"/>
    <n v="0"/>
  </r>
  <r>
    <s v="38 Vestfold og Telemark"/>
    <x v="0"/>
    <s v="Begge kjønn"/>
    <x v="12"/>
    <n v="0"/>
  </r>
  <r>
    <s v="38 Vestfold og Telemark"/>
    <x v="0"/>
    <s v="Begge kjønn"/>
    <x v="13"/>
    <n v="0"/>
  </r>
  <r>
    <s v="38 Vestfold og Telemark"/>
    <x v="0"/>
    <s v="Begge kjønn"/>
    <x v="14"/>
    <n v="0"/>
  </r>
  <r>
    <s v="38 Vestfold og Telemark"/>
    <x v="0"/>
    <s v="Begge kjønn"/>
    <x v="15"/>
    <n v="0"/>
  </r>
  <r>
    <s v="38 Vestfold og Telemark"/>
    <x v="0"/>
    <s v="Begge kjønn"/>
    <x v="16"/>
    <n v="0"/>
  </r>
  <r>
    <s v="38 Vestfold og Telemark"/>
    <x v="0"/>
    <s v="Begge kjønn"/>
    <x v="17"/>
    <n v="0"/>
  </r>
  <r>
    <s v="38 Vestfold og Telemark"/>
    <x v="0"/>
    <s v="Begge kjønn"/>
    <x v="18"/>
    <n v="0"/>
  </r>
  <r>
    <s v="38 Vestfold og Telemark"/>
    <x v="0"/>
    <s v="Begge kjønn"/>
    <x v="19"/>
    <n v="0"/>
  </r>
  <r>
    <s v="38 Vestfold og Telemark"/>
    <x v="0"/>
    <s v="Begge kjønn"/>
    <x v="20"/>
    <n v="0"/>
  </r>
  <r>
    <s v="38 Vestfold og Telemark"/>
    <x v="0"/>
    <s v="Begge kjønn"/>
    <x v="21"/>
    <n v="0"/>
  </r>
  <r>
    <s v="38 Vestfold og Telemark"/>
    <x v="0"/>
    <s v="Begge kjønn"/>
    <x v="22"/>
    <n v="0"/>
  </r>
  <r>
    <s v="38 Vestfold og Telemark"/>
    <x v="0"/>
    <s v="Begge kjønn"/>
    <x v="23"/>
    <n v="0"/>
  </r>
  <r>
    <s v="38 Vestfold og Telemark"/>
    <x v="0"/>
    <s v="Begge kjønn"/>
    <x v="24"/>
    <n v="0"/>
  </r>
  <r>
    <s v="38 Vestfold og Telemark"/>
    <x v="0"/>
    <s v="Begge kjønn"/>
    <x v="25"/>
    <n v="0"/>
  </r>
  <r>
    <s v="38 Vestfold og Telemark"/>
    <x v="0"/>
    <s v="Begge kjønn"/>
    <x v="26"/>
    <n v="0"/>
  </r>
  <r>
    <s v="38 Vestfold og Telemark"/>
    <x v="0"/>
    <s v="Begge kjønn"/>
    <x v="27"/>
    <n v="0"/>
  </r>
  <r>
    <s v="38 Vestfold og Telemark"/>
    <x v="0"/>
    <s v="Begge kjønn"/>
    <x v="28"/>
    <n v="0"/>
  </r>
  <r>
    <s v="38 Vestfold og Telemark"/>
    <x v="0"/>
    <s v="Begge kjønn"/>
    <x v="29"/>
    <n v="0"/>
  </r>
  <r>
    <s v="38 Vestfold og Telemark"/>
    <x v="0"/>
    <s v="Begge kjønn"/>
    <x v="30"/>
    <n v="90073"/>
  </r>
  <r>
    <s v="38 Vestfold og Telemark"/>
    <x v="0"/>
    <s v="Menn"/>
    <x v="0"/>
    <n v="0"/>
  </r>
  <r>
    <s v="38 Vestfold og Telemark"/>
    <x v="0"/>
    <s v="Menn"/>
    <x v="1"/>
    <n v="0"/>
  </r>
  <r>
    <s v="38 Vestfold og Telemark"/>
    <x v="0"/>
    <s v="Menn"/>
    <x v="2"/>
    <n v="0"/>
  </r>
  <r>
    <s v="38 Vestfold og Telemark"/>
    <x v="0"/>
    <s v="Menn"/>
    <x v="3"/>
    <n v="0"/>
  </r>
  <r>
    <s v="38 Vestfold og Telemark"/>
    <x v="0"/>
    <s v="Menn"/>
    <x v="4"/>
    <n v="0"/>
  </r>
  <r>
    <s v="38 Vestfold og Telemark"/>
    <x v="0"/>
    <s v="Menn"/>
    <x v="5"/>
    <n v="0"/>
  </r>
  <r>
    <s v="38 Vestfold og Telemark"/>
    <x v="0"/>
    <s v="Menn"/>
    <x v="6"/>
    <n v="0"/>
  </r>
  <r>
    <s v="38 Vestfold og Telemark"/>
    <x v="0"/>
    <s v="Menn"/>
    <x v="7"/>
    <n v="0"/>
  </r>
  <r>
    <s v="38 Vestfold og Telemark"/>
    <x v="0"/>
    <s v="Menn"/>
    <x v="8"/>
    <n v="0"/>
  </r>
  <r>
    <s v="38 Vestfold og Telemark"/>
    <x v="0"/>
    <s v="Menn"/>
    <x v="9"/>
    <n v="0"/>
  </r>
  <r>
    <s v="38 Vestfold og Telemark"/>
    <x v="0"/>
    <s v="Menn"/>
    <x v="10"/>
    <n v="0"/>
  </r>
  <r>
    <s v="38 Vestfold og Telemark"/>
    <x v="0"/>
    <s v="Menn"/>
    <x v="11"/>
    <n v="0"/>
  </r>
  <r>
    <s v="38 Vestfold og Telemark"/>
    <x v="0"/>
    <s v="Menn"/>
    <x v="12"/>
    <n v="0"/>
  </r>
  <r>
    <s v="38 Vestfold og Telemark"/>
    <x v="0"/>
    <s v="Menn"/>
    <x v="13"/>
    <n v="0"/>
  </r>
  <r>
    <s v="38 Vestfold og Telemark"/>
    <x v="0"/>
    <s v="Menn"/>
    <x v="14"/>
    <n v="0"/>
  </r>
  <r>
    <s v="38 Vestfold og Telemark"/>
    <x v="0"/>
    <s v="Menn"/>
    <x v="15"/>
    <n v="0"/>
  </r>
  <r>
    <s v="38 Vestfold og Telemark"/>
    <x v="0"/>
    <s v="Menn"/>
    <x v="16"/>
    <n v="0"/>
  </r>
  <r>
    <s v="38 Vestfold og Telemark"/>
    <x v="0"/>
    <s v="Menn"/>
    <x v="17"/>
    <n v="0"/>
  </r>
  <r>
    <s v="38 Vestfold og Telemark"/>
    <x v="0"/>
    <s v="Menn"/>
    <x v="18"/>
    <n v="0"/>
  </r>
  <r>
    <s v="38 Vestfold og Telemark"/>
    <x v="0"/>
    <s v="Menn"/>
    <x v="19"/>
    <n v="0"/>
  </r>
  <r>
    <s v="38 Vestfold og Telemark"/>
    <x v="0"/>
    <s v="Menn"/>
    <x v="20"/>
    <n v="0"/>
  </r>
  <r>
    <s v="38 Vestfold og Telemark"/>
    <x v="0"/>
    <s v="Menn"/>
    <x v="21"/>
    <n v="0"/>
  </r>
  <r>
    <s v="38 Vestfold og Telemark"/>
    <x v="0"/>
    <s v="Menn"/>
    <x v="22"/>
    <n v="0"/>
  </r>
  <r>
    <s v="38 Vestfold og Telemark"/>
    <x v="0"/>
    <s v="Menn"/>
    <x v="23"/>
    <n v="0"/>
  </r>
  <r>
    <s v="38 Vestfold og Telemark"/>
    <x v="0"/>
    <s v="Menn"/>
    <x v="24"/>
    <n v="0"/>
  </r>
  <r>
    <s v="38 Vestfold og Telemark"/>
    <x v="0"/>
    <s v="Menn"/>
    <x v="25"/>
    <n v="0"/>
  </r>
  <r>
    <s v="38 Vestfold og Telemark"/>
    <x v="0"/>
    <s v="Menn"/>
    <x v="26"/>
    <n v="0"/>
  </r>
  <r>
    <s v="38 Vestfold og Telemark"/>
    <x v="0"/>
    <s v="Menn"/>
    <x v="27"/>
    <n v="0"/>
  </r>
  <r>
    <s v="38 Vestfold og Telemark"/>
    <x v="0"/>
    <s v="Menn"/>
    <x v="28"/>
    <n v="0"/>
  </r>
  <r>
    <s v="38 Vestfold og Telemark"/>
    <x v="0"/>
    <s v="Menn"/>
    <x v="29"/>
    <n v="0"/>
  </r>
  <r>
    <s v="38 Vestfold og Telemark"/>
    <x v="0"/>
    <s v="Menn"/>
    <x v="30"/>
    <n v="45800"/>
  </r>
  <r>
    <s v="38 Vestfold og Telemark"/>
    <x v="0"/>
    <s v="Kvinner"/>
    <x v="0"/>
    <n v="0"/>
  </r>
  <r>
    <s v="38 Vestfold og Telemark"/>
    <x v="0"/>
    <s v="Kvinner"/>
    <x v="1"/>
    <n v="0"/>
  </r>
  <r>
    <s v="38 Vestfold og Telemark"/>
    <x v="0"/>
    <s v="Kvinner"/>
    <x v="2"/>
    <n v="0"/>
  </r>
  <r>
    <s v="38 Vestfold og Telemark"/>
    <x v="0"/>
    <s v="Kvinner"/>
    <x v="3"/>
    <n v="0"/>
  </r>
  <r>
    <s v="38 Vestfold og Telemark"/>
    <x v="0"/>
    <s v="Kvinner"/>
    <x v="4"/>
    <n v="0"/>
  </r>
  <r>
    <s v="38 Vestfold og Telemark"/>
    <x v="0"/>
    <s v="Kvinner"/>
    <x v="5"/>
    <n v="0"/>
  </r>
  <r>
    <s v="38 Vestfold og Telemark"/>
    <x v="0"/>
    <s v="Kvinner"/>
    <x v="6"/>
    <n v="0"/>
  </r>
  <r>
    <s v="38 Vestfold og Telemark"/>
    <x v="0"/>
    <s v="Kvinner"/>
    <x v="7"/>
    <n v="0"/>
  </r>
  <r>
    <s v="38 Vestfold og Telemark"/>
    <x v="0"/>
    <s v="Kvinner"/>
    <x v="8"/>
    <n v="0"/>
  </r>
  <r>
    <s v="38 Vestfold og Telemark"/>
    <x v="0"/>
    <s v="Kvinner"/>
    <x v="9"/>
    <n v="0"/>
  </r>
  <r>
    <s v="38 Vestfold og Telemark"/>
    <x v="0"/>
    <s v="Kvinner"/>
    <x v="10"/>
    <n v="0"/>
  </r>
  <r>
    <s v="38 Vestfold og Telemark"/>
    <x v="0"/>
    <s v="Kvinner"/>
    <x v="11"/>
    <n v="0"/>
  </r>
  <r>
    <s v="38 Vestfold og Telemark"/>
    <x v="0"/>
    <s v="Kvinner"/>
    <x v="12"/>
    <n v="0"/>
  </r>
  <r>
    <s v="38 Vestfold og Telemark"/>
    <x v="0"/>
    <s v="Kvinner"/>
    <x v="13"/>
    <n v="0"/>
  </r>
  <r>
    <s v="38 Vestfold og Telemark"/>
    <x v="0"/>
    <s v="Kvinner"/>
    <x v="14"/>
    <n v="0"/>
  </r>
  <r>
    <s v="38 Vestfold og Telemark"/>
    <x v="0"/>
    <s v="Kvinner"/>
    <x v="15"/>
    <n v="0"/>
  </r>
  <r>
    <s v="38 Vestfold og Telemark"/>
    <x v="0"/>
    <s v="Kvinner"/>
    <x v="16"/>
    <n v="0"/>
  </r>
  <r>
    <s v="38 Vestfold og Telemark"/>
    <x v="0"/>
    <s v="Kvinner"/>
    <x v="17"/>
    <n v="0"/>
  </r>
  <r>
    <s v="38 Vestfold og Telemark"/>
    <x v="0"/>
    <s v="Kvinner"/>
    <x v="18"/>
    <n v="0"/>
  </r>
  <r>
    <s v="38 Vestfold og Telemark"/>
    <x v="0"/>
    <s v="Kvinner"/>
    <x v="19"/>
    <n v="0"/>
  </r>
  <r>
    <s v="38 Vestfold og Telemark"/>
    <x v="0"/>
    <s v="Kvinner"/>
    <x v="20"/>
    <n v="0"/>
  </r>
  <r>
    <s v="38 Vestfold og Telemark"/>
    <x v="0"/>
    <s v="Kvinner"/>
    <x v="21"/>
    <n v="0"/>
  </r>
  <r>
    <s v="38 Vestfold og Telemark"/>
    <x v="0"/>
    <s v="Kvinner"/>
    <x v="22"/>
    <n v="0"/>
  </r>
  <r>
    <s v="38 Vestfold og Telemark"/>
    <x v="0"/>
    <s v="Kvinner"/>
    <x v="23"/>
    <n v="0"/>
  </r>
  <r>
    <s v="38 Vestfold og Telemark"/>
    <x v="0"/>
    <s v="Kvinner"/>
    <x v="24"/>
    <n v="0"/>
  </r>
  <r>
    <s v="38 Vestfold og Telemark"/>
    <x v="0"/>
    <s v="Kvinner"/>
    <x v="25"/>
    <n v="0"/>
  </r>
  <r>
    <s v="38 Vestfold og Telemark"/>
    <x v="0"/>
    <s v="Kvinner"/>
    <x v="26"/>
    <n v="0"/>
  </r>
  <r>
    <s v="38 Vestfold og Telemark"/>
    <x v="0"/>
    <s v="Kvinner"/>
    <x v="27"/>
    <n v="0"/>
  </r>
  <r>
    <s v="38 Vestfold og Telemark"/>
    <x v="0"/>
    <s v="Kvinner"/>
    <x v="28"/>
    <n v="0"/>
  </r>
  <r>
    <s v="38 Vestfold og Telemark"/>
    <x v="0"/>
    <s v="Kvinner"/>
    <x v="29"/>
    <n v="0"/>
  </r>
  <r>
    <s v="38 Vestfold og Telemark"/>
    <x v="0"/>
    <s v="Kvinner"/>
    <x v="30"/>
    <n v="44273"/>
  </r>
  <r>
    <s v="38 Vestfold og Telemark"/>
    <x v="1"/>
    <s v="Begge kjønn"/>
    <x v="0"/>
    <n v="0"/>
  </r>
  <r>
    <s v="38 Vestfold og Telemark"/>
    <x v="1"/>
    <s v="Begge kjønn"/>
    <x v="1"/>
    <n v="0"/>
  </r>
  <r>
    <s v="38 Vestfold og Telemark"/>
    <x v="1"/>
    <s v="Begge kjønn"/>
    <x v="2"/>
    <n v="0"/>
  </r>
  <r>
    <s v="38 Vestfold og Telemark"/>
    <x v="1"/>
    <s v="Begge kjønn"/>
    <x v="3"/>
    <n v="0"/>
  </r>
  <r>
    <s v="38 Vestfold og Telemark"/>
    <x v="1"/>
    <s v="Begge kjønn"/>
    <x v="4"/>
    <n v="0"/>
  </r>
  <r>
    <s v="38 Vestfold og Telemark"/>
    <x v="1"/>
    <s v="Begge kjønn"/>
    <x v="5"/>
    <n v="0"/>
  </r>
  <r>
    <s v="38 Vestfold og Telemark"/>
    <x v="1"/>
    <s v="Begge kjønn"/>
    <x v="6"/>
    <n v="0"/>
  </r>
  <r>
    <s v="38 Vestfold og Telemark"/>
    <x v="1"/>
    <s v="Begge kjønn"/>
    <x v="7"/>
    <n v="0"/>
  </r>
  <r>
    <s v="38 Vestfold og Telemark"/>
    <x v="1"/>
    <s v="Begge kjønn"/>
    <x v="8"/>
    <n v="0"/>
  </r>
  <r>
    <s v="38 Vestfold og Telemark"/>
    <x v="1"/>
    <s v="Begge kjønn"/>
    <x v="9"/>
    <n v="0"/>
  </r>
  <r>
    <s v="38 Vestfold og Telemark"/>
    <x v="1"/>
    <s v="Begge kjønn"/>
    <x v="10"/>
    <n v="0"/>
  </r>
  <r>
    <s v="38 Vestfold og Telemark"/>
    <x v="1"/>
    <s v="Begge kjønn"/>
    <x v="11"/>
    <n v="0"/>
  </r>
  <r>
    <s v="38 Vestfold og Telemark"/>
    <x v="1"/>
    <s v="Begge kjønn"/>
    <x v="12"/>
    <n v="0"/>
  </r>
  <r>
    <s v="38 Vestfold og Telemark"/>
    <x v="1"/>
    <s v="Begge kjønn"/>
    <x v="13"/>
    <n v="0"/>
  </r>
  <r>
    <s v="38 Vestfold og Telemark"/>
    <x v="1"/>
    <s v="Begge kjønn"/>
    <x v="14"/>
    <n v="0"/>
  </r>
  <r>
    <s v="38 Vestfold og Telemark"/>
    <x v="1"/>
    <s v="Begge kjønn"/>
    <x v="15"/>
    <n v="0"/>
  </r>
  <r>
    <s v="38 Vestfold og Telemark"/>
    <x v="1"/>
    <s v="Begge kjønn"/>
    <x v="16"/>
    <n v="0"/>
  </r>
  <r>
    <s v="38 Vestfold og Telemark"/>
    <x v="1"/>
    <s v="Begge kjønn"/>
    <x v="17"/>
    <n v="0"/>
  </r>
  <r>
    <s v="38 Vestfold og Telemark"/>
    <x v="1"/>
    <s v="Begge kjønn"/>
    <x v="18"/>
    <n v="0"/>
  </r>
  <r>
    <s v="38 Vestfold og Telemark"/>
    <x v="1"/>
    <s v="Begge kjønn"/>
    <x v="19"/>
    <n v="0"/>
  </r>
  <r>
    <s v="38 Vestfold og Telemark"/>
    <x v="1"/>
    <s v="Begge kjønn"/>
    <x v="20"/>
    <n v="0"/>
  </r>
  <r>
    <s v="38 Vestfold og Telemark"/>
    <x v="1"/>
    <s v="Begge kjønn"/>
    <x v="21"/>
    <n v="0"/>
  </r>
  <r>
    <s v="38 Vestfold og Telemark"/>
    <x v="1"/>
    <s v="Begge kjønn"/>
    <x v="22"/>
    <n v="0"/>
  </r>
  <r>
    <s v="38 Vestfold og Telemark"/>
    <x v="1"/>
    <s v="Begge kjønn"/>
    <x v="23"/>
    <n v="0"/>
  </r>
  <r>
    <s v="38 Vestfold og Telemark"/>
    <x v="1"/>
    <s v="Begge kjønn"/>
    <x v="24"/>
    <n v="0"/>
  </r>
  <r>
    <s v="38 Vestfold og Telemark"/>
    <x v="1"/>
    <s v="Begge kjønn"/>
    <x v="25"/>
    <n v="0"/>
  </r>
  <r>
    <s v="38 Vestfold og Telemark"/>
    <x v="1"/>
    <s v="Begge kjønn"/>
    <x v="26"/>
    <n v="0"/>
  </r>
  <r>
    <s v="38 Vestfold og Telemark"/>
    <x v="1"/>
    <s v="Begge kjønn"/>
    <x v="27"/>
    <n v="0"/>
  </r>
  <r>
    <s v="38 Vestfold og Telemark"/>
    <x v="1"/>
    <s v="Begge kjønn"/>
    <x v="28"/>
    <n v="0"/>
  </r>
  <r>
    <s v="38 Vestfold og Telemark"/>
    <x v="1"/>
    <s v="Begge kjønn"/>
    <x v="29"/>
    <n v="0"/>
  </r>
  <r>
    <s v="38 Vestfold og Telemark"/>
    <x v="1"/>
    <s v="Begge kjønn"/>
    <x v="30"/>
    <n v="139680"/>
  </r>
  <r>
    <s v="38 Vestfold og Telemark"/>
    <x v="1"/>
    <s v="Menn"/>
    <x v="0"/>
    <n v="0"/>
  </r>
  <r>
    <s v="38 Vestfold og Telemark"/>
    <x v="1"/>
    <s v="Menn"/>
    <x v="1"/>
    <n v="0"/>
  </r>
  <r>
    <s v="38 Vestfold og Telemark"/>
    <x v="1"/>
    <s v="Menn"/>
    <x v="2"/>
    <n v="0"/>
  </r>
  <r>
    <s v="38 Vestfold og Telemark"/>
    <x v="1"/>
    <s v="Menn"/>
    <x v="3"/>
    <n v="0"/>
  </r>
  <r>
    <s v="38 Vestfold og Telemark"/>
    <x v="1"/>
    <s v="Menn"/>
    <x v="4"/>
    <n v="0"/>
  </r>
  <r>
    <s v="38 Vestfold og Telemark"/>
    <x v="1"/>
    <s v="Menn"/>
    <x v="5"/>
    <n v="0"/>
  </r>
  <r>
    <s v="38 Vestfold og Telemark"/>
    <x v="1"/>
    <s v="Menn"/>
    <x v="6"/>
    <n v="0"/>
  </r>
  <r>
    <s v="38 Vestfold og Telemark"/>
    <x v="1"/>
    <s v="Menn"/>
    <x v="7"/>
    <n v="0"/>
  </r>
  <r>
    <s v="38 Vestfold og Telemark"/>
    <x v="1"/>
    <s v="Menn"/>
    <x v="8"/>
    <n v="0"/>
  </r>
  <r>
    <s v="38 Vestfold og Telemark"/>
    <x v="1"/>
    <s v="Menn"/>
    <x v="9"/>
    <n v="0"/>
  </r>
  <r>
    <s v="38 Vestfold og Telemark"/>
    <x v="1"/>
    <s v="Menn"/>
    <x v="10"/>
    <n v="0"/>
  </r>
  <r>
    <s v="38 Vestfold og Telemark"/>
    <x v="1"/>
    <s v="Menn"/>
    <x v="11"/>
    <n v="0"/>
  </r>
  <r>
    <s v="38 Vestfold og Telemark"/>
    <x v="1"/>
    <s v="Menn"/>
    <x v="12"/>
    <n v="0"/>
  </r>
  <r>
    <s v="38 Vestfold og Telemark"/>
    <x v="1"/>
    <s v="Menn"/>
    <x v="13"/>
    <n v="0"/>
  </r>
  <r>
    <s v="38 Vestfold og Telemark"/>
    <x v="1"/>
    <s v="Menn"/>
    <x v="14"/>
    <n v="0"/>
  </r>
  <r>
    <s v="38 Vestfold og Telemark"/>
    <x v="1"/>
    <s v="Menn"/>
    <x v="15"/>
    <n v="0"/>
  </r>
  <r>
    <s v="38 Vestfold og Telemark"/>
    <x v="1"/>
    <s v="Menn"/>
    <x v="16"/>
    <n v="0"/>
  </r>
  <r>
    <s v="38 Vestfold og Telemark"/>
    <x v="1"/>
    <s v="Menn"/>
    <x v="17"/>
    <n v="0"/>
  </r>
  <r>
    <s v="38 Vestfold og Telemark"/>
    <x v="1"/>
    <s v="Menn"/>
    <x v="18"/>
    <n v="0"/>
  </r>
  <r>
    <s v="38 Vestfold og Telemark"/>
    <x v="1"/>
    <s v="Menn"/>
    <x v="19"/>
    <n v="0"/>
  </r>
  <r>
    <s v="38 Vestfold og Telemark"/>
    <x v="1"/>
    <s v="Menn"/>
    <x v="20"/>
    <n v="0"/>
  </r>
  <r>
    <s v="38 Vestfold og Telemark"/>
    <x v="1"/>
    <s v="Menn"/>
    <x v="21"/>
    <n v="0"/>
  </r>
  <r>
    <s v="38 Vestfold og Telemark"/>
    <x v="1"/>
    <s v="Menn"/>
    <x v="22"/>
    <n v="0"/>
  </r>
  <r>
    <s v="38 Vestfold og Telemark"/>
    <x v="1"/>
    <s v="Menn"/>
    <x v="23"/>
    <n v="0"/>
  </r>
  <r>
    <s v="38 Vestfold og Telemark"/>
    <x v="1"/>
    <s v="Menn"/>
    <x v="24"/>
    <n v="0"/>
  </r>
  <r>
    <s v="38 Vestfold og Telemark"/>
    <x v="1"/>
    <s v="Menn"/>
    <x v="25"/>
    <n v="0"/>
  </r>
  <r>
    <s v="38 Vestfold og Telemark"/>
    <x v="1"/>
    <s v="Menn"/>
    <x v="26"/>
    <n v="0"/>
  </r>
  <r>
    <s v="38 Vestfold og Telemark"/>
    <x v="1"/>
    <s v="Menn"/>
    <x v="27"/>
    <n v="0"/>
  </r>
  <r>
    <s v="38 Vestfold og Telemark"/>
    <x v="1"/>
    <s v="Menn"/>
    <x v="28"/>
    <n v="0"/>
  </r>
  <r>
    <s v="38 Vestfold og Telemark"/>
    <x v="1"/>
    <s v="Menn"/>
    <x v="29"/>
    <n v="0"/>
  </r>
  <r>
    <s v="38 Vestfold og Telemark"/>
    <x v="1"/>
    <s v="Menn"/>
    <x v="30"/>
    <n v="74357"/>
  </r>
  <r>
    <s v="38 Vestfold og Telemark"/>
    <x v="1"/>
    <s v="Kvinner"/>
    <x v="0"/>
    <n v="0"/>
  </r>
  <r>
    <s v="38 Vestfold og Telemark"/>
    <x v="1"/>
    <s v="Kvinner"/>
    <x v="1"/>
    <n v="0"/>
  </r>
  <r>
    <s v="38 Vestfold og Telemark"/>
    <x v="1"/>
    <s v="Kvinner"/>
    <x v="2"/>
    <n v="0"/>
  </r>
  <r>
    <s v="38 Vestfold og Telemark"/>
    <x v="1"/>
    <s v="Kvinner"/>
    <x v="3"/>
    <n v="0"/>
  </r>
  <r>
    <s v="38 Vestfold og Telemark"/>
    <x v="1"/>
    <s v="Kvinner"/>
    <x v="4"/>
    <n v="0"/>
  </r>
  <r>
    <s v="38 Vestfold og Telemark"/>
    <x v="1"/>
    <s v="Kvinner"/>
    <x v="5"/>
    <n v="0"/>
  </r>
  <r>
    <s v="38 Vestfold og Telemark"/>
    <x v="1"/>
    <s v="Kvinner"/>
    <x v="6"/>
    <n v="0"/>
  </r>
  <r>
    <s v="38 Vestfold og Telemark"/>
    <x v="1"/>
    <s v="Kvinner"/>
    <x v="7"/>
    <n v="0"/>
  </r>
  <r>
    <s v="38 Vestfold og Telemark"/>
    <x v="1"/>
    <s v="Kvinner"/>
    <x v="8"/>
    <n v="0"/>
  </r>
  <r>
    <s v="38 Vestfold og Telemark"/>
    <x v="1"/>
    <s v="Kvinner"/>
    <x v="9"/>
    <n v="0"/>
  </r>
  <r>
    <s v="38 Vestfold og Telemark"/>
    <x v="1"/>
    <s v="Kvinner"/>
    <x v="10"/>
    <n v="0"/>
  </r>
  <r>
    <s v="38 Vestfold og Telemark"/>
    <x v="1"/>
    <s v="Kvinner"/>
    <x v="11"/>
    <n v="0"/>
  </r>
  <r>
    <s v="38 Vestfold og Telemark"/>
    <x v="1"/>
    <s v="Kvinner"/>
    <x v="12"/>
    <n v="0"/>
  </r>
  <r>
    <s v="38 Vestfold og Telemark"/>
    <x v="1"/>
    <s v="Kvinner"/>
    <x v="13"/>
    <n v="0"/>
  </r>
  <r>
    <s v="38 Vestfold og Telemark"/>
    <x v="1"/>
    <s v="Kvinner"/>
    <x v="14"/>
    <n v="0"/>
  </r>
  <r>
    <s v="38 Vestfold og Telemark"/>
    <x v="1"/>
    <s v="Kvinner"/>
    <x v="15"/>
    <n v="0"/>
  </r>
  <r>
    <s v="38 Vestfold og Telemark"/>
    <x v="1"/>
    <s v="Kvinner"/>
    <x v="16"/>
    <n v="0"/>
  </r>
  <r>
    <s v="38 Vestfold og Telemark"/>
    <x v="1"/>
    <s v="Kvinner"/>
    <x v="17"/>
    <n v="0"/>
  </r>
  <r>
    <s v="38 Vestfold og Telemark"/>
    <x v="1"/>
    <s v="Kvinner"/>
    <x v="18"/>
    <n v="0"/>
  </r>
  <r>
    <s v="38 Vestfold og Telemark"/>
    <x v="1"/>
    <s v="Kvinner"/>
    <x v="19"/>
    <n v="0"/>
  </r>
  <r>
    <s v="38 Vestfold og Telemark"/>
    <x v="1"/>
    <s v="Kvinner"/>
    <x v="20"/>
    <n v="0"/>
  </r>
  <r>
    <s v="38 Vestfold og Telemark"/>
    <x v="1"/>
    <s v="Kvinner"/>
    <x v="21"/>
    <n v="0"/>
  </r>
  <r>
    <s v="38 Vestfold og Telemark"/>
    <x v="1"/>
    <s v="Kvinner"/>
    <x v="22"/>
    <n v="0"/>
  </r>
  <r>
    <s v="38 Vestfold og Telemark"/>
    <x v="1"/>
    <s v="Kvinner"/>
    <x v="23"/>
    <n v="0"/>
  </r>
  <r>
    <s v="38 Vestfold og Telemark"/>
    <x v="1"/>
    <s v="Kvinner"/>
    <x v="24"/>
    <n v="0"/>
  </r>
  <r>
    <s v="38 Vestfold og Telemark"/>
    <x v="1"/>
    <s v="Kvinner"/>
    <x v="25"/>
    <n v="0"/>
  </r>
  <r>
    <s v="38 Vestfold og Telemark"/>
    <x v="1"/>
    <s v="Kvinner"/>
    <x v="26"/>
    <n v="0"/>
  </r>
  <r>
    <s v="38 Vestfold og Telemark"/>
    <x v="1"/>
    <s v="Kvinner"/>
    <x v="27"/>
    <n v="0"/>
  </r>
  <r>
    <s v="38 Vestfold og Telemark"/>
    <x v="1"/>
    <s v="Kvinner"/>
    <x v="28"/>
    <n v="0"/>
  </r>
  <r>
    <s v="38 Vestfold og Telemark"/>
    <x v="1"/>
    <s v="Kvinner"/>
    <x v="29"/>
    <n v="0"/>
  </r>
  <r>
    <s v="38 Vestfold og Telemark"/>
    <x v="1"/>
    <s v="Kvinner"/>
    <x v="30"/>
    <n v="65323"/>
  </r>
  <r>
    <s v="38 Vestfold og Telemark"/>
    <x v="2"/>
    <s v="Begge kjønn"/>
    <x v="0"/>
    <n v="0"/>
  </r>
  <r>
    <s v="38 Vestfold og Telemark"/>
    <x v="2"/>
    <s v="Begge kjønn"/>
    <x v="1"/>
    <n v="0"/>
  </r>
  <r>
    <s v="38 Vestfold og Telemark"/>
    <x v="2"/>
    <s v="Begge kjønn"/>
    <x v="2"/>
    <n v="0"/>
  </r>
  <r>
    <s v="38 Vestfold og Telemark"/>
    <x v="2"/>
    <s v="Begge kjønn"/>
    <x v="3"/>
    <n v="0"/>
  </r>
  <r>
    <s v="38 Vestfold og Telemark"/>
    <x v="2"/>
    <s v="Begge kjønn"/>
    <x v="4"/>
    <n v="0"/>
  </r>
  <r>
    <s v="38 Vestfold og Telemark"/>
    <x v="2"/>
    <s v="Begge kjønn"/>
    <x v="5"/>
    <n v="0"/>
  </r>
  <r>
    <s v="38 Vestfold og Telemark"/>
    <x v="2"/>
    <s v="Begge kjønn"/>
    <x v="6"/>
    <n v="0"/>
  </r>
  <r>
    <s v="38 Vestfold og Telemark"/>
    <x v="2"/>
    <s v="Begge kjønn"/>
    <x v="7"/>
    <n v="0"/>
  </r>
  <r>
    <s v="38 Vestfold og Telemark"/>
    <x v="2"/>
    <s v="Begge kjønn"/>
    <x v="8"/>
    <n v="0"/>
  </r>
  <r>
    <s v="38 Vestfold og Telemark"/>
    <x v="2"/>
    <s v="Begge kjønn"/>
    <x v="9"/>
    <n v="0"/>
  </r>
  <r>
    <s v="38 Vestfold og Telemark"/>
    <x v="2"/>
    <s v="Begge kjønn"/>
    <x v="10"/>
    <n v="0"/>
  </r>
  <r>
    <s v="38 Vestfold og Telemark"/>
    <x v="2"/>
    <s v="Begge kjønn"/>
    <x v="11"/>
    <n v="0"/>
  </r>
  <r>
    <s v="38 Vestfold og Telemark"/>
    <x v="2"/>
    <s v="Begge kjønn"/>
    <x v="12"/>
    <n v="0"/>
  </r>
  <r>
    <s v="38 Vestfold og Telemark"/>
    <x v="2"/>
    <s v="Begge kjønn"/>
    <x v="13"/>
    <n v="0"/>
  </r>
  <r>
    <s v="38 Vestfold og Telemark"/>
    <x v="2"/>
    <s v="Begge kjønn"/>
    <x v="14"/>
    <n v="0"/>
  </r>
  <r>
    <s v="38 Vestfold og Telemark"/>
    <x v="2"/>
    <s v="Begge kjønn"/>
    <x v="15"/>
    <n v="0"/>
  </r>
  <r>
    <s v="38 Vestfold og Telemark"/>
    <x v="2"/>
    <s v="Begge kjønn"/>
    <x v="16"/>
    <n v="0"/>
  </r>
  <r>
    <s v="38 Vestfold og Telemark"/>
    <x v="2"/>
    <s v="Begge kjønn"/>
    <x v="17"/>
    <n v="0"/>
  </r>
  <r>
    <s v="38 Vestfold og Telemark"/>
    <x v="2"/>
    <s v="Begge kjønn"/>
    <x v="18"/>
    <n v="0"/>
  </r>
  <r>
    <s v="38 Vestfold og Telemark"/>
    <x v="2"/>
    <s v="Begge kjønn"/>
    <x v="19"/>
    <n v="0"/>
  </r>
  <r>
    <s v="38 Vestfold og Telemark"/>
    <x v="2"/>
    <s v="Begge kjønn"/>
    <x v="20"/>
    <n v="0"/>
  </r>
  <r>
    <s v="38 Vestfold og Telemark"/>
    <x v="2"/>
    <s v="Begge kjønn"/>
    <x v="21"/>
    <n v="0"/>
  </r>
  <r>
    <s v="38 Vestfold og Telemark"/>
    <x v="2"/>
    <s v="Begge kjønn"/>
    <x v="22"/>
    <n v="0"/>
  </r>
  <r>
    <s v="38 Vestfold og Telemark"/>
    <x v="2"/>
    <s v="Begge kjønn"/>
    <x v="23"/>
    <n v="0"/>
  </r>
  <r>
    <s v="38 Vestfold og Telemark"/>
    <x v="2"/>
    <s v="Begge kjønn"/>
    <x v="24"/>
    <n v="0"/>
  </r>
  <r>
    <s v="38 Vestfold og Telemark"/>
    <x v="2"/>
    <s v="Begge kjønn"/>
    <x v="25"/>
    <n v="0"/>
  </r>
  <r>
    <s v="38 Vestfold og Telemark"/>
    <x v="2"/>
    <s v="Begge kjønn"/>
    <x v="26"/>
    <n v="0"/>
  </r>
  <r>
    <s v="38 Vestfold og Telemark"/>
    <x v="2"/>
    <s v="Begge kjønn"/>
    <x v="27"/>
    <n v="0"/>
  </r>
  <r>
    <s v="38 Vestfold og Telemark"/>
    <x v="2"/>
    <s v="Begge kjønn"/>
    <x v="28"/>
    <n v="0"/>
  </r>
  <r>
    <s v="38 Vestfold og Telemark"/>
    <x v="2"/>
    <s v="Begge kjønn"/>
    <x v="29"/>
    <n v="0"/>
  </r>
  <r>
    <s v="38 Vestfold og Telemark"/>
    <x v="2"/>
    <s v="Begge kjønn"/>
    <x v="30"/>
    <n v="11482"/>
  </r>
  <r>
    <s v="38 Vestfold og Telemark"/>
    <x v="2"/>
    <s v="Menn"/>
    <x v="0"/>
    <n v="0"/>
  </r>
  <r>
    <s v="38 Vestfold og Telemark"/>
    <x v="2"/>
    <s v="Menn"/>
    <x v="1"/>
    <n v="0"/>
  </r>
  <r>
    <s v="38 Vestfold og Telemark"/>
    <x v="2"/>
    <s v="Menn"/>
    <x v="2"/>
    <n v="0"/>
  </r>
  <r>
    <s v="38 Vestfold og Telemark"/>
    <x v="2"/>
    <s v="Menn"/>
    <x v="3"/>
    <n v="0"/>
  </r>
  <r>
    <s v="38 Vestfold og Telemark"/>
    <x v="2"/>
    <s v="Menn"/>
    <x v="4"/>
    <n v="0"/>
  </r>
  <r>
    <s v="38 Vestfold og Telemark"/>
    <x v="2"/>
    <s v="Menn"/>
    <x v="5"/>
    <n v="0"/>
  </r>
  <r>
    <s v="38 Vestfold og Telemark"/>
    <x v="2"/>
    <s v="Menn"/>
    <x v="6"/>
    <n v="0"/>
  </r>
  <r>
    <s v="38 Vestfold og Telemark"/>
    <x v="2"/>
    <s v="Menn"/>
    <x v="7"/>
    <n v="0"/>
  </r>
  <r>
    <s v="38 Vestfold og Telemark"/>
    <x v="2"/>
    <s v="Menn"/>
    <x v="8"/>
    <n v="0"/>
  </r>
  <r>
    <s v="38 Vestfold og Telemark"/>
    <x v="2"/>
    <s v="Menn"/>
    <x v="9"/>
    <n v="0"/>
  </r>
  <r>
    <s v="38 Vestfold og Telemark"/>
    <x v="2"/>
    <s v="Menn"/>
    <x v="10"/>
    <n v="0"/>
  </r>
  <r>
    <s v="38 Vestfold og Telemark"/>
    <x v="2"/>
    <s v="Menn"/>
    <x v="11"/>
    <n v="0"/>
  </r>
  <r>
    <s v="38 Vestfold og Telemark"/>
    <x v="2"/>
    <s v="Menn"/>
    <x v="12"/>
    <n v="0"/>
  </r>
  <r>
    <s v="38 Vestfold og Telemark"/>
    <x v="2"/>
    <s v="Menn"/>
    <x v="13"/>
    <n v="0"/>
  </r>
  <r>
    <s v="38 Vestfold og Telemark"/>
    <x v="2"/>
    <s v="Menn"/>
    <x v="14"/>
    <n v="0"/>
  </r>
  <r>
    <s v="38 Vestfold og Telemark"/>
    <x v="2"/>
    <s v="Menn"/>
    <x v="15"/>
    <n v="0"/>
  </r>
  <r>
    <s v="38 Vestfold og Telemark"/>
    <x v="2"/>
    <s v="Menn"/>
    <x v="16"/>
    <n v="0"/>
  </r>
  <r>
    <s v="38 Vestfold og Telemark"/>
    <x v="2"/>
    <s v="Menn"/>
    <x v="17"/>
    <n v="0"/>
  </r>
  <r>
    <s v="38 Vestfold og Telemark"/>
    <x v="2"/>
    <s v="Menn"/>
    <x v="18"/>
    <n v="0"/>
  </r>
  <r>
    <s v="38 Vestfold og Telemark"/>
    <x v="2"/>
    <s v="Menn"/>
    <x v="19"/>
    <n v="0"/>
  </r>
  <r>
    <s v="38 Vestfold og Telemark"/>
    <x v="2"/>
    <s v="Menn"/>
    <x v="20"/>
    <n v="0"/>
  </r>
  <r>
    <s v="38 Vestfold og Telemark"/>
    <x v="2"/>
    <s v="Menn"/>
    <x v="21"/>
    <n v="0"/>
  </r>
  <r>
    <s v="38 Vestfold og Telemark"/>
    <x v="2"/>
    <s v="Menn"/>
    <x v="22"/>
    <n v="0"/>
  </r>
  <r>
    <s v="38 Vestfold og Telemark"/>
    <x v="2"/>
    <s v="Menn"/>
    <x v="23"/>
    <n v="0"/>
  </r>
  <r>
    <s v="38 Vestfold og Telemark"/>
    <x v="2"/>
    <s v="Menn"/>
    <x v="24"/>
    <n v="0"/>
  </r>
  <r>
    <s v="38 Vestfold og Telemark"/>
    <x v="2"/>
    <s v="Menn"/>
    <x v="25"/>
    <n v="0"/>
  </r>
  <r>
    <s v="38 Vestfold og Telemark"/>
    <x v="2"/>
    <s v="Menn"/>
    <x v="26"/>
    <n v="0"/>
  </r>
  <r>
    <s v="38 Vestfold og Telemark"/>
    <x v="2"/>
    <s v="Menn"/>
    <x v="27"/>
    <n v="0"/>
  </r>
  <r>
    <s v="38 Vestfold og Telemark"/>
    <x v="2"/>
    <s v="Menn"/>
    <x v="28"/>
    <n v="0"/>
  </r>
  <r>
    <s v="38 Vestfold og Telemark"/>
    <x v="2"/>
    <s v="Menn"/>
    <x v="29"/>
    <n v="0"/>
  </r>
  <r>
    <s v="38 Vestfold og Telemark"/>
    <x v="2"/>
    <s v="Menn"/>
    <x v="30"/>
    <n v="7292"/>
  </r>
  <r>
    <s v="38 Vestfold og Telemark"/>
    <x v="2"/>
    <s v="Kvinner"/>
    <x v="0"/>
    <n v="0"/>
  </r>
  <r>
    <s v="38 Vestfold og Telemark"/>
    <x v="2"/>
    <s v="Kvinner"/>
    <x v="1"/>
    <n v="0"/>
  </r>
  <r>
    <s v="38 Vestfold og Telemark"/>
    <x v="2"/>
    <s v="Kvinner"/>
    <x v="2"/>
    <n v="0"/>
  </r>
  <r>
    <s v="38 Vestfold og Telemark"/>
    <x v="2"/>
    <s v="Kvinner"/>
    <x v="3"/>
    <n v="0"/>
  </r>
  <r>
    <s v="38 Vestfold og Telemark"/>
    <x v="2"/>
    <s v="Kvinner"/>
    <x v="4"/>
    <n v="0"/>
  </r>
  <r>
    <s v="38 Vestfold og Telemark"/>
    <x v="2"/>
    <s v="Kvinner"/>
    <x v="5"/>
    <n v="0"/>
  </r>
  <r>
    <s v="38 Vestfold og Telemark"/>
    <x v="2"/>
    <s v="Kvinner"/>
    <x v="6"/>
    <n v="0"/>
  </r>
  <r>
    <s v="38 Vestfold og Telemark"/>
    <x v="2"/>
    <s v="Kvinner"/>
    <x v="7"/>
    <n v="0"/>
  </r>
  <r>
    <s v="38 Vestfold og Telemark"/>
    <x v="2"/>
    <s v="Kvinner"/>
    <x v="8"/>
    <n v="0"/>
  </r>
  <r>
    <s v="38 Vestfold og Telemark"/>
    <x v="2"/>
    <s v="Kvinner"/>
    <x v="9"/>
    <n v="0"/>
  </r>
  <r>
    <s v="38 Vestfold og Telemark"/>
    <x v="2"/>
    <s v="Kvinner"/>
    <x v="10"/>
    <n v="0"/>
  </r>
  <r>
    <s v="38 Vestfold og Telemark"/>
    <x v="2"/>
    <s v="Kvinner"/>
    <x v="11"/>
    <n v="0"/>
  </r>
  <r>
    <s v="38 Vestfold og Telemark"/>
    <x v="2"/>
    <s v="Kvinner"/>
    <x v="12"/>
    <n v="0"/>
  </r>
  <r>
    <s v="38 Vestfold og Telemark"/>
    <x v="2"/>
    <s v="Kvinner"/>
    <x v="13"/>
    <n v="0"/>
  </r>
  <r>
    <s v="38 Vestfold og Telemark"/>
    <x v="2"/>
    <s v="Kvinner"/>
    <x v="14"/>
    <n v="0"/>
  </r>
  <r>
    <s v="38 Vestfold og Telemark"/>
    <x v="2"/>
    <s v="Kvinner"/>
    <x v="15"/>
    <n v="0"/>
  </r>
  <r>
    <s v="38 Vestfold og Telemark"/>
    <x v="2"/>
    <s v="Kvinner"/>
    <x v="16"/>
    <n v="0"/>
  </r>
  <r>
    <s v="38 Vestfold og Telemark"/>
    <x v="2"/>
    <s v="Kvinner"/>
    <x v="17"/>
    <n v="0"/>
  </r>
  <r>
    <s v="38 Vestfold og Telemark"/>
    <x v="2"/>
    <s v="Kvinner"/>
    <x v="18"/>
    <n v="0"/>
  </r>
  <r>
    <s v="38 Vestfold og Telemark"/>
    <x v="2"/>
    <s v="Kvinner"/>
    <x v="19"/>
    <n v="0"/>
  </r>
  <r>
    <s v="38 Vestfold og Telemark"/>
    <x v="2"/>
    <s v="Kvinner"/>
    <x v="20"/>
    <n v="0"/>
  </r>
  <r>
    <s v="38 Vestfold og Telemark"/>
    <x v="2"/>
    <s v="Kvinner"/>
    <x v="21"/>
    <n v="0"/>
  </r>
  <r>
    <s v="38 Vestfold og Telemark"/>
    <x v="2"/>
    <s v="Kvinner"/>
    <x v="22"/>
    <n v="0"/>
  </r>
  <r>
    <s v="38 Vestfold og Telemark"/>
    <x v="2"/>
    <s v="Kvinner"/>
    <x v="23"/>
    <n v="0"/>
  </r>
  <r>
    <s v="38 Vestfold og Telemark"/>
    <x v="2"/>
    <s v="Kvinner"/>
    <x v="24"/>
    <n v="0"/>
  </r>
  <r>
    <s v="38 Vestfold og Telemark"/>
    <x v="2"/>
    <s v="Kvinner"/>
    <x v="25"/>
    <n v="0"/>
  </r>
  <r>
    <s v="38 Vestfold og Telemark"/>
    <x v="2"/>
    <s v="Kvinner"/>
    <x v="26"/>
    <n v="0"/>
  </r>
  <r>
    <s v="38 Vestfold og Telemark"/>
    <x v="2"/>
    <s v="Kvinner"/>
    <x v="27"/>
    <n v="0"/>
  </r>
  <r>
    <s v="38 Vestfold og Telemark"/>
    <x v="2"/>
    <s v="Kvinner"/>
    <x v="28"/>
    <n v="0"/>
  </r>
  <r>
    <s v="38 Vestfold og Telemark"/>
    <x v="2"/>
    <s v="Kvinner"/>
    <x v="29"/>
    <n v="0"/>
  </r>
  <r>
    <s v="38 Vestfold og Telemark"/>
    <x v="2"/>
    <s v="Kvinner"/>
    <x v="30"/>
    <n v="4190"/>
  </r>
  <r>
    <s v="38 Vestfold og Telemark"/>
    <x v="3"/>
    <s v="Begge kjønn"/>
    <x v="0"/>
    <n v="0"/>
  </r>
  <r>
    <s v="38 Vestfold og Telemark"/>
    <x v="3"/>
    <s v="Begge kjønn"/>
    <x v="1"/>
    <n v="0"/>
  </r>
  <r>
    <s v="38 Vestfold og Telemark"/>
    <x v="3"/>
    <s v="Begge kjønn"/>
    <x v="2"/>
    <n v="0"/>
  </r>
  <r>
    <s v="38 Vestfold og Telemark"/>
    <x v="3"/>
    <s v="Begge kjønn"/>
    <x v="3"/>
    <n v="0"/>
  </r>
  <r>
    <s v="38 Vestfold og Telemark"/>
    <x v="3"/>
    <s v="Begge kjønn"/>
    <x v="4"/>
    <n v="0"/>
  </r>
  <r>
    <s v="38 Vestfold og Telemark"/>
    <x v="3"/>
    <s v="Begge kjønn"/>
    <x v="5"/>
    <n v="0"/>
  </r>
  <r>
    <s v="38 Vestfold og Telemark"/>
    <x v="3"/>
    <s v="Begge kjønn"/>
    <x v="6"/>
    <n v="0"/>
  </r>
  <r>
    <s v="38 Vestfold og Telemark"/>
    <x v="3"/>
    <s v="Begge kjønn"/>
    <x v="7"/>
    <n v="0"/>
  </r>
  <r>
    <s v="38 Vestfold og Telemark"/>
    <x v="3"/>
    <s v="Begge kjønn"/>
    <x v="8"/>
    <n v="0"/>
  </r>
  <r>
    <s v="38 Vestfold og Telemark"/>
    <x v="3"/>
    <s v="Begge kjønn"/>
    <x v="9"/>
    <n v="0"/>
  </r>
  <r>
    <s v="38 Vestfold og Telemark"/>
    <x v="3"/>
    <s v="Begge kjønn"/>
    <x v="10"/>
    <n v="0"/>
  </r>
  <r>
    <s v="38 Vestfold og Telemark"/>
    <x v="3"/>
    <s v="Begge kjønn"/>
    <x v="11"/>
    <n v="0"/>
  </r>
  <r>
    <s v="38 Vestfold og Telemark"/>
    <x v="3"/>
    <s v="Begge kjønn"/>
    <x v="12"/>
    <n v="0"/>
  </r>
  <r>
    <s v="38 Vestfold og Telemark"/>
    <x v="3"/>
    <s v="Begge kjønn"/>
    <x v="13"/>
    <n v="0"/>
  </r>
  <r>
    <s v="38 Vestfold og Telemark"/>
    <x v="3"/>
    <s v="Begge kjønn"/>
    <x v="14"/>
    <n v="0"/>
  </r>
  <r>
    <s v="38 Vestfold og Telemark"/>
    <x v="3"/>
    <s v="Begge kjønn"/>
    <x v="15"/>
    <n v="0"/>
  </r>
  <r>
    <s v="38 Vestfold og Telemark"/>
    <x v="3"/>
    <s v="Begge kjønn"/>
    <x v="16"/>
    <n v="0"/>
  </r>
  <r>
    <s v="38 Vestfold og Telemark"/>
    <x v="3"/>
    <s v="Begge kjønn"/>
    <x v="17"/>
    <n v="0"/>
  </r>
  <r>
    <s v="38 Vestfold og Telemark"/>
    <x v="3"/>
    <s v="Begge kjønn"/>
    <x v="18"/>
    <n v="0"/>
  </r>
  <r>
    <s v="38 Vestfold og Telemark"/>
    <x v="3"/>
    <s v="Begge kjønn"/>
    <x v="19"/>
    <n v="0"/>
  </r>
  <r>
    <s v="38 Vestfold og Telemark"/>
    <x v="3"/>
    <s v="Begge kjønn"/>
    <x v="20"/>
    <n v="0"/>
  </r>
  <r>
    <s v="38 Vestfold og Telemark"/>
    <x v="3"/>
    <s v="Begge kjønn"/>
    <x v="21"/>
    <n v="0"/>
  </r>
  <r>
    <s v="38 Vestfold og Telemark"/>
    <x v="3"/>
    <s v="Begge kjønn"/>
    <x v="22"/>
    <n v="0"/>
  </r>
  <r>
    <s v="38 Vestfold og Telemark"/>
    <x v="3"/>
    <s v="Begge kjønn"/>
    <x v="23"/>
    <n v="0"/>
  </r>
  <r>
    <s v="38 Vestfold og Telemark"/>
    <x v="3"/>
    <s v="Begge kjønn"/>
    <x v="24"/>
    <n v="0"/>
  </r>
  <r>
    <s v="38 Vestfold og Telemark"/>
    <x v="3"/>
    <s v="Begge kjønn"/>
    <x v="25"/>
    <n v="0"/>
  </r>
  <r>
    <s v="38 Vestfold og Telemark"/>
    <x v="3"/>
    <s v="Begge kjønn"/>
    <x v="26"/>
    <n v="0"/>
  </r>
  <r>
    <s v="38 Vestfold og Telemark"/>
    <x v="3"/>
    <s v="Begge kjønn"/>
    <x v="27"/>
    <n v="0"/>
  </r>
  <r>
    <s v="38 Vestfold og Telemark"/>
    <x v="3"/>
    <s v="Begge kjønn"/>
    <x v="28"/>
    <n v="0"/>
  </r>
  <r>
    <s v="38 Vestfold og Telemark"/>
    <x v="3"/>
    <s v="Begge kjønn"/>
    <x v="29"/>
    <n v="0"/>
  </r>
  <r>
    <s v="38 Vestfold og Telemark"/>
    <x v="3"/>
    <s v="Begge kjønn"/>
    <x v="30"/>
    <n v="81147"/>
  </r>
  <r>
    <s v="38 Vestfold og Telemark"/>
    <x v="3"/>
    <s v="Menn"/>
    <x v="0"/>
    <n v="0"/>
  </r>
  <r>
    <s v="38 Vestfold og Telemark"/>
    <x v="3"/>
    <s v="Menn"/>
    <x v="1"/>
    <n v="0"/>
  </r>
  <r>
    <s v="38 Vestfold og Telemark"/>
    <x v="3"/>
    <s v="Menn"/>
    <x v="2"/>
    <n v="0"/>
  </r>
  <r>
    <s v="38 Vestfold og Telemark"/>
    <x v="3"/>
    <s v="Menn"/>
    <x v="3"/>
    <n v="0"/>
  </r>
  <r>
    <s v="38 Vestfold og Telemark"/>
    <x v="3"/>
    <s v="Menn"/>
    <x v="4"/>
    <n v="0"/>
  </r>
  <r>
    <s v="38 Vestfold og Telemark"/>
    <x v="3"/>
    <s v="Menn"/>
    <x v="5"/>
    <n v="0"/>
  </r>
  <r>
    <s v="38 Vestfold og Telemark"/>
    <x v="3"/>
    <s v="Menn"/>
    <x v="6"/>
    <n v="0"/>
  </r>
  <r>
    <s v="38 Vestfold og Telemark"/>
    <x v="3"/>
    <s v="Menn"/>
    <x v="7"/>
    <n v="0"/>
  </r>
  <r>
    <s v="38 Vestfold og Telemark"/>
    <x v="3"/>
    <s v="Menn"/>
    <x v="8"/>
    <n v="0"/>
  </r>
  <r>
    <s v="38 Vestfold og Telemark"/>
    <x v="3"/>
    <s v="Menn"/>
    <x v="9"/>
    <n v="0"/>
  </r>
  <r>
    <s v="38 Vestfold og Telemark"/>
    <x v="3"/>
    <s v="Menn"/>
    <x v="10"/>
    <n v="0"/>
  </r>
  <r>
    <s v="38 Vestfold og Telemark"/>
    <x v="3"/>
    <s v="Menn"/>
    <x v="11"/>
    <n v="0"/>
  </r>
  <r>
    <s v="38 Vestfold og Telemark"/>
    <x v="3"/>
    <s v="Menn"/>
    <x v="12"/>
    <n v="0"/>
  </r>
  <r>
    <s v="38 Vestfold og Telemark"/>
    <x v="3"/>
    <s v="Menn"/>
    <x v="13"/>
    <n v="0"/>
  </r>
  <r>
    <s v="38 Vestfold og Telemark"/>
    <x v="3"/>
    <s v="Menn"/>
    <x v="14"/>
    <n v="0"/>
  </r>
  <r>
    <s v="38 Vestfold og Telemark"/>
    <x v="3"/>
    <s v="Menn"/>
    <x v="15"/>
    <n v="0"/>
  </r>
  <r>
    <s v="38 Vestfold og Telemark"/>
    <x v="3"/>
    <s v="Menn"/>
    <x v="16"/>
    <n v="0"/>
  </r>
  <r>
    <s v="38 Vestfold og Telemark"/>
    <x v="3"/>
    <s v="Menn"/>
    <x v="17"/>
    <n v="0"/>
  </r>
  <r>
    <s v="38 Vestfold og Telemark"/>
    <x v="3"/>
    <s v="Menn"/>
    <x v="18"/>
    <n v="0"/>
  </r>
  <r>
    <s v="38 Vestfold og Telemark"/>
    <x v="3"/>
    <s v="Menn"/>
    <x v="19"/>
    <n v="0"/>
  </r>
  <r>
    <s v="38 Vestfold og Telemark"/>
    <x v="3"/>
    <s v="Menn"/>
    <x v="20"/>
    <n v="0"/>
  </r>
  <r>
    <s v="38 Vestfold og Telemark"/>
    <x v="3"/>
    <s v="Menn"/>
    <x v="21"/>
    <n v="0"/>
  </r>
  <r>
    <s v="38 Vestfold og Telemark"/>
    <x v="3"/>
    <s v="Menn"/>
    <x v="22"/>
    <n v="0"/>
  </r>
  <r>
    <s v="38 Vestfold og Telemark"/>
    <x v="3"/>
    <s v="Menn"/>
    <x v="23"/>
    <n v="0"/>
  </r>
  <r>
    <s v="38 Vestfold og Telemark"/>
    <x v="3"/>
    <s v="Menn"/>
    <x v="24"/>
    <n v="0"/>
  </r>
  <r>
    <s v="38 Vestfold og Telemark"/>
    <x v="3"/>
    <s v="Menn"/>
    <x v="25"/>
    <n v="0"/>
  </r>
  <r>
    <s v="38 Vestfold og Telemark"/>
    <x v="3"/>
    <s v="Menn"/>
    <x v="26"/>
    <n v="0"/>
  </r>
  <r>
    <s v="38 Vestfold og Telemark"/>
    <x v="3"/>
    <s v="Menn"/>
    <x v="27"/>
    <n v="0"/>
  </r>
  <r>
    <s v="38 Vestfold og Telemark"/>
    <x v="3"/>
    <s v="Menn"/>
    <x v="28"/>
    <n v="0"/>
  </r>
  <r>
    <s v="38 Vestfold og Telemark"/>
    <x v="3"/>
    <s v="Menn"/>
    <x v="29"/>
    <n v="0"/>
  </r>
  <r>
    <s v="38 Vestfold og Telemark"/>
    <x v="3"/>
    <s v="Menn"/>
    <x v="30"/>
    <n v="32048"/>
  </r>
  <r>
    <s v="38 Vestfold og Telemark"/>
    <x v="3"/>
    <s v="Kvinner"/>
    <x v="0"/>
    <n v="0"/>
  </r>
  <r>
    <s v="38 Vestfold og Telemark"/>
    <x v="3"/>
    <s v="Kvinner"/>
    <x v="1"/>
    <n v="0"/>
  </r>
  <r>
    <s v="38 Vestfold og Telemark"/>
    <x v="3"/>
    <s v="Kvinner"/>
    <x v="2"/>
    <n v="0"/>
  </r>
  <r>
    <s v="38 Vestfold og Telemark"/>
    <x v="3"/>
    <s v="Kvinner"/>
    <x v="3"/>
    <n v="0"/>
  </r>
  <r>
    <s v="38 Vestfold og Telemark"/>
    <x v="3"/>
    <s v="Kvinner"/>
    <x v="4"/>
    <n v="0"/>
  </r>
  <r>
    <s v="38 Vestfold og Telemark"/>
    <x v="3"/>
    <s v="Kvinner"/>
    <x v="5"/>
    <n v="0"/>
  </r>
  <r>
    <s v="38 Vestfold og Telemark"/>
    <x v="3"/>
    <s v="Kvinner"/>
    <x v="6"/>
    <n v="0"/>
  </r>
  <r>
    <s v="38 Vestfold og Telemark"/>
    <x v="3"/>
    <s v="Kvinner"/>
    <x v="7"/>
    <n v="0"/>
  </r>
  <r>
    <s v="38 Vestfold og Telemark"/>
    <x v="3"/>
    <s v="Kvinner"/>
    <x v="8"/>
    <n v="0"/>
  </r>
  <r>
    <s v="38 Vestfold og Telemark"/>
    <x v="3"/>
    <s v="Kvinner"/>
    <x v="9"/>
    <n v="0"/>
  </r>
  <r>
    <s v="38 Vestfold og Telemark"/>
    <x v="3"/>
    <s v="Kvinner"/>
    <x v="10"/>
    <n v="0"/>
  </r>
  <r>
    <s v="38 Vestfold og Telemark"/>
    <x v="3"/>
    <s v="Kvinner"/>
    <x v="11"/>
    <n v="0"/>
  </r>
  <r>
    <s v="38 Vestfold og Telemark"/>
    <x v="3"/>
    <s v="Kvinner"/>
    <x v="12"/>
    <n v="0"/>
  </r>
  <r>
    <s v="38 Vestfold og Telemark"/>
    <x v="3"/>
    <s v="Kvinner"/>
    <x v="13"/>
    <n v="0"/>
  </r>
  <r>
    <s v="38 Vestfold og Telemark"/>
    <x v="3"/>
    <s v="Kvinner"/>
    <x v="14"/>
    <n v="0"/>
  </r>
  <r>
    <s v="38 Vestfold og Telemark"/>
    <x v="3"/>
    <s v="Kvinner"/>
    <x v="15"/>
    <n v="0"/>
  </r>
  <r>
    <s v="38 Vestfold og Telemark"/>
    <x v="3"/>
    <s v="Kvinner"/>
    <x v="16"/>
    <n v="0"/>
  </r>
  <r>
    <s v="38 Vestfold og Telemark"/>
    <x v="3"/>
    <s v="Kvinner"/>
    <x v="17"/>
    <n v="0"/>
  </r>
  <r>
    <s v="38 Vestfold og Telemark"/>
    <x v="3"/>
    <s v="Kvinner"/>
    <x v="18"/>
    <n v="0"/>
  </r>
  <r>
    <s v="38 Vestfold og Telemark"/>
    <x v="3"/>
    <s v="Kvinner"/>
    <x v="19"/>
    <n v="0"/>
  </r>
  <r>
    <s v="38 Vestfold og Telemark"/>
    <x v="3"/>
    <s v="Kvinner"/>
    <x v="20"/>
    <n v="0"/>
  </r>
  <r>
    <s v="38 Vestfold og Telemark"/>
    <x v="3"/>
    <s v="Kvinner"/>
    <x v="21"/>
    <n v="0"/>
  </r>
  <r>
    <s v="38 Vestfold og Telemark"/>
    <x v="3"/>
    <s v="Kvinner"/>
    <x v="22"/>
    <n v="0"/>
  </r>
  <r>
    <s v="38 Vestfold og Telemark"/>
    <x v="3"/>
    <s v="Kvinner"/>
    <x v="23"/>
    <n v="0"/>
  </r>
  <r>
    <s v="38 Vestfold og Telemark"/>
    <x v="3"/>
    <s v="Kvinner"/>
    <x v="24"/>
    <n v="0"/>
  </r>
  <r>
    <s v="38 Vestfold og Telemark"/>
    <x v="3"/>
    <s v="Kvinner"/>
    <x v="25"/>
    <n v="0"/>
  </r>
  <r>
    <s v="38 Vestfold og Telemark"/>
    <x v="3"/>
    <s v="Kvinner"/>
    <x v="26"/>
    <n v="0"/>
  </r>
  <r>
    <s v="38 Vestfold og Telemark"/>
    <x v="3"/>
    <s v="Kvinner"/>
    <x v="27"/>
    <n v="0"/>
  </r>
  <r>
    <s v="38 Vestfold og Telemark"/>
    <x v="3"/>
    <s v="Kvinner"/>
    <x v="28"/>
    <n v="0"/>
  </r>
  <r>
    <s v="38 Vestfold og Telemark"/>
    <x v="3"/>
    <s v="Kvinner"/>
    <x v="29"/>
    <n v="0"/>
  </r>
  <r>
    <s v="38 Vestfold og Telemark"/>
    <x v="3"/>
    <s v="Kvinner"/>
    <x v="30"/>
    <n v="49099"/>
  </r>
  <r>
    <s v="38 Vestfold og Telemark"/>
    <x v="4"/>
    <s v="Begge kjønn"/>
    <x v="0"/>
    <n v="0"/>
  </r>
  <r>
    <s v="38 Vestfold og Telemark"/>
    <x v="4"/>
    <s v="Begge kjønn"/>
    <x v="1"/>
    <n v="0"/>
  </r>
  <r>
    <s v="38 Vestfold og Telemark"/>
    <x v="4"/>
    <s v="Begge kjønn"/>
    <x v="2"/>
    <n v="0"/>
  </r>
  <r>
    <s v="38 Vestfold og Telemark"/>
    <x v="4"/>
    <s v="Begge kjønn"/>
    <x v="3"/>
    <n v="0"/>
  </r>
  <r>
    <s v="38 Vestfold og Telemark"/>
    <x v="4"/>
    <s v="Begge kjønn"/>
    <x v="4"/>
    <n v="0"/>
  </r>
  <r>
    <s v="38 Vestfold og Telemark"/>
    <x v="4"/>
    <s v="Begge kjønn"/>
    <x v="5"/>
    <n v="0"/>
  </r>
  <r>
    <s v="38 Vestfold og Telemark"/>
    <x v="4"/>
    <s v="Begge kjønn"/>
    <x v="6"/>
    <n v="0"/>
  </r>
  <r>
    <s v="38 Vestfold og Telemark"/>
    <x v="4"/>
    <s v="Begge kjønn"/>
    <x v="7"/>
    <n v="0"/>
  </r>
  <r>
    <s v="38 Vestfold og Telemark"/>
    <x v="4"/>
    <s v="Begge kjønn"/>
    <x v="8"/>
    <n v="0"/>
  </r>
  <r>
    <s v="38 Vestfold og Telemark"/>
    <x v="4"/>
    <s v="Begge kjønn"/>
    <x v="9"/>
    <n v="0"/>
  </r>
  <r>
    <s v="38 Vestfold og Telemark"/>
    <x v="4"/>
    <s v="Begge kjønn"/>
    <x v="10"/>
    <n v="0"/>
  </r>
  <r>
    <s v="38 Vestfold og Telemark"/>
    <x v="4"/>
    <s v="Begge kjønn"/>
    <x v="11"/>
    <n v="0"/>
  </r>
  <r>
    <s v="38 Vestfold og Telemark"/>
    <x v="4"/>
    <s v="Begge kjønn"/>
    <x v="12"/>
    <n v="0"/>
  </r>
  <r>
    <s v="38 Vestfold og Telemark"/>
    <x v="4"/>
    <s v="Begge kjønn"/>
    <x v="13"/>
    <n v="0"/>
  </r>
  <r>
    <s v="38 Vestfold og Telemark"/>
    <x v="4"/>
    <s v="Begge kjønn"/>
    <x v="14"/>
    <n v="0"/>
  </r>
  <r>
    <s v="38 Vestfold og Telemark"/>
    <x v="4"/>
    <s v="Begge kjønn"/>
    <x v="15"/>
    <n v="0"/>
  </r>
  <r>
    <s v="38 Vestfold og Telemark"/>
    <x v="4"/>
    <s v="Begge kjønn"/>
    <x v="16"/>
    <n v="0"/>
  </r>
  <r>
    <s v="38 Vestfold og Telemark"/>
    <x v="4"/>
    <s v="Begge kjønn"/>
    <x v="17"/>
    <n v="0"/>
  </r>
  <r>
    <s v="38 Vestfold og Telemark"/>
    <x v="4"/>
    <s v="Begge kjønn"/>
    <x v="18"/>
    <n v="0"/>
  </r>
  <r>
    <s v="38 Vestfold og Telemark"/>
    <x v="4"/>
    <s v="Begge kjønn"/>
    <x v="19"/>
    <n v="0"/>
  </r>
  <r>
    <s v="38 Vestfold og Telemark"/>
    <x v="4"/>
    <s v="Begge kjønn"/>
    <x v="20"/>
    <n v="0"/>
  </r>
  <r>
    <s v="38 Vestfold og Telemark"/>
    <x v="4"/>
    <s v="Begge kjønn"/>
    <x v="21"/>
    <n v="0"/>
  </r>
  <r>
    <s v="38 Vestfold og Telemark"/>
    <x v="4"/>
    <s v="Begge kjønn"/>
    <x v="22"/>
    <n v="0"/>
  </r>
  <r>
    <s v="38 Vestfold og Telemark"/>
    <x v="4"/>
    <s v="Begge kjønn"/>
    <x v="23"/>
    <n v="0"/>
  </r>
  <r>
    <s v="38 Vestfold og Telemark"/>
    <x v="4"/>
    <s v="Begge kjønn"/>
    <x v="24"/>
    <n v="0"/>
  </r>
  <r>
    <s v="38 Vestfold og Telemark"/>
    <x v="4"/>
    <s v="Begge kjønn"/>
    <x v="25"/>
    <n v="0"/>
  </r>
  <r>
    <s v="38 Vestfold og Telemark"/>
    <x v="4"/>
    <s v="Begge kjønn"/>
    <x v="26"/>
    <n v="0"/>
  </r>
  <r>
    <s v="38 Vestfold og Telemark"/>
    <x v="4"/>
    <s v="Begge kjønn"/>
    <x v="27"/>
    <n v="0"/>
  </r>
  <r>
    <s v="38 Vestfold og Telemark"/>
    <x v="4"/>
    <s v="Begge kjønn"/>
    <x v="28"/>
    <n v="0"/>
  </r>
  <r>
    <s v="38 Vestfold og Telemark"/>
    <x v="4"/>
    <s v="Begge kjønn"/>
    <x v="29"/>
    <n v="0"/>
  </r>
  <r>
    <s v="38 Vestfold og Telemark"/>
    <x v="4"/>
    <s v="Begge kjønn"/>
    <x v="30"/>
    <n v="24302"/>
  </r>
  <r>
    <s v="38 Vestfold og Telemark"/>
    <x v="4"/>
    <s v="Menn"/>
    <x v="0"/>
    <n v="0"/>
  </r>
  <r>
    <s v="38 Vestfold og Telemark"/>
    <x v="4"/>
    <s v="Menn"/>
    <x v="1"/>
    <n v="0"/>
  </r>
  <r>
    <s v="38 Vestfold og Telemark"/>
    <x v="4"/>
    <s v="Menn"/>
    <x v="2"/>
    <n v="0"/>
  </r>
  <r>
    <s v="38 Vestfold og Telemark"/>
    <x v="4"/>
    <s v="Menn"/>
    <x v="3"/>
    <n v="0"/>
  </r>
  <r>
    <s v="38 Vestfold og Telemark"/>
    <x v="4"/>
    <s v="Menn"/>
    <x v="4"/>
    <n v="0"/>
  </r>
  <r>
    <s v="38 Vestfold og Telemark"/>
    <x v="4"/>
    <s v="Menn"/>
    <x v="5"/>
    <n v="0"/>
  </r>
  <r>
    <s v="38 Vestfold og Telemark"/>
    <x v="4"/>
    <s v="Menn"/>
    <x v="6"/>
    <n v="0"/>
  </r>
  <r>
    <s v="38 Vestfold og Telemark"/>
    <x v="4"/>
    <s v="Menn"/>
    <x v="7"/>
    <n v="0"/>
  </r>
  <r>
    <s v="38 Vestfold og Telemark"/>
    <x v="4"/>
    <s v="Menn"/>
    <x v="8"/>
    <n v="0"/>
  </r>
  <r>
    <s v="38 Vestfold og Telemark"/>
    <x v="4"/>
    <s v="Menn"/>
    <x v="9"/>
    <n v="0"/>
  </r>
  <r>
    <s v="38 Vestfold og Telemark"/>
    <x v="4"/>
    <s v="Menn"/>
    <x v="10"/>
    <n v="0"/>
  </r>
  <r>
    <s v="38 Vestfold og Telemark"/>
    <x v="4"/>
    <s v="Menn"/>
    <x v="11"/>
    <n v="0"/>
  </r>
  <r>
    <s v="38 Vestfold og Telemark"/>
    <x v="4"/>
    <s v="Menn"/>
    <x v="12"/>
    <n v="0"/>
  </r>
  <r>
    <s v="38 Vestfold og Telemark"/>
    <x v="4"/>
    <s v="Menn"/>
    <x v="13"/>
    <n v="0"/>
  </r>
  <r>
    <s v="38 Vestfold og Telemark"/>
    <x v="4"/>
    <s v="Menn"/>
    <x v="14"/>
    <n v="0"/>
  </r>
  <r>
    <s v="38 Vestfold og Telemark"/>
    <x v="4"/>
    <s v="Menn"/>
    <x v="15"/>
    <n v="0"/>
  </r>
  <r>
    <s v="38 Vestfold og Telemark"/>
    <x v="4"/>
    <s v="Menn"/>
    <x v="16"/>
    <n v="0"/>
  </r>
  <r>
    <s v="38 Vestfold og Telemark"/>
    <x v="4"/>
    <s v="Menn"/>
    <x v="17"/>
    <n v="0"/>
  </r>
  <r>
    <s v="38 Vestfold og Telemark"/>
    <x v="4"/>
    <s v="Menn"/>
    <x v="18"/>
    <n v="0"/>
  </r>
  <r>
    <s v="38 Vestfold og Telemark"/>
    <x v="4"/>
    <s v="Menn"/>
    <x v="19"/>
    <n v="0"/>
  </r>
  <r>
    <s v="38 Vestfold og Telemark"/>
    <x v="4"/>
    <s v="Menn"/>
    <x v="20"/>
    <n v="0"/>
  </r>
  <r>
    <s v="38 Vestfold og Telemark"/>
    <x v="4"/>
    <s v="Menn"/>
    <x v="21"/>
    <n v="0"/>
  </r>
  <r>
    <s v="38 Vestfold og Telemark"/>
    <x v="4"/>
    <s v="Menn"/>
    <x v="22"/>
    <n v="0"/>
  </r>
  <r>
    <s v="38 Vestfold og Telemark"/>
    <x v="4"/>
    <s v="Menn"/>
    <x v="23"/>
    <n v="0"/>
  </r>
  <r>
    <s v="38 Vestfold og Telemark"/>
    <x v="4"/>
    <s v="Menn"/>
    <x v="24"/>
    <n v="0"/>
  </r>
  <r>
    <s v="38 Vestfold og Telemark"/>
    <x v="4"/>
    <s v="Menn"/>
    <x v="25"/>
    <n v="0"/>
  </r>
  <r>
    <s v="38 Vestfold og Telemark"/>
    <x v="4"/>
    <s v="Menn"/>
    <x v="26"/>
    <n v="0"/>
  </r>
  <r>
    <s v="38 Vestfold og Telemark"/>
    <x v="4"/>
    <s v="Menn"/>
    <x v="27"/>
    <n v="0"/>
  </r>
  <r>
    <s v="38 Vestfold og Telemark"/>
    <x v="4"/>
    <s v="Menn"/>
    <x v="28"/>
    <n v="0"/>
  </r>
  <r>
    <s v="38 Vestfold og Telemark"/>
    <x v="4"/>
    <s v="Menn"/>
    <x v="29"/>
    <n v="0"/>
  </r>
  <r>
    <s v="38 Vestfold og Telemark"/>
    <x v="4"/>
    <s v="Menn"/>
    <x v="30"/>
    <n v="12914"/>
  </r>
  <r>
    <s v="38 Vestfold og Telemark"/>
    <x v="4"/>
    <s v="Kvinner"/>
    <x v="0"/>
    <n v="0"/>
  </r>
  <r>
    <s v="38 Vestfold og Telemark"/>
    <x v="4"/>
    <s v="Kvinner"/>
    <x v="1"/>
    <n v="0"/>
  </r>
  <r>
    <s v="38 Vestfold og Telemark"/>
    <x v="4"/>
    <s v="Kvinner"/>
    <x v="2"/>
    <n v="0"/>
  </r>
  <r>
    <s v="38 Vestfold og Telemark"/>
    <x v="4"/>
    <s v="Kvinner"/>
    <x v="3"/>
    <n v="0"/>
  </r>
  <r>
    <s v="38 Vestfold og Telemark"/>
    <x v="4"/>
    <s v="Kvinner"/>
    <x v="4"/>
    <n v="0"/>
  </r>
  <r>
    <s v="38 Vestfold og Telemark"/>
    <x v="4"/>
    <s v="Kvinner"/>
    <x v="5"/>
    <n v="0"/>
  </r>
  <r>
    <s v="38 Vestfold og Telemark"/>
    <x v="4"/>
    <s v="Kvinner"/>
    <x v="6"/>
    <n v="0"/>
  </r>
  <r>
    <s v="38 Vestfold og Telemark"/>
    <x v="4"/>
    <s v="Kvinner"/>
    <x v="7"/>
    <n v="0"/>
  </r>
  <r>
    <s v="38 Vestfold og Telemark"/>
    <x v="4"/>
    <s v="Kvinner"/>
    <x v="8"/>
    <n v="0"/>
  </r>
  <r>
    <s v="38 Vestfold og Telemark"/>
    <x v="4"/>
    <s v="Kvinner"/>
    <x v="9"/>
    <n v="0"/>
  </r>
  <r>
    <s v="38 Vestfold og Telemark"/>
    <x v="4"/>
    <s v="Kvinner"/>
    <x v="10"/>
    <n v="0"/>
  </r>
  <r>
    <s v="38 Vestfold og Telemark"/>
    <x v="4"/>
    <s v="Kvinner"/>
    <x v="11"/>
    <n v="0"/>
  </r>
  <r>
    <s v="38 Vestfold og Telemark"/>
    <x v="4"/>
    <s v="Kvinner"/>
    <x v="12"/>
    <n v="0"/>
  </r>
  <r>
    <s v="38 Vestfold og Telemark"/>
    <x v="4"/>
    <s v="Kvinner"/>
    <x v="13"/>
    <n v="0"/>
  </r>
  <r>
    <s v="38 Vestfold og Telemark"/>
    <x v="4"/>
    <s v="Kvinner"/>
    <x v="14"/>
    <n v="0"/>
  </r>
  <r>
    <s v="38 Vestfold og Telemark"/>
    <x v="4"/>
    <s v="Kvinner"/>
    <x v="15"/>
    <n v="0"/>
  </r>
  <r>
    <s v="38 Vestfold og Telemark"/>
    <x v="4"/>
    <s v="Kvinner"/>
    <x v="16"/>
    <n v="0"/>
  </r>
  <r>
    <s v="38 Vestfold og Telemark"/>
    <x v="4"/>
    <s v="Kvinner"/>
    <x v="17"/>
    <n v="0"/>
  </r>
  <r>
    <s v="38 Vestfold og Telemark"/>
    <x v="4"/>
    <s v="Kvinner"/>
    <x v="18"/>
    <n v="0"/>
  </r>
  <r>
    <s v="38 Vestfold og Telemark"/>
    <x v="4"/>
    <s v="Kvinner"/>
    <x v="19"/>
    <n v="0"/>
  </r>
  <r>
    <s v="38 Vestfold og Telemark"/>
    <x v="4"/>
    <s v="Kvinner"/>
    <x v="20"/>
    <n v="0"/>
  </r>
  <r>
    <s v="38 Vestfold og Telemark"/>
    <x v="4"/>
    <s v="Kvinner"/>
    <x v="21"/>
    <n v="0"/>
  </r>
  <r>
    <s v="38 Vestfold og Telemark"/>
    <x v="4"/>
    <s v="Kvinner"/>
    <x v="22"/>
    <n v="0"/>
  </r>
  <r>
    <s v="38 Vestfold og Telemark"/>
    <x v="4"/>
    <s v="Kvinner"/>
    <x v="23"/>
    <n v="0"/>
  </r>
  <r>
    <s v="38 Vestfold og Telemark"/>
    <x v="4"/>
    <s v="Kvinner"/>
    <x v="24"/>
    <n v="0"/>
  </r>
  <r>
    <s v="38 Vestfold og Telemark"/>
    <x v="4"/>
    <s v="Kvinner"/>
    <x v="25"/>
    <n v="0"/>
  </r>
  <r>
    <s v="38 Vestfold og Telemark"/>
    <x v="4"/>
    <s v="Kvinner"/>
    <x v="26"/>
    <n v="0"/>
  </r>
  <r>
    <s v="38 Vestfold og Telemark"/>
    <x v="4"/>
    <s v="Kvinner"/>
    <x v="27"/>
    <n v="0"/>
  </r>
  <r>
    <s v="38 Vestfold og Telemark"/>
    <x v="4"/>
    <s v="Kvinner"/>
    <x v="28"/>
    <n v="0"/>
  </r>
  <r>
    <s v="38 Vestfold og Telemark"/>
    <x v="4"/>
    <s v="Kvinner"/>
    <x v="29"/>
    <n v="0"/>
  </r>
  <r>
    <s v="38 Vestfold og Telemark"/>
    <x v="4"/>
    <s v="Kvinner"/>
    <x v="30"/>
    <n v="11388"/>
  </r>
  <r>
    <s v="38 Vestfold og Telemark"/>
    <x v="5"/>
    <s v="Begge kjønn"/>
    <x v="0"/>
    <n v="0"/>
  </r>
  <r>
    <s v="38 Vestfold og Telemark"/>
    <x v="5"/>
    <s v="Begge kjønn"/>
    <x v="1"/>
    <n v="0"/>
  </r>
  <r>
    <s v="38 Vestfold og Telemark"/>
    <x v="5"/>
    <s v="Begge kjønn"/>
    <x v="2"/>
    <n v="0"/>
  </r>
  <r>
    <s v="38 Vestfold og Telemark"/>
    <x v="5"/>
    <s v="Begge kjønn"/>
    <x v="3"/>
    <n v="0"/>
  </r>
  <r>
    <s v="38 Vestfold og Telemark"/>
    <x v="5"/>
    <s v="Begge kjønn"/>
    <x v="4"/>
    <n v="0"/>
  </r>
  <r>
    <s v="38 Vestfold og Telemark"/>
    <x v="5"/>
    <s v="Begge kjønn"/>
    <x v="5"/>
    <n v="0"/>
  </r>
  <r>
    <s v="38 Vestfold og Telemark"/>
    <x v="5"/>
    <s v="Begge kjønn"/>
    <x v="6"/>
    <n v="0"/>
  </r>
  <r>
    <s v="38 Vestfold og Telemark"/>
    <x v="5"/>
    <s v="Begge kjønn"/>
    <x v="7"/>
    <n v="0"/>
  </r>
  <r>
    <s v="38 Vestfold og Telemark"/>
    <x v="5"/>
    <s v="Begge kjønn"/>
    <x v="8"/>
    <n v="0"/>
  </r>
  <r>
    <s v="38 Vestfold og Telemark"/>
    <x v="5"/>
    <s v="Begge kjønn"/>
    <x v="9"/>
    <n v="0"/>
  </r>
  <r>
    <s v="38 Vestfold og Telemark"/>
    <x v="5"/>
    <s v="Begge kjønn"/>
    <x v="10"/>
    <n v="0"/>
  </r>
  <r>
    <s v="38 Vestfold og Telemark"/>
    <x v="5"/>
    <s v="Begge kjønn"/>
    <x v="11"/>
    <n v="0"/>
  </r>
  <r>
    <s v="38 Vestfold og Telemark"/>
    <x v="5"/>
    <s v="Begge kjønn"/>
    <x v="12"/>
    <n v="0"/>
  </r>
  <r>
    <s v="38 Vestfold og Telemark"/>
    <x v="5"/>
    <s v="Begge kjønn"/>
    <x v="13"/>
    <n v="0"/>
  </r>
  <r>
    <s v="38 Vestfold og Telemark"/>
    <x v="5"/>
    <s v="Begge kjønn"/>
    <x v="14"/>
    <n v="0"/>
  </r>
  <r>
    <s v="38 Vestfold og Telemark"/>
    <x v="5"/>
    <s v="Begge kjønn"/>
    <x v="15"/>
    <n v="0"/>
  </r>
  <r>
    <s v="38 Vestfold og Telemark"/>
    <x v="5"/>
    <s v="Begge kjønn"/>
    <x v="16"/>
    <n v="0"/>
  </r>
  <r>
    <s v="38 Vestfold og Telemark"/>
    <x v="5"/>
    <s v="Begge kjønn"/>
    <x v="17"/>
    <n v="0"/>
  </r>
  <r>
    <s v="38 Vestfold og Telemark"/>
    <x v="5"/>
    <s v="Begge kjønn"/>
    <x v="18"/>
    <n v="0"/>
  </r>
  <r>
    <s v="38 Vestfold og Telemark"/>
    <x v="5"/>
    <s v="Begge kjønn"/>
    <x v="19"/>
    <n v="0"/>
  </r>
  <r>
    <s v="38 Vestfold og Telemark"/>
    <x v="5"/>
    <s v="Begge kjønn"/>
    <x v="20"/>
    <n v="0"/>
  </r>
  <r>
    <s v="38 Vestfold og Telemark"/>
    <x v="5"/>
    <s v="Begge kjønn"/>
    <x v="21"/>
    <n v="0"/>
  </r>
  <r>
    <s v="38 Vestfold og Telemark"/>
    <x v="5"/>
    <s v="Begge kjønn"/>
    <x v="22"/>
    <n v="0"/>
  </r>
  <r>
    <s v="38 Vestfold og Telemark"/>
    <x v="5"/>
    <s v="Begge kjønn"/>
    <x v="23"/>
    <n v="0"/>
  </r>
  <r>
    <s v="38 Vestfold og Telemark"/>
    <x v="5"/>
    <s v="Begge kjønn"/>
    <x v="24"/>
    <n v="0"/>
  </r>
  <r>
    <s v="38 Vestfold og Telemark"/>
    <x v="5"/>
    <s v="Begge kjønn"/>
    <x v="25"/>
    <n v="0"/>
  </r>
  <r>
    <s v="38 Vestfold og Telemark"/>
    <x v="5"/>
    <s v="Begge kjønn"/>
    <x v="26"/>
    <n v="0"/>
  </r>
  <r>
    <s v="38 Vestfold og Telemark"/>
    <x v="5"/>
    <s v="Begge kjønn"/>
    <x v="27"/>
    <n v="0"/>
  </r>
  <r>
    <s v="38 Vestfold og Telemark"/>
    <x v="5"/>
    <s v="Begge kjønn"/>
    <x v="28"/>
    <n v="0"/>
  </r>
  <r>
    <s v="38 Vestfold og Telemark"/>
    <x v="5"/>
    <s v="Begge kjønn"/>
    <x v="29"/>
    <n v="0"/>
  </r>
  <r>
    <s v="38 Vestfold og Telemark"/>
    <x v="5"/>
    <s v="Begge kjønn"/>
    <x v="30"/>
    <n v="2009"/>
  </r>
  <r>
    <s v="38 Vestfold og Telemark"/>
    <x v="5"/>
    <s v="Menn"/>
    <x v="0"/>
    <n v="0"/>
  </r>
  <r>
    <s v="38 Vestfold og Telemark"/>
    <x v="5"/>
    <s v="Menn"/>
    <x v="1"/>
    <n v="0"/>
  </r>
  <r>
    <s v="38 Vestfold og Telemark"/>
    <x v="5"/>
    <s v="Menn"/>
    <x v="2"/>
    <n v="0"/>
  </r>
  <r>
    <s v="38 Vestfold og Telemark"/>
    <x v="5"/>
    <s v="Menn"/>
    <x v="3"/>
    <n v="0"/>
  </r>
  <r>
    <s v="38 Vestfold og Telemark"/>
    <x v="5"/>
    <s v="Menn"/>
    <x v="4"/>
    <n v="0"/>
  </r>
  <r>
    <s v="38 Vestfold og Telemark"/>
    <x v="5"/>
    <s v="Menn"/>
    <x v="5"/>
    <n v="0"/>
  </r>
  <r>
    <s v="38 Vestfold og Telemark"/>
    <x v="5"/>
    <s v="Menn"/>
    <x v="6"/>
    <n v="0"/>
  </r>
  <r>
    <s v="38 Vestfold og Telemark"/>
    <x v="5"/>
    <s v="Menn"/>
    <x v="7"/>
    <n v="0"/>
  </r>
  <r>
    <s v="38 Vestfold og Telemark"/>
    <x v="5"/>
    <s v="Menn"/>
    <x v="8"/>
    <n v="0"/>
  </r>
  <r>
    <s v="38 Vestfold og Telemark"/>
    <x v="5"/>
    <s v="Menn"/>
    <x v="9"/>
    <n v="0"/>
  </r>
  <r>
    <s v="38 Vestfold og Telemark"/>
    <x v="5"/>
    <s v="Menn"/>
    <x v="10"/>
    <n v="0"/>
  </r>
  <r>
    <s v="38 Vestfold og Telemark"/>
    <x v="5"/>
    <s v="Menn"/>
    <x v="11"/>
    <n v="0"/>
  </r>
  <r>
    <s v="38 Vestfold og Telemark"/>
    <x v="5"/>
    <s v="Menn"/>
    <x v="12"/>
    <n v="0"/>
  </r>
  <r>
    <s v="38 Vestfold og Telemark"/>
    <x v="5"/>
    <s v="Menn"/>
    <x v="13"/>
    <n v="0"/>
  </r>
  <r>
    <s v="38 Vestfold og Telemark"/>
    <x v="5"/>
    <s v="Menn"/>
    <x v="14"/>
    <n v="0"/>
  </r>
  <r>
    <s v="38 Vestfold og Telemark"/>
    <x v="5"/>
    <s v="Menn"/>
    <x v="15"/>
    <n v="0"/>
  </r>
  <r>
    <s v="38 Vestfold og Telemark"/>
    <x v="5"/>
    <s v="Menn"/>
    <x v="16"/>
    <n v="0"/>
  </r>
  <r>
    <s v="38 Vestfold og Telemark"/>
    <x v="5"/>
    <s v="Menn"/>
    <x v="17"/>
    <n v="0"/>
  </r>
  <r>
    <s v="38 Vestfold og Telemark"/>
    <x v="5"/>
    <s v="Menn"/>
    <x v="18"/>
    <n v="0"/>
  </r>
  <r>
    <s v="38 Vestfold og Telemark"/>
    <x v="5"/>
    <s v="Menn"/>
    <x v="19"/>
    <n v="0"/>
  </r>
  <r>
    <s v="38 Vestfold og Telemark"/>
    <x v="5"/>
    <s v="Menn"/>
    <x v="20"/>
    <n v="0"/>
  </r>
  <r>
    <s v="38 Vestfold og Telemark"/>
    <x v="5"/>
    <s v="Menn"/>
    <x v="21"/>
    <n v="0"/>
  </r>
  <r>
    <s v="38 Vestfold og Telemark"/>
    <x v="5"/>
    <s v="Menn"/>
    <x v="22"/>
    <n v="0"/>
  </r>
  <r>
    <s v="38 Vestfold og Telemark"/>
    <x v="5"/>
    <s v="Menn"/>
    <x v="23"/>
    <n v="0"/>
  </r>
  <r>
    <s v="38 Vestfold og Telemark"/>
    <x v="5"/>
    <s v="Menn"/>
    <x v="24"/>
    <n v="0"/>
  </r>
  <r>
    <s v="38 Vestfold og Telemark"/>
    <x v="5"/>
    <s v="Menn"/>
    <x v="25"/>
    <n v="0"/>
  </r>
  <r>
    <s v="38 Vestfold og Telemark"/>
    <x v="5"/>
    <s v="Menn"/>
    <x v="26"/>
    <n v="0"/>
  </r>
  <r>
    <s v="38 Vestfold og Telemark"/>
    <x v="5"/>
    <s v="Menn"/>
    <x v="27"/>
    <n v="0"/>
  </r>
  <r>
    <s v="38 Vestfold og Telemark"/>
    <x v="5"/>
    <s v="Menn"/>
    <x v="28"/>
    <n v="0"/>
  </r>
  <r>
    <s v="38 Vestfold og Telemark"/>
    <x v="5"/>
    <s v="Menn"/>
    <x v="29"/>
    <n v="0"/>
  </r>
  <r>
    <s v="38 Vestfold og Telemark"/>
    <x v="5"/>
    <s v="Menn"/>
    <x v="30"/>
    <n v="952"/>
  </r>
  <r>
    <s v="38 Vestfold og Telemark"/>
    <x v="5"/>
    <s v="Kvinner"/>
    <x v="0"/>
    <n v="0"/>
  </r>
  <r>
    <s v="38 Vestfold og Telemark"/>
    <x v="5"/>
    <s v="Kvinner"/>
    <x v="1"/>
    <n v="0"/>
  </r>
  <r>
    <s v="38 Vestfold og Telemark"/>
    <x v="5"/>
    <s v="Kvinner"/>
    <x v="2"/>
    <n v="0"/>
  </r>
  <r>
    <s v="38 Vestfold og Telemark"/>
    <x v="5"/>
    <s v="Kvinner"/>
    <x v="3"/>
    <n v="0"/>
  </r>
  <r>
    <s v="38 Vestfold og Telemark"/>
    <x v="5"/>
    <s v="Kvinner"/>
    <x v="4"/>
    <n v="0"/>
  </r>
  <r>
    <s v="38 Vestfold og Telemark"/>
    <x v="5"/>
    <s v="Kvinner"/>
    <x v="5"/>
    <n v="0"/>
  </r>
  <r>
    <s v="38 Vestfold og Telemark"/>
    <x v="5"/>
    <s v="Kvinner"/>
    <x v="6"/>
    <n v="0"/>
  </r>
  <r>
    <s v="38 Vestfold og Telemark"/>
    <x v="5"/>
    <s v="Kvinner"/>
    <x v="7"/>
    <n v="0"/>
  </r>
  <r>
    <s v="38 Vestfold og Telemark"/>
    <x v="5"/>
    <s v="Kvinner"/>
    <x v="8"/>
    <n v="0"/>
  </r>
  <r>
    <s v="38 Vestfold og Telemark"/>
    <x v="5"/>
    <s v="Kvinner"/>
    <x v="9"/>
    <n v="0"/>
  </r>
  <r>
    <s v="38 Vestfold og Telemark"/>
    <x v="5"/>
    <s v="Kvinner"/>
    <x v="10"/>
    <n v="0"/>
  </r>
  <r>
    <s v="38 Vestfold og Telemark"/>
    <x v="5"/>
    <s v="Kvinner"/>
    <x v="11"/>
    <n v="0"/>
  </r>
  <r>
    <s v="38 Vestfold og Telemark"/>
    <x v="5"/>
    <s v="Kvinner"/>
    <x v="12"/>
    <n v="0"/>
  </r>
  <r>
    <s v="38 Vestfold og Telemark"/>
    <x v="5"/>
    <s v="Kvinner"/>
    <x v="13"/>
    <n v="0"/>
  </r>
  <r>
    <s v="38 Vestfold og Telemark"/>
    <x v="5"/>
    <s v="Kvinner"/>
    <x v="14"/>
    <n v="0"/>
  </r>
  <r>
    <s v="38 Vestfold og Telemark"/>
    <x v="5"/>
    <s v="Kvinner"/>
    <x v="15"/>
    <n v="0"/>
  </r>
  <r>
    <s v="38 Vestfold og Telemark"/>
    <x v="5"/>
    <s v="Kvinner"/>
    <x v="16"/>
    <n v="0"/>
  </r>
  <r>
    <s v="38 Vestfold og Telemark"/>
    <x v="5"/>
    <s v="Kvinner"/>
    <x v="17"/>
    <n v="0"/>
  </r>
  <r>
    <s v="38 Vestfold og Telemark"/>
    <x v="5"/>
    <s v="Kvinner"/>
    <x v="18"/>
    <n v="0"/>
  </r>
  <r>
    <s v="38 Vestfold og Telemark"/>
    <x v="5"/>
    <s v="Kvinner"/>
    <x v="19"/>
    <n v="0"/>
  </r>
  <r>
    <s v="38 Vestfold og Telemark"/>
    <x v="5"/>
    <s v="Kvinner"/>
    <x v="20"/>
    <n v="0"/>
  </r>
  <r>
    <s v="38 Vestfold og Telemark"/>
    <x v="5"/>
    <s v="Kvinner"/>
    <x v="21"/>
    <n v="0"/>
  </r>
  <r>
    <s v="38 Vestfold og Telemark"/>
    <x v="5"/>
    <s v="Kvinner"/>
    <x v="22"/>
    <n v="0"/>
  </r>
  <r>
    <s v="38 Vestfold og Telemark"/>
    <x v="5"/>
    <s v="Kvinner"/>
    <x v="23"/>
    <n v="0"/>
  </r>
  <r>
    <s v="38 Vestfold og Telemark"/>
    <x v="5"/>
    <s v="Kvinner"/>
    <x v="24"/>
    <n v="0"/>
  </r>
  <r>
    <s v="38 Vestfold og Telemark"/>
    <x v="5"/>
    <s v="Kvinner"/>
    <x v="25"/>
    <n v="0"/>
  </r>
  <r>
    <s v="38 Vestfold og Telemark"/>
    <x v="5"/>
    <s v="Kvinner"/>
    <x v="26"/>
    <n v="0"/>
  </r>
  <r>
    <s v="38 Vestfold og Telemark"/>
    <x v="5"/>
    <s v="Kvinner"/>
    <x v="27"/>
    <n v="0"/>
  </r>
  <r>
    <s v="38 Vestfold og Telemark"/>
    <x v="5"/>
    <s v="Kvinner"/>
    <x v="28"/>
    <n v="0"/>
  </r>
  <r>
    <s v="38 Vestfold og Telemark"/>
    <x v="5"/>
    <s v="Kvinner"/>
    <x v="29"/>
    <n v="0"/>
  </r>
  <r>
    <s v="38 Vestfold og Telemark"/>
    <x v="5"/>
    <s v="Kvinner"/>
    <x v="30"/>
    <n v="1057"/>
  </r>
  <r>
    <s v="07 Vestfold (-2019)"/>
    <x v="0"/>
    <s v="Begge kjønn"/>
    <x v="0"/>
    <n v="62043"/>
  </r>
  <r>
    <s v="07 Vestfold (-2019)"/>
    <x v="0"/>
    <s v="Begge kjønn"/>
    <x v="1"/>
    <n v="60751"/>
  </r>
  <r>
    <s v="07 Vestfold (-2019)"/>
    <x v="0"/>
    <s v="Begge kjønn"/>
    <x v="2"/>
    <n v="59823"/>
  </r>
  <r>
    <s v="07 Vestfold (-2019)"/>
    <x v="0"/>
    <s v="Begge kjønn"/>
    <x v="3"/>
    <n v="58546"/>
  </r>
  <r>
    <s v="07 Vestfold (-2019)"/>
    <x v="0"/>
    <s v="Begge kjønn"/>
    <x v="4"/>
    <n v="57349"/>
  </r>
  <r>
    <s v="07 Vestfold (-2019)"/>
    <x v="0"/>
    <s v="Begge kjønn"/>
    <x v="5"/>
    <n v="56139"/>
  </r>
  <r>
    <s v="07 Vestfold (-2019)"/>
    <x v="0"/>
    <s v="Begge kjønn"/>
    <x v="6"/>
    <n v="56294"/>
  </r>
  <r>
    <s v="07 Vestfold (-2019)"/>
    <x v="0"/>
    <s v="Begge kjønn"/>
    <x v="7"/>
    <n v="56238"/>
  </r>
  <r>
    <s v="07 Vestfold (-2019)"/>
    <x v="0"/>
    <s v="Begge kjønn"/>
    <x v="8"/>
    <n v="55981"/>
  </r>
  <r>
    <s v="07 Vestfold (-2019)"/>
    <x v="0"/>
    <s v="Begge kjønn"/>
    <x v="9"/>
    <n v="55558"/>
  </r>
  <r>
    <s v="07 Vestfold (-2019)"/>
    <x v="0"/>
    <s v="Begge kjønn"/>
    <x v="10"/>
    <n v="54965"/>
  </r>
  <r>
    <s v="07 Vestfold (-2019)"/>
    <x v="0"/>
    <s v="Begge kjønn"/>
    <x v="11"/>
    <n v="54227"/>
  </r>
  <r>
    <s v="07 Vestfold (-2019)"/>
    <x v="0"/>
    <s v="Begge kjønn"/>
    <x v="12"/>
    <n v="53705"/>
  </r>
  <r>
    <s v="07 Vestfold (-2019)"/>
    <x v="0"/>
    <s v="Begge kjønn"/>
    <x v="13"/>
    <n v="53535"/>
  </r>
  <r>
    <s v="07 Vestfold (-2019)"/>
    <x v="0"/>
    <s v="Begge kjønn"/>
    <x v="14"/>
    <n v="53110"/>
  </r>
  <r>
    <s v="07 Vestfold (-2019)"/>
    <x v="0"/>
    <s v="Begge kjønn"/>
    <x v="15"/>
    <n v="53288"/>
  </r>
  <r>
    <s v="07 Vestfold (-2019)"/>
    <x v="0"/>
    <s v="Begge kjønn"/>
    <x v="16"/>
    <n v="53732"/>
  </r>
  <r>
    <s v="07 Vestfold (-2019)"/>
    <x v="0"/>
    <s v="Begge kjønn"/>
    <x v="17"/>
    <n v="53928"/>
  </r>
  <r>
    <s v="07 Vestfold (-2019)"/>
    <x v="0"/>
    <s v="Begge kjønn"/>
    <x v="18"/>
    <n v="53716"/>
  </r>
  <r>
    <s v="07 Vestfold (-2019)"/>
    <x v="0"/>
    <s v="Begge kjønn"/>
    <x v="19"/>
    <n v="53509"/>
  </r>
  <r>
    <s v="07 Vestfold (-2019)"/>
    <x v="0"/>
    <s v="Begge kjønn"/>
    <x v="20"/>
    <n v="53542"/>
  </r>
  <r>
    <s v="07 Vestfold (-2019)"/>
    <x v="0"/>
    <s v="Begge kjønn"/>
    <x v="21"/>
    <n v="53574"/>
  </r>
  <r>
    <s v="07 Vestfold (-2019)"/>
    <x v="0"/>
    <s v="Begge kjønn"/>
    <x v="22"/>
    <n v="53761"/>
  </r>
  <r>
    <s v="07 Vestfold (-2019)"/>
    <x v="0"/>
    <s v="Begge kjønn"/>
    <x v="23"/>
    <n v="53637"/>
  </r>
  <r>
    <s v="07 Vestfold (-2019)"/>
    <x v="0"/>
    <s v="Begge kjønn"/>
    <x v="24"/>
    <n v="54391"/>
  </r>
  <r>
    <s v="07 Vestfold (-2019)"/>
    <x v="0"/>
    <s v="Begge kjønn"/>
    <x v="25"/>
    <n v="54288"/>
  </r>
  <r>
    <s v="07 Vestfold (-2019)"/>
    <x v="0"/>
    <s v="Begge kjønn"/>
    <x v="26"/>
    <n v="54038"/>
  </r>
  <r>
    <s v="07 Vestfold (-2019)"/>
    <x v="0"/>
    <s v="Begge kjønn"/>
    <x v="27"/>
    <n v="54179"/>
  </r>
  <r>
    <s v="07 Vestfold (-2019)"/>
    <x v="0"/>
    <s v="Begge kjønn"/>
    <x v="28"/>
    <n v="53930"/>
  </r>
  <r>
    <s v="07 Vestfold (-2019)"/>
    <x v="0"/>
    <s v="Begge kjønn"/>
    <x v="29"/>
    <n v="52847"/>
  </r>
  <r>
    <s v="07 Vestfold (-2019)"/>
    <x v="0"/>
    <s v="Begge kjønn"/>
    <x v="30"/>
    <n v="0"/>
  </r>
  <r>
    <s v="07 Vestfold (-2019)"/>
    <x v="0"/>
    <s v="Menn"/>
    <x v="0"/>
    <n v="26870"/>
  </r>
  <r>
    <s v="07 Vestfold (-2019)"/>
    <x v="0"/>
    <s v="Menn"/>
    <x v="1"/>
    <n v="26199"/>
  </r>
  <r>
    <s v="07 Vestfold (-2019)"/>
    <x v="0"/>
    <s v="Menn"/>
    <x v="2"/>
    <n v="25702"/>
  </r>
  <r>
    <s v="07 Vestfold (-2019)"/>
    <x v="0"/>
    <s v="Menn"/>
    <x v="3"/>
    <n v="25176"/>
  </r>
  <r>
    <s v="07 Vestfold (-2019)"/>
    <x v="0"/>
    <s v="Menn"/>
    <x v="4"/>
    <n v="24552"/>
  </r>
  <r>
    <s v="07 Vestfold (-2019)"/>
    <x v="0"/>
    <s v="Menn"/>
    <x v="5"/>
    <n v="24071"/>
  </r>
  <r>
    <s v="07 Vestfold (-2019)"/>
    <x v="0"/>
    <s v="Menn"/>
    <x v="6"/>
    <n v="24374"/>
  </r>
  <r>
    <s v="07 Vestfold (-2019)"/>
    <x v="0"/>
    <s v="Menn"/>
    <x v="7"/>
    <n v="24452"/>
  </r>
  <r>
    <s v="07 Vestfold (-2019)"/>
    <x v="0"/>
    <s v="Menn"/>
    <x v="8"/>
    <n v="24490"/>
  </r>
  <r>
    <s v="07 Vestfold (-2019)"/>
    <x v="0"/>
    <s v="Menn"/>
    <x v="9"/>
    <n v="24499"/>
  </r>
  <r>
    <s v="07 Vestfold (-2019)"/>
    <x v="0"/>
    <s v="Menn"/>
    <x v="10"/>
    <n v="24358"/>
  </r>
  <r>
    <s v="07 Vestfold (-2019)"/>
    <x v="0"/>
    <s v="Menn"/>
    <x v="11"/>
    <n v="24224"/>
  </r>
  <r>
    <s v="07 Vestfold (-2019)"/>
    <x v="0"/>
    <s v="Menn"/>
    <x v="12"/>
    <n v="24153"/>
  </r>
  <r>
    <s v="07 Vestfold (-2019)"/>
    <x v="0"/>
    <s v="Menn"/>
    <x v="13"/>
    <n v="24209"/>
  </r>
  <r>
    <s v="07 Vestfold (-2019)"/>
    <x v="0"/>
    <s v="Menn"/>
    <x v="14"/>
    <n v="24196"/>
  </r>
  <r>
    <s v="07 Vestfold (-2019)"/>
    <x v="0"/>
    <s v="Menn"/>
    <x v="15"/>
    <n v="24510"/>
  </r>
  <r>
    <s v="07 Vestfold (-2019)"/>
    <x v="0"/>
    <s v="Menn"/>
    <x v="16"/>
    <n v="24957"/>
  </r>
  <r>
    <s v="07 Vestfold (-2019)"/>
    <x v="0"/>
    <s v="Menn"/>
    <x v="17"/>
    <n v="25301"/>
  </r>
  <r>
    <s v="07 Vestfold (-2019)"/>
    <x v="0"/>
    <s v="Menn"/>
    <x v="18"/>
    <n v="25444"/>
  </r>
  <r>
    <s v="07 Vestfold (-2019)"/>
    <x v="0"/>
    <s v="Menn"/>
    <x v="19"/>
    <n v="25490"/>
  </r>
  <r>
    <s v="07 Vestfold (-2019)"/>
    <x v="0"/>
    <s v="Menn"/>
    <x v="20"/>
    <n v="25651"/>
  </r>
  <r>
    <s v="07 Vestfold (-2019)"/>
    <x v="0"/>
    <s v="Menn"/>
    <x v="21"/>
    <n v="25819"/>
  </r>
  <r>
    <s v="07 Vestfold (-2019)"/>
    <x v="0"/>
    <s v="Menn"/>
    <x v="22"/>
    <n v="26155"/>
  </r>
  <r>
    <s v="07 Vestfold (-2019)"/>
    <x v="0"/>
    <s v="Menn"/>
    <x v="23"/>
    <n v="26299"/>
  </r>
  <r>
    <s v="07 Vestfold (-2019)"/>
    <x v="0"/>
    <s v="Menn"/>
    <x v="24"/>
    <n v="26807"/>
  </r>
  <r>
    <s v="07 Vestfold (-2019)"/>
    <x v="0"/>
    <s v="Menn"/>
    <x v="25"/>
    <n v="26943"/>
  </r>
  <r>
    <s v="07 Vestfold (-2019)"/>
    <x v="0"/>
    <s v="Menn"/>
    <x v="26"/>
    <n v="27017"/>
  </r>
  <r>
    <s v="07 Vestfold (-2019)"/>
    <x v="0"/>
    <s v="Menn"/>
    <x v="27"/>
    <n v="27224"/>
  </r>
  <r>
    <s v="07 Vestfold (-2019)"/>
    <x v="0"/>
    <s v="Menn"/>
    <x v="28"/>
    <n v="27289"/>
  </r>
  <r>
    <s v="07 Vestfold (-2019)"/>
    <x v="0"/>
    <s v="Menn"/>
    <x v="29"/>
    <n v="26919"/>
  </r>
  <r>
    <s v="07 Vestfold (-2019)"/>
    <x v="0"/>
    <s v="Menn"/>
    <x v="30"/>
    <n v="0"/>
  </r>
  <r>
    <s v="07 Vestfold (-2019)"/>
    <x v="0"/>
    <s v="Kvinner"/>
    <x v="0"/>
    <n v="35173"/>
  </r>
  <r>
    <s v="07 Vestfold (-2019)"/>
    <x v="0"/>
    <s v="Kvinner"/>
    <x v="1"/>
    <n v="34552"/>
  </r>
  <r>
    <s v="07 Vestfold (-2019)"/>
    <x v="0"/>
    <s v="Kvinner"/>
    <x v="2"/>
    <n v="34121"/>
  </r>
  <r>
    <s v="07 Vestfold (-2019)"/>
    <x v="0"/>
    <s v="Kvinner"/>
    <x v="3"/>
    <n v="33370"/>
  </r>
  <r>
    <s v="07 Vestfold (-2019)"/>
    <x v="0"/>
    <s v="Kvinner"/>
    <x v="4"/>
    <n v="32797"/>
  </r>
  <r>
    <s v="07 Vestfold (-2019)"/>
    <x v="0"/>
    <s v="Kvinner"/>
    <x v="5"/>
    <n v="32068"/>
  </r>
  <r>
    <s v="07 Vestfold (-2019)"/>
    <x v="0"/>
    <s v="Kvinner"/>
    <x v="6"/>
    <n v="31920"/>
  </r>
  <r>
    <s v="07 Vestfold (-2019)"/>
    <x v="0"/>
    <s v="Kvinner"/>
    <x v="7"/>
    <n v="31786"/>
  </r>
  <r>
    <s v="07 Vestfold (-2019)"/>
    <x v="0"/>
    <s v="Kvinner"/>
    <x v="8"/>
    <n v="31491"/>
  </r>
  <r>
    <s v="07 Vestfold (-2019)"/>
    <x v="0"/>
    <s v="Kvinner"/>
    <x v="9"/>
    <n v="31059"/>
  </r>
  <r>
    <s v="07 Vestfold (-2019)"/>
    <x v="0"/>
    <s v="Kvinner"/>
    <x v="10"/>
    <n v="30607"/>
  </r>
  <r>
    <s v="07 Vestfold (-2019)"/>
    <x v="0"/>
    <s v="Kvinner"/>
    <x v="11"/>
    <n v="30003"/>
  </r>
  <r>
    <s v="07 Vestfold (-2019)"/>
    <x v="0"/>
    <s v="Kvinner"/>
    <x v="12"/>
    <n v="29552"/>
  </r>
  <r>
    <s v="07 Vestfold (-2019)"/>
    <x v="0"/>
    <s v="Kvinner"/>
    <x v="13"/>
    <n v="29326"/>
  </r>
  <r>
    <s v="07 Vestfold (-2019)"/>
    <x v="0"/>
    <s v="Kvinner"/>
    <x v="14"/>
    <n v="28914"/>
  </r>
  <r>
    <s v="07 Vestfold (-2019)"/>
    <x v="0"/>
    <s v="Kvinner"/>
    <x v="15"/>
    <n v="28778"/>
  </r>
  <r>
    <s v="07 Vestfold (-2019)"/>
    <x v="0"/>
    <s v="Kvinner"/>
    <x v="16"/>
    <n v="28775"/>
  </r>
  <r>
    <s v="07 Vestfold (-2019)"/>
    <x v="0"/>
    <s v="Kvinner"/>
    <x v="17"/>
    <n v="28627"/>
  </r>
  <r>
    <s v="07 Vestfold (-2019)"/>
    <x v="0"/>
    <s v="Kvinner"/>
    <x v="18"/>
    <n v="28272"/>
  </r>
  <r>
    <s v="07 Vestfold (-2019)"/>
    <x v="0"/>
    <s v="Kvinner"/>
    <x v="19"/>
    <n v="28019"/>
  </r>
  <r>
    <s v="07 Vestfold (-2019)"/>
    <x v="0"/>
    <s v="Kvinner"/>
    <x v="20"/>
    <n v="27891"/>
  </r>
  <r>
    <s v="07 Vestfold (-2019)"/>
    <x v="0"/>
    <s v="Kvinner"/>
    <x v="21"/>
    <n v="27755"/>
  </r>
  <r>
    <s v="07 Vestfold (-2019)"/>
    <x v="0"/>
    <s v="Kvinner"/>
    <x v="22"/>
    <n v="27606"/>
  </r>
  <r>
    <s v="07 Vestfold (-2019)"/>
    <x v="0"/>
    <s v="Kvinner"/>
    <x v="23"/>
    <n v="27338"/>
  </r>
  <r>
    <s v="07 Vestfold (-2019)"/>
    <x v="0"/>
    <s v="Kvinner"/>
    <x v="24"/>
    <n v="27584"/>
  </r>
  <r>
    <s v="07 Vestfold (-2019)"/>
    <x v="0"/>
    <s v="Kvinner"/>
    <x v="25"/>
    <n v="27345"/>
  </r>
  <r>
    <s v="07 Vestfold (-2019)"/>
    <x v="0"/>
    <s v="Kvinner"/>
    <x v="26"/>
    <n v="27021"/>
  </r>
  <r>
    <s v="07 Vestfold (-2019)"/>
    <x v="0"/>
    <s v="Kvinner"/>
    <x v="27"/>
    <n v="26955"/>
  </r>
  <r>
    <s v="07 Vestfold (-2019)"/>
    <x v="0"/>
    <s v="Kvinner"/>
    <x v="28"/>
    <n v="26641"/>
  </r>
  <r>
    <s v="07 Vestfold (-2019)"/>
    <x v="0"/>
    <s v="Kvinner"/>
    <x v="29"/>
    <n v="25928"/>
  </r>
  <r>
    <s v="07 Vestfold (-2019)"/>
    <x v="0"/>
    <s v="Kvinner"/>
    <x v="30"/>
    <n v="0"/>
  </r>
  <r>
    <s v="07 Vestfold (-2019)"/>
    <x v="1"/>
    <s v="Begge kjønn"/>
    <x v="0"/>
    <n v="72898"/>
  </r>
  <r>
    <s v="07 Vestfold (-2019)"/>
    <x v="1"/>
    <s v="Begge kjønn"/>
    <x v="1"/>
    <n v="73808"/>
  </r>
  <r>
    <s v="07 Vestfold (-2019)"/>
    <x v="1"/>
    <s v="Begge kjønn"/>
    <x v="2"/>
    <n v="74609"/>
  </r>
  <r>
    <s v="07 Vestfold (-2019)"/>
    <x v="1"/>
    <s v="Begge kjønn"/>
    <x v="3"/>
    <n v="75560"/>
  </r>
  <r>
    <s v="07 Vestfold (-2019)"/>
    <x v="1"/>
    <s v="Begge kjønn"/>
    <x v="4"/>
    <n v="76520"/>
  </r>
  <r>
    <s v="07 Vestfold (-2019)"/>
    <x v="1"/>
    <s v="Begge kjønn"/>
    <x v="5"/>
    <n v="77426"/>
  </r>
  <r>
    <s v="07 Vestfold (-2019)"/>
    <x v="1"/>
    <s v="Begge kjønn"/>
    <x v="6"/>
    <n v="76795"/>
  </r>
  <r>
    <s v="07 Vestfold (-2019)"/>
    <x v="1"/>
    <s v="Begge kjønn"/>
    <x v="7"/>
    <n v="76893"/>
  </r>
  <r>
    <s v="07 Vestfold (-2019)"/>
    <x v="1"/>
    <s v="Begge kjønn"/>
    <x v="8"/>
    <n v="77569"/>
  </r>
  <r>
    <s v="07 Vestfold (-2019)"/>
    <x v="1"/>
    <s v="Begge kjønn"/>
    <x v="9"/>
    <n v="78567"/>
  </r>
  <r>
    <s v="07 Vestfold (-2019)"/>
    <x v="1"/>
    <s v="Begge kjønn"/>
    <x v="10"/>
    <n v="79409"/>
  </r>
  <r>
    <s v="07 Vestfold (-2019)"/>
    <x v="1"/>
    <s v="Begge kjønn"/>
    <x v="11"/>
    <n v="80189"/>
  </r>
  <r>
    <s v="07 Vestfold (-2019)"/>
    <x v="1"/>
    <s v="Begge kjønn"/>
    <x v="12"/>
    <n v="80906"/>
  </r>
  <r>
    <s v="07 Vestfold (-2019)"/>
    <x v="1"/>
    <s v="Begge kjønn"/>
    <x v="13"/>
    <n v="81016"/>
  </r>
  <r>
    <s v="07 Vestfold (-2019)"/>
    <x v="1"/>
    <s v="Begge kjønn"/>
    <x v="14"/>
    <n v="81377"/>
  </r>
  <r>
    <s v="07 Vestfold (-2019)"/>
    <x v="1"/>
    <s v="Begge kjønn"/>
    <x v="15"/>
    <n v="80972"/>
  </r>
  <r>
    <s v="07 Vestfold (-2019)"/>
    <x v="1"/>
    <s v="Begge kjønn"/>
    <x v="16"/>
    <n v="81144"/>
  </r>
  <r>
    <s v="07 Vestfold (-2019)"/>
    <x v="1"/>
    <s v="Begge kjønn"/>
    <x v="17"/>
    <n v="81392"/>
  </r>
  <r>
    <s v="07 Vestfold (-2019)"/>
    <x v="1"/>
    <s v="Begge kjønn"/>
    <x v="18"/>
    <n v="82227"/>
  </r>
  <r>
    <s v="07 Vestfold (-2019)"/>
    <x v="1"/>
    <s v="Begge kjønn"/>
    <x v="19"/>
    <n v="82788"/>
  </r>
  <r>
    <s v="07 Vestfold (-2019)"/>
    <x v="1"/>
    <s v="Begge kjønn"/>
    <x v="20"/>
    <n v="83459"/>
  </r>
  <r>
    <s v="07 Vestfold (-2019)"/>
    <x v="1"/>
    <s v="Begge kjønn"/>
    <x v="21"/>
    <n v="83946"/>
  </r>
  <r>
    <s v="07 Vestfold (-2019)"/>
    <x v="1"/>
    <s v="Begge kjønn"/>
    <x v="22"/>
    <n v="84325"/>
  </r>
  <r>
    <s v="07 Vestfold (-2019)"/>
    <x v="1"/>
    <s v="Begge kjønn"/>
    <x v="23"/>
    <n v="84409"/>
  </r>
  <r>
    <s v="07 Vestfold (-2019)"/>
    <x v="1"/>
    <s v="Begge kjønn"/>
    <x v="24"/>
    <n v="86770"/>
  </r>
  <r>
    <s v="07 Vestfold (-2019)"/>
    <x v="1"/>
    <s v="Begge kjønn"/>
    <x v="25"/>
    <n v="86791"/>
  </r>
  <r>
    <s v="07 Vestfold (-2019)"/>
    <x v="1"/>
    <s v="Begge kjønn"/>
    <x v="26"/>
    <n v="80871"/>
  </r>
  <r>
    <s v="07 Vestfold (-2019)"/>
    <x v="1"/>
    <s v="Begge kjønn"/>
    <x v="27"/>
    <n v="81008"/>
  </r>
  <r>
    <s v="07 Vestfold (-2019)"/>
    <x v="1"/>
    <s v="Begge kjønn"/>
    <x v="28"/>
    <n v="81077"/>
  </r>
  <r>
    <s v="07 Vestfold (-2019)"/>
    <x v="1"/>
    <s v="Begge kjønn"/>
    <x v="29"/>
    <n v="82040"/>
  </r>
  <r>
    <s v="07 Vestfold (-2019)"/>
    <x v="1"/>
    <s v="Begge kjønn"/>
    <x v="30"/>
    <n v="0"/>
  </r>
  <r>
    <s v="07 Vestfold (-2019)"/>
    <x v="1"/>
    <s v="Menn"/>
    <x v="0"/>
    <n v="36895"/>
  </r>
  <r>
    <s v="07 Vestfold (-2019)"/>
    <x v="1"/>
    <s v="Menn"/>
    <x v="1"/>
    <n v="37452"/>
  </r>
  <r>
    <s v="07 Vestfold (-2019)"/>
    <x v="1"/>
    <s v="Menn"/>
    <x v="2"/>
    <n v="37849"/>
  </r>
  <r>
    <s v="07 Vestfold (-2019)"/>
    <x v="1"/>
    <s v="Menn"/>
    <x v="3"/>
    <n v="38300"/>
  </r>
  <r>
    <s v="07 Vestfold (-2019)"/>
    <x v="1"/>
    <s v="Menn"/>
    <x v="4"/>
    <n v="38818"/>
  </r>
  <r>
    <s v="07 Vestfold (-2019)"/>
    <x v="1"/>
    <s v="Menn"/>
    <x v="5"/>
    <n v="39253"/>
  </r>
  <r>
    <s v="07 Vestfold (-2019)"/>
    <x v="1"/>
    <s v="Menn"/>
    <x v="6"/>
    <n v="38945"/>
  </r>
  <r>
    <s v="07 Vestfold (-2019)"/>
    <x v="1"/>
    <s v="Menn"/>
    <x v="7"/>
    <n v="38894"/>
  </r>
  <r>
    <s v="07 Vestfold (-2019)"/>
    <x v="1"/>
    <s v="Menn"/>
    <x v="8"/>
    <n v="39281"/>
  </r>
  <r>
    <s v="07 Vestfold (-2019)"/>
    <x v="1"/>
    <s v="Menn"/>
    <x v="9"/>
    <n v="39749"/>
  </r>
  <r>
    <s v="07 Vestfold (-2019)"/>
    <x v="1"/>
    <s v="Menn"/>
    <x v="10"/>
    <n v="40103"/>
  </r>
  <r>
    <s v="07 Vestfold (-2019)"/>
    <x v="1"/>
    <s v="Menn"/>
    <x v="11"/>
    <n v="40444"/>
  </r>
  <r>
    <s v="07 Vestfold (-2019)"/>
    <x v="1"/>
    <s v="Menn"/>
    <x v="12"/>
    <n v="40854"/>
  </r>
  <r>
    <s v="07 Vestfold (-2019)"/>
    <x v="1"/>
    <s v="Menn"/>
    <x v="13"/>
    <n v="40929"/>
  </r>
  <r>
    <s v="07 Vestfold (-2019)"/>
    <x v="1"/>
    <s v="Menn"/>
    <x v="14"/>
    <n v="41139"/>
  </r>
  <r>
    <s v="07 Vestfold (-2019)"/>
    <x v="1"/>
    <s v="Menn"/>
    <x v="15"/>
    <n v="41017"/>
  </r>
  <r>
    <s v="07 Vestfold (-2019)"/>
    <x v="1"/>
    <s v="Menn"/>
    <x v="16"/>
    <n v="41209"/>
  </r>
  <r>
    <s v="07 Vestfold (-2019)"/>
    <x v="1"/>
    <s v="Menn"/>
    <x v="17"/>
    <n v="41379"/>
  </r>
  <r>
    <s v="07 Vestfold (-2019)"/>
    <x v="1"/>
    <s v="Menn"/>
    <x v="18"/>
    <n v="41904"/>
  </r>
  <r>
    <s v="07 Vestfold (-2019)"/>
    <x v="1"/>
    <s v="Menn"/>
    <x v="19"/>
    <n v="42234"/>
  </r>
  <r>
    <s v="07 Vestfold (-2019)"/>
    <x v="1"/>
    <s v="Menn"/>
    <x v="20"/>
    <n v="42743"/>
  </r>
  <r>
    <s v="07 Vestfold (-2019)"/>
    <x v="1"/>
    <s v="Menn"/>
    <x v="21"/>
    <n v="43218"/>
  </r>
  <r>
    <s v="07 Vestfold (-2019)"/>
    <x v="1"/>
    <s v="Menn"/>
    <x v="22"/>
    <n v="43485"/>
  </r>
  <r>
    <s v="07 Vestfold (-2019)"/>
    <x v="1"/>
    <s v="Menn"/>
    <x v="23"/>
    <n v="43629"/>
  </r>
  <r>
    <s v="07 Vestfold (-2019)"/>
    <x v="1"/>
    <s v="Menn"/>
    <x v="24"/>
    <n v="45321"/>
  </r>
  <r>
    <s v="07 Vestfold (-2019)"/>
    <x v="1"/>
    <s v="Menn"/>
    <x v="25"/>
    <n v="45445"/>
  </r>
  <r>
    <s v="07 Vestfold (-2019)"/>
    <x v="1"/>
    <s v="Menn"/>
    <x v="26"/>
    <n v="41814"/>
  </r>
  <r>
    <s v="07 Vestfold (-2019)"/>
    <x v="1"/>
    <s v="Menn"/>
    <x v="27"/>
    <n v="42006"/>
  </r>
  <r>
    <s v="07 Vestfold (-2019)"/>
    <x v="1"/>
    <s v="Menn"/>
    <x v="28"/>
    <n v="42270"/>
  </r>
  <r>
    <s v="07 Vestfold (-2019)"/>
    <x v="1"/>
    <s v="Menn"/>
    <x v="29"/>
    <n v="43034"/>
  </r>
  <r>
    <s v="07 Vestfold (-2019)"/>
    <x v="1"/>
    <s v="Menn"/>
    <x v="30"/>
    <n v="0"/>
  </r>
  <r>
    <s v="07 Vestfold (-2019)"/>
    <x v="1"/>
    <s v="Kvinner"/>
    <x v="0"/>
    <n v="36003"/>
  </r>
  <r>
    <s v="07 Vestfold (-2019)"/>
    <x v="1"/>
    <s v="Kvinner"/>
    <x v="1"/>
    <n v="36356"/>
  </r>
  <r>
    <s v="07 Vestfold (-2019)"/>
    <x v="1"/>
    <s v="Kvinner"/>
    <x v="2"/>
    <n v="36760"/>
  </r>
  <r>
    <s v="07 Vestfold (-2019)"/>
    <x v="1"/>
    <s v="Kvinner"/>
    <x v="3"/>
    <n v="37260"/>
  </r>
  <r>
    <s v="07 Vestfold (-2019)"/>
    <x v="1"/>
    <s v="Kvinner"/>
    <x v="4"/>
    <n v="37702"/>
  </r>
  <r>
    <s v="07 Vestfold (-2019)"/>
    <x v="1"/>
    <s v="Kvinner"/>
    <x v="5"/>
    <n v="38173"/>
  </r>
  <r>
    <s v="07 Vestfold (-2019)"/>
    <x v="1"/>
    <s v="Kvinner"/>
    <x v="6"/>
    <n v="37850"/>
  </r>
  <r>
    <s v="07 Vestfold (-2019)"/>
    <x v="1"/>
    <s v="Kvinner"/>
    <x v="7"/>
    <n v="37999"/>
  </r>
  <r>
    <s v="07 Vestfold (-2019)"/>
    <x v="1"/>
    <s v="Kvinner"/>
    <x v="8"/>
    <n v="38288"/>
  </r>
  <r>
    <s v="07 Vestfold (-2019)"/>
    <x v="1"/>
    <s v="Kvinner"/>
    <x v="9"/>
    <n v="38818"/>
  </r>
  <r>
    <s v="07 Vestfold (-2019)"/>
    <x v="1"/>
    <s v="Kvinner"/>
    <x v="10"/>
    <n v="39306"/>
  </r>
  <r>
    <s v="07 Vestfold (-2019)"/>
    <x v="1"/>
    <s v="Kvinner"/>
    <x v="11"/>
    <n v="39745"/>
  </r>
  <r>
    <s v="07 Vestfold (-2019)"/>
    <x v="1"/>
    <s v="Kvinner"/>
    <x v="12"/>
    <n v="40052"/>
  </r>
  <r>
    <s v="07 Vestfold (-2019)"/>
    <x v="1"/>
    <s v="Kvinner"/>
    <x v="13"/>
    <n v="40087"/>
  </r>
  <r>
    <s v="07 Vestfold (-2019)"/>
    <x v="1"/>
    <s v="Kvinner"/>
    <x v="14"/>
    <n v="40238"/>
  </r>
  <r>
    <s v="07 Vestfold (-2019)"/>
    <x v="1"/>
    <s v="Kvinner"/>
    <x v="15"/>
    <n v="39955"/>
  </r>
  <r>
    <s v="07 Vestfold (-2019)"/>
    <x v="1"/>
    <s v="Kvinner"/>
    <x v="16"/>
    <n v="39935"/>
  </r>
  <r>
    <s v="07 Vestfold (-2019)"/>
    <x v="1"/>
    <s v="Kvinner"/>
    <x v="17"/>
    <n v="40013"/>
  </r>
  <r>
    <s v="07 Vestfold (-2019)"/>
    <x v="1"/>
    <s v="Kvinner"/>
    <x v="18"/>
    <n v="40323"/>
  </r>
  <r>
    <s v="07 Vestfold (-2019)"/>
    <x v="1"/>
    <s v="Kvinner"/>
    <x v="19"/>
    <n v="40554"/>
  </r>
  <r>
    <s v="07 Vestfold (-2019)"/>
    <x v="1"/>
    <s v="Kvinner"/>
    <x v="20"/>
    <n v="40716"/>
  </r>
  <r>
    <s v="07 Vestfold (-2019)"/>
    <x v="1"/>
    <s v="Kvinner"/>
    <x v="21"/>
    <n v="40728"/>
  </r>
  <r>
    <s v="07 Vestfold (-2019)"/>
    <x v="1"/>
    <s v="Kvinner"/>
    <x v="22"/>
    <n v="40840"/>
  </r>
  <r>
    <s v="07 Vestfold (-2019)"/>
    <x v="1"/>
    <s v="Kvinner"/>
    <x v="23"/>
    <n v="40780"/>
  </r>
  <r>
    <s v="07 Vestfold (-2019)"/>
    <x v="1"/>
    <s v="Kvinner"/>
    <x v="24"/>
    <n v="41449"/>
  </r>
  <r>
    <s v="07 Vestfold (-2019)"/>
    <x v="1"/>
    <s v="Kvinner"/>
    <x v="25"/>
    <n v="41346"/>
  </r>
  <r>
    <s v="07 Vestfold (-2019)"/>
    <x v="1"/>
    <s v="Kvinner"/>
    <x v="26"/>
    <n v="39057"/>
  </r>
  <r>
    <s v="07 Vestfold (-2019)"/>
    <x v="1"/>
    <s v="Kvinner"/>
    <x v="27"/>
    <n v="39002"/>
  </r>
  <r>
    <s v="07 Vestfold (-2019)"/>
    <x v="1"/>
    <s v="Kvinner"/>
    <x v="28"/>
    <n v="38807"/>
  </r>
  <r>
    <s v="07 Vestfold (-2019)"/>
    <x v="1"/>
    <s v="Kvinner"/>
    <x v="29"/>
    <n v="39006"/>
  </r>
  <r>
    <s v="07 Vestfold (-2019)"/>
    <x v="1"/>
    <s v="Kvinner"/>
    <x v="30"/>
    <n v="0"/>
  </r>
  <r>
    <s v="07 Vestfold (-2019)"/>
    <x v="2"/>
    <s v="Begge kjønn"/>
    <x v="0"/>
    <n v="0"/>
  </r>
  <r>
    <s v="07 Vestfold (-2019)"/>
    <x v="2"/>
    <s v="Begge kjønn"/>
    <x v="1"/>
    <n v="0"/>
  </r>
  <r>
    <s v="07 Vestfold (-2019)"/>
    <x v="2"/>
    <s v="Begge kjønn"/>
    <x v="2"/>
    <n v="0"/>
  </r>
  <r>
    <s v="07 Vestfold (-2019)"/>
    <x v="2"/>
    <s v="Begge kjønn"/>
    <x v="3"/>
    <n v="0"/>
  </r>
  <r>
    <s v="07 Vestfold (-2019)"/>
    <x v="2"/>
    <s v="Begge kjønn"/>
    <x v="4"/>
    <n v="0"/>
  </r>
  <r>
    <s v="07 Vestfold (-2019)"/>
    <x v="2"/>
    <s v="Begge kjønn"/>
    <x v="5"/>
    <n v="0"/>
  </r>
  <r>
    <s v="07 Vestfold (-2019)"/>
    <x v="2"/>
    <s v="Begge kjønn"/>
    <x v="6"/>
    <n v="0"/>
  </r>
  <r>
    <s v="07 Vestfold (-2019)"/>
    <x v="2"/>
    <s v="Begge kjønn"/>
    <x v="7"/>
    <n v="0"/>
  </r>
  <r>
    <s v="07 Vestfold (-2019)"/>
    <x v="2"/>
    <s v="Begge kjønn"/>
    <x v="8"/>
    <n v="0"/>
  </r>
  <r>
    <s v="07 Vestfold (-2019)"/>
    <x v="2"/>
    <s v="Begge kjønn"/>
    <x v="9"/>
    <n v="0"/>
  </r>
  <r>
    <s v="07 Vestfold (-2019)"/>
    <x v="2"/>
    <s v="Begge kjønn"/>
    <x v="10"/>
    <n v="0"/>
  </r>
  <r>
    <s v="07 Vestfold (-2019)"/>
    <x v="2"/>
    <s v="Begge kjønn"/>
    <x v="11"/>
    <n v="0"/>
  </r>
  <r>
    <s v="07 Vestfold (-2019)"/>
    <x v="2"/>
    <s v="Begge kjønn"/>
    <x v="12"/>
    <n v="0"/>
  </r>
  <r>
    <s v="07 Vestfold (-2019)"/>
    <x v="2"/>
    <s v="Begge kjønn"/>
    <x v="13"/>
    <n v="0"/>
  </r>
  <r>
    <s v="07 Vestfold (-2019)"/>
    <x v="2"/>
    <s v="Begge kjønn"/>
    <x v="14"/>
    <n v="0"/>
  </r>
  <r>
    <s v="07 Vestfold (-2019)"/>
    <x v="2"/>
    <s v="Begge kjønn"/>
    <x v="15"/>
    <n v="0"/>
  </r>
  <r>
    <s v="07 Vestfold (-2019)"/>
    <x v="2"/>
    <s v="Begge kjønn"/>
    <x v="16"/>
    <n v="0"/>
  </r>
  <r>
    <s v="07 Vestfold (-2019)"/>
    <x v="2"/>
    <s v="Begge kjønn"/>
    <x v="17"/>
    <n v="0"/>
  </r>
  <r>
    <s v="07 Vestfold (-2019)"/>
    <x v="2"/>
    <s v="Begge kjønn"/>
    <x v="18"/>
    <n v="0"/>
  </r>
  <r>
    <s v="07 Vestfold (-2019)"/>
    <x v="2"/>
    <s v="Begge kjønn"/>
    <x v="19"/>
    <n v="0"/>
  </r>
  <r>
    <s v="07 Vestfold (-2019)"/>
    <x v="2"/>
    <s v="Begge kjønn"/>
    <x v="20"/>
    <n v="0"/>
  </r>
  <r>
    <s v="07 Vestfold (-2019)"/>
    <x v="2"/>
    <s v="Begge kjønn"/>
    <x v="21"/>
    <n v="0"/>
  </r>
  <r>
    <s v="07 Vestfold (-2019)"/>
    <x v="2"/>
    <s v="Begge kjønn"/>
    <x v="22"/>
    <n v="0"/>
  </r>
  <r>
    <s v="07 Vestfold (-2019)"/>
    <x v="2"/>
    <s v="Begge kjønn"/>
    <x v="23"/>
    <n v="0"/>
  </r>
  <r>
    <s v="07 Vestfold (-2019)"/>
    <x v="2"/>
    <s v="Begge kjønn"/>
    <x v="24"/>
    <n v="0"/>
  </r>
  <r>
    <s v="07 Vestfold (-2019)"/>
    <x v="2"/>
    <s v="Begge kjønn"/>
    <x v="25"/>
    <n v="0"/>
  </r>
  <r>
    <s v="07 Vestfold (-2019)"/>
    <x v="2"/>
    <s v="Begge kjønn"/>
    <x v="26"/>
    <n v="6436"/>
  </r>
  <r>
    <s v="07 Vestfold (-2019)"/>
    <x v="2"/>
    <s v="Begge kjønn"/>
    <x v="27"/>
    <n v="6542"/>
  </r>
  <r>
    <s v="07 Vestfold (-2019)"/>
    <x v="2"/>
    <s v="Begge kjønn"/>
    <x v="28"/>
    <n v="6683"/>
  </r>
  <r>
    <s v="07 Vestfold (-2019)"/>
    <x v="2"/>
    <s v="Begge kjønn"/>
    <x v="29"/>
    <n v="6810"/>
  </r>
  <r>
    <s v="07 Vestfold (-2019)"/>
    <x v="2"/>
    <s v="Begge kjønn"/>
    <x v="30"/>
    <n v="0"/>
  </r>
  <r>
    <s v="07 Vestfold (-2019)"/>
    <x v="2"/>
    <s v="Menn"/>
    <x v="0"/>
    <n v="0"/>
  </r>
  <r>
    <s v="07 Vestfold (-2019)"/>
    <x v="2"/>
    <s v="Menn"/>
    <x v="1"/>
    <n v="0"/>
  </r>
  <r>
    <s v="07 Vestfold (-2019)"/>
    <x v="2"/>
    <s v="Menn"/>
    <x v="2"/>
    <n v="0"/>
  </r>
  <r>
    <s v="07 Vestfold (-2019)"/>
    <x v="2"/>
    <s v="Menn"/>
    <x v="3"/>
    <n v="0"/>
  </r>
  <r>
    <s v="07 Vestfold (-2019)"/>
    <x v="2"/>
    <s v="Menn"/>
    <x v="4"/>
    <n v="0"/>
  </r>
  <r>
    <s v="07 Vestfold (-2019)"/>
    <x v="2"/>
    <s v="Menn"/>
    <x v="5"/>
    <n v="0"/>
  </r>
  <r>
    <s v="07 Vestfold (-2019)"/>
    <x v="2"/>
    <s v="Menn"/>
    <x v="6"/>
    <n v="0"/>
  </r>
  <r>
    <s v="07 Vestfold (-2019)"/>
    <x v="2"/>
    <s v="Menn"/>
    <x v="7"/>
    <n v="0"/>
  </r>
  <r>
    <s v="07 Vestfold (-2019)"/>
    <x v="2"/>
    <s v="Menn"/>
    <x v="8"/>
    <n v="0"/>
  </r>
  <r>
    <s v="07 Vestfold (-2019)"/>
    <x v="2"/>
    <s v="Menn"/>
    <x v="9"/>
    <n v="0"/>
  </r>
  <r>
    <s v="07 Vestfold (-2019)"/>
    <x v="2"/>
    <s v="Menn"/>
    <x v="10"/>
    <n v="0"/>
  </r>
  <r>
    <s v="07 Vestfold (-2019)"/>
    <x v="2"/>
    <s v="Menn"/>
    <x v="11"/>
    <n v="0"/>
  </r>
  <r>
    <s v="07 Vestfold (-2019)"/>
    <x v="2"/>
    <s v="Menn"/>
    <x v="12"/>
    <n v="0"/>
  </r>
  <r>
    <s v="07 Vestfold (-2019)"/>
    <x v="2"/>
    <s v="Menn"/>
    <x v="13"/>
    <n v="0"/>
  </r>
  <r>
    <s v="07 Vestfold (-2019)"/>
    <x v="2"/>
    <s v="Menn"/>
    <x v="14"/>
    <n v="0"/>
  </r>
  <r>
    <s v="07 Vestfold (-2019)"/>
    <x v="2"/>
    <s v="Menn"/>
    <x v="15"/>
    <n v="0"/>
  </r>
  <r>
    <s v="07 Vestfold (-2019)"/>
    <x v="2"/>
    <s v="Menn"/>
    <x v="16"/>
    <n v="0"/>
  </r>
  <r>
    <s v="07 Vestfold (-2019)"/>
    <x v="2"/>
    <s v="Menn"/>
    <x v="17"/>
    <n v="0"/>
  </r>
  <r>
    <s v="07 Vestfold (-2019)"/>
    <x v="2"/>
    <s v="Menn"/>
    <x v="18"/>
    <n v="0"/>
  </r>
  <r>
    <s v="07 Vestfold (-2019)"/>
    <x v="2"/>
    <s v="Menn"/>
    <x v="19"/>
    <n v="0"/>
  </r>
  <r>
    <s v="07 Vestfold (-2019)"/>
    <x v="2"/>
    <s v="Menn"/>
    <x v="20"/>
    <n v="0"/>
  </r>
  <r>
    <s v="07 Vestfold (-2019)"/>
    <x v="2"/>
    <s v="Menn"/>
    <x v="21"/>
    <n v="0"/>
  </r>
  <r>
    <s v="07 Vestfold (-2019)"/>
    <x v="2"/>
    <s v="Menn"/>
    <x v="22"/>
    <n v="0"/>
  </r>
  <r>
    <s v="07 Vestfold (-2019)"/>
    <x v="2"/>
    <s v="Menn"/>
    <x v="23"/>
    <n v="0"/>
  </r>
  <r>
    <s v="07 Vestfold (-2019)"/>
    <x v="2"/>
    <s v="Menn"/>
    <x v="24"/>
    <n v="0"/>
  </r>
  <r>
    <s v="07 Vestfold (-2019)"/>
    <x v="2"/>
    <s v="Menn"/>
    <x v="25"/>
    <n v="0"/>
  </r>
  <r>
    <s v="07 Vestfold (-2019)"/>
    <x v="2"/>
    <s v="Menn"/>
    <x v="26"/>
    <n v="4088"/>
  </r>
  <r>
    <s v="07 Vestfold (-2019)"/>
    <x v="2"/>
    <s v="Menn"/>
    <x v="27"/>
    <n v="4140"/>
  </r>
  <r>
    <s v="07 Vestfold (-2019)"/>
    <x v="2"/>
    <s v="Menn"/>
    <x v="28"/>
    <n v="4170"/>
  </r>
  <r>
    <s v="07 Vestfold (-2019)"/>
    <x v="2"/>
    <s v="Menn"/>
    <x v="29"/>
    <n v="4227"/>
  </r>
  <r>
    <s v="07 Vestfold (-2019)"/>
    <x v="2"/>
    <s v="Menn"/>
    <x v="30"/>
    <n v="0"/>
  </r>
  <r>
    <s v="07 Vestfold (-2019)"/>
    <x v="2"/>
    <s v="Kvinner"/>
    <x v="0"/>
    <n v="0"/>
  </r>
  <r>
    <s v="07 Vestfold (-2019)"/>
    <x v="2"/>
    <s v="Kvinner"/>
    <x v="1"/>
    <n v="0"/>
  </r>
  <r>
    <s v="07 Vestfold (-2019)"/>
    <x v="2"/>
    <s v="Kvinner"/>
    <x v="2"/>
    <n v="0"/>
  </r>
  <r>
    <s v="07 Vestfold (-2019)"/>
    <x v="2"/>
    <s v="Kvinner"/>
    <x v="3"/>
    <n v="0"/>
  </r>
  <r>
    <s v="07 Vestfold (-2019)"/>
    <x v="2"/>
    <s v="Kvinner"/>
    <x v="4"/>
    <n v="0"/>
  </r>
  <r>
    <s v="07 Vestfold (-2019)"/>
    <x v="2"/>
    <s v="Kvinner"/>
    <x v="5"/>
    <n v="0"/>
  </r>
  <r>
    <s v="07 Vestfold (-2019)"/>
    <x v="2"/>
    <s v="Kvinner"/>
    <x v="6"/>
    <n v="0"/>
  </r>
  <r>
    <s v="07 Vestfold (-2019)"/>
    <x v="2"/>
    <s v="Kvinner"/>
    <x v="7"/>
    <n v="0"/>
  </r>
  <r>
    <s v="07 Vestfold (-2019)"/>
    <x v="2"/>
    <s v="Kvinner"/>
    <x v="8"/>
    <n v="0"/>
  </r>
  <r>
    <s v="07 Vestfold (-2019)"/>
    <x v="2"/>
    <s v="Kvinner"/>
    <x v="9"/>
    <n v="0"/>
  </r>
  <r>
    <s v="07 Vestfold (-2019)"/>
    <x v="2"/>
    <s v="Kvinner"/>
    <x v="10"/>
    <n v="0"/>
  </r>
  <r>
    <s v="07 Vestfold (-2019)"/>
    <x v="2"/>
    <s v="Kvinner"/>
    <x v="11"/>
    <n v="0"/>
  </r>
  <r>
    <s v="07 Vestfold (-2019)"/>
    <x v="2"/>
    <s v="Kvinner"/>
    <x v="12"/>
    <n v="0"/>
  </r>
  <r>
    <s v="07 Vestfold (-2019)"/>
    <x v="2"/>
    <s v="Kvinner"/>
    <x v="13"/>
    <n v="0"/>
  </r>
  <r>
    <s v="07 Vestfold (-2019)"/>
    <x v="2"/>
    <s v="Kvinner"/>
    <x v="14"/>
    <n v="0"/>
  </r>
  <r>
    <s v="07 Vestfold (-2019)"/>
    <x v="2"/>
    <s v="Kvinner"/>
    <x v="15"/>
    <n v="0"/>
  </r>
  <r>
    <s v="07 Vestfold (-2019)"/>
    <x v="2"/>
    <s v="Kvinner"/>
    <x v="16"/>
    <n v="0"/>
  </r>
  <r>
    <s v="07 Vestfold (-2019)"/>
    <x v="2"/>
    <s v="Kvinner"/>
    <x v="17"/>
    <n v="0"/>
  </r>
  <r>
    <s v="07 Vestfold (-2019)"/>
    <x v="2"/>
    <s v="Kvinner"/>
    <x v="18"/>
    <n v="0"/>
  </r>
  <r>
    <s v="07 Vestfold (-2019)"/>
    <x v="2"/>
    <s v="Kvinner"/>
    <x v="19"/>
    <n v="0"/>
  </r>
  <r>
    <s v="07 Vestfold (-2019)"/>
    <x v="2"/>
    <s v="Kvinner"/>
    <x v="20"/>
    <n v="0"/>
  </r>
  <r>
    <s v="07 Vestfold (-2019)"/>
    <x v="2"/>
    <s v="Kvinner"/>
    <x v="21"/>
    <n v="0"/>
  </r>
  <r>
    <s v="07 Vestfold (-2019)"/>
    <x v="2"/>
    <s v="Kvinner"/>
    <x v="22"/>
    <n v="0"/>
  </r>
  <r>
    <s v="07 Vestfold (-2019)"/>
    <x v="2"/>
    <s v="Kvinner"/>
    <x v="23"/>
    <n v="0"/>
  </r>
  <r>
    <s v="07 Vestfold (-2019)"/>
    <x v="2"/>
    <s v="Kvinner"/>
    <x v="24"/>
    <n v="0"/>
  </r>
  <r>
    <s v="07 Vestfold (-2019)"/>
    <x v="2"/>
    <s v="Kvinner"/>
    <x v="25"/>
    <n v="0"/>
  </r>
  <r>
    <s v="07 Vestfold (-2019)"/>
    <x v="2"/>
    <s v="Kvinner"/>
    <x v="26"/>
    <n v="2348"/>
  </r>
  <r>
    <s v="07 Vestfold (-2019)"/>
    <x v="2"/>
    <s v="Kvinner"/>
    <x v="27"/>
    <n v="2402"/>
  </r>
  <r>
    <s v="07 Vestfold (-2019)"/>
    <x v="2"/>
    <s v="Kvinner"/>
    <x v="28"/>
    <n v="2513"/>
  </r>
  <r>
    <s v="07 Vestfold (-2019)"/>
    <x v="2"/>
    <s v="Kvinner"/>
    <x v="29"/>
    <n v="2583"/>
  </r>
  <r>
    <s v="07 Vestfold (-2019)"/>
    <x v="2"/>
    <s v="Kvinner"/>
    <x v="30"/>
    <n v="0"/>
  </r>
  <r>
    <s v="07 Vestfold (-2019)"/>
    <x v="3"/>
    <s v="Begge kjønn"/>
    <x v="0"/>
    <n v="18515"/>
  </r>
  <r>
    <s v="07 Vestfold (-2019)"/>
    <x v="3"/>
    <s v="Begge kjønn"/>
    <x v="1"/>
    <n v="19490"/>
  </r>
  <r>
    <s v="07 Vestfold (-2019)"/>
    <x v="3"/>
    <s v="Begge kjønn"/>
    <x v="2"/>
    <n v="20606"/>
  </r>
  <r>
    <s v="07 Vestfold (-2019)"/>
    <x v="3"/>
    <s v="Begge kjønn"/>
    <x v="3"/>
    <n v="21662"/>
  </r>
  <r>
    <s v="07 Vestfold (-2019)"/>
    <x v="3"/>
    <s v="Begge kjønn"/>
    <x v="4"/>
    <n v="22753"/>
  </r>
  <r>
    <s v="07 Vestfold (-2019)"/>
    <x v="3"/>
    <s v="Begge kjønn"/>
    <x v="5"/>
    <n v="23725"/>
  </r>
  <r>
    <s v="07 Vestfold (-2019)"/>
    <x v="3"/>
    <s v="Begge kjønn"/>
    <x v="6"/>
    <n v="24907"/>
  </r>
  <r>
    <s v="07 Vestfold (-2019)"/>
    <x v="3"/>
    <s v="Begge kjønn"/>
    <x v="7"/>
    <n v="26008"/>
  </r>
  <r>
    <s v="07 Vestfold (-2019)"/>
    <x v="3"/>
    <s v="Begge kjønn"/>
    <x v="8"/>
    <n v="27109"/>
  </r>
  <r>
    <s v="07 Vestfold (-2019)"/>
    <x v="3"/>
    <s v="Begge kjønn"/>
    <x v="9"/>
    <n v="27692"/>
  </r>
  <r>
    <s v="07 Vestfold (-2019)"/>
    <x v="3"/>
    <s v="Begge kjønn"/>
    <x v="10"/>
    <n v="28330"/>
  </r>
  <r>
    <s v="07 Vestfold (-2019)"/>
    <x v="3"/>
    <s v="Begge kjønn"/>
    <x v="11"/>
    <n v="29037"/>
  </r>
  <r>
    <s v="07 Vestfold (-2019)"/>
    <x v="3"/>
    <s v="Begge kjønn"/>
    <x v="12"/>
    <n v="29848"/>
  </r>
  <r>
    <s v="07 Vestfold (-2019)"/>
    <x v="3"/>
    <s v="Begge kjønn"/>
    <x v="13"/>
    <n v="30723"/>
  </r>
  <r>
    <s v="07 Vestfold (-2019)"/>
    <x v="3"/>
    <s v="Begge kjønn"/>
    <x v="14"/>
    <n v="31802"/>
  </r>
  <r>
    <s v="07 Vestfold (-2019)"/>
    <x v="3"/>
    <s v="Begge kjønn"/>
    <x v="15"/>
    <n v="32895"/>
  </r>
  <r>
    <s v="07 Vestfold (-2019)"/>
    <x v="3"/>
    <s v="Begge kjønn"/>
    <x v="16"/>
    <n v="33763"/>
  </r>
  <r>
    <s v="07 Vestfold (-2019)"/>
    <x v="3"/>
    <s v="Begge kjønn"/>
    <x v="17"/>
    <n v="34610"/>
  </r>
  <r>
    <s v="07 Vestfold (-2019)"/>
    <x v="3"/>
    <s v="Begge kjønn"/>
    <x v="18"/>
    <n v="35669"/>
  </r>
  <r>
    <s v="07 Vestfold (-2019)"/>
    <x v="3"/>
    <s v="Begge kjønn"/>
    <x v="19"/>
    <n v="36637"/>
  </r>
  <r>
    <s v="07 Vestfold (-2019)"/>
    <x v="3"/>
    <s v="Begge kjønn"/>
    <x v="20"/>
    <n v="37880"/>
  </r>
  <r>
    <s v="07 Vestfold (-2019)"/>
    <x v="3"/>
    <s v="Begge kjønn"/>
    <x v="21"/>
    <n v="39164"/>
  </r>
  <r>
    <s v="07 Vestfold (-2019)"/>
    <x v="3"/>
    <s v="Begge kjønn"/>
    <x v="22"/>
    <n v="40507"/>
  </r>
  <r>
    <s v="07 Vestfold (-2019)"/>
    <x v="3"/>
    <s v="Begge kjønn"/>
    <x v="23"/>
    <n v="41513"/>
  </r>
  <r>
    <s v="07 Vestfold (-2019)"/>
    <x v="3"/>
    <s v="Begge kjønn"/>
    <x v="24"/>
    <n v="43517"/>
  </r>
  <r>
    <s v="07 Vestfold (-2019)"/>
    <x v="3"/>
    <s v="Begge kjønn"/>
    <x v="25"/>
    <n v="44721"/>
  </r>
  <r>
    <s v="07 Vestfold (-2019)"/>
    <x v="3"/>
    <s v="Begge kjønn"/>
    <x v="26"/>
    <n v="46200"/>
  </r>
  <r>
    <s v="07 Vestfold (-2019)"/>
    <x v="3"/>
    <s v="Begge kjønn"/>
    <x v="27"/>
    <n v="47251"/>
  </r>
  <r>
    <s v="07 Vestfold (-2019)"/>
    <x v="3"/>
    <s v="Begge kjønn"/>
    <x v="28"/>
    <n v="48705"/>
  </r>
  <r>
    <s v="07 Vestfold (-2019)"/>
    <x v="3"/>
    <s v="Begge kjønn"/>
    <x v="29"/>
    <n v="49503"/>
  </r>
  <r>
    <s v="07 Vestfold (-2019)"/>
    <x v="3"/>
    <s v="Begge kjønn"/>
    <x v="30"/>
    <n v="0"/>
  </r>
  <r>
    <s v="07 Vestfold (-2019)"/>
    <x v="3"/>
    <s v="Menn"/>
    <x v="0"/>
    <n v="9111"/>
  </r>
  <r>
    <s v="07 Vestfold (-2019)"/>
    <x v="3"/>
    <s v="Menn"/>
    <x v="1"/>
    <n v="9491"/>
  </r>
  <r>
    <s v="07 Vestfold (-2019)"/>
    <x v="3"/>
    <s v="Menn"/>
    <x v="2"/>
    <n v="10020"/>
  </r>
  <r>
    <s v="07 Vestfold (-2019)"/>
    <x v="3"/>
    <s v="Menn"/>
    <x v="3"/>
    <n v="10463"/>
  </r>
  <r>
    <s v="07 Vestfold (-2019)"/>
    <x v="3"/>
    <s v="Menn"/>
    <x v="4"/>
    <n v="10922"/>
  </r>
  <r>
    <s v="07 Vestfold (-2019)"/>
    <x v="3"/>
    <s v="Menn"/>
    <x v="5"/>
    <n v="11230"/>
  </r>
  <r>
    <s v="07 Vestfold (-2019)"/>
    <x v="3"/>
    <s v="Menn"/>
    <x v="6"/>
    <n v="11664"/>
  </r>
  <r>
    <s v="07 Vestfold (-2019)"/>
    <x v="3"/>
    <s v="Menn"/>
    <x v="7"/>
    <n v="12048"/>
  </r>
  <r>
    <s v="07 Vestfold (-2019)"/>
    <x v="3"/>
    <s v="Menn"/>
    <x v="8"/>
    <n v="12386"/>
  </r>
  <r>
    <s v="07 Vestfold (-2019)"/>
    <x v="3"/>
    <s v="Menn"/>
    <x v="9"/>
    <n v="12577"/>
  </r>
  <r>
    <s v="07 Vestfold (-2019)"/>
    <x v="3"/>
    <s v="Menn"/>
    <x v="10"/>
    <n v="12712"/>
  </r>
  <r>
    <s v="07 Vestfold (-2019)"/>
    <x v="3"/>
    <s v="Menn"/>
    <x v="11"/>
    <n v="12932"/>
  </r>
  <r>
    <s v="07 Vestfold (-2019)"/>
    <x v="3"/>
    <s v="Menn"/>
    <x v="12"/>
    <n v="13181"/>
  </r>
  <r>
    <s v="07 Vestfold (-2019)"/>
    <x v="3"/>
    <s v="Menn"/>
    <x v="13"/>
    <n v="13442"/>
  </r>
  <r>
    <s v="07 Vestfold (-2019)"/>
    <x v="3"/>
    <s v="Menn"/>
    <x v="14"/>
    <n v="13743"/>
  </r>
  <r>
    <s v="07 Vestfold (-2019)"/>
    <x v="3"/>
    <s v="Menn"/>
    <x v="15"/>
    <n v="14074"/>
  </r>
  <r>
    <s v="07 Vestfold (-2019)"/>
    <x v="3"/>
    <s v="Menn"/>
    <x v="16"/>
    <n v="14359"/>
  </r>
  <r>
    <s v="07 Vestfold (-2019)"/>
    <x v="3"/>
    <s v="Menn"/>
    <x v="17"/>
    <n v="14663"/>
  </r>
  <r>
    <s v="07 Vestfold (-2019)"/>
    <x v="3"/>
    <s v="Menn"/>
    <x v="18"/>
    <n v="15021"/>
  </r>
  <r>
    <s v="07 Vestfold (-2019)"/>
    <x v="3"/>
    <s v="Menn"/>
    <x v="19"/>
    <n v="15289"/>
  </r>
  <r>
    <s v="07 Vestfold (-2019)"/>
    <x v="3"/>
    <s v="Menn"/>
    <x v="20"/>
    <n v="15687"/>
  </r>
  <r>
    <s v="07 Vestfold (-2019)"/>
    <x v="3"/>
    <s v="Menn"/>
    <x v="21"/>
    <n v="16194"/>
  </r>
  <r>
    <s v="07 Vestfold (-2019)"/>
    <x v="3"/>
    <s v="Menn"/>
    <x v="22"/>
    <n v="16665"/>
  </r>
  <r>
    <s v="07 Vestfold (-2019)"/>
    <x v="3"/>
    <s v="Menn"/>
    <x v="23"/>
    <n v="17032"/>
  </r>
  <r>
    <s v="07 Vestfold (-2019)"/>
    <x v="3"/>
    <s v="Menn"/>
    <x v="24"/>
    <n v="17875"/>
  </r>
  <r>
    <s v="07 Vestfold (-2019)"/>
    <x v="3"/>
    <s v="Menn"/>
    <x v="25"/>
    <n v="18294"/>
  </r>
  <r>
    <s v="07 Vestfold (-2019)"/>
    <x v="3"/>
    <s v="Menn"/>
    <x v="26"/>
    <n v="18894"/>
  </r>
  <r>
    <s v="07 Vestfold (-2019)"/>
    <x v="3"/>
    <s v="Menn"/>
    <x v="27"/>
    <n v="19307"/>
  </r>
  <r>
    <s v="07 Vestfold (-2019)"/>
    <x v="3"/>
    <s v="Menn"/>
    <x v="28"/>
    <n v="19911"/>
  </r>
  <r>
    <s v="07 Vestfold (-2019)"/>
    <x v="3"/>
    <s v="Menn"/>
    <x v="29"/>
    <n v="20101"/>
  </r>
  <r>
    <s v="07 Vestfold (-2019)"/>
    <x v="3"/>
    <s v="Menn"/>
    <x v="30"/>
    <n v="0"/>
  </r>
  <r>
    <s v="07 Vestfold (-2019)"/>
    <x v="3"/>
    <s v="Kvinner"/>
    <x v="0"/>
    <n v="9404"/>
  </r>
  <r>
    <s v="07 Vestfold (-2019)"/>
    <x v="3"/>
    <s v="Kvinner"/>
    <x v="1"/>
    <n v="9999"/>
  </r>
  <r>
    <s v="07 Vestfold (-2019)"/>
    <x v="3"/>
    <s v="Kvinner"/>
    <x v="2"/>
    <n v="10586"/>
  </r>
  <r>
    <s v="07 Vestfold (-2019)"/>
    <x v="3"/>
    <s v="Kvinner"/>
    <x v="3"/>
    <n v="11199"/>
  </r>
  <r>
    <s v="07 Vestfold (-2019)"/>
    <x v="3"/>
    <s v="Kvinner"/>
    <x v="4"/>
    <n v="11831"/>
  </r>
  <r>
    <s v="07 Vestfold (-2019)"/>
    <x v="3"/>
    <s v="Kvinner"/>
    <x v="5"/>
    <n v="12495"/>
  </r>
  <r>
    <s v="07 Vestfold (-2019)"/>
    <x v="3"/>
    <s v="Kvinner"/>
    <x v="6"/>
    <n v="13243"/>
  </r>
  <r>
    <s v="07 Vestfold (-2019)"/>
    <x v="3"/>
    <s v="Kvinner"/>
    <x v="7"/>
    <n v="13960"/>
  </r>
  <r>
    <s v="07 Vestfold (-2019)"/>
    <x v="3"/>
    <s v="Kvinner"/>
    <x v="8"/>
    <n v="14723"/>
  </r>
  <r>
    <s v="07 Vestfold (-2019)"/>
    <x v="3"/>
    <s v="Kvinner"/>
    <x v="9"/>
    <n v="15115"/>
  </r>
  <r>
    <s v="07 Vestfold (-2019)"/>
    <x v="3"/>
    <s v="Kvinner"/>
    <x v="10"/>
    <n v="15618"/>
  </r>
  <r>
    <s v="07 Vestfold (-2019)"/>
    <x v="3"/>
    <s v="Kvinner"/>
    <x v="11"/>
    <n v="16105"/>
  </r>
  <r>
    <s v="07 Vestfold (-2019)"/>
    <x v="3"/>
    <s v="Kvinner"/>
    <x v="12"/>
    <n v="16667"/>
  </r>
  <r>
    <s v="07 Vestfold (-2019)"/>
    <x v="3"/>
    <s v="Kvinner"/>
    <x v="13"/>
    <n v="17281"/>
  </r>
  <r>
    <s v="07 Vestfold (-2019)"/>
    <x v="3"/>
    <s v="Kvinner"/>
    <x v="14"/>
    <n v="18059"/>
  </r>
  <r>
    <s v="07 Vestfold (-2019)"/>
    <x v="3"/>
    <s v="Kvinner"/>
    <x v="15"/>
    <n v="18821"/>
  </r>
  <r>
    <s v="07 Vestfold (-2019)"/>
    <x v="3"/>
    <s v="Kvinner"/>
    <x v="16"/>
    <n v="19404"/>
  </r>
  <r>
    <s v="07 Vestfold (-2019)"/>
    <x v="3"/>
    <s v="Kvinner"/>
    <x v="17"/>
    <n v="19947"/>
  </r>
  <r>
    <s v="07 Vestfold (-2019)"/>
    <x v="3"/>
    <s v="Kvinner"/>
    <x v="18"/>
    <n v="20648"/>
  </r>
  <r>
    <s v="07 Vestfold (-2019)"/>
    <x v="3"/>
    <s v="Kvinner"/>
    <x v="19"/>
    <n v="21348"/>
  </r>
  <r>
    <s v="07 Vestfold (-2019)"/>
    <x v="3"/>
    <s v="Kvinner"/>
    <x v="20"/>
    <n v="22193"/>
  </r>
  <r>
    <s v="07 Vestfold (-2019)"/>
    <x v="3"/>
    <s v="Kvinner"/>
    <x v="21"/>
    <n v="22970"/>
  </r>
  <r>
    <s v="07 Vestfold (-2019)"/>
    <x v="3"/>
    <s v="Kvinner"/>
    <x v="22"/>
    <n v="23842"/>
  </r>
  <r>
    <s v="07 Vestfold (-2019)"/>
    <x v="3"/>
    <s v="Kvinner"/>
    <x v="23"/>
    <n v="24481"/>
  </r>
  <r>
    <s v="07 Vestfold (-2019)"/>
    <x v="3"/>
    <s v="Kvinner"/>
    <x v="24"/>
    <n v="25642"/>
  </r>
  <r>
    <s v="07 Vestfold (-2019)"/>
    <x v="3"/>
    <s v="Kvinner"/>
    <x v="25"/>
    <n v="26427"/>
  </r>
  <r>
    <s v="07 Vestfold (-2019)"/>
    <x v="3"/>
    <s v="Kvinner"/>
    <x v="26"/>
    <n v="27306"/>
  </r>
  <r>
    <s v="07 Vestfold (-2019)"/>
    <x v="3"/>
    <s v="Kvinner"/>
    <x v="27"/>
    <n v="27944"/>
  </r>
  <r>
    <s v="07 Vestfold (-2019)"/>
    <x v="3"/>
    <s v="Kvinner"/>
    <x v="28"/>
    <n v="28794"/>
  </r>
  <r>
    <s v="07 Vestfold (-2019)"/>
    <x v="3"/>
    <s v="Kvinner"/>
    <x v="29"/>
    <n v="29402"/>
  </r>
  <r>
    <s v="07 Vestfold (-2019)"/>
    <x v="3"/>
    <s v="Kvinner"/>
    <x v="30"/>
    <n v="0"/>
  </r>
  <r>
    <s v="07 Vestfold (-2019)"/>
    <x v="4"/>
    <s v="Begge kjønn"/>
    <x v="0"/>
    <n v="3703"/>
  </r>
  <r>
    <s v="07 Vestfold (-2019)"/>
    <x v="4"/>
    <s v="Begge kjønn"/>
    <x v="1"/>
    <n v="3859"/>
  </r>
  <r>
    <s v="07 Vestfold (-2019)"/>
    <x v="4"/>
    <s v="Begge kjønn"/>
    <x v="2"/>
    <n v="3974"/>
  </r>
  <r>
    <s v="07 Vestfold (-2019)"/>
    <x v="4"/>
    <s v="Begge kjønn"/>
    <x v="3"/>
    <n v="4094"/>
  </r>
  <r>
    <s v="07 Vestfold (-2019)"/>
    <x v="4"/>
    <s v="Begge kjønn"/>
    <x v="4"/>
    <n v="4259"/>
  </r>
  <r>
    <s v="07 Vestfold (-2019)"/>
    <x v="4"/>
    <s v="Begge kjønn"/>
    <x v="5"/>
    <n v="4462"/>
  </r>
  <r>
    <s v="07 Vestfold (-2019)"/>
    <x v="4"/>
    <s v="Begge kjønn"/>
    <x v="6"/>
    <n v="4737"/>
  </r>
  <r>
    <s v="07 Vestfold (-2019)"/>
    <x v="4"/>
    <s v="Begge kjønn"/>
    <x v="7"/>
    <n v="4973"/>
  </r>
  <r>
    <s v="07 Vestfold (-2019)"/>
    <x v="4"/>
    <s v="Begge kjønn"/>
    <x v="8"/>
    <n v="5222"/>
  </r>
  <r>
    <s v="07 Vestfold (-2019)"/>
    <x v="4"/>
    <s v="Begge kjønn"/>
    <x v="9"/>
    <n v="5462"/>
  </r>
  <r>
    <s v="07 Vestfold (-2019)"/>
    <x v="4"/>
    <s v="Begge kjønn"/>
    <x v="10"/>
    <n v="5739"/>
  </r>
  <r>
    <s v="07 Vestfold (-2019)"/>
    <x v="4"/>
    <s v="Begge kjønn"/>
    <x v="11"/>
    <n v="5982"/>
  </r>
  <r>
    <s v="07 Vestfold (-2019)"/>
    <x v="4"/>
    <s v="Begge kjønn"/>
    <x v="12"/>
    <n v="6213"/>
  </r>
  <r>
    <s v="07 Vestfold (-2019)"/>
    <x v="4"/>
    <s v="Begge kjønn"/>
    <x v="13"/>
    <n v="6491"/>
  </r>
  <r>
    <s v="07 Vestfold (-2019)"/>
    <x v="4"/>
    <s v="Begge kjønn"/>
    <x v="14"/>
    <n v="6767"/>
  </r>
  <r>
    <s v="07 Vestfold (-2019)"/>
    <x v="4"/>
    <s v="Begge kjønn"/>
    <x v="15"/>
    <n v="7034"/>
  </r>
  <r>
    <s v="07 Vestfold (-2019)"/>
    <x v="4"/>
    <s v="Begge kjønn"/>
    <x v="16"/>
    <n v="7295"/>
  </r>
  <r>
    <s v="07 Vestfold (-2019)"/>
    <x v="4"/>
    <s v="Begge kjønn"/>
    <x v="17"/>
    <n v="7724"/>
  </r>
  <r>
    <s v="07 Vestfold (-2019)"/>
    <x v="4"/>
    <s v="Begge kjønn"/>
    <x v="18"/>
    <n v="8050"/>
  </r>
  <r>
    <s v="07 Vestfold (-2019)"/>
    <x v="4"/>
    <s v="Begge kjønn"/>
    <x v="19"/>
    <n v="8451"/>
  </r>
  <r>
    <s v="07 Vestfold (-2019)"/>
    <x v="4"/>
    <s v="Begge kjønn"/>
    <x v="20"/>
    <n v="8978"/>
  </r>
  <r>
    <s v="07 Vestfold (-2019)"/>
    <x v="4"/>
    <s v="Begge kjønn"/>
    <x v="21"/>
    <n v="9544"/>
  </r>
  <r>
    <s v="07 Vestfold (-2019)"/>
    <x v="4"/>
    <s v="Begge kjønn"/>
    <x v="22"/>
    <n v="10017"/>
  </r>
  <r>
    <s v="07 Vestfold (-2019)"/>
    <x v="4"/>
    <s v="Begge kjønn"/>
    <x v="23"/>
    <n v="10425"/>
  </r>
  <r>
    <s v="07 Vestfold (-2019)"/>
    <x v="4"/>
    <s v="Begge kjønn"/>
    <x v="24"/>
    <n v="11767"/>
  </r>
  <r>
    <s v="07 Vestfold (-2019)"/>
    <x v="4"/>
    <s v="Begge kjønn"/>
    <x v="25"/>
    <n v="12650"/>
  </r>
  <r>
    <s v="07 Vestfold (-2019)"/>
    <x v="4"/>
    <s v="Begge kjønn"/>
    <x v="26"/>
    <n v="13238"/>
  </r>
  <r>
    <s v="07 Vestfold (-2019)"/>
    <x v="4"/>
    <s v="Begge kjønn"/>
    <x v="27"/>
    <n v="13773"/>
  </r>
  <r>
    <s v="07 Vestfold (-2019)"/>
    <x v="4"/>
    <s v="Begge kjønn"/>
    <x v="28"/>
    <n v="14430"/>
  </r>
  <r>
    <s v="07 Vestfold (-2019)"/>
    <x v="4"/>
    <s v="Begge kjønn"/>
    <x v="29"/>
    <n v="14833"/>
  </r>
  <r>
    <s v="07 Vestfold (-2019)"/>
    <x v="4"/>
    <s v="Begge kjønn"/>
    <x v="30"/>
    <n v="0"/>
  </r>
  <r>
    <s v="07 Vestfold (-2019)"/>
    <x v="4"/>
    <s v="Menn"/>
    <x v="0"/>
    <n v="3109"/>
  </r>
  <r>
    <s v="07 Vestfold (-2019)"/>
    <x v="4"/>
    <s v="Menn"/>
    <x v="1"/>
    <n v="3209"/>
  </r>
  <r>
    <s v="07 Vestfold (-2019)"/>
    <x v="4"/>
    <s v="Menn"/>
    <x v="2"/>
    <n v="3296"/>
  </r>
  <r>
    <s v="07 Vestfold (-2019)"/>
    <x v="4"/>
    <s v="Menn"/>
    <x v="3"/>
    <n v="3364"/>
  </r>
  <r>
    <s v="07 Vestfold (-2019)"/>
    <x v="4"/>
    <s v="Menn"/>
    <x v="4"/>
    <n v="3465"/>
  </r>
  <r>
    <s v="07 Vestfold (-2019)"/>
    <x v="4"/>
    <s v="Menn"/>
    <x v="5"/>
    <n v="3576"/>
  </r>
  <r>
    <s v="07 Vestfold (-2019)"/>
    <x v="4"/>
    <s v="Menn"/>
    <x v="6"/>
    <n v="3738"/>
  </r>
  <r>
    <s v="07 Vestfold (-2019)"/>
    <x v="4"/>
    <s v="Menn"/>
    <x v="7"/>
    <n v="3874"/>
  </r>
  <r>
    <s v="07 Vestfold (-2019)"/>
    <x v="4"/>
    <s v="Menn"/>
    <x v="8"/>
    <n v="3995"/>
  </r>
  <r>
    <s v="07 Vestfold (-2019)"/>
    <x v="4"/>
    <s v="Menn"/>
    <x v="9"/>
    <n v="4136"/>
  </r>
  <r>
    <s v="07 Vestfold (-2019)"/>
    <x v="4"/>
    <s v="Menn"/>
    <x v="10"/>
    <n v="4308"/>
  </r>
  <r>
    <s v="07 Vestfold (-2019)"/>
    <x v="4"/>
    <s v="Menn"/>
    <x v="11"/>
    <n v="4423"/>
  </r>
  <r>
    <s v="07 Vestfold (-2019)"/>
    <x v="4"/>
    <s v="Menn"/>
    <x v="12"/>
    <n v="4552"/>
  </r>
  <r>
    <s v="07 Vestfold (-2019)"/>
    <x v="4"/>
    <s v="Menn"/>
    <x v="13"/>
    <n v="4662"/>
  </r>
  <r>
    <s v="07 Vestfold (-2019)"/>
    <x v="4"/>
    <s v="Menn"/>
    <x v="14"/>
    <n v="4785"/>
  </r>
  <r>
    <s v="07 Vestfold (-2019)"/>
    <x v="4"/>
    <s v="Menn"/>
    <x v="15"/>
    <n v="4922"/>
  </r>
  <r>
    <s v="07 Vestfold (-2019)"/>
    <x v="4"/>
    <s v="Menn"/>
    <x v="16"/>
    <n v="5020"/>
  </r>
  <r>
    <s v="07 Vestfold (-2019)"/>
    <x v="4"/>
    <s v="Menn"/>
    <x v="17"/>
    <n v="5202"/>
  </r>
  <r>
    <s v="07 Vestfold (-2019)"/>
    <x v="4"/>
    <s v="Menn"/>
    <x v="18"/>
    <n v="5311"/>
  </r>
  <r>
    <s v="07 Vestfold (-2019)"/>
    <x v="4"/>
    <s v="Menn"/>
    <x v="19"/>
    <n v="5471"/>
  </r>
  <r>
    <s v="07 Vestfold (-2019)"/>
    <x v="4"/>
    <s v="Menn"/>
    <x v="20"/>
    <n v="5667"/>
  </r>
  <r>
    <s v="07 Vestfold (-2019)"/>
    <x v="4"/>
    <s v="Menn"/>
    <x v="21"/>
    <n v="5910"/>
  </r>
  <r>
    <s v="07 Vestfold (-2019)"/>
    <x v="4"/>
    <s v="Menn"/>
    <x v="22"/>
    <n v="6089"/>
  </r>
  <r>
    <s v="07 Vestfold (-2019)"/>
    <x v="4"/>
    <s v="Menn"/>
    <x v="23"/>
    <n v="6231"/>
  </r>
  <r>
    <s v="07 Vestfold (-2019)"/>
    <x v="4"/>
    <s v="Menn"/>
    <x v="24"/>
    <n v="6849"/>
  </r>
  <r>
    <s v="07 Vestfold (-2019)"/>
    <x v="4"/>
    <s v="Menn"/>
    <x v="25"/>
    <n v="7192"/>
  </r>
  <r>
    <s v="07 Vestfold (-2019)"/>
    <x v="4"/>
    <s v="Menn"/>
    <x v="26"/>
    <n v="7391"/>
  </r>
  <r>
    <s v="07 Vestfold (-2019)"/>
    <x v="4"/>
    <s v="Menn"/>
    <x v="27"/>
    <n v="7627"/>
  </r>
  <r>
    <s v="07 Vestfold (-2019)"/>
    <x v="4"/>
    <s v="Menn"/>
    <x v="28"/>
    <n v="7838"/>
  </r>
  <r>
    <s v="07 Vestfold (-2019)"/>
    <x v="4"/>
    <s v="Menn"/>
    <x v="29"/>
    <n v="7905"/>
  </r>
  <r>
    <s v="07 Vestfold (-2019)"/>
    <x v="4"/>
    <s v="Menn"/>
    <x v="30"/>
    <n v="0"/>
  </r>
  <r>
    <s v="07 Vestfold (-2019)"/>
    <x v="4"/>
    <s v="Kvinner"/>
    <x v="0"/>
    <n v="594"/>
  </r>
  <r>
    <s v="07 Vestfold (-2019)"/>
    <x v="4"/>
    <s v="Kvinner"/>
    <x v="1"/>
    <n v="650"/>
  </r>
  <r>
    <s v="07 Vestfold (-2019)"/>
    <x v="4"/>
    <s v="Kvinner"/>
    <x v="2"/>
    <n v="678"/>
  </r>
  <r>
    <s v="07 Vestfold (-2019)"/>
    <x v="4"/>
    <s v="Kvinner"/>
    <x v="3"/>
    <n v="730"/>
  </r>
  <r>
    <s v="07 Vestfold (-2019)"/>
    <x v="4"/>
    <s v="Kvinner"/>
    <x v="4"/>
    <n v="794"/>
  </r>
  <r>
    <s v="07 Vestfold (-2019)"/>
    <x v="4"/>
    <s v="Kvinner"/>
    <x v="5"/>
    <n v="886"/>
  </r>
  <r>
    <s v="07 Vestfold (-2019)"/>
    <x v="4"/>
    <s v="Kvinner"/>
    <x v="6"/>
    <n v="999"/>
  </r>
  <r>
    <s v="07 Vestfold (-2019)"/>
    <x v="4"/>
    <s v="Kvinner"/>
    <x v="7"/>
    <n v="1099"/>
  </r>
  <r>
    <s v="07 Vestfold (-2019)"/>
    <x v="4"/>
    <s v="Kvinner"/>
    <x v="8"/>
    <n v="1227"/>
  </r>
  <r>
    <s v="07 Vestfold (-2019)"/>
    <x v="4"/>
    <s v="Kvinner"/>
    <x v="9"/>
    <n v="1326"/>
  </r>
  <r>
    <s v="07 Vestfold (-2019)"/>
    <x v="4"/>
    <s v="Kvinner"/>
    <x v="10"/>
    <n v="1431"/>
  </r>
  <r>
    <s v="07 Vestfold (-2019)"/>
    <x v="4"/>
    <s v="Kvinner"/>
    <x v="11"/>
    <n v="1559"/>
  </r>
  <r>
    <s v="07 Vestfold (-2019)"/>
    <x v="4"/>
    <s v="Kvinner"/>
    <x v="12"/>
    <n v="1661"/>
  </r>
  <r>
    <s v="07 Vestfold (-2019)"/>
    <x v="4"/>
    <s v="Kvinner"/>
    <x v="13"/>
    <n v="1829"/>
  </r>
  <r>
    <s v="07 Vestfold (-2019)"/>
    <x v="4"/>
    <s v="Kvinner"/>
    <x v="14"/>
    <n v="1982"/>
  </r>
  <r>
    <s v="07 Vestfold (-2019)"/>
    <x v="4"/>
    <s v="Kvinner"/>
    <x v="15"/>
    <n v="2112"/>
  </r>
  <r>
    <s v="07 Vestfold (-2019)"/>
    <x v="4"/>
    <s v="Kvinner"/>
    <x v="16"/>
    <n v="2275"/>
  </r>
  <r>
    <s v="07 Vestfold (-2019)"/>
    <x v="4"/>
    <s v="Kvinner"/>
    <x v="17"/>
    <n v="2522"/>
  </r>
  <r>
    <s v="07 Vestfold (-2019)"/>
    <x v="4"/>
    <s v="Kvinner"/>
    <x v="18"/>
    <n v="2739"/>
  </r>
  <r>
    <s v="07 Vestfold (-2019)"/>
    <x v="4"/>
    <s v="Kvinner"/>
    <x v="19"/>
    <n v="2980"/>
  </r>
  <r>
    <s v="07 Vestfold (-2019)"/>
    <x v="4"/>
    <s v="Kvinner"/>
    <x v="20"/>
    <n v="3311"/>
  </r>
  <r>
    <s v="07 Vestfold (-2019)"/>
    <x v="4"/>
    <s v="Kvinner"/>
    <x v="21"/>
    <n v="3634"/>
  </r>
  <r>
    <s v="07 Vestfold (-2019)"/>
    <x v="4"/>
    <s v="Kvinner"/>
    <x v="22"/>
    <n v="3928"/>
  </r>
  <r>
    <s v="07 Vestfold (-2019)"/>
    <x v="4"/>
    <s v="Kvinner"/>
    <x v="23"/>
    <n v="4194"/>
  </r>
  <r>
    <s v="07 Vestfold (-2019)"/>
    <x v="4"/>
    <s v="Kvinner"/>
    <x v="24"/>
    <n v="4918"/>
  </r>
  <r>
    <s v="07 Vestfold (-2019)"/>
    <x v="4"/>
    <s v="Kvinner"/>
    <x v="25"/>
    <n v="5458"/>
  </r>
  <r>
    <s v="07 Vestfold (-2019)"/>
    <x v="4"/>
    <s v="Kvinner"/>
    <x v="26"/>
    <n v="5847"/>
  </r>
  <r>
    <s v="07 Vestfold (-2019)"/>
    <x v="4"/>
    <s v="Kvinner"/>
    <x v="27"/>
    <n v="6146"/>
  </r>
  <r>
    <s v="07 Vestfold (-2019)"/>
    <x v="4"/>
    <s v="Kvinner"/>
    <x v="28"/>
    <n v="6592"/>
  </r>
  <r>
    <s v="07 Vestfold (-2019)"/>
    <x v="4"/>
    <s v="Kvinner"/>
    <x v="29"/>
    <n v="6928"/>
  </r>
  <r>
    <s v="07 Vestfold (-2019)"/>
    <x v="4"/>
    <s v="Kvinner"/>
    <x v="30"/>
    <n v="0"/>
  </r>
  <r>
    <s v="07 Vestfold (-2019)"/>
    <x v="5"/>
    <s v="Begge kjønn"/>
    <x v="0"/>
    <n v="1912"/>
  </r>
  <r>
    <s v="07 Vestfold (-2019)"/>
    <x v="5"/>
    <s v="Begge kjønn"/>
    <x v="1"/>
    <n v="2026"/>
  </r>
  <r>
    <s v="07 Vestfold (-2019)"/>
    <x v="5"/>
    <s v="Begge kjønn"/>
    <x v="2"/>
    <n v="2029"/>
  </r>
  <r>
    <s v="07 Vestfold (-2019)"/>
    <x v="5"/>
    <s v="Begge kjønn"/>
    <x v="3"/>
    <n v="1948"/>
  </r>
  <r>
    <s v="07 Vestfold (-2019)"/>
    <x v="5"/>
    <s v="Begge kjønn"/>
    <x v="4"/>
    <n v="1925"/>
  </r>
  <r>
    <s v="07 Vestfold (-2019)"/>
    <x v="5"/>
    <s v="Begge kjønn"/>
    <x v="5"/>
    <n v="1956"/>
  </r>
  <r>
    <s v="07 Vestfold (-2019)"/>
    <x v="5"/>
    <s v="Begge kjønn"/>
    <x v="6"/>
    <n v="1867"/>
  </r>
  <r>
    <s v="07 Vestfold (-2019)"/>
    <x v="5"/>
    <s v="Begge kjønn"/>
    <x v="7"/>
    <n v="1846"/>
  </r>
  <r>
    <s v="07 Vestfold (-2019)"/>
    <x v="5"/>
    <s v="Begge kjønn"/>
    <x v="8"/>
    <n v="1807"/>
  </r>
  <r>
    <s v="07 Vestfold (-2019)"/>
    <x v="5"/>
    <s v="Begge kjønn"/>
    <x v="9"/>
    <n v="1705"/>
  </r>
  <r>
    <s v="07 Vestfold (-2019)"/>
    <x v="5"/>
    <s v="Begge kjønn"/>
    <x v="10"/>
    <n v="1905"/>
  </r>
  <r>
    <s v="07 Vestfold (-2019)"/>
    <x v="5"/>
    <s v="Begge kjønn"/>
    <x v="11"/>
    <n v="2061"/>
  </r>
  <r>
    <s v="07 Vestfold (-2019)"/>
    <x v="5"/>
    <s v="Begge kjønn"/>
    <x v="12"/>
    <n v="2350"/>
  </r>
  <r>
    <s v="07 Vestfold (-2019)"/>
    <x v="5"/>
    <s v="Begge kjønn"/>
    <x v="13"/>
    <n v="2555"/>
  </r>
  <r>
    <s v="07 Vestfold (-2019)"/>
    <x v="5"/>
    <s v="Begge kjønn"/>
    <x v="14"/>
    <n v="2692"/>
  </r>
  <r>
    <s v="07 Vestfold (-2019)"/>
    <x v="5"/>
    <s v="Begge kjønn"/>
    <x v="15"/>
    <n v="2941"/>
  </r>
  <r>
    <s v="07 Vestfold (-2019)"/>
    <x v="5"/>
    <s v="Begge kjønn"/>
    <x v="16"/>
    <n v="2994"/>
  </r>
  <r>
    <s v="07 Vestfold (-2019)"/>
    <x v="5"/>
    <s v="Begge kjønn"/>
    <x v="17"/>
    <n v="3652"/>
  </r>
  <r>
    <s v="07 Vestfold (-2019)"/>
    <x v="5"/>
    <s v="Begge kjønn"/>
    <x v="18"/>
    <n v="4354"/>
  </r>
  <r>
    <s v="07 Vestfold (-2019)"/>
    <x v="5"/>
    <s v="Begge kjønn"/>
    <x v="19"/>
    <n v="4476"/>
  </r>
  <r>
    <s v="07 Vestfold (-2019)"/>
    <x v="5"/>
    <s v="Begge kjønn"/>
    <x v="20"/>
    <n v="4491"/>
  </r>
  <r>
    <s v="07 Vestfold (-2019)"/>
    <x v="5"/>
    <s v="Begge kjønn"/>
    <x v="21"/>
    <n v="4743"/>
  </r>
  <r>
    <s v="07 Vestfold (-2019)"/>
    <x v="5"/>
    <s v="Begge kjønn"/>
    <x v="22"/>
    <n v="5072"/>
  </r>
  <r>
    <s v="07 Vestfold (-2019)"/>
    <x v="5"/>
    <s v="Begge kjønn"/>
    <x v="23"/>
    <n v="5723"/>
  </r>
  <r>
    <s v="07 Vestfold (-2019)"/>
    <x v="5"/>
    <s v="Begge kjønn"/>
    <x v="24"/>
    <n v="1386"/>
  </r>
  <r>
    <s v="07 Vestfold (-2019)"/>
    <x v="5"/>
    <s v="Begge kjønn"/>
    <x v="25"/>
    <n v="1382"/>
  </r>
  <r>
    <s v="07 Vestfold (-2019)"/>
    <x v="5"/>
    <s v="Begge kjønn"/>
    <x v="26"/>
    <n v="1374"/>
  </r>
  <r>
    <s v="07 Vestfold (-2019)"/>
    <x v="5"/>
    <s v="Begge kjønn"/>
    <x v="27"/>
    <n v="1373"/>
  </r>
  <r>
    <s v="07 Vestfold (-2019)"/>
    <x v="5"/>
    <s v="Begge kjønn"/>
    <x v="28"/>
    <n v="1365"/>
  </r>
  <r>
    <s v="07 Vestfold (-2019)"/>
    <x v="5"/>
    <s v="Begge kjønn"/>
    <x v="29"/>
    <n v="1251"/>
  </r>
  <r>
    <s v="07 Vestfold (-2019)"/>
    <x v="5"/>
    <s v="Begge kjønn"/>
    <x v="30"/>
    <n v="0"/>
  </r>
  <r>
    <s v="07 Vestfold (-2019)"/>
    <x v="5"/>
    <s v="Menn"/>
    <x v="0"/>
    <n v="1010"/>
  </r>
  <r>
    <s v="07 Vestfold (-2019)"/>
    <x v="5"/>
    <s v="Menn"/>
    <x v="1"/>
    <n v="1063"/>
  </r>
  <r>
    <s v="07 Vestfold (-2019)"/>
    <x v="5"/>
    <s v="Menn"/>
    <x v="2"/>
    <n v="1046"/>
  </r>
  <r>
    <s v="07 Vestfold (-2019)"/>
    <x v="5"/>
    <s v="Menn"/>
    <x v="3"/>
    <n v="976"/>
  </r>
  <r>
    <s v="07 Vestfold (-2019)"/>
    <x v="5"/>
    <s v="Menn"/>
    <x v="4"/>
    <n v="999"/>
  </r>
  <r>
    <s v="07 Vestfold (-2019)"/>
    <x v="5"/>
    <s v="Menn"/>
    <x v="5"/>
    <n v="999"/>
  </r>
  <r>
    <s v="07 Vestfold (-2019)"/>
    <x v="5"/>
    <s v="Menn"/>
    <x v="6"/>
    <n v="952"/>
  </r>
  <r>
    <s v="07 Vestfold (-2019)"/>
    <x v="5"/>
    <s v="Menn"/>
    <x v="7"/>
    <n v="937"/>
  </r>
  <r>
    <s v="07 Vestfold (-2019)"/>
    <x v="5"/>
    <s v="Menn"/>
    <x v="8"/>
    <n v="944"/>
  </r>
  <r>
    <s v="07 Vestfold (-2019)"/>
    <x v="5"/>
    <s v="Menn"/>
    <x v="9"/>
    <n v="891"/>
  </r>
  <r>
    <s v="07 Vestfold (-2019)"/>
    <x v="5"/>
    <s v="Menn"/>
    <x v="10"/>
    <n v="963"/>
  </r>
  <r>
    <s v="07 Vestfold (-2019)"/>
    <x v="5"/>
    <s v="Menn"/>
    <x v="11"/>
    <n v="1027"/>
  </r>
  <r>
    <s v="07 Vestfold (-2019)"/>
    <x v="5"/>
    <s v="Menn"/>
    <x v="12"/>
    <n v="1121"/>
  </r>
  <r>
    <s v="07 Vestfold (-2019)"/>
    <x v="5"/>
    <s v="Menn"/>
    <x v="13"/>
    <n v="1205"/>
  </r>
  <r>
    <s v="07 Vestfold (-2019)"/>
    <x v="5"/>
    <s v="Menn"/>
    <x v="14"/>
    <n v="1245"/>
  </r>
  <r>
    <s v="07 Vestfold (-2019)"/>
    <x v="5"/>
    <s v="Menn"/>
    <x v="15"/>
    <n v="1361"/>
  </r>
  <r>
    <s v="07 Vestfold (-2019)"/>
    <x v="5"/>
    <s v="Menn"/>
    <x v="16"/>
    <n v="1471"/>
  </r>
  <r>
    <s v="07 Vestfold (-2019)"/>
    <x v="5"/>
    <s v="Menn"/>
    <x v="17"/>
    <n v="1955"/>
  </r>
  <r>
    <s v="07 Vestfold (-2019)"/>
    <x v="5"/>
    <s v="Menn"/>
    <x v="18"/>
    <n v="2388"/>
  </r>
  <r>
    <s v="07 Vestfold (-2019)"/>
    <x v="5"/>
    <s v="Menn"/>
    <x v="19"/>
    <n v="2411"/>
  </r>
  <r>
    <s v="07 Vestfold (-2019)"/>
    <x v="5"/>
    <s v="Menn"/>
    <x v="20"/>
    <n v="2449"/>
  </r>
  <r>
    <s v="07 Vestfold (-2019)"/>
    <x v="5"/>
    <s v="Menn"/>
    <x v="21"/>
    <n v="2643"/>
  </r>
  <r>
    <s v="07 Vestfold (-2019)"/>
    <x v="5"/>
    <s v="Menn"/>
    <x v="22"/>
    <n v="2869"/>
  </r>
  <r>
    <s v="07 Vestfold (-2019)"/>
    <x v="5"/>
    <s v="Menn"/>
    <x v="23"/>
    <n v="3185"/>
  </r>
  <r>
    <s v="07 Vestfold (-2019)"/>
    <x v="5"/>
    <s v="Menn"/>
    <x v="24"/>
    <n v="664"/>
  </r>
  <r>
    <s v="07 Vestfold (-2019)"/>
    <x v="5"/>
    <s v="Menn"/>
    <x v="25"/>
    <n v="659"/>
  </r>
  <r>
    <s v="07 Vestfold (-2019)"/>
    <x v="5"/>
    <s v="Menn"/>
    <x v="26"/>
    <n v="670"/>
  </r>
  <r>
    <s v="07 Vestfold (-2019)"/>
    <x v="5"/>
    <s v="Menn"/>
    <x v="27"/>
    <n v="671"/>
  </r>
  <r>
    <s v="07 Vestfold (-2019)"/>
    <x v="5"/>
    <s v="Menn"/>
    <x v="28"/>
    <n v="663"/>
  </r>
  <r>
    <s v="07 Vestfold (-2019)"/>
    <x v="5"/>
    <s v="Menn"/>
    <x v="29"/>
    <n v="602"/>
  </r>
  <r>
    <s v="07 Vestfold (-2019)"/>
    <x v="5"/>
    <s v="Menn"/>
    <x v="30"/>
    <n v="0"/>
  </r>
  <r>
    <s v="07 Vestfold (-2019)"/>
    <x v="5"/>
    <s v="Kvinner"/>
    <x v="0"/>
    <n v="902"/>
  </r>
  <r>
    <s v="07 Vestfold (-2019)"/>
    <x v="5"/>
    <s v="Kvinner"/>
    <x v="1"/>
    <n v="963"/>
  </r>
  <r>
    <s v="07 Vestfold (-2019)"/>
    <x v="5"/>
    <s v="Kvinner"/>
    <x v="2"/>
    <n v="983"/>
  </r>
  <r>
    <s v="07 Vestfold (-2019)"/>
    <x v="5"/>
    <s v="Kvinner"/>
    <x v="3"/>
    <n v="972"/>
  </r>
  <r>
    <s v="07 Vestfold (-2019)"/>
    <x v="5"/>
    <s v="Kvinner"/>
    <x v="4"/>
    <n v="926"/>
  </r>
  <r>
    <s v="07 Vestfold (-2019)"/>
    <x v="5"/>
    <s v="Kvinner"/>
    <x v="5"/>
    <n v="957"/>
  </r>
  <r>
    <s v="07 Vestfold (-2019)"/>
    <x v="5"/>
    <s v="Kvinner"/>
    <x v="6"/>
    <n v="915"/>
  </r>
  <r>
    <s v="07 Vestfold (-2019)"/>
    <x v="5"/>
    <s v="Kvinner"/>
    <x v="7"/>
    <n v="909"/>
  </r>
  <r>
    <s v="07 Vestfold (-2019)"/>
    <x v="5"/>
    <s v="Kvinner"/>
    <x v="8"/>
    <n v="863"/>
  </r>
  <r>
    <s v="07 Vestfold (-2019)"/>
    <x v="5"/>
    <s v="Kvinner"/>
    <x v="9"/>
    <n v="814"/>
  </r>
  <r>
    <s v="07 Vestfold (-2019)"/>
    <x v="5"/>
    <s v="Kvinner"/>
    <x v="10"/>
    <n v="942"/>
  </r>
  <r>
    <s v="07 Vestfold (-2019)"/>
    <x v="5"/>
    <s v="Kvinner"/>
    <x v="11"/>
    <n v="1034"/>
  </r>
  <r>
    <s v="07 Vestfold (-2019)"/>
    <x v="5"/>
    <s v="Kvinner"/>
    <x v="12"/>
    <n v="1229"/>
  </r>
  <r>
    <s v="07 Vestfold (-2019)"/>
    <x v="5"/>
    <s v="Kvinner"/>
    <x v="13"/>
    <n v="1350"/>
  </r>
  <r>
    <s v="07 Vestfold (-2019)"/>
    <x v="5"/>
    <s v="Kvinner"/>
    <x v="14"/>
    <n v="1447"/>
  </r>
  <r>
    <s v="07 Vestfold (-2019)"/>
    <x v="5"/>
    <s v="Kvinner"/>
    <x v="15"/>
    <n v="1580"/>
  </r>
  <r>
    <s v="07 Vestfold (-2019)"/>
    <x v="5"/>
    <s v="Kvinner"/>
    <x v="16"/>
    <n v="1523"/>
  </r>
  <r>
    <s v="07 Vestfold (-2019)"/>
    <x v="5"/>
    <s v="Kvinner"/>
    <x v="17"/>
    <n v="1697"/>
  </r>
  <r>
    <s v="07 Vestfold (-2019)"/>
    <x v="5"/>
    <s v="Kvinner"/>
    <x v="18"/>
    <n v="1966"/>
  </r>
  <r>
    <s v="07 Vestfold (-2019)"/>
    <x v="5"/>
    <s v="Kvinner"/>
    <x v="19"/>
    <n v="2065"/>
  </r>
  <r>
    <s v="07 Vestfold (-2019)"/>
    <x v="5"/>
    <s v="Kvinner"/>
    <x v="20"/>
    <n v="2042"/>
  </r>
  <r>
    <s v="07 Vestfold (-2019)"/>
    <x v="5"/>
    <s v="Kvinner"/>
    <x v="21"/>
    <n v="2100"/>
  </r>
  <r>
    <s v="07 Vestfold (-2019)"/>
    <x v="5"/>
    <s v="Kvinner"/>
    <x v="22"/>
    <n v="2203"/>
  </r>
  <r>
    <s v="07 Vestfold (-2019)"/>
    <x v="5"/>
    <s v="Kvinner"/>
    <x v="23"/>
    <n v="2538"/>
  </r>
  <r>
    <s v="07 Vestfold (-2019)"/>
    <x v="5"/>
    <s v="Kvinner"/>
    <x v="24"/>
    <n v="722"/>
  </r>
  <r>
    <s v="07 Vestfold (-2019)"/>
    <x v="5"/>
    <s v="Kvinner"/>
    <x v="25"/>
    <n v="723"/>
  </r>
  <r>
    <s v="07 Vestfold (-2019)"/>
    <x v="5"/>
    <s v="Kvinner"/>
    <x v="26"/>
    <n v="704"/>
  </r>
  <r>
    <s v="07 Vestfold (-2019)"/>
    <x v="5"/>
    <s v="Kvinner"/>
    <x v="27"/>
    <n v="702"/>
  </r>
  <r>
    <s v="07 Vestfold (-2019)"/>
    <x v="5"/>
    <s v="Kvinner"/>
    <x v="28"/>
    <n v="702"/>
  </r>
  <r>
    <s v="07 Vestfold (-2019)"/>
    <x v="5"/>
    <s v="Kvinner"/>
    <x v="29"/>
    <n v="649"/>
  </r>
  <r>
    <s v="07 Vestfold (-2019)"/>
    <x v="5"/>
    <s v="Kvinner"/>
    <x v="30"/>
    <n v="0"/>
  </r>
  <r>
    <s v="08 Telemark (-2019)"/>
    <x v="0"/>
    <s v="Begge kjønn"/>
    <x v="0"/>
    <n v="58095"/>
  </r>
  <r>
    <s v="08 Telemark (-2019)"/>
    <x v="0"/>
    <s v="Begge kjønn"/>
    <x v="1"/>
    <n v="56721"/>
  </r>
  <r>
    <s v="08 Telemark (-2019)"/>
    <x v="0"/>
    <s v="Begge kjønn"/>
    <x v="2"/>
    <n v="55390"/>
  </r>
  <r>
    <s v="08 Telemark (-2019)"/>
    <x v="0"/>
    <s v="Begge kjønn"/>
    <x v="3"/>
    <n v="53884"/>
  </r>
  <r>
    <s v="08 Telemark (-2019)"/>
    <x v="0"/>
    <s v="Begge kjønn"/>
    <x v="4"/>
    <n v="52572"/>
  </r>
  <r>
    <s v="08 Telemark (-2019)"/>
    <x v="0"/>
    <s v="Begge kjønn"/>
    <x v="5"/>
    <n v="51337"/>
  </r>
  <r>
    <s v="08 Telemark (-2019)"/>
    <x v="0"/>
    <s v="Begge kjønn"/>
    <x v="6"/>
    <n v="50921"/>
  </r>
  <r>
    <s v="08 Telemark (-2019)"/>
    <x v="0"/>
    <s v="Begge kjønn"/>
    <x v="7"/>
    <n v="50413"/>
  </r>
  <r>
    <s v="08 Telemark (-2019)"/>
    <x v="0"/>
    <s v="Begge kjønn"/>
    <x v="8"/>
    <n v="49388"/>
  </r>
  <r>
    <s v="08 Telemark (-2019)"/>
    <x v="0"/>
    <s v="Begge kjønn"/>
    <x v="9"/>
    <n v="48693"/>
  </r>
  <r>
    <s v="08 Telemark (-2019)"/>
    <x v="0"/>
    <s v="Begge kjønn"/>
    <x v="10"/>
    <n v="48075"/>
  </r>
  <r>
    <s v="08 Telemark (-2019)"/>
    <x v="0"/>
    <s v="Begge kjønn"/>
    <x v="11"/>
    <n v="47223"/>
  </r>
  <r>
    <s v="08 Telemark (-2019)"/>
    <x v="0"/>
    <s v="Begge kjønn"/>
    <x v="12"/>
    <n v="46433"/>
  </r>
  <r>
    <s v="08 Telemark (-2019)"/>
    <x v="0"/>
    <s v="Begge kjønn"/>
    <x v="13"/>
    <n v="46033"/>
  </r>
  <r>
    <s v="08 Telemark (-2019)"/>
    <x v="0"/>
    <s v="Begge kjønn"/>
    <x v="14"/>
    <n v="45344"/>
  </r>
  <r>
    <s v="08 Telemark (-2019)"/>
    <x v="0"/>
    <s v="Begge kjønn"/>
    <x v="15"/>
    <n v="44898"/>
  </r>
  <r>
    <s v="08 Telemark (-2019)"/>
    <x v="0"/>
    <s v="Begge kjønn"/>
    <x v="16"/>
    <n v="44511"/>
  </r>
  <r>
    <s v="08 Telemark (-2019)"/>
    <x v="0"/>
    <s v="Begge kjønn"/>
    <x v="17"/>
    <n v="44092"/>
  </r>
  <r>
    <s v="08 Telemark (-2019)"/>
    <x v="0"/>
    <s v="Begge kjønn"/>
    <x v="18"/>
    <n v="43779"/>
  </r>
  <r>
    <s v="08 Telemark (-2019)"/>
    <x v="0"/>
    <s v="Begge kjønn"/>
    <x v="19"/>
    <n v="43412"/>
  </r>
  <r>
    <s v="08 Telemark (-2019)"/>
    <x v="0"/>
    <s v="Begge kjønn"/>
    <x v="20"/>
    <n v="43164"/>
  </r>
  <r>
    <s v="08 Telemark (-2019)"/>
    <x v="0"/>
    <s v="Begge kjønn"/>
    <x v="21"/>
    <n v="42806"/>
  </r>
  <r>
    <s v="08 Telemark (-2019)"/>
    <x v="0"/>
    <s v="Begge kjønn"/>
    <x v="22"/>
    <n v="42614"/>
  </r>
  <r>
    <s v="08 Telemark (-2019)"/>
    <x v="0"/>
    <s v="Begge kjønn"/>
    <x v="23"/>
    <n v="42327"/>
  </r>
  <r>
    <s v="08 Telemark (-2019)"/>
    <x v="0"/>
    <s v="Begge kjønn"/>
    <x v="24"/>
    <n v="42476"/>
  </r>
  <r>
    <s v="08 Telemark (-2019)"/>
    <x v="0"/>
    <s v="Begge kjønn"/>
    <x v="25"/>
    <n v="42009"/>
  </r>
  <r>
    <s v="08 Telemark (-2019)"/>
    <x v="0"/>
    <s v="Begge kjønn"/>
    <x v="26"/>
    <n v="41655"/>
  </r>
  <r>
    <s v="08 Telemark (-2019)"/>
    <x v="0"/>
    <s v="Begge kjønn"/>
    <x v="27"/>
    <n v="41415"/>
  </r>
  <r>
    <s v="08 Telemark (-2019)"/>
    <x v="0"/>
    <s v="Begge kjønn"/>
    <x v="28"/>
    <n v="40750"/>
  </r>
  <r>
    <s v="08 Telemark (-2019)"/>
    <x v="0"/>
    <s v="Begge kjønn"/>
    <x v="29"/>
    <n v="39973"/>
  </r>
  <r>
    <s v="08 Telemark (-2019)"/>
    <x v="0"/>
    <s v="Begge kjønn"/>
    <x v="30"/>
    <n v="0"/>
  </r>
  <r>
    <s v="08 Telemark (-2019)"/>
    <x v="0"/>
    <s v="Menn"/>
    <x v="0"/>
    <n v="25641"/>
  </r>
  <r>
    <s v="08 Telemark (-2019)"/>
    <x v="0"/>
    <s v="Menn"/>
    <x v="1"/>
    <n v="25029"/>
  </r>
  <r>
    <s v="08 Telemark (-2019)"/>
    <x v="0"/>
    <s v="Menn"/>
    <x v="2"/>
    <n v="24327"/>
  </r>
  <r>
    <s v="08 Telemark (-2019)"/>
    <x v="0"/>
    <s v="Menn"/>
    <x v="3"/>
    <n v="23625"/>
  </r>
  <r>
    <s v="08 Telemark (-2019)"/>
    <x v="0"/>
    <s v="Menn"/>
    <x v="4"/>
    <n v="22995"/>
  </r>
  <r>
    <s v="08 Telemark (-2019)"/>
    <x v="0"/>
    <s v="Menn"/>
    <x v="5"/>
    <n v="22431"/>
  </r>
  <r>
    <s v="08 Telemark (-2019)"/>
    <x v="0"/>
    <s v="Menn"/>
    <x v="6"/>
    <n v="22384"/>
  </r>
  <r>
    <s v="08 Telemark (-2019)"/>
    <x v="0"/>
    <s v="Menn"/>
    <x v="7"/>
    <n v="22257"/>
  </r>
  <r>
    <s v="08 Telemark (-2019)"/>
    <x v="0"/>
    <s v="Menn"/>
    <x v="8"/>
    <n v="21852"/>
  </r>
  <r>
    <s v="08 Telemark (-2019)"/>
    <x v="0"/>
    <s v="Menn"/>
    <x v="9"/>
    <n v="21558"/>
  </r>
  <r>
    <s v="08 Telemark (-2019)"/>
    <x v="0"/>
    <s v="Menn"/>
    <x v="10"/>
    <n v="21436"/>
  </r>
  <r>
    <s v="08 Telemark (-2019)"/>
    <x v="0"/>
    <s v="Menn"/>
    <x v="11"/>
    <n v="21225"/>
  </r>
  <r>
    <s v="08 Telemark (-2019)"/>
    <x v="0"/>
    <s v="Menn"/>
    <x v="12"/>
    <n v="21005"/>
  </r>
  <r>
    <s v="08 Telemark (-2019)"/>
    <x v="0"/>
    <s v="Menn"/>
    <x v="13"/>
    <n v="20921"/>
  </r>
  <r>
    <s v="08 Telemark (-2019)"/>
    <x v="0"/>
    <s v="Menn"/>
    <x v="14"/>
    <n v="20718"/>
  </r>
  <r>
    <s v="08 Telemark (-2019)"/>
    <x v="0"/>
    <s v="Menn"/>
    <x v="15"/>
    <n v="20711"/>
  </r>
  <r>
    <s v="08 Telemark (-2019)"/>
    <x v="0"/>
    <s v="Menn"/>
    <x v="16"/>
    <n v="20675"/>
  </r>
  <r>
    <s v="08 Telemark (-2019)"/>
    <x v="0"/>
    <s v="Menn"/>
    <x v="17"/>
    <n v="20599"/>
  </r>
  <r>
    <s v="08 Telemark (-2019)"/>
    <x v="0"/>
    <s v="Menn"/>
    <x v="18"/>
    <n v="20595"/>
  </r>
  <r>
    <s v="08 Telemark (-2019)"/>
    <x v="0"/>
    <s v="Menn"/>
    <x v="19"/>
    <n v="20463"/>
  </r>
  <r>
    <s v="08 Telemark (-2019)"/>
    <x v="0"/>
    <s v="Menn"/>
    <x v="20"/>
    <n v="20434"/>
  </r>
  <r>
    <s v="08 Telemark (-2019)"/>
    <x v="0"/>
    <s v="Menn"/>
    <x v="21"/>
    <n v="20386"/>
  </r>
  <r>
    <s v="08 Telemark (-2019)"/>
    <x v="0"/>
    <s v="Menn"/>
    <x v="22"/>
    <n v="20454"/>
  </r>
  <r>
    <s v="08 Telemark (-2019)"/>
    <x v="0"/>
    <s v="Menn"/>
    <x v="23"/>
    <n v="20430"/>
  </r>
  <r>
    <s v="08 Telemark (-2019)"/>
    <x v="0"/>
    <s v="Menn"/>
    <x v="24"/>
    <n v="20695"/>
  </r>
  <r>
    <s v="08 Telemark (-2019)"/>
    <x v="0"/>
    <s v="Menn"/>
    <x v="25"/>
    <n v="20636"/>
  </r>
  <r>
    <s v="08 Telemark (-2019)"/>
    <x v="0"/>
    <s v="Menn"/>
    <x v="26"/>
    <n v="20536"/>
  </r>
  <r>
    <s v="08 Telemark (-2019)"/>
    <x v="0"/>
    <s v="Menn"/>
    <x v="27"/>
    <n v="20544"/>
  </r>
  <r>
    <s v="08 Telemark (-2019)"/>
    <x v="0"/>
    <s v="Menn"/>
    <x v="28"/>
    <n v="20293"/>
  </r>
  <r>
    <s v="08 Telemark (-2019)"/>
    <x v="0"/>
    <s v="Menn"/>
    <x v="29"/>
    <n v="20016"/>
  </r>
  <r>
    <s v="08 Telemark (-2019)"/>
    <x v="0"/>
    <s v="Menn"/>
    <x v="30"/>
    <n v="0"/>
  </r>
  <r>
    <s v="08 Telemark (-2019)"/>
    <x v="0"/>
    <s v="Kvinner"/>
    <x v="0"/>
    <n v="32454"/>
  </r>
  <r>
    <s v="08 Telemark (-2019)"/>
    <x v="0"/>
    <s v="Kvinner"/>
    <x v="1"/>
    <n v="31692"/>
  </r>
  <r>
    <s v="08 Telemark (-2019)"/>
    <x v="0"/>
    <s v="Kvinner"/>
    <x v="2"/>
    <n v="31063"/>
  </r>
  <r>
    <s v="08 Telemark (-2019)"/>
    <x v="0"/>
    <s v="Kvinner"/>
    <x v="3"/>
    <n v="30259"/>
  </r>
  <r>
    <s v="08 Telemark (-2019)"/>
    <x v="0"/>
    <s v="Kvinner"/>
    <x v="4"/>
    <n v="29577"/>
  </r>
  <r>
    <s v="08 Telemark (-2019)"/>
    <x v="0"/>
    <s v="Kvinner"/>
    <x v="5"/>
    <n v="28906"/>
  </r>
  <r>
    <s v="08 Telemark (-2019)"/>
    <x v="0"/>
    <s v="Kvinner"/>
    <x v="6"/>
    <n v="28537"/>
  </r>
  <r>
    <s v="08 Telemark (-2019)"/>
    <x v="0"/>
    <s v="Kvinner"/>
    <x v="7"/>
    <n v="28156"/>
  </r>
  <r>
    <s v="08 Telemark (-2019)"/>
    <x v="0"/>
    <s v="Kvinner"/>
    <x v="8"/>
    <n v="27536"/>
  </r>
  <r>
    <s v="08 Telemark (-2019)"/>
    <x v="0"/>
    <s v="Kvinner"/>
    <x v="9"/>
    <n v="27135"/>
  </r>
  <r>
    <s v="08 Telemark (-2019)"/>
    <x v="0"/>
    <s v="Kvinner"/>
    <x v="10"/>
    <n v="26639"/>
  </r>
  <r>
    <s v="08 Telemark (-2019)"/>
    <x v="0"/>
    <s v="Kvinner"/>
    <x v="11"/>
    <n v="25998"/>
  </r>
  <r>
    <s v="08 Telemark (-2019)"/>
    <x v="0"/>
    <s v="Kvinner"/>
    <x v="12"/>
    <n v="25428"/>
  </r>
  <r>
    <s v="08 Telemark (-2019)"/>
    <x v="0"/>
    <s v="Kvinner"/>
    <x v="13"/>
    <n v="25112"/>
  </r>
  <r>
    <s v="08 Telemark (-2019)"/>
    <x v="0"/>
    <s v="Kvinner"/>
    <x v="14"/>
    <n v="24626"/>
  </r>
  <r>
    <s v="08 Telemark (-2019)"/>
    <x v="0"/>
    <s v="Kvinner"/>
    <x v="15"/>
    <n v="24187"/>
  </r>
  <r>
    <s v="08 Telemark (-2019)"/>
    <x v="0"/>
    <s v="Kvinner"/>
    <x v="16"/>
    <n v="23836"/>
  </r>
  <r>
    <s v="08 Telemark (-2019)"/>
    <x v="0"/>
    <s v="Kvinner"/>
    <x v="17"/>
    <n v="23493"/>
  </r>
  <r>
    <s v="08 Telemark (-2019)"/>
    <x v="0"/>
    <s v="Kvinner"/>
    <x v="18"/>
    <n v="23184"/>
  </r>
  <r>
    <s v="08 Telemark (-2019)"/>
    <x v="0"/>
    <s v="Kvinner"/>
    <x v="19"/>
    <n v="22949"/>
  </r>
  <r>
    <s v="08 Telemark (-2019)"/>
    <x v="0"/>
    <s v="Kvinner"/>
    <x v="20"/>
    <n v="22730"/>
  </r>
  <r>
    <s v="08 Telemark (-2019)"/>
    <x v="0"/>
    <s v="Kvinner"/>
    <x v="21"/>
    <n v="22420"/>
  </r>
  <r>
    <s v="08 Telemark (-2019)"/>
    <x v="0"/>
    <s v="Kvinner"/>
    <x v="22"/>
    <n v="22160"/>
  </r>
  <r>
    <s v="08 Telemark (-2019)"/>
    <x v="0"/>
    <s v="Kvinner"/>
    <x v="23"/>
    <n v="21897"/>
  </r>
  <r>
    <s v="08 Telemark (-2019)"/>
    <x v="0"/>
    <s v="Kvinner"/>
    <x v="24"/>
    <n v="21781"/>
  </r>
  <r>
    <s v="08 Telemark (-2019)"/>
    <x v="0"/>
    <s v="Kvinner"/>
    <x v="25"/>
    <n v="21373"/>
  </r>
  <r>
    <s v="08 Telemark (-2019)"/>
    <x v="0"/>
    <s v="Kvinner"/>
    <x v="26"/>
    <n v="21119"/>
  </r>
  <r>
    <s v="08 Telemark (-2019)"/>
    <x v="0"/>
    <s v="Kvinner"/>
    <x v="27"/>
    <n v="20871"/>
  </r>
  <r>
    <s v="08 Telemark (-2019)"/>
    <x v="0"/>
    <s v="Kvinner"/>
    <x v="28"/>
    <n v="20457"/>
  </r>
  <r>
    <s v="08 Telemark (-2019)"/>
    <x v="0"/>
    <s v="Kvinner"/>
    <x v="29"/>
    <n v="19957"/>
  </r>
  <r>
    <s v="08 Telemark (-2019)"/>
    <x v="0"/>
    <s v="Kvinner"/>
    <x v="30"/>
    <n v="0"/>
  </r>
  <r>
    <s v="08 Telemark (-2019)"/>
    <x v="1"/>
    <s v="Begge kjønn"/>
    <x v="0"/>
    <n v="56387"/>
  </r>
  <r>
    <s v="08 Telemark (-2019)"/>
    <x v="1"/>
    <s v="Begge kjønn"/>
    <x v="1"/>
    <n v="57121"/>
  </r>
  <r>
    <s v="08 Telemark (-2019)"/>
    <x v="1"/>
    <s v="Begge kjønn"/>
    <x v="2"/>
    <n v="57756"/>
  </r>
  <r>
    <s v="08 Telemark (-2019)"/>
    <x v="1"/>
    <s v="Begge kjønn"/>
    <x v="3"/>
    <n v="58746"/>
  </r>
  <r>
    <s v="08 Telemark (-2019)"/>
    <x v="1"/>
    <s v="Begge kjønn"/>
    <x v="4"/>
    <n v="59357"/>
  </r>
  <r>
    <s v="08 Telemark (-2019)"/>
    <x v="1"/>
    <s v="Begge kjønn"/>
    <x v="5"/>
    <n v="59962"/>
  </r>
  <r>
    <s v="08 Telemark (-2019)"/>
    <x v="1"/>
    <s v="Begge kjønn"/>
    <x v="6"/>
    <n v="59529"/>
  </r>
  <r>
    <s v="08 Telemark (-2019)"/>
    <x v="1"/>
    <s v="Begge kjønn"/>
    <x v="7"/>
    <n v="59281"/>
  </r>
  <r>
    <s v="08 Telemark (-2019)"/>
    <x v="1"/>
    <s v="Begge kjønn"/>
    <x v="8"/>
    <n v="59929"/>
  </r>
  <r>
    <s v="08 Telemark (-2019)"/>
    <x v="1"/>
    <s v="Begge kjønn"/>
    <x v="9"/>
    <n v="60481"/>
  </r>
  <r>
    <s v="08 Telemark (-2019)"/>
    <x v="1"/>
    <s v="Begge kjønn"/>
    <x v="10"/>
    <n v="60758"/>
  </r>
  <r>
    <s v="08 Telemark (-2019)"/>
    <x v="1"/>
    <s v="Begge kjønn"/>
    <x v="11"/>
    <n v="61013"/>
  </r>
  <r>
    <s v="08 Telemark (-2019)"/>
    <x v="1"/>
    <s v="Begge kjønn"/>
    <x v="12"/>
    <n v="61151"/>
  </r>
  <r>
    <s v="08 Telemark (-2019)"/>
    <x v="1"/>
    <s v="Begge kjønn"/>
    <x v="13"/>
    <n v="61189"/>
  </r>
  <r>
    <s v="08 Telemark (-2019)"/>
    <x v="1"/>
    <s v="Begge kjønn"/>
    <x v="14"/>
    <n v="61351"/>
  </r>
  <r>
    <s v="08 Telemark (-2019)"/>
    <x v="1"/>
    <s v="Begge kjønn"/>
    <x v="15"/>
    <n v="61041"/>
  </r>
  <r>
    <s v="08 Telemark (-2019)"/>
    <x v="1"/>
    <s v="Begge kjønn"/>
    <x v="16"/>
    <n v="60985"/>
  </r>
  <r>
    <s v="08 Telemark (-2019)"/>
    <x v="1"/>
    <s v="Begge kjønn"/>
    <x v="17"/>
    <n v="61081"/>
  </r>
  <r>
    <s v="08 Telemark (-2019)"/>
    <x v="1"/>
    <s v="Begge kjønn"/>
    <x v="18"/>
    <n v="61489"/>
  </r>
  <r>
    <s v="08 Telemark (-2019)"/>
    <x v="1"/>
    <s v="Begge kjønn"/>
    <x v="19"/>
    <n v="61601"/>
  </r>
  <r>
    <s v="08 Telemark (-2019)"/>
    <x v="1"/>
    <s v="Begge kjønn"/>
    <x v="20"/>
    <n v="61937"/>
  </r>
  <r>
    <s v="08 Telemark (-2019)"/>
    <x v="1"/>
    <s v="Begge kjønn"/>
    <x v="21"/>
    <n v="62207"/>
  </r>
  <r>
    <s v="08 Telemark (-2019)"/>
    <x v="1"/>
    <s v="Begge kjønn"/>
    <x v="22"/>
    <n v="62105"/>
  </r>
  <r>
    <s v="08 Telemark (-2019)"/>
    <x v="1"/>
    <s v="Begge kjønn"/>
    <x v="23"/>
    <n v="62158"/>
  </r>
  <r>
    <s v="08 Telemark (-2019)"/>
    <x v="1"/>
    <s v="Begge kjønn"/>
    <x v="24"/>
    <n v="63248"/>
  </r>
  <r>
    <s v="08 Telemark (-2019)"/>
    <x v="1"/>
    <s v="Begge kjønn"/>
    <x v="25"/>
    <n v="63390"/>
  </r>
  <r>
    <s v="08 Telemark (-2019)"/>
    <x v="1"/>
    <s v="Begge kjønn"/>
    <x v="26"/>
    <n v="59365"/>
  </r>
  <r>
    <s v="08 Telemark (-2019)"/>
    <x v="1"/>
    <s v="Begge kjønn"/>
    <x v="27"/>
    <n v="59202"/>
  </r>
  <r>
    <s v="08 Telemark (-2019)"/>
    <x v="1"/>
    <s v="Begge kjønn"/>
    <x v="28"/>
    <n v="59119"/>
  </r>
  <r>
    <s v="08 Telemark (-2019)"/>
    <x v="1"/>
    <s v="Begge kjønn"/>
    <x v="29"/>
    <n v="59146"/>
  </r>
  <r>
    <s v="08 Telemark (-2019)"/>
    <x v="1"/>
    <s v="Begge kjønn"/>
    <x v="30"/>
    <n v="0"/>
  </r>
  <r>
    <s v="08 Telemark (-2019)"/>
    <x v="1"/>
    <s v="Menn"/>
    <x v="0"/>
    <n v="29612"/>
  </r>
  <r>
    <s v="08 Telemark (-2019)"/>
    <x v="1"/>
    <s v="Menn"/>
    <x v="1"/>
    <n v="30000"/>
  </r>
  <r>
    <s v="08 Telemark (-2019)"/>
    <x v="1"/>
    <s v="Menn"/>
    <x v="2"/>
    <n v="30351"/>
  </r>
  <r>
    <s v="08 Telemark (-2019)"/>
    <x v="1"/>
    <s v="Menn"/>
    <x v="3"/>
    <n v="30823"/>
  </r>
  <r>
    <s v="08 Telemark (-2019)"/>
    <x v="1"/>
    <s v="Menn"/>
    <x v="4"/>
    <n v="31148"/>
  </r>
  <r>
    <s v="08 Telemark (-2019)"/>
    <x v="1"/>
    <s v="Menn"/>
    <x v="5"/>
    <n v="31408"/>
  </r>
  <r>
    <s v="08 Telemark (-2019)"/>
    <x v="1"/>
    <s v="Menn"/>
    <x v="6"/>
    <n v="31147"/>
  </r>
  <r>
    <s v="08 Telemark (-2019)"/>
    <x v="1"/>
    <s v="Menn"/>
    <x v="7"/>
    <n v="30974"/>
  </r>
  <r>
    <s v="08 Telemark (-2019)"/>
    <x v="1"/>
    <s v="Menn"/>
    <x v="8"/>
    <n v="31339"/>
  </r>
  <r>
    <s v="08 Telemark (-2019)"/>
    <x v="1"/>
    <s v="Menn"/>
    <x v="9"/>
    <n v="31658"/>
  </r>
  <r>
    <s v="08 Telemark (-2019)"/>
    <x v="1"/>
    <s v="Menn"/>
    <x v="10"/>
    <n v="31810"/>
  </r>
  <r>
    <s v="08 Telemark (-2019)"/>
    <x v="1"/>
    <s v="Menn"/>
    <x v="11"/>
    <n v="31895"/>
  </r>
  <r>
    <s v="08 Telemark (-2019)"/>
    <x v="1"/>
    <s v="Menn"/>
    <x v="12"/>
    <n v="31934"/>
  </r>
  <r>
    <s v="08 Telemark (-2019)"/>
    <x v="1"/>
    <s v="Menn"/>
    <x v="13"/>
    <n v="32013"/>
  </r>
  <r>
    <s v="08 Telemark (-2019)"/>
    <x v="1"/>
    <s v="Menn"/>
    <x v="14"/>
    <n v="32167"/>
  </r>
  <r>
    <s v="08 Telemark (-2019)"/>
    <x v="1"/>
    <s v="Menn"/>
    <x v="15"/>
    <n v="32051"/>
  </r>
  <r>
    <s v="08 Telemark (-2019)"/>
    <x v="1"/>
    <s v="Menn"/>
    <x v="16"/>
    <n v="32033"/>
  </r>
  <r>
    <s v="08 Telemark (-2019)"/>
    <x v="1"/>
    <s v="Menn"/>
    <x v="17"/>
    <n v="32143"/>
  </r>
  <r>
    <s v="08 Telemark (-2019)"/>
    <x v="1"/>
    <s v="Menn"/>
    <x v="18"/>
    <n v="32393"/>
  </r>
  <r>
    <s v="08 Telemark (-2019)"/>
    <x v="1"/>
    <s v="Menn"/>
    <x v="19"/>
    <n v="32586"/>
  </r>
  <r>
    <s v="08 Telemark (-2019)"/>
    <x v="1"/>
    <s v="Menn"/>
    <x v="20"/>
    <n v="32880"/>
  </r>
  <r>
    <s v="08 Telemark (-2019)"/>
    <x v="1"/>
    <s v="Menn"/>
    <x v="21"/>
    <n v="33140"/>
  </r>
  <r>
    <s v="08 Telemark (-2019)"/>
    <x v="1"/>
    <s v="Menn"/>
    <x v="22"/>
    <n v="33231"/>
  </r>
  <r>
    <s v="08 Telemark (-2019)"/>
    <x v="1"/>
    <s v="Menn"/>
    <x v="23"/>
    <n v="33333"/>
  </r>
  <r>
    <s v="08 Telemark (-2019)"/>
    <x v="1"/>
    <s v="Menn"/>
    <x v="24"/>
    <n v="34128"/>
  </r>
  <r>
    <s v="08 Telemark (-2019)"/>
    <x v="1"/>
    <s v="Menn"/>
    <x v="25"/>
    <n v="34320"/>
  </r>
  <r>
    <s v="08 Telemark (-2019)"/>
    <x v="1"/>
    <s v="Menn"/>
    <x v="26"/>
    <n v="31541"/>
  </r>
  <r>
    <s v="08 Telemark (-2019)"/>
    <x v="1"/>
    <s v="Menn"/>
    <x v="27"/>
    <n v="31623"/>
  </r>
  <r>
    <s v="08 Telemark (-2019)"/>
    <x v="1"/>
    <s v="Menn"/>
    <x v="28"/>
    <n v="31691"/>
  </r>
  <r>
    <s v="08 Telemark (-2019)"/>
    <x v="1"/>
    <s v="Menn"/>
    <x v="29"/>
    <n v="31792"/>
  </r>
  <r>
    <s v="08 Telemark (-2019)"/>
    <x v="1"/>
    <s v="Menn"/>
    <x v="30"/>
    <n v="0"/>
  </r>
  <r>
    <s v="08 Telemark (-2019)"/>
    <x v="1"/>
    <s v="Kvinner"/>
    <x v="0"/>
    <n v="26775"/>
  </r>
  <r>
    <s v="08 Telemark (-2019)"/>
    <x v="1"/>
    <s v="Kvinner"/>
    <x v="1"/>
    <n v="27121"/>
  </r>
  <r>
    <s v="08 Telemark (-2019)"/>
    <x v="1"/>
    <s v="Kvinner"/>
    <x v="2"/>
    <n v="27405"/>
  </r>
  <r>
    <s v="08 Telemark (-2019)"/>
    <x v="1"/>
    <s v="Kvinner"/>
    <x v="3"/>
    <n v="27923"/>
  </r>
  <r>
    <s v="08 Telemark (-2019)"/>
    <x v="1"/>
    <s v="Kvinner"/>
    <x v="4"/>
    <n v="28209"/>
  </r>
  <r>
    <s v="08 Telemark (-2019)"/>
    <x v="1"/>
    <s v="Kvinner"/>
    <x v="5"/>
    <n v="28554"/>
  </r>
  <r>
    <s v="08 Telemark (-2019)"/>
    <x v="1"/>
    <s v="Kvinner"/>
    <x v="6"/>
    <n v="28382"/>
  </r>
  <r>
    <s v="08 Telemark (-2019)"/>
    <x v="1"/>
    <s v="Kvinner"/>
    <x v="7"/>
    <n v="28307"/>
  </r>
  <r>
    <s v="08 Telemark (-2019)"/>
    <x v="1"/>
    <s v="Kvinner"/>
    <x v="8"/>
    <n v="28590"/>
  </r>
  <r>
    <s v="08 Telemark (-2019)"/>
    <x v="1"/>
    <s v="Kvinner"/>
    <x v="9"/>
    <n v="28823"/>
  </r>
  <r>
    <s v="08 Telemark (-2019)"/>
    <x v="1"/>
    <s v="Kvinner"/>
    <x v="10"/>
    <n v="28948"/>
  </r>
  <r>
    <s v="08 Telemark (-2019)"/>
    <x v="1"/>
    <s v="Kvinner"/>
    <x v="11"/>
    <n v="29118"/>
  </r>
  <r>
    <s v="08 Telemark (-2019)"/>
    <x v="1"/>
    <s v="Kvinner"/>
    <x v="12"/>
    <n v="29217"/>
  </r>
  <r>
    <s v="08 Telemark (-2019)"/>
    <x v="1"/>
    <s v="Kvinner"/>
    <x v="13"/>
    <n v="29176"/>
  </r>
  <r>
    <s v="08 Telemark (-2019)"/>
    <x v="1"/>
    <s v="Kvinner"/>
    <x v="14"/>
    <n v="29184"/>
  </r>
  <r>
    <s v="08 Telemark (-2019)"/>
    <x v="1"/>
    <s v="Kvinner"/>
    <x v="15"/>
    <n v="28990"/>
  </r>
  <r>
    <s v="08 Telemark (-2019)"/>
    <x v="1"/>
    <s v="Kvinner"/>
    <x v="16"/>
    <n v="28952"/>
  </r>
  <r>
    <s v="08 Telemark (-2019)"/>
    <x v="1"/>
    <s v="Kvinner"/>
    <x v="17"/>
    <n v="28938"/>
  </r>
  <r>
    <s v="08 Telemark (-2019)"/>
    <x v="1"/>
    <s v="Kvinner"/>
    <x v="18"/>
    <n v="29096"/>
  </r>
  <r>
    <s v="08 Telemark (-2019)"/>
    <x v="1"/>
    <s v="Kvinner"/>
    <x v="19"/>
    <n v="29015"/>
  </r>
  <r>
    <s v="08 Telemark (-2019)"/>
    <x v="1"/>
    <s v="Kvinner"/>
    <x v="20"/>
    <n v="29057"/>
  </r>
  <r>
    <s v="08 Telemark (-2019)"/>
    <x v="1"/>
    <s v="Kvinner"/>
    <x v="21"/>
    <n v="29067"/>
  </r>
  <r>
    <s v="08 Telemark (-2019)"/>
    <x v="1"/>
    <s v="Kvinner"/>
    <x v="22"/>
    <n v="28874"/>
  </r>
  <r>
    <s v="08 Telemark (-2019)"/>
    <x v="1"/>
    <s v="Kvinner"/>
    <x v="23"/>
    <n v="28825"/>
  </r>
  <r>
    <s v="08 Telemark (-2019)"/>
    <x v="1"/>
    <s v="Kvinner"/>
    <x v="24"/>
    <n v="29120"/>
  </r>
  <r>
    <s v="08 Telemark (-2019)"/>
    <x v="1"/>
    <s v="Kvinner"/>
    <x v="25"/>
    <n v="29070"/>
  </r>
  <r>
    <s v="08 Telemark (-2019)"/>
    <x v="1"/>
    <s v="Kvinner"/>
    <x v="26"/>
    <n v="27824"/>
  </r>
  <r>
    <s v="08 Telemark (-2019)"/>
    <x v="1"/>
    <s v="Kvinner"/>
    <x v="27"/>
    <n v="27579"/>
  </r>
  <r>
    <s v="08 Telemark (-2019)"/>
    <x v="1"/>
    <s v="Kvinner"/>
    <x v="28"/>
    <n v="27428"/>
  </r>
  <r>
    <s v="08 Telemark (-2019)"/>
    <x v="1"/>
    <s v="Kvinner"/>
    <x v="29"/>
    <n v="27354"/>
  </r>
  <r>
    <s v="08 Telemark (-2019)"/>
    <x v="1"/>
    <s v="Kvinner"/>
    <x v="30"/>
    <n v="0"/>
  </r>
  <r>
    <s v="08 Telemark (-2019)"/>
    <x v="2"/>
    <s v="Begge kjønn"/>
    <x v="0"/>
    <n v="0"/>
  </r>
  <r>
    <s v="08 Telemark (-2019)"/>
    <x v="2"/>
    <s v="Begge kjønn"/>
    <x v="1"/>
    <n v="0"/>
  </r>
  <r>
    <s v="08 Telemark (-2019)"/>
    <x v="2"/>
    <s v="Begge kjønn"/>
    <x v="2"/>
    <n v="0"/>
  </r>
  <r>
    <s v="08 Telemark (-2019)"/>
    <x v="2"/>
    <s v="Begge kjønn"/>
    <x v="3"/>
    <n v="0"/>
  </r>
  <r>
    <s v="08 Telemark (-2019)"/>
    <x v="2"/>
    <s v="Begge kjønn"/>
    <x v="4"/>
    <n v="0"/>
  </r>
  <r>
    <s v="08 Telemark (-2019)"/>
    <x v="2"/>
    <s v="Begge kjønn"/>
    <x v="5"/>
    <n v="0"/>
  </r>
  <r>
    <s v="08 Telemark (-2019)"/>
    <x v="2"/>
    <s v="Begge kjønn"/>
    <x v="6"/>
    <n v="0"/>
  </r>
  <r>
    <s v="08 Telemark (-2019)"/>
    <x v="2"/>
    <s v="Begge kjønn"/>
    <x v="7"/>
    <n v="0"/>
  </r>
  <r>
    <s v="08 Telemark (-2019)"/>
    <x v="2"/>
    <s v="Begge kjønn"/>
    <x v="8"/>
    <n v="0"/>
  </r>
  <r>
    <s v="08 Telemark (-2019)"/>
    <x v="2"/>
    <s v="Begge kjønn"/>
    <x v="9"/>
    <n v="0"/>
  </r>
  <r>
    <s v="08 Telemark (-2019)"/>
    <x v="2"/>
    <s v="Begge kjønn"/>
    <x v="10"/>
    <n v="0"/>
  </r>
  <r>
    <s v="08 Telemark (-2019)"/>
    <x v="2"/>
    <s v="Begge kjønn"/>
    <x v="11"/>
    <n v="0"/>
  </r>
  <r>
    <s v="08 Telemark (-2019)"/>
    <x v="2"/>
    <s v="Begge kjønn"/>
    <x v="12"/>
    <n v="0"/>
  </r>
  <r>
    <s v="08 Telemark (-2019)"/>
    <x v="2"/>
    <s v="Begge kjønn"/>
    <x v="13"/>
    <n v="0"/>
  </r>
  <r>
    <s v="08 Telemark (-2019)"/>
    <x v="2"/>
    <s v="Begge kjønn"/>
    <x v="14"/>
    <n v="0"/>
  </r>
  <r>
    <s v="08 Telemark (-2019)"/>
    <x v="2"/>
    <s v="Begge kjønn"/>
    <x v="15"/>
    <n v="0"/>
  </r>
  <r>
    <s v="08 Telemark (-2019)"/>
    <x v="2"/>
    <s v="Begge kjønn"/>
    <x v="16"/>
    <n v="0"/>
  </r>
  <r>
    <s v="08 Telemark (-2019)"/>
    <x v="2"/>
    <s v="Begge kjønn"/>
    <x v="17"/>
    <n v="0"/>
  </r>
  <r>
    <s v="08 Telemark (-2019)"/>
    <x v="2"/>
    <s v="Begge kjønn"/>
    <x v="18"/>
    <n v="0"/>
  </r>
  <r>
    <s v="08 Telemark (-2019)"/>
    <x v="2"/>
    <s v="Begge kjønn"/>
    <x v="19"/>
    <n v="0"/>
  </r>
  <r>
    <s v="08 Telemark (-2019)"/>
    <x v="2"/>
    <s v="Begge kjønn"/>
    <x v="20"/>
    <n v="0"/>
  </r>
  <r>
    <s v="08 Telemark (-2019)"/>
    <x v="2"/>
    <s v="Begge kjønn"/>
    <x v="21"/>
    <n v="0"/>
  </r>
  <r>
    <s v="08 Telemark (-2019)"/>
    <x v="2"/>
    <s v="Begge kjønn"/>
    <x v="22"/>
    <n v="0"/>
  </r>
  <r>
    <s v="08 Telemark (-2019)"/>
    <x v="2"/>
    <s v="Begge kjønn"/>
    <x v="23"/>
    <n v="0"/>
  </r>
  <r>
    <s v="08 Telemark (-2019)"/>
    <x v="2"/>
    <s v="Begge kjønn"/>
    <x v="24"/>
    <n v="0"/>
  </r>
  <r>
    <s v="08 Telemark (-2019)"/>
    <x v="2"/>
    <s v="Begge kjønn"/>
    <x v="25"/>
    <n v="0"/>
  </r>
  <r>
    <s v="08 Telemark (-2019)"/>
    <x v="2"/>
    <s v="Begge kjønn"/>
    <x v="26"/>
    <n v="4037"/>
  </r>
  <r>
    <s v="08 Telemark (-2019)"/>
    <x v="2"/>
    <s v="Begge kjønn"/>
    <x v="27"/>
    <n v="4183"/>
  </r>
  <r>
    <s v="08 Telemark (-2019)"/>
    <x v="2"/>
    <s v="Begge kjønn"/>
    <x v="28"/>
    <n v="4349"/>
  </r>
  <r>
    <s v="08 Telemark (-2019)"/>
    <x v="2"/>
    <s v="Begge kjønn"/>
    <x v="29"/>
    <n v="4448"/>
  </r>
  <r>
    <s v="08 Telemark (-2019)"/>
    <x v="2"/>
    <s v="Begge kjønn"/>
    <x v="30"/>
    <n v="0"/>
  </r>
  <r>
    <s v="08 Telemark (-2019)"/>
    <x v="2"/>
    <s v="Menn"/>
    <x v="0"/>
    <n v="0"/>
  </r>
  <r>
    <s v="08 Telemark (-2019)"/>
    <x v="2"/>
    <s v="Menn"/>
    <x v="1"/>
    <n v="0"/>
  </r>
  <r>
    <s v="08 Telemark (-2019)"/>
    <x v="2"/>
    <s v="Menn"/>
    <x v="2"/>
    <n v="0"/>
  </r>
  <r>
    <s v="08 Telemark (-2019)"/>
    <x v="2"/>
    <s v="Menn"/>
    <x v="3"/>
    <n v="0"/>
  </r>
  <r>
    <s v="08 Telemark (-2019)"/>
    <x v="2"/>
    <s v="Menn"/>
    <x v="4"/>
    <n v="0"/>
  </r>
  <r>
    <s v="08 Telemark (-2019)"/>
    <x v="2"/>
    <s v="Menn"/>
    <x v="5"/>
    <n v="0"/>
  </r>
  <r>
    <s v="08 Telemark (-2019)"/>
    <x v="2"/>
    <s v="Menn"/>
    <x v="6"/>
    <n v="0"/>
  </r>
  <r>
    <s v="08 Telemark (-2019)"/>
    <x v="2"/>
    <s v="Menn"/>
    <x v="7"/>
    <n v="0"/>
  </r>
  <r>
    <s v="08 Telemark (-2019)"/>
    <x v="2"/>
    <s v="Menn"/>
    <x v="8"/>
    <n v="0"/>
  </r>
  <r>
    <s v="08 Telemark (-2019)"/>
    <x v="2"/>
    <s v="Menn"/>
    <x v="9"/>
    <n v="0"/>
  </r>
  <r>
    <s v="08 Telemark (-2019)"/>
    <x v="2"/>
    <s v="Menn"/>
    <x v="10"/>
    <n v="0"/>
  </r>
  <r>
    <s v="08 Telemark (-2019)"/>
    <x v="2"/>
    <s v="Menn"/>
    <x v="11"/>
    <n v="0"/>
  </r>
  <r>
    <s v="08 Telemark (-2019)"/>
    <x v="2"/>
    <s v="Menn"/>
    <x v="12"/>
    <n v="0"/>
  </r>
  <r>
    <s v="08 Telemark (-2019)"/>
    <x v="2"/>
    <s v="Menn"/>
    <x v="13"/>
    <n v="0"/>
  </r>
  <r>
    <s v="08 Telemark (-2019)"/>
    <x v="2"/>
    <s v="Menn"/>
    <x v="14"/>
    <n v="0"/>
  </r>
  <r>
    <s v="08 Telemark (-2019)"/>
    <x v="2"/>
    <s v="Menn"/>
    <x v="15"/>
    <n v="0"/>
  </r>
  <r>
    <s v="08 Telemark (-2019)"/>
    <x v="2"/>
    <s v="Menn"/>
    <x v="16"/>
    <n v="0"/>
  </r>
  <r>
    <s v="08 Telemark (-2019)"/>
    <x v="2"/>
    <s v="Menn"/>
    <x v="17"/>
    <n v="0"/>
  </r>
  <r>
    <s v="08 Telemark (-2019)"/>
    <x v="2"/>
    <s v="Menn"/>
    <x v="18"/>
    <n v="0"/>
  </r>
  <r>
    <s v="08 Telemark (-2019)"/>
    <x v="2"/>
    <s v="Menn"/>
    <x v="19"/>
    <n v="0"/>
  </r>
  <r>
    <s v="08 Telemark (-2019)"/>
    <x v="2"/>
    <s v="Menn"/>
    <x v="20"/>
    <n v="0"/>
  </r>
  <r>
    <s v="08 Telemark (-2019)"/>
    <x v="2"/>
    <s v="Menn"/>
    <x v="21"/>
    <n v="0"/>
  </r>
  <r>
    <s v="08 Telemark (-2019)"/>
    <x v="2"/>
    <s v="Menn"/>
    <x v="22"/>
    <n v="0"/>
  </r>
  <r>
    <s v="08 Telemark (-2019)"/>
    <x v="2"/>
    <s v="Menn"/>
    <x v="23"/>
    <n v="0"/>
  </r>
  <r>
    <s v="08 Telemark (-2019)"/>
    <x v="2"/>
    <s v="Menn"/>
    <x v="24"/>
    <n v="0"/>
  </r>
  <r>
    <s v="08 Telemark (-2019)"/>
    <x v="2"/>
    <s v="Menn"/>
    <x v="25"/>
    <n v="0"/>
  </r>
  <r>
    <s v="08 Telemark (-2019)"/>
    <x v="2"/>
    <s v="Menn"/>
    <x v="26"/>
    <n v="2882"/>
  </r>
  <r>
    <s v="08 Telemark (-2019)"/>
    <x v="2"/>
    <s v="Menn"/>
    <x v="27"/>
    <n v="2951"/>
  </r>
  <r>
    <s v="08 Telemark (-2019)"/>
    <x v="2"/>
    <s v="Menn"/>
    <x v="28"/>
    <n v="2994"/>
  </r>
  <r>
    <s v="08 Telemark (-2019)"/>
    <x v="2"/>
    <s v="Menn"/>
    <x v="29"/>
    <n v="3021"/>
  </r>
  <r>
    <s v="08 Telemark (-2019)"/>
    <x v="2"/>
    <s v="Menn"/>
    <x v="30"/>
    <n v="0"/>
  </r>
  <r>
    <s v="08 Telemark (-2019)"/>
    <x v="2"/>
    <s v="Kvinner"/>
    <x v="0"/>
    <n v="0"/>
  </r>
  <r>
    <s v="08 Telemark (-2019)"/>
    <x v="2"/>
    <s v="Kvinner"/>
    <x v="1"/>
    <n v="0"/>
  </r>
  <r>
    <s v="08 Telemark (-2019)"/>
    <x v="2"/>
    <s v="Kvinner"/>
    <x v="2"/>
    <n v="0"/>
  </r>
  <r>
    <s v="08 Telemark (-2019)"/>
    <x v="2"/>
    <s v="Kvinner"/>
    <x v="3"/>
    <n v="0"/>
  </r>
  <r>
    <s v="08 Telemark (-2019)"/>
    <x v="2"/>
    <s v="Kvinner"/>
    <x v="4"/>
    <n v="0"/>
  </r>
  <r>
    <s v="08 Telemark (-2019)"/>
    <x v="2"/>
    <s v="Kvinner"/>
    <x v="5"/>
    <n v="0"/>
  </r>
  <r>
    <s v="08 Telemark (-2019)"/>
    <x v="2"/>
    <s v="Kvinner"/>
    <x v="6"/>
    <n v="0"/>
  </r>
  <r>
    <s v="08 Telemark (-2019)"/>
    <x v="2"/>
    <s v="Kvinner"/>
    <x v="7"/>
    <n v="0"/>
  </r>
  <r>
    <s v="08 Telemark (-2019)"/>
    <x v="2"/>
    <s v="Kvinner"/>
    <x v="8"/>
    <n v="0"/>
  </r>
  <r>
    <s v="08 Telemark (-2019)"/>
    <x v="2"/>
    <s v="Kvinner"/>
    <x v="9"/>
    <n v="0"/>
  </r>
  <r>
    <s v="08 Telemark (-2019)"/>
    <x v="2"/>
    <s v="Kvinner"/>
    <x v="10"/>
    <n v="0"/>
  </r>
  <r>
    <s v="08 Telemark (-2019)"/>
    <x v="2"/>
    <s v="Kvinner"/>
    <x v="11"/>
    <n v="0"/>
  </r>
  <r>
    <s v="08 Telemark (-2019)"/>
    <x v="2"/>
    <s v="Kvinner"/>
    <x v="12"/>
    <n v="0"/>
  </r>
  <r>
    <s v="08 Telemark (-2019)"/>
    <x v="2"/>
    <s v="Kvinner"/>
    <x v="13"/>
    <n v="0"/>
  </r>
  <r>
    <s v="08 Telemark (-2019)"/>
    <x v="2"/>
    <s v="Kvinner"/>
    <x v="14"/>
    <n v="0"/>
  </r>
  <r>
    <s v="08 Telemark (-2019)"/>
    <x v="2"/>
    <s v="Kvinner"/>
    <x v="15"/>
    <n v="0"/>
  </r>
  <r>
    <s v="08 Telemark (-2019)"/>
    <x v="2"/>
    <s v="Kvinner"/>
    <x v="16"/>
    <n v="0"/>
  </r>
  <r>
    <s v="08 Telemark (-2019)"/>
    <x v="2"/>
    <s v="Kvinner"/>
    <x v="17"/>
    <n v="0"/>
  </r>
  <r>
    <s v="08 Telemark (-2019)"/>
    <x v="2"/>
    <s v="Kvinner"/>
    <x v="18"/>
    <n v="0"/>
  </r>
  <r>
    <s v="08 Telemark (-2019)"/>
    <x v="2"/>
    <s v="Kvinner"/>
    <x v="19"/>
    <n v="0"/>
  </r>
  <r>
    <s v="08 Telemark (-2019)"/>
    <x v="2"/>
    <s v="Kvinner"/>
    <x v="20"/>
    <n v="0"/>
  </r>
  <r>
    <s v="08 Telemark (-2019)"/>
    <x v="2"/>
    <s v="Kvinner"/>
    <x v="21"/>
    <n v="0"/>
  </r>
  <r>
    <s v="08 Telemark (-2019)"/>
    <x v="2"/>
    <s v="Kvinner"/>
    <x v="22"/>
    <n v="0"/>
  </r>
  <r>
    <s v="08 Telemark (-2019)"/>
    <x v="2"/>
    <s v="Kvinner"/>
    <x v="23"/>
    <n v="0"/>
  </r>
  <r>
    <s v="08 Telemark (-2019)"/>
    <x v="2"/>
    <s v="Kvinner"/>
    <x v="24"/>
    <n v="0"/>
  </r>
  <r>
    <s v="08 Telemark (-2019)"/>
    <x v="2"/>
    <s v="Kvinner"/>
    <x v="25"/>
    <n v="0"/>
  </r>
  <r>
    <s v="08 Telemark (-2019)"/>
    <x v="2"/>
    <s v="Kvinner"/>
    <x v="26"/>
    <n v="1155"/>
  </r>
  <r>
    <s v="08 Telemark (-2019)"/>
    <x v="2"/>
    <s v="Kvinner"/>
    <x v="27"/>
    <n v="1232"/>
  </r>
  <r>
    <s v="08 Telemark (-2019)"/>
    <x v="2"/>
    <s v="Kvinner"/>
    <x v="28"/>
    <n v="1355"/>
  </r>
  <r>
    <s v="08 Telemark (-2019)"/>
    <x v="2"/>
    <s v="Kvinner"/>
    <x v="29"/>
    <n v="1427"/>
  </r>
  <r>
    <s v="08 Telemark (-2019)"/>
    <x v="2"/>
    <s v="Kvinner"/>
    <x v="30"/>
    <n v="0"/>
  </r>
  <r>
    <s v="08 Telemark (-2019)"/>
    <x v="3"/>
    <s v="Begge kjønn"/>
    <x v="0"/>
    <n v="12775"/>
  </r>
  <r>
    <s v="08 Telemark (-2019)"/>
    <x v="3"/>
    <s v="Begge kjønn"/>
    <x v="1"/>
    <n v="13217"/>
  </r>
  <r>
    <s v="08 Telemark (-2019)"/>
    <x v="3"/>
    <s v="Begge kjønn"/>
    <x v="2"/>
    <n v="13926"/>
  </r>
  <r>
    <s v="08 Telemark (-2019)"/>
    <x v="3"/>
    <s v="Begge kjønn"/>
    <x v="3"/>
    <n v="14499"/>
  </r>
  <r>
    <s v="08 Telemark (-2019)"/>
    <x v="3"/>
    <s v="Begge kjønn"/>
    <x v="4"/>
    <n v="14970"/>
  </r>
  <r>
    <s v="08 Telemark (-2019)"/>
    <x v="3"/>
    <s v="Begge kjønn"/>
    <x v="5"/>
    <n v="15595"/>
  </r>
  <r>
    <s v="08 Telemark (-2019)"/>
    <x v="3"/>
    <s v="Begge kjønn"/>
    <x v="6"/>
    <n v="16337"/>
  </r>
  <r>
    <s v="08 Telemark (-2019)"/>
    <x v="3"/>
    <s v="Begge kjønn"/>
    <x v="7"/>
    <n v="17083"/>
  </r>
  <r>
    <s v="08 Telemark (-2019)"/>
    <x v="3"/>
    <s v="Begge kjønn"/>
    <x v="8"/>
    <n v="17657"/>
  </r>
  <r>
    <s v="08 Telemark (-2019)"/>
    <x v="3"/>
    <s v="Begge kjønn"/>
    <x v="9"/>
    <n v="17942"/>
  </r>
  <r>
    <s v="08 Telemark (-2019)"/>
    <x v="3"/>
    <s v="Begge kjønn"/>
    <x v="10"/>
    <n v="18298"/>
  </r>
  <r>
    <s v="08 Telemark (-2019)"/>
    <x v="3"/>
    <s v="Begge kjønn"/>
    <x v="11"/>
    <n v="18730"/>
  </r>
  <r>
    <s v="08 Telemark (-2019)"/>
    <x v="3"/>
    <s v="Begge kjønn"/>
    <x v="12"/>
    <n v="19266"/>
  </r>
  <r>
    <s v="08 Telemark (-2019)"/>
    <x v="3"/>
    <s v="Begge kjønn"/>
    <x v="13"/>
    <n v="19823"/>
  </r>
  <r>
    <s v="08 Telemark (-2019)"/>
    <x v="3"/>
    <s v="Begge kjønn"/>
    <x v="14"/>
    <n v="20625"/>
  </r>
  <r>
    <s v="08 Telemark (-2019)"/>
    <x v="3"/>
    <s v="Begge kjønn"/>
    <x v="15"/>
    <n v="21351"/>
  </r>
  <r>
    <s v="08 Telemark (-2019)"/>
    <x v="3"/>
    <s v="Begge kjønn"/>
    <x v="16"/>
    <n v="21978"/>
  </r>
  <r>
    <s v="08 Telemark (-2019)"/>
    <x v="3"/>
    <s v="Begge kjønn"/>
    <x v="17"/>
    <n v="22522"/>
  </r>
  <r>
    <s v="08 Telemark (-2019)"/>
    <x v="3"/>
    <s v="Begge kjønn"/>
    <x v="18"/>
    <n v="23107"/>
  </r>
  <r>
    <s v="08 Telemark (-2019)"/>
    <x v="3"/>
    <s v="Begge kjønn"/>
    <x v="19"/>
    <n v="23827"/>
  </r>
  <r>
    <s v="08 Telemark (-2019)"/>
    <x v="3"/>
    <s v="Begge kjønn"/>
    <x v="20"/>
    <n v="24560"/>
  </r>
  <r>
    <s v="08 Telemark (-2019)"/>
    <x v="3"/>
    <s v="Begge kjønn"/>
    <x v="21"/>
    <n v="25282"/>
  </r>
  <r>
    <s v="08 Telemark (-2019)"/>
    <x v="3"/>
    <s v="Begge kjønn"/>
    <x v="22"/>
    <n v="26031"/>
  </r>
  <r>
    <s v="08 Telemark (-2019)"/>
    <x v="3"/>
    <s v="Begge kjønn"/>
    <x v="23"/>
    <n v="26566"/>
  </r>
  <r>
    <s v="08 Telemark (-2019)"/>
    <x v="3"/>
    <s v="Begge kjønn"/>
    <x v="24"/>
    <n v="27785"/>
  </r>
  <r>
    <s v="08 Telemark (-2019)"/>
    <x v="3"/>
    <s v="Begge kjønn"/>
    <x v="25"/>
    <n v="28342"/>
  </r>
  <r>
    <s v="08 Telemark (-2019)"/>
    <x v="3"/>
    <s v="Begge kjønn"/>
    <x v="26"/>
    <n v="29141"/>
  </r>
  <r>
    <s v="08 Telemark (-2019)"/>
    <x v="3"/>
    <s v="Begge kjønn"/>
    <x v="27"/>
    <n v="29808"/>
  </r>
  <r>
    <s v="08 Telemark (-2019)"/>
    <x v="3"/>
    <s v="Begge kjønn"/>
    <x v="28"/>
    <n v="30373"/>
  </r>
  <r>
    <s v="08 Telemark (-2019)"/>
    <x v="3"/>
    <s v="Begge kjønn"/>
    <x v="29"/>
    <n v="30859"/>
  </r>
  <r>
    <s v="08 Telemark (-2019)"/>
    <x v="3"/>
    <s v="Begge kjønn"/>
    <x v="30"/>
    <n v="0"/>
  </r>
  <r>
    <s v="08 Telemark (-2019)"/>
    <x v="3"/>
    <s v="Menn"/>
    <x v="0"/>
    <n v="5945"/>
  </r>
  <r>
    <s v="08 Telemark (-2019)"/>
    <x v="3"/>
    <s v="Menn"/>
    <x v="1"/>
    <n v="6082"/>
  </r>
  <r>
    <s v="08 Telemark (-2019)"/>
    <x v="3"/>
    <s v="Menn"/>
    <x v="2"/>
    <n v="6354"/>
  </r>
  <r>
    <s v="08 Telemark (-2019)"/>
    <x v="3"/>
    <s v="Menn"/>
    <x v="3"/>
    <n v="6584"/>
  </r>
  <r>
    <s v="08 Telemark (-2019)"/>
    <x v="3"/>
    <s v="Menn"/>
    <x v="4"/>
    <n v="6761"/>
  </r>
  <r>
    <s v="08 Telemark (-2019)"/>
    <x v="3"/>
    <s v="Menn"/>
    <x v="5"/>
    <n v="6976"/>
  </r>
  <r>
    <s v="08 Telemark (-2019)"/>
    <x v="3"/>
    <s v="Menn"/>
    <x v="6"/>
    <n v="7208"/>
  </r>
  <r>
    <s v="08 Telemark (-2019)"/>
    <x v="3"/>
    <s v="Menn"/>
    <x v="7"/>
    <n v="7434"/>
  </r>
  <r>
    <s v="08 Telemark (-2019)"/>
    <x v="3"/>
    <s v="Menn"/>
    <x v="8"/>
    <n v="7632"/>
  </r>
  <r>
    <s v="08 Telemark (-2019)"/>
    <x v="3"/>
    <s v="Menn"/>
    <x v="9"/>
    <n v="7666"/>
  </r>
  <r>
    <s v="08 Telemark (-2019)"/>
    <x v="3"/>
    <s v="Menn"/>
    <x v="10"/>
    <n v="7723"/>
  </r>
  <r>
    <s v="08 Telemark (-2019)"/>
    <x v="3"/>
    <s v="Menn"/>
    <x v="11"/>
    <n v="7820"/>
  </r>
  <r>
    <s v="08 Telemark (-2019)"/>
    <x v="3"/>
    <s v="Menn"/>
    <x v="12"/>
    <n v="7991"/>
  </r>
  <r>
    <s v="08 Telemark (-2019)"/>
    <x v="3"/>
    <s v="Menn"/>
    <x v="13"/>
    <n v="8152"/>
  </r>
  <r>
    <s v="08 Telemark (-2019)"/>
    <x v="3"/>
    <s v="Menn"/>
    <x v="14"/>
    <n v="8369"/>
  </r>
  <r>
    <s v="08 Telemark (-2019)"/>
    <x v="3"/>
    <s v="Menn"/>
    <x v="15"/>
    <n v="8555"/>
  </r>
  <r>
    <s v="08 Telemark (-2019)"/>
    <x v="3"/>
    <s v="Menn"/>
    <x v="16"/>
    <n v="8782"/>
  </r>
  <r>
    <s v="08 Telemark (-2019)"/>
    <x v="3"/>
    <s v="Menn"/>
    <x v="17"/>
    <n v="8934"/>
  </r>
  <r>
    <s v="08 Telemark (-2019)"/>
    <x v="3"/>
    <s v="Menn"/>
    <x v="18"/>
    <n v="9117"/>
  </r>
  <r>
    <s v="08 Telemark (-2019)"/>
    <x v="3"/>
    <s v="Menn"/>
    <x v="19"/>
    <n v="9337"/>
  </r>
  <r>
    <s v="08 Telemark (-2019)"/>
    <x v="3"/>
    <s v="Menn"/>
    <x v="20"/>
    <n v="9557"/>
  </r>
  <r>
    <s v="08 Telemark (-2019)"/>
    <x v="3"/>
    <s v="Menn"/>
    <x v="21"/>
    <n v="9812"/>
  </r>
  <r>
    <s v="08 Telemark (-2019)"/>
    <x v="3"/>
    <s v="Menn"/>
    <x v="22"/>
    <n v="10017"/>
  </r>
  <r>
    <s v="08 Telemark (-2019)"/>
    <x v="3"/>
    <s v="Menn"/>
    <x v="23"/>
    <n v="10207"/>
  </r>
  <r>
    <s v="08 Telemark (-2019)"/>
    <x v="3"/>
    <s v="Menn"/>
    <x v="24"/>
    <n v="10734"/>
  </r>
  <r>
    <s v="08 Telemark (-2019)"/>
    <x v="3"/>
    <s v="Menn"/>
    <x v="25"/>
    <n v="10915"/>
  </r>
  <r>
    <s v="08 Telemark (-2019)"/>
    <x v="3"/>
    <s v="Menn"/>
    <x v="26"/>
    <n v="11218"/>
  </r>
  <r>
    <s v="08 Telemark (-2019)"/>
    <x v="3"/>
    <s v="Menn"/>
    <x v="27"/>
    <n v="11432"/>
  </r>
  <r>
    <s v="08 Telemark (-2019)"/>
    <x v="3"/>
    <s v="Menn"/>
    <x v="28"/>
    <n v="11581"/>
  </r>
  <r>
    <s v="08 Telemark (-2019)"/>
    <x v="3"/>
    <s v="Menn"/>
    <x v="29"/>
    <n v="11727"/>
  </r>
  <r>
    <s v="08 Telemark (-2019)"/>
    <x v="3"/>
    <s v="Menn"/>
    <x v="30"/>
    <n v="0"/>
  </r>
  <r>
    <s v="08 Telemark (-2019)"/>
    <x v="3"/>
    <s v="Kvinner"/>
    <x v="0"/>
    <n v="6830"/>
  </r>
  <r>
    <s v="08 Telemark (-2019)"/>
    <x v="3"/>
    <s v="Kvinner"/>
    <x v="1"/>
    <n v="7135"/>
  </r>
  <r>
    <s v="08 Telemark (-2019)"/>
    <x v="3"/>
    <s v="Kvinner"/>
    <x v="2"/>
    <n v="7572"/>
  </r>
  <r>
    <s v="08 Telemark (-2019)"/>
    <x v="3"/>
    <s v="Kvinner"/>
    <x v="3"/>
    <n v="7915"/>
  </r>
  <r>
    <s v="08 Telemark (-2019)"/>
    <x v="3"/>
    <s v="Kvinner"/>
    <x v="4"/>
    <n v="8209"/>
  </r>
  <r>
    <s v="08 Telemark (-2019)"/>
    <x v="3"/>
    <s v="Kvinner"/>
    <x v="5"/>
    <n v="8619"/>
  </r>
  <r>
    <s v="08 Telemark (-2019)"/>
    <x v="3"/>
    <s v="Kvinner"/>
    <x v="6"/>
    <n v="9129"/>
  </r>
  <r>
    <s v="08 Telemark (-2019)"/>
    <x v="3"/>
    <s v="Kvinner"/>
    <x v="7"/>
    <n v="9649"/>
  </r>
  <r>
    <s v="08 Telemark (-2019)"/>
    <x v="3"/>
    <s v="Kvinner"/>
    <x v="8"/>
    <n v="10025"/>
  </r>
  <r>
    <s v="08 Telemark (-2019)"/>
    <x v="3"/>
    <s v="Kvinner"/>
    <x v="9"/>
    <n v="10276"/>
  </r>
  <r>
    <s v="08 Telemark (-2019)"/>
    <x v="3"/>
    <s v="Kvinner"/>
    <x v="10"/>
    <n v="10575"/>
  </r>
  <r>
    <s v="08 Telemark (-2019)"/>
    <x v="3"/>
    <s v="Kvinner"/>
    <x v="11"/>
    <n v="10910"/>
  </r>
  <r>
    <s v="08 Telemark (-2019)"/>
    <x v="3"/>
    <s v="Kvinner"/>
    <x v="12"/>
    <n v="11275"/>
  </r>
  <r>
    <s v="08 Telemark (-2019)"/>
    <x v="3"/>
    <s v="Kvinner"/>
    <x v="13"/>
    <n v="11671"/>
  </r>
  <r>
    <s v="08 Telemark (-2019)"/>
    <x v="3"/>
    <s v="Kvinner"/>
    <x v="14"/>
    <n v="12256"/>
  </r>
  <r>
    <s v="08 Telemark (-2019)"/>
    <x v="3"/>
    <s v="Kvinner"/>
    <x v="15"/>
    <n v="12796"/>
  </r>
  <r>
    <s v="08 Telemark (-2019)"/>
    <x v="3"/>
    <s v="Kvinner"/>
    <x v="16"/>
    <n v="13196"/>
  </r>
  <r>
    <s v="08 Telemark (-2019)"/>
    <x v="3"/>
    <s v="Kvinner"/>
    <x v="17"/>
    <n v="13588"/>
  </r>
  <r>
    <s v="08 Telemark (-2019)"/>
    <x v="3"/>
    <s v="Kvinner"/>
    <x v="18"/>
    <n v="13990"/>
  </r>
  <r>
    <s v="08 Telemark (-2019)"/>
    <x v="3"/>
    <s v="Kvinner"/>
    <x v="19"/>
    <n v="14490"/>
  </r>
  <r>
    <s v="08 Telemark (-2019)"/>
    <x v="3"/>
    <s v="Kvinner"/>
    <x v="20"/>
    <n v="15003"/>
  </r>
  <r>
    <s v="08 Telemark (-2019)"/>
    <x v="3"/>
    <s v="Kvinner"/>
    <x v="21"/>
    <n v="15470"/>
  </r>
  <r>
    <s v="08 Telemark (-2019)"/>
    <x v="3"/>
    <s v="Kvinner"/>
    <x v="22"/>
    <n v="16014"/>
  </r>
  <r>
    <s v="08 Telemark (-2019)"/>
    <x v="3"/>
    <s v="Kvinner"/>
    <x v="23"/>
    <n v="16359"/>
  </r>
  <r>
    <s v="08 Telemark (-2019)"/>
    <x v="3"/>
    <s v="Kvinner"/>
    <x v="24"/>
    <n v="17051"/>
  </r>
  <r>
    <s v="08 Telemark (-2019)"/>
    <x v="3"/>
    <s v="Kvinner"/>
    <x v="25"/>
    <n v="17427"/>
  </r>
  <r>
    <s v="08 Telemark (-2019)"/>
    <x v="3"/>
    <s v="Kvinner"/>
    <x v="26"/>
    <n v="17923"/>
  </r>
  <r>
    <s v="08 Telemark (-2019)"/>
    <x v="3"/>
    <s v="Kvinner"/>
    <x v="27"/>
    <n v="18376"/>
  </r>
  <r>
    <s v="08 Telemark (-2019)"/>
    <x v="3"/>
    <s v="Kvinner"/>
    <x v="28"/>
    <n v="18792"/>
  </r>
  <r>
    <s v="08 Telemark (-2019)"/>
    <x v="3"/>
    <s v="Kvinner"/>
    <x v="29"/>
    <n v="19132"/>
  </r>
  <r>
    <s v="08 Telemark (-2019)"/>
    <x v="3"/>
    <s v="Kvinner"/>
    <x v="30"/>
    <n v="0"/>
  </r>
  <r>
    <s v="08 Telemark (-2019)"/>
    <x v="4"/>
    <s v="Begge kjønn"/>
    <x v="0"/>
    <n v="2927"/>
  </r>
  <r>
    <s v="08 Telemark (-2019)"/>
    <x v="4"/>
    <s v="Begge kjønn"/>
    <x v="1"/>
    <n v="3038"/>
  </r>
  <r>
    <s v="08 Telemark (-2019)"/>
    <x v="4"/>
    <s v="Begge kjønn"/>
    <x v="2"/>
    <n v="3132"/>
  </r>
  <r>
    <s v="08 Telemark (-2019)"/>
    <x v="4"/>
    <s v="Begge kjønn"/>
    <x v="3"/>
    <n v="3204"/>
  </r>
  <r>
    <s v="08 Telemark (-2019)"/>
    <x v="4"/>
    <s v="Begge kjønn"/>
    <x v="4"/>
    <n v="3302"/>
  </r>
  <r>
    <s v="08 Telemark (-2019)"/>
    <x v="4"/>
    <s v="Begge kjønn"/>
    <x v="5"/>
    <n v="3419"/>
  </r>
  <r>
    <s v="08 Telemark (-2019)"/>
    <x v="4"/>
    <s v="Begge kjønn"/>
    <x v="6"/>
    <n v="3574"/>
  </r>
  <r>
    <s v="08 Telemark (-2019)"/>
    <x v="4"/>
    <s v="Begge kjønn"/>
    <x v="7"/>
    <n v="3719"/>
  </r>
  <r>
    <s v="08 Telemark (-2019)"/>
    <x v="4"/>
    <s v="Begge kjønn"/>
    <x v="8"/>
    <n v="3816"/>
  </r>
  <r>
    <s v="08 Telemark (-2019)"/>
    <x v="4"/>
    <s v="Begge kjønn"/>
    <x v="9"/>
    <n v="3970"/>
  </r>
  <r>
    <s v="08 Telemark (-2019)"/>
    <x v="4"/>
    <s v="Begge kjønn"/>
    <x v="10"/>
    <n v="4103"/>
  </r>
  <r>
    <s v="08 Telemark (-2019)"/>
    <x v="4"/>
    <s v="Begge kjønn"/>
    <x v="11"/>
    <n v="4204"/>
  </r>
  <r>
    <s v="08 Telemark (-2019)"/>
    <x v="4"/>
    <s v="Begge kjønn"/>
    <x v="12"/>
    <n v="4305"/>
  </r>
  <r>
    <s v="08 Telemark (-2019)"/>
    <x v="4"/>
    <s v="Begge kjønn"/>
    <x v="13"/>
    <n v="4444"/>
  </r>
  <r>
    <s v="08 Telemark (-2019)"/>
    <x v="4"/>
    <s v="Begge kjønn"/>
    <x v="14"/>
    <n v="4618"/>
  </r>
  <r>
    <s v="08 Telemark (-2019)"/>
    <x v="4"/>
    <s v="Begge kjønn"/>
    <x v="15"/>
    <n v="4716"/>
  </r>
  <r>
    <s v="08 Telemark (-2019)"/>
    <x v="4"/>
    <s v="Begge kjønn"/>
    <x v="16"/>
    <n v="4895"/>
  </r>
  <r>
    <s v="08 Telemark (-2019)"/>
    <x v="4"/>
    <s v="Begge kjønn"/>
    <x v="17"/>
    <n v="5103"/>
  </r>
  <r>
    <s v="08 Telemark (-2019)"/>
    <x v="4"/>
    <s v="Begge kjønn"/>
    <x v="18"/>
    <n v="5250"/>
  </r>
  <r>
    <s v="08 Telemark (-2019)"/>
    <x v="4"/>
    <s v="Begge kjønn"/>
    <x v="19"/>
    <n v="5454"/>
  </r>
  <r>
    <s v="08 Telemark (-2019)"/>
    <x v="4"/>
    <s v="Begge kjønn"/>
    <x v="20"/>
    <n v="5661"/>
  </r>
  <r>
    <s v="08 Telemark (-2019)"/>
    <x v="4"/>
    <s v="Begge kjønn"/>
    <x v="21"/>
    <n v="5916"/>
  </r>
  <r>
    <s v="08 Telemark (-2019)"/>
    <x v="4"/>
    <s v="Begge kjønn"/>
    <x v="22"/>
    <n v="6201"/>
  </r>
  <r>
    <s v="08 Telemark (-2019)"/>
    <x v="4"/>
    <s v="Begge kjønn"/>
    <x v="23"/>
    <n v="6407"/>
  </r>
  <r>
    <s v="08 Telemark (-2019)"/>
    <x v="4"/>
    <s v="Begge kjønn"/>
    <x v="24"/>
    <n v="7058"/>
  </r>
  <r>
    <s v="08 Telemark (-2019)"/>
    <x v="4"/>
    <s v="Begge kjønn"/>
    <x v="25"/>
    <n v="7481"/>
  </r>
  <r>
    <s v="08 Telemark (-2019)"/>
    <x v="4"/>
    <s v="Begge kjønn"/>
    <x v="26"/>
    <n v="7882"/>
  </r>
  <r>
    <s v="08 Telemark (-2019)"/>
    <x v="4"/>
    <s v="Begge kjønn"/>
    <x v="27"/>
    <n v="8092"/>
  </r>
  <r>
    <s v="08 Telemark (-2019)"/>
    <x v="4"/>
    <s v="Begge kjønn"/>
    <x v="28"/>
    <n v="8313"/>
  </r>
  <r>
    <s v="08 Telemark (-2019)"/>
    <x v="4"/>
    <s v="Begge kjønn"/>
    <x v="29"/>
    <n v="8496"/>
  </r>
  <r>
    <s v="08 Telemark (-2019)"/>
    <x v="4"/>
    <s v="Begge kjønn"/>
    <x v="30"/>
    <n v="0"/>
  </r>
  <r>
    <s v="08 Telemark (-2019)"/>
    <x v="4"/>
    <s v="Menn"/>
    <x v="0"/>
    <n v="2431"/>
  </r>
  <r>
    <s v="08 Telemark (-2019)"/>
    <x v="4"/>
    <s v="Menn"/>
    <x v="1"/>
    <n v="2477"/>
  </r>
  <r>
    <s v="08 Telemark (-2019)"/>
    <x v="4"/>
    <s v="Menn"/>
    <x v="2"/>
    <n v="2519"/>
  </r>
  <r>
    <s v="08 Telemark (-2019)"/>
    <x v="4"/>
    <s v="Menn"/>
    <x v="3"/>
    <n v="2556"/>
  </r>
  <r>
    <s v="08 Telemark (-2019)"/>
    <x v="4"/>
    <s v="Menn"/>
    <x v="4"/>
    <n v="2622"/>
  </r>
  <r>
    <s v="08 Telemark (-2019)"/>
    <x v="4"/>
    <s v="Menn"/>
    <x v="5"/>
    <n v="2677"/>
  </r>
  <r>
    <s v="08 Telemark (-2019)"/>
    <x v="4"/>
    <s v="Menn"/>
    <x v="6"/>
    <n v="2759"/>
  </r>
  <r>
    <s v="08 Telemark (-2019)"/>
    <x v="4"/>
    <s v="Menn"/>
    <x v="7"/>
    <n v="2830"/>
  </r>
  <r>
    <s v="08 Telemark (-2019)"/>
    <x v="4"/>
    <s v="Menn"/>
    <x v="8"/>
    <n v="2879"/>
  </r>
  <r>
    <s v="08 Telemark (-2019)"/>
    <x v="4"/>
    <s v="Menn"/>
    <x v="9"/>
    <n v="2971"/>
  </r>
  <r>
    <s v="08 Telemark (-2019)"/>
    <x v="4"/>
    <s v="Menn"/>
    <x v="10"/>
    <n v="3041"/>
  </r>
  <r>
    <s v="08 Telemark (-2019)"/>
    <x v="4"/>
    <s v="Menn"/>
    <x v="11"/>
    <n v="3081"/>
  </r>
  <r>
    <s v="08 Telemark (-2019)"/>
    <x v="4"/>
    <s v="Menn"/>
    <x v="12"/>
    <n v="3100"/>
  </r>
  <r>
    <s v="08 Telemark (-2019)"/>
    <x v="4"/>
    <s v="Menn"/>
    <x v="13"/>
    <n v="3159"/>
  </r>
  <r>
    <s v="08 Telemark (-2019)"/>
    <x v="4"/>
    <s v="Menn"/>
    <x v="14"/>
    <n v="3251"/>
  </r>
  <r>
    <s v="08 Telemark (-2019)"/>
    <x v="4"/>
    <s v="Menn"/>
    <x v="15"/>
    <n v="3283"/>
  </r>
  <r>
    <s v="08 Telemark (-2019)"/>
    <x v="4"/>
    <s v="Menn"/>
    <x v="16"/>
    <n v="3360"/>
  </r>
  <r>
    <s v="08 Telemark (-2019)"/>
    <x v="4"/>
    <s v="Menn"/>
    <x v="17"/>
    <n v="3430"/>
  </r>
  <r>
    <s v="08 Telemark (-2019)"/>
    <x v="4"/>
    <s v="Menn"/>
    <x v="18"/>
    <n v="3456"/>
  </r>
  <r>
    <s v="08 Telemark (-2019)"/>
    <x v="4"/>
    <s v="Menn"/>
    <x v="19"/>
    <n v="3532"/>
  </r>
  <r>
    <s v="08 Telemark (-2019)"/>
    <x v="4"/>
    <s v="Menn"/>
    <x v="20"/>
    <n v="3608"/>
  </r>
  <r>
    <s v="08 Telemark (-2019)"/>
    <x v="4"/>
    <s v="Menn"/>
    <x v="21"/>
    <n v="3703"/>
  </r>
  <r>
    <s v="08 Telemark (-2019)"/>
    <x v="4"/>
    <s v="Menn"/>
    <x v="22"/>
    <n v="3817"/>
  </r>
  <r>
    <s v="08 Telemark (-2019)"/>
    <x v="4"/>
    <s v="Menn"/>
    <x v="23"/>
    <n v="3860"/>
  </r>
  <r>
    <s v="08 Telemark (-2019)"/>
    <x v="4"/>
    <s v="Menn"/>
    <x v="24"/>
    <n v="4153"/>
  </r>
  <r>
    <s v="08 Telemark (-2019)"/>
    <x v="4"/>
    <s v="Menn"/>
    <x v="25"/>
    <n v="4316"/>
  </r>
  <r>
    <s v="08 Telemark (-2019)"/>
    <x v="4"/>
    <s v="Menn"/>
    <x v="26"/>
    <n v="4487"/>
  </r>
  <r>
    <s v="08 Telemark (-2019)"/>
    <x v="4"/>
    <s v="Menn"/>
    <x v="27"/>
    <n v="4523"/>
  </r>
  <r>
    <s v="08 Telemark (-2019)"/>
    <x v="4"/>
    <s v="Menn"/>
    <x v="28"/>
    <n v="4608"/>
  </r>
  <r>
    <s v="08 Telemark (-2019)"/>
    <x v="4"/>
    <s v="Menn"/>
    <x v="29"/>
    <n v="4595"/>
  </r>
  <r>
    <s v="08 Telemark (-2019)"/>
    <x v="4"/>
    <s v="Menn"/>
    <x v="30"/>
    <n v="0"/>
  </r>
  <r>
    <s v="08 Telemark (-2019)"/>
    <x v="4"/>
    <s v="Kvinner"/>
    <x v="0"/>
    <n v="496"/>
  </r>
  <r>
    <s v="08 Telemark (-2019)"/>
    <x v="4"/>
    <s v="Kvinner"/>
    <x v="1"/>
    <n v="561"/>
  </r>
  <r>
    <s v="08 Telemark (-2019)"/>
    <x v="4"/>
    <s v="Kvinner"/>
    <x v="2"/>
    <n v="613"/>
  </r>
  <r>
    <s v="08 Telemark (-2019)"/>
    <x v="4"/>
    <s v="Kvinner"/>
    <x v="3"/>
    <n v="648"/>
  </r>
  <r>
    <s v="08 Telemark (-2019)"/>
    <x v="4"/>
    <s v="Kvinner"/>
    <x v="4"/>
    <n v="680"/>
  </r>
  <r>
    <s v="08 Telemark (-2019)"/>
    <x v="4"/>
    <s v="Kvinner"/>
    <x v="5"/>
    <n v="742"/>
  </r>
  <r>
    <s v="08 Telemark (-2019)"/>
    <x v="4"/>
    <s v="Kvinner"/>
    <x v="6"/>
    <n v="815"/>
  </r>
  <r>
    <s v="08 Telemark (-2019)"/>
    <x v="4"/>
    <s v="Kvinner"/>
    <x v="7"/>
    <n v="889"/>
  </r>
  <r>
    <s v="08 Telemark (-2019)"/>
    <x v="4"/>
    <s v="Kvinner"/>
    <x v="8"/>
    <n v="937"/>
  </r>
  <r>
    <s v="08 Telemark (-2019)"/>
    <x v="4"/>
    <s v="Kvinner"/>
    <x v="9"/>
    <n v="999"/>
  </r>
  <r>
    <s v="08 Telemark (-2019)"/>
    <x v="4"/>
    <s v="Kvinner"/>
    <x v="10"/>
    <n v="1062"/>
  </r>
  <r>
    <s v="08 Telemark (-2019)"/>
    <x v="4"/>
    <s v="Kvinner"/>
    <x v="11"/>
    <n v="1123"/>
  </r>
  <r>
    <s v="08 Telemark (-2019)"/>
    <x v="4"/>
    <s v="Kvinner"/>
    <x v="12"/>
    <n v="1205"/>
  </r>
  <r>
    <s v="08 Telemark (-2019)"/>
    <x v="4"/>
    <s v="Kvinner"/>
    <x v="13"/>
    <n v="1285"/>
  </r>
  <r>
    <s v="08 Telemark (-2019)"/>
    <x v="4"/>
    <s v="Kvinner"/>
    <x v="14"/>
    <n v="1367"/>
  </r>
  <r>
    <s v="08 Telemark (-2019)"/>
    <x v="4"/>
    <s v="Kvinner"/>
    <x v="15"/>
    <n v="1433"/>
  </r>
  <r>
    <s v="08 Telemark (-2019)"/>
    <x v="4"/>
    <s v="Kvinner"/>
    <x v="16"/>
    <n v="1535"/>
  </r>
  <r>
    <s v="08 Telemark (-2019)"/>
    <x v="4"/>
    <s v="Kvinner"/>
    <x v="17"/>
    <n v="1673"/>
  </r>
  <r>
    <s v="08 Telemark (-2019)"/>
    <x v="4"/>
    <s v="Kvinner"/>
    <x v="18"/>
    <n v="1794"/>
  </r>
  <r>
    <s v="08 Telemark (-2019)"/>
    <x v="4"/>
    <s v="Kvinner"/>
    <x v="19"/>
    <n v="1922"/>
  </r>
  <r>
    <s v="08 Telemark (-2019)"/>
    <x v="4"/>
    <s v="Kvinner"/>
    <x v="20"/>
    <n v="2053"/>
  </r>
  <r>
    <s v="08 Telemark (-2019)"/>
    <x v="4"/>
    <s v="Kvinner"/>
    <x v="21"/>
    <n v="2213"/>
  </r>
  <r>
    <s v="08 Telemark (-2019)"/>
    <x v="4"/>
    <s v="Kvinner"/>
    <x v="22"/>
    <n v="2384"/>
  </r>
  <r>
    <s v="08 Telemark (-2019)"/>
    <x v="4"/>
    <s v="Kvinner"/>
    <x v="23"/>
    <n v="2547"/>
  </r>
  <r>
    <s v="08 Telemark (-2019)"/>
    <x v="4"/>
    <s v="Kvinner"/>
    <x v="24"/>
    <n v="2905"/>
  </r>
  <r>
    <s v="08 Telemark (-2019)"/>
    <x v="4"/>
    <s v="Kvinner"/>
    <x v="25"/>
    <n v="3165"/>
  </r>
  <r>
    <s v="08 Telemark (-2019)"/>
    <x v="4"/>
    <s v="Kvinner"/>
    <x v="26"/>
    <n v="3395"/>
  </r>
  <r>
    <s v="08 Telemark (-2019)"/>
    <x v="4"/>
    <s v="Kvinner"/>
    <x v="27"/>
    <n v="3569"/>
  </r>
  <r>
    <s v="08 Telemark (-2019)"/>
    <x v="4"/>
    <s v="Kvinner"/>
    <x v="28"/>
    <n v="3705"/>
  </r>
  <r>
    <s v="08 Telemark (-2019)"/>
    <x v="4"/>
    <s v="Kvinner"/>
    <x v="29"/>
    <n v="3901"/>
  </r>
  <r>
    <s v="08 Telemark (-2019)"/>
    <x v="4"/>
    <s v="Kvinner"/>
    <x v="30"/>
    <n v="0"/>
  </r>
  <r>
    <s v="08 Telemark (-2019)"/>
    <x v="5"/>
    <s v="Begge kjønn"/>
    <x v="0"/>
    <n v="1358"/>
  </r>
  <r>
    <s v="08 Telemark (-2019)"/>
    <x v="5"/>
    <s v="Begge kjønn"/>
    <x v="1"/>
    <n v="1458"/>
  </r>
  <r>
    <s v="08 Telemark (-2019)"/>
    <x v="5"/>
    <s v="Begge kjønn"/>
    <x v="2"/>
    <n v="1537"/>
  </r>
  <r>
    <s v="08 Telemark (-2019)"/>
    <x v="5"/>
    <s v="Begge kjønn"/>
    <x v="3"/>
    <n v="1494"/>
  </r>
  <r>
    <s v="08 Telemark (-2019)"/>
    <x v="5"/>
    <s v="Begge kjønn"/>
    <x v="4"/>
    <n v="1383"/>
  </r>
  <r>
    <s v="08 Telemark (-2019)"/>
    <x v="5"/>
    <s v="Begge kjønn"/>
    <x v="5"/>
    <n v="1357"/>
  </r>
  <r>
    <s v="08 Telemark (-2019)"/>
    <x v="5"/>
    <s v="Begge kjønn"/>
    <x v="6"/>
    <n v="1295"/>
  </r>
  <r>
    <s v="08 Telemark (-2019)"/>
    <x v="5"/>
    <s v="Begge kjønn"/>
    <x v="7"/>
    <n v="1252"/>
  </r>
  <r>
    <s v="08 Telemark (-2019)"/>
    <x v="5"/>
    <s v="Begge kjønn"/>
    <x v="8"/>
    <n v="1292"/>
  </r>
  <r>
    <s v="08 Telemark (-2019)"/>
    <x v="5"/>
    <s v="Begge kjønn"/>
    <x v="9"/>
    <n v="1232"/>
  </r>
  <r>
    <s v="08 Telemark (-2019)"/>
    <x v="5"/>
    <s v="Begge kjønn"/>
    <x v="10"/>
    <n v="1377"/>
  </r>
  <r>
    <s v="08 Telemark (-2019)"/>
    <x v="5"/>
    <s v="Begge kjønn"/>
    <x v="11"/>
    <n v="1472"/>
  </r>
  <r>
    <s v="08 Telemark (-2019)"/>
    <x v="5"/>
    <s v="Begge kjønn"/>
    <x v="12"/>
    <n v="1666"/>
  </r>
  <r>
    <s v="08 Telemark (-2019)"/>
    <x v="5"/>
    <s v="Begge kjønn"/>
    <x v="13"/>
    <n v="1787"/>
  </r>
  <r>
    <s v="08 Telemark (-2019)"/>
    <x v="5"/>
    <s v="Begge kjønn"/>
    <x v="14"/>
    <n v="1865"/>
  </r>
  <r>
    <s v="08 Telemark (-2019)"/>
    <x v="5"/>
    <s v="Begge kjønn"/>
    <x v="15"/>
    <n v="1960"/>
  </r>
  <r>
    <s v="08 Telemark (-2019)"/>
    <x v="5"/>
    <s v="Begge kjønn"/>
    <x v="16"/>
    <n v="2010"/>
  </r>
  <r>
    <s v="08 Telemark (-2019)"/>
    <x v="5"/>
    <s v="Begge kjønn"/>
    <x v="17"/>
    <n v="2163"/>
  </r>
  <r>
    <s v="08 Telemark (-2019)"/>
    <x v="5"/>
    <s v="Begge kjønn"/>
    <x v="18"/>
    <n v="2401"/>
  </r>
  <r>
    <s v="08 Telemark (-2019)"/>
    <x v="5"/>
    <s v="Begge kjønn"/>
    <x v="19"/>
    <n v="2552"/>
  </r>
  <r>
    <s v="08 Telemark (-2019)"/>
    <x v="5"/>
    <s v="Begge kjønn"/>
    <x v="20"/>
    <n v="2712"/>
  </r>
  <r>
    <s v="08 Telemark (-2019)"/>
    <x v="5"/>
    <s v="Begge kjønn"/>
    <x v="21"/>
    <n v="2822"/>
  </r>
  <r>
    <s v="08 Telemark (-2019)"/>
    <x v="5"/>
    <s v="Begge kjønn"/>
    <x v="22"/>
    <n v="2982"/>
  </r>
  <r>
    <s v="08 Telemark (-2019)"/>
    <x v="5"/>
    <s v="Begge kjønn"/>
    <x v="23"/>
    <n v="3330"/>
  </r>
  <r>
    <s v="08 Telemark (-2019)"/>
    <x v="5"/>
    <s v="Begge kjønn"/>
    <x v="24"/>
    <n v="970"/>
  </r>
  <r>
    <s v="08 Telemark (-2019)"/>
    <x v="5"/>
    <s v="Begge kjønn"/>
    <x v="25"/>
    <n v="949"/>
  </r>
  <r>
    <s v="08 Telemark (-2019)"/>
    <x v="5"/>
    <s v="Begge kjønn"/>
    <x v="26"/>
    <n v="960"/>
  </r>
  <r>
    <s v="08 Telemark (-2019)"/>
    <x v="5"/>
    <s v="Begge kjønn"/>
    <x v="27"/>
    <n v="934"/>
  </r>
  <r>
    <s v="08 Telemark (-2019)"/>
    <x v="5"/>
    <s v="Begge kjønn"/>
    <x v="28"/>
    <n v="910"/>
  </r>
  <r>
    <s v="08 Telemark (-2019)"/>
    <x v="5"/>
    <s v="Begge kjønn"/>
    <x v="29"/>
    <n v="856"/>
  </r>
  <r>
    <s v="08 Telemark (-2019)"/>
    <x v="5"/>
    <s v="Begge kjønn"/>
    <x v="30"/>
    <n v="0"/>
  </r>
  <r>
    <s v="08 Telemark (-2019)"/>
    <x v="5"/>
    <s v="Menn"/>
    <x v="0"/>
    <n v="748"/>
  </r>
  <r>
    <s v="08 Telemark (-2019)"/>
    <x v="5"/>
    <s v="Menn"/>
    <x v="1"/>
    <n v="786"/>
  </r>
  <r>
    <s v="08 Telemark (-2019)"/>
    <x v="5"/>
    <s v="Menn"/>
    <x v="2"/>
    <n v="828"/>
  </r>
  <r>
    <s v="08 Telemark (-2019)"/>
    <x v="5"/>
    <s v="Menn"/>
    <x v="3"/>
    <n v="799"/>
  </r>
  <r>
    <s v="08 Telemark (-2019)"/>
    <x v="5"/>
    <s v="Menn"/>
    <x v="4"/>
    <n v="737"/>
  </r>
  <r>
    <s v="08 Telemark (-2019)"/>
    <x v="5"/>
    <s v="Menn"/>
    <x v="5"/>
    <n v="714"/>
  </r>
  <r>
    <s v="08 Telemark (-2019)"/>
    <x v="5"/>
    <s v="Menn"/>
    <x v="6"/>
    <n v="683"/>
  </r>
  <r>
    <s v="08 Telemark (-2019)"/>
    <x v="5"/>
    <s v="Menn"/>
    <x v="7"/>
    <n v="674"/>
  </r>
  <r>
    <s v="08 Telemark (-2019)"/>
    <x v="5"/>
    <s v="Menn"/>
    <x v="8"/>
    <n v="661"/>
  </r>
  <r>
    <s v="08 Telemark (-2019)"/>
    <x v="5"/>
    <s v="Menn"/>
    <x v="9"/>
    <n v="621"/>
  </r>
  <r>
    <s v="08 Telemark (-2019)"/>
    <x v="5"/>
    <s v="Menn"/>
    <x v="10"/>
    <n v="681"/>
  </r>
  <r>
    <s v="08 Telemark (-2019)"/>
    <x v="5"/>
    <s v="Menn"/>
    <x v="11"/>
    <n v="715"/>
  </r>
  <r>
    <s v="08 Telemark (-2019)"/>
    <x v="5"/>
    <s v="Menn"/>
    <x v="12"/>
    <n v="795"/>
  </r>
  <r>
    <s v="08 Telemark (-2019)"/>
    <x v="5"/>
    <s v="Menn"/>
    <x v="13"/>
    <n v="805"/>
  </r>
  <r>
    <s v="08 Telemark (-2019)"/>
    <x v="5"/>
    <s v="Menn"/>
    <x v="14"/>
    <n v="843"/>
  </r>
  <r>
    <s v="08 Telemark (-2019)"/>
    <x v="5"/>
    <s v="Menn"/>
    <x v="15"/>
    <n v="875"/>
  </r>
  <r>
    <s v="08 Telemark (-2019)"/>
    <x v="5"/>
    <s v="Menn"/>
    <x v="16"/>
    <n v="937"/>
  </r>
  <r>
    <s v="08 Telemark (-2019)"/>
    <x v="5"/>
    <s v="Menn"/>
    <x v="17"/>
    <n v="1056"/>
  </r>
  <r>
    <s v="08 Telemark (-2019)"/>
    <x v="5"/>
    <s v="Menn"/>
    <x v="18"/>
    <n v="1207"/>
  </r>
  <r>
    <s v="08 Telemark (-2019)"/>
    <x v="5"/>
    <s v="Menn"/>
    <x v="19"/>
    <n v="1303"/>
  </r>
  <r>
    <s v="08 Telemark (-2019)"/>
    <x v="5"/>
    <s v="Menn"/>
    <x v="20"/>
    <n v="1435"/>
  </r>
  <r>
    <s v="08 Telemark (-2019)"/>
    <x v="5"/>
    <s v="Menn"/>
    <x v="21"/>
    <n v="1530"/>
  </r>
  <r>
    <s v="08 Telemark (-2019)"/>
    <x v="5"/>
    <s v="Menn"/>
    <x v="22"/>
    <n v="1618"/>
  </r>
  <r>
    <s v="08 Telemark (-2019)"/>
    <x v="5"/>
    <s v="Menn"/>
    <x v="23"/>
    <n v="1781"/>
  </r>
  <r>
    <s v="08 Telemark (-2019)"/>
    <x v="5"/>
    <s v="Menn"/>
    <x v="24"/>
    <n v="449"/>
  </r>
  <r>
    <s v="08 Telemark (-2019)"/>
    <x v="5"/>
    <s v="Menn"/>
    <x v="25"/>
    <n v="443"/>
  </r>
  <r>
    <s v="08 Telemark (-2019)"/>
    <x v="5"/>
    <s v="Menn"/>
    <x v="26"/>
    <n v="439"/>
  </r>
  <r>
    <s v="08 Telemark (-2019)"/>
    <x v="5"/>
    <s v="Menn"/>
    <x v="27"/>
    <n v="439"/>
  </r>
  <r>
    <s v="08 Telemark (-2019)"/>
    <x v="5"/>
    <s v="Menn"/>
    <x v="28"/>
    <n v="413"/>
  </r>
  <r>
    <s v="08 Telemark (-2019)"/>
    <x v="5"/>
    <s v="Menn"/>
    <x v="29"/>
    <n v="404"/>
  </r>
  <r>
    <s v="08 Telemark (-2019)"/>
    <x v="5"/>
    <s v="Menn"/>
    <x v="30"/>
    <n v="0"/>
  </r>
  <r>
    <s v="08 Telemark (-2019)"/>
    <x v="5"/>
    <s v="Kvinner"/>
    <x v="0"/>
    <n v="610"/>
  </r>
  <r>
    <s v="08 Telemark (-2019)"/>
    <x v="5"/>
    <s v="Kvinner"/>
    <x v="1"/>
    <n v="672"/>
  </r>
  <r>
    <s v="08 Telemark (-2019)"/>
    <x v="5"/>
    <s v="Kvinner"/>
    <x v="2"/>
    <n v="709"/>
  </r>
  <r>
    <s v="08 Telemark (-2019)"/>
    <x v="5"/>
    <s v="Kvinner"/>
    <x v="3"/>
    <n v="695"/>
  </r>
  <r>
    <s v="08 Telemark (-2019)"/>
    <x v="5"/>
    <s v="Kvinner"/>
    <x v="4"/>
    <n v="646"/>
  </r>
  <r>
    <s v="08 Telemark (-2019)"/>
    <x v="5"/>
    <s v="Kvinner"/>
    <x v="5"/>
    <n v="643"/>
  </r>
  <r>
    <s v="08 Telemark (-2019)"/>
    <x v="5"/>
    <s v="Kvinner"/>
    <x v="6"/>
    <n v="612"/>
  </r>
  <r>
    <s v="08 Telemark (-2019)"/>
    <x v="5"/>
    <s v="Kvinner"/>
    <x v="7"/>
    <n v="578"/>
  </r>
  <r>
    <s v="08 Telemark (-2019)"/>
    <x v="5"/>
    <s v="Kvinner"/>
    <x v="8"/>
    <n v="631"/>
  </r>
  <r>
    <s v="08 Telemark (-2019)"/>
    <x v="5"/>
    <s v="Kvinner"/>
    <x v="9"/>
    <n v="611"/>
  </r>
  <r>
    <s v="08 Telemark (-2019)"/>
    <x v="5"/>
    <s v="Kvinner"/>
    <x v="10"/>
    <n v="696"/>
  </r>
  <r>
    <s v="08 Telemark (-2019)"/>
    <x v="5"/>
    <s v="Kvinner"/>
    <x v="11"/>
    <n v="757"/>
  </r>
  <r>
    <s v="08 Telemark (-2019)"/>
    <x v="5"/>
    <s v="Kvinner"/>
    <x v="12"/>
    <n v="871"/>
  </r>
  <r>
    <s v="08 Telemark (-2019)"/>
    <x v="5"/>
    <s v="Kvinner"/>
    <x v="13"/>
    <n v="982"/>
  </r>
  <r>
    <s v="08 Telemark (-2019)"/>
    <x v="5"/>
    <s v="Kvinner"/>
    <x v="14"/>
    <n v="1022"/>
  </r>
  <r>
    <s v="08 Telemark (-2019)"/>
    <x v="5"/>
    <s v="Kvinner"/>
    <x v="15"/>
    <n v="1085"/>
  </r>
  <r>
    <s v="08 Telemark (-2019)"/>
    <x v="5"/>
    <s v="Kvinner"/>
    <x v="16"/>
    <n v="1073"/>
  </r>
  <r>
    <s v="08 Telemark (-2019)"/>
    <x v="5"/>
    <s v="Kvinner"/>
    <x v="17"/>
    <n v="1107"/>
  </r>
  <r>
    <s v="08 Telemark (-2019)"/>
    <x v="5"/>
    <s v="Kvinner"/>
    <x v="18"/>
    <n v="1194"/>
  </r>
  <r>
    <s v="08 Telemark (-2019)"/>
    <x v="5"/>
    <s v="Kvinner"/>
    <x v="19"/>
    <n v="1249"/>
  </r>
  <r>
    <s v="08 Telemark (-2019)"/>
    <x v="5"/>
    <s v="Kvinner"/>
    <x v="20"/>
    <n v="1277"/>
  </r>
  <r>
    <s v="08 Telemark (-2019)"/>
    <x v="5"/>
    <s v="Kvinner"/>
    <x v="21"/>
    <n v="1292"/>
  </r>
  <r>
    <s v="08 Telemark (-2019)"/>
    <x v="5"/>
    <s v="Kvinner"/>
    <x v="22"/>
    <n v="1364"/>
  </r>
  <r>
    <s v="08 Telemark (-2019)"/>
    <x v="5"/>
    <s v="Kvinner"/>
    <x v="23"/>
    <n v="1549"/>
  </r>
  <r>
    <s v="08 Telemark (-2019)"/>
    <x v="5"/>
    <s v="Kvinner"/>
    <x v="24"/>
    <n v="521"/>
  </r>
  <r>
    <s v="08 Telemark (-2019)"/>
    <x v="5"/>
    <s v="Kvinner"/>
    <x v="25"/>
    <n v="506"/>
  </r>
  <r>
    <s v="08 Telemark (-2019)"/>
    <x v="5"/>
    <s v="Kvinner"/>
    <x v="26"/>
    <n v="521"/>
  </r>
  <r>
    <s v="08 Telemark (-2019)"/>
    <x v="5"/>
    <s v="Kvinner"/>
    <x v="27"/>
    <n v="495"/>
  </r>
  <r>
    <s v="08 Telemark (-2019)"/>
    <x v="5"/>
    <s v="Kvinner"/>
    <x v="28"/>
    <n v="497"/>
  </r>
  <r>
    <s v="08 Telemark (-2019)"/>
    <x v="5"/>
    <s v="Kvinner"/>
    <x v="29"/>
    <n v="452"/>
  </r>
  <r>
    <s v="08 Telemark (-2019)"/>
    <x v="5"/>
    <s v="Kvinner"/>
    <x v="3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2186FD-D39B-42A8-B664-DDCC0310F554}" name="Pivottabell4" cacheId="21" applyNumberFormats="0" applyBorderFormats="0" applyFontFormats="0" applyPatternFormats="0" applyAlignmentFormats="0" applyWidthHeightFormats="1" dataCaption="Verdier" updatedVersion="7" minRefreshableVersion="3" useAutoFormatting="1" itemPrintTitles="1" createdVersion="7" indent="0" outline="1" outlineData="1" multipleFieldFilters="0">
  <location ref="A3:AG11" firstHeaderRow="1" firstDataRow="2" firstDataCol="1"/>
  <pivotFields count="5">
    <pivotField showAll="0"/>
    <pivotField axis="axisRow" showAll="0">
      <items count="7">
        <item x="2"/>
        <item x="0"/>
        <item x="3"/>
        <item x="4"/>
        <item x="5"/>
        <item x="1"/>
        <item t="default"/>
      </items>
    </pivotField>
    <pivotField showAll="0"/>
    <pivotField axis="axisCol"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s>
  <rowFields count="1">
    <field x="1"/>
  </rowFields>
  <rowItems count="7">
    <i>
      <x/>
    </i>
    <i>
      <x v="1"/>
    </i>
    <i>
      <x v="2"/>
    </i>
    <i>
      <x v="3"/>
    </i>
    <i>
      <x v="4"/>
    </i>
    <i>
      <x v="5"/>
    </i>
    <i t="grand">
      <x/>
    </i>
  </rowItems>
  <colFields count="1">
    <field x="3"/>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colItems>
  <dataFields count="1">
    <dataField name="Summer av Personer 16 år og ove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5FF86DE3-C000-4999-994F-8C1FC1AD0AB3}" autoFormatId="16" applyNumberFormats="0" applyBorderFormats="0" applyFontFormats="0" applyPatternFormats="0" applyAlignmentFormats="0" applyWidthHeightFormats="0">
  <queryTableRefresh nextId="6">
    <queryTableFields count="5">
      <queryTableField id="1" name="Fylke" tableColumnId="1"/>
      <queryTableField id="2" name="Utdanningsnivå" tableColumnId="2"/>
      <queryTableField id="3" name="Kjønn" tableColumnId="3"/>
      <queryTableField id="4" name="År" tableColumnId="4"/>
      <queryTableField id="5" name="Personer 16 år og over"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DFD4A8-19C5-4381-90AB-7574187765CE}" name="Tabell1_2" displayName="Tabell1_2" ref="A1:E1675" tableType="queryTable" totalsRowShown="0">
  <autoFilter ref="A1:E1675" xr:uid="{42E2B7AB-5E3F-4CDE-819E-410EA564635D}"/>
  <tableColumns count="5">
    <tableColumn id="1" xr3:uid="{2F7496BF-F6C4-405F-93C3-9E7DC70CE91F}" uniqueName="1" name="Fylke" queryTableFieldId="1"/>
    <tableColumn id="2" xr3:uid="{7419B6B8-8E34-4840-9F29-824AA6D795A0}" uniqueName="2" name="Utdanningsnivå" queryTableFieldId="2"/>
    <tableColumn id="3" xr3:uid="{6216DCC9-986A-4C5B-B266-24B9859ECE09}" uniqueName="3" name="Kjønn" queryTableFieldId="3"/>
    <tableColumn id="4" xr3:uid="{EBE5F24D-8614-4D8A-BFBF-2FF5B4069B90}" uniqueName="4" name="År" queryTableFieldId="4"/>
    <tableColumn id="5" xr3:uid="{8B9CDF0A-482A-44E7-AC1E-3711F7400655}" uniqueName="5" name="Personer 16 år og over" queryTableFieldId="5"/>
  </tableColumns>
  <tableStyleInfo name="TableStyleMedium7" showFirstColumn="0" showLastColumn="0" showRowStripes="1" showColumnStripes="0"/>
</table>
</file>

<file path=xl/theme/theme1.xml><?xml version="1.0" encoding="utf-8"?>
<a:theme xmlns:a="http://schemas.openxmlformats.org/drawingml/2006/main" name="Office-tema">
  <a:themeElements>
    <a:clrScheme name="Egendefinert 32">
      <a:dk1>
        <a:sysClr val="windowText" lastClr="000000"/>
      </a:dk1>
      <a:lt1>
        <a:sysClr val="window" lastClr="FFFFFF"/>
      </a:lt1>
      <a:dk2>
        <a:srgbClr val="005260"/>
      </a:dk2>
      <a:lt2>
        <a:srgbClr val="CEEBE9"/>
      </a:lt2>
      <a:accent1>
        <a:srgbClr val="7DBEBA"/>
      </a:accent1>
      <a:accent2>
        <a:srgbClr val="CFC98B"/>
      </a:accent2>
      <a:accent3>
        <a:srgbClr val="EB8380"/>
      </a:accent3>
      <a:accent4>
        <a:srgbClr val="AD879E"/>
      </a:accent4>
      <a:accent5>
        <a:srgbClr val="90BC7F"/>
      </a:accent5>
      <a:accent6>
        <a:srgbClr val="87A5AF"/>
      </a:accent6>
      <a:hlink>
        <a:srgbClr val="7DBEBA"/>
      </a:hlink>
      <a:folHlink>
        <a:srgbClr val="B0B2A5"/>
      </a:folHlink>
    </a:clrScheme>
    <a:fontScheme name="Egendefinert 50">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7893F-F557-4D5E-B825-E975775801F9}">
  <sheetPr>
    <tabColor theme="2" tint="-0.499984740745262"/>
  </sheetPr>
  <dimension ref="A1:Q30"/>
  <sheetViews>
    <sheetView topLeftCell="A7" workbookViewId="0">
      <selection activeCell="G20" sqref="G20"/>
    </sheetView>
  </sheetViews>
  <sheetFormatPr baseColWidth="10" defaultRowHeight="15.75" x14ac:dyDescent="0.25"/>
  <sheetData>
    <row r="1" spans="1:17" x14ac:dyDescent="0.25">
      <c r="A1" s="36" t="s">
        <v>0</v>
      </c>
      <c r="B1" s="37"/>
      <c r="C1" s="37"/>
      <c r="D1" s="37"/>
      <c r="E1" s="37"/>
      <c r="F1" s="37"/>
      <c r="G1" s="37"/>
      <c r="H1" s="37"/>
      <c r="I1" s="37"/>
      <c r="J1" s="37"/>
      <c r="K1" s="37"/>
      <c r="L1" s="37"/>
    </row>
    <row r="2" spans="1:17" ht="36.75" x14ac:dyDescent="0.25">
      <c r="A2" s="1" t="s">
        <v>1</v>
      </c>
      <c r="B2" s="2" t="s">
        <v>2</v>
      </c>
      <c r="C2" s="2" t="s">
        <v>3</v>
      </c>
      <c r="D2" s="2" t="s">
        <v>4</v>
      </c>
      <c r="E2" s="2" t="s">
        <v>5</v>
      </c>
      <c r="F2" s="2" t="s">
        <v>6</v>
      </c>
      <c r="G2" s="2" t="s">
        <v>7</v>
      </c>
      <c r="H2" s="2" t="s">
        <v>8</v>
      </c>
      <c r="I2" s="2" t="s">
        <v>9</v>
      </c>
      <c r="J2" s="2" t="s">
        <v>10</v>
      </c>
      <c r="K2" s="2" t="s">
        <v>11</v>
      </c>
      <c r="L2" s="2" t="s">
        <v>12</v>
      </c>
      <c r="M2" s="18" t="s">
        <v>58</v>
      </c>
      <c r="N2" s="18" t="s">
        <v>59</v>
      </c>
    </row>
    <row r="3" spans="1:17" x14ac:dyDescent="0.25">
      <c r="A3" s="3" t="s">
        <v>2</v>
      </c>
      <c r="B3" s="4">
        <v>2894</v>
      </c>
      <c r="C3" s="4">
        <v>253</v>
      </c>
      <c r="D3" s="4">
        <v>152</v>
      </c>
      <c r="E3" s="4">
        <v>103</v>
      </c>
      <c r="F3" s="4">
        <v>816</v>
      </c>
      <c r="G3" s="4">
        <v>360</v>
      </c>
      <c r="H3" s="4">
        <v>187</v>
      </c>
      <c r="I3" s="4">
        <v>429</v>
      </c>
      <c r="J3" s="4">
        <v>320</v>
      </c>
      <c r="K3" s="4">
        <v>584</v>
      </c>
      <c r="L3" s="4">
        <v>220</v>
      </c>
      <c r="M3">
        <f>SUM(B3:L3)</f>
        <v>6318</v>
      </c>
      <c r="N3" s="7">
        <f>M3/$M$15</f>
        <v>5.7374295080776253E-2</v>
      </c>
      <c r="P3" t="s">
        <v>18</v>
      </c>
      <c r="Q3" t="s">
        <v>17</v>
      </c>
    </row>
    <row r="4" spans="1:17" x14ac:dyDescent="0.25">
      <c r="A4" s="3" t="s">
        <v>3</v>
      </c>
      <c r="B4" s="4">
        <v>191</v>
      </c>
      <c r="C4" s="4">
        <v>2930</v>
      </c>
      <c r="D4" s="4">
        <v>235</v>
      </c>
      <c r="E4" s="4">
        <v>98</v>
      </c>
      <c r="F4" s="4">
        <v>1078</v>
      </c>
      <c r="G4" s="4">
        <v>105</v>
      </c>
      <c r="H4" s="4">
        <v>224</v>
      </c>
      <c r="I4" s="4">
        <v>911</v>
      </c>
      <c r="J4" s="4">
        <v>183</v>
      </c>
      <c r="K4" s="4">
        <v>484</v>
      </c>
      <c r="L4" s="4">
        <v>370</v>
      </c>
      <c r="M4">
        <f t="shared" ref="M4:M15" si="0">SUM(B4:L4)</f>
        <v>6809</v>
      </c>
      <c r="N4" s="7">
        <f t="shared" ref="N4:N14" si="1">M4/$M$15</f>
        <v>6.1833107819722302E-2</v>
      </c>
      <c r="P4" s="3" t="s">
        <v>2</v>
      </c>
      <c r="Q4" s="4">
        <v>635</v>
      </c>
    </row>
    <row r="5" spans="1:17" x14ac:dyDescent="0.25">
      <c r="A5" s="3" t="s">
        <v>4</v>
      </c>
      <c r="B5" s="4">
        <v>135</v>
      </c>
      <c r="C5" s="4">
        <v>252</v>
      </c>
      <c r="D5" s="4">
        <v>1865</v>
      </c>
      <c r="E5" s="4">
        <v>84</v>
      </c>
      <c r="F5" s="4">
        <v>480</v>
      </c>
      <c r="G5" s="4">
        <v>115</v>
      </c>
      <c r="H5" s="4">
        <v>184</v>
      </c>
      <c r="I5" s="4">
        <v>897</v>
      </c>
      <c r="J5" s="4">
        <v>124</v>
      </c>
      <c r="K5" s="4">
        <v>846</v>
      </c>
      <c r="L5" s="4">
        <v>168</v>
      </c>
      <c r="M5">
        <f t="shared" si="0"/>
        <v>5150</v>
      </c>
      <c r="N5" s="7">
        <f t="shared" si="1"/>
        <v>4.6767587791389315E-2</v>
      </c>
      <c r="P5" s="3" t="s">
        <v>3</v>
      </c>
      <c r="Q5" s="4">
        <v>443</v>
      </c>
    </row>
    <row r="6" spans="1:17" x14ac:dyDescent="0.25">
      <c r="A6" s="3" t="s">
        <v>5</v>
      </c>
      <c r="B6" s="4">
        <v>70</v>
      </c>
      <c r="C6" s="4">
        <v>131</v>
      </c>
      <c r="D6" s="4">
        <v>145</v>
      </c>
      <c r="E6" s="4">
        <v>1711</v>
      </c>
      <c r="F6" s="4">
        <v>312</v>
      </c>
      <c r="G6" s="4">
        <v>64</v>
      </c>
      <c r="H6" s="4">
        <v>802</v>
      </c>
      <c r="I6" s="4">
        <v>896</v>
      </c>
      <c r="J6" s="4">
        <v>75</v>
      </c>
      <c r="K6" s="4">
        <v>222</v>
      </c>
      <c r="L6" s="4">
        <v>101</v>
      </c>
      <c r="M6">
        <f t="shared" si="0"/>
        <v>4529</v>
      </c>
      <c r="N6" s="7">
        <f t="shared" si="1"/>
        <v>4.1128234001398485E-2</v>
      </c>
      <c r="P6" s="3" t="s">
        <v>4</v>
      </c>
      <c r="Q6" s="4">
        <v>209</v>
      </c>
    </row>
    <row r="7" spans="1:17" x14ac:dyDescent="0.25">
      <c r="A7" s="3" t="s">
        <v>6</v>
      </c>
      <c r="B7" s="4">
        <v>366</v>
      </c>
      <c r="C7" s="4">
        <v>1186</v>
      </c>
      <c r="D7" s="4">
        <v>490</v>
      </c>
      <c r="E7" s="4">
        <v>246</v>
      </c>
      <c r="F7" s="4">
        <v>8535</v>
      </c>
      <c r="G7" s="4">
        <v>249</v>
      </c>
      <c r="H7" s="4">
        <v>770</v>
      </c>
      <c r="I7" s="4">
        <v>1559</v>
      </c>
      <c r="J7" s="4">
        <v>505</v>
      </c>
      <c r="K7" s="4">
        <v>1411</v>
      </c>
      <c r="L7" s="4">
        <v>1331</v>
      </c>
      <c r="M7">
        <f t="shared" si="0"/>
        <v>16648</v>
      </c>
      <c r="N7" s="7">
        <f t="shared" si="1"/>
        <v>0.15118190321379599</v>
      </c>
      <c r="P7" s="3" t="s">
        <v>5</v>
      </c>
      <c r="Q7" s="4">
        <v>111</v>
      </c>
    </row>
    <row r="8" spans="1:17" x14ac:dyDescent="0.25">
      <c r="A8" s="3" t="s">
        <v>7</v>
      </c>
      <c r="B8" s="4">
        <v>630</v>
      </c>
      <c r="C8" s="4">
        <v>339</v>
      </c>
      <c r="D8" s="4">
        <v>314</v>
      </c>
      <c r="E8" s="4">
        <v>151</v>
      </c>
      <c r="F8" s="4">
        <v>791</v>
      </c>
      <c r="G8" s="4">
        <v>3642</v>
      </c>
      <c r="H8" s="4">
        <v>316</v>
      </c>
      <c r="I8" s="4">
        <v>795</v>
      </c>
      <c r="J8" s="4">
        <v>235</v>
      </c>
      <c r="K8" s="4">
        <v>1812</v>
      </c>
      <c r="L8" s="4">
        <v>330</v>
      </c>
      <c r="M8">
        <f t="shared" si="0"/>
        <v>9355</v>
      </c>
      <c r="N8" s="7">
        <f t="shared" si="1"/>
        <v>8.495355025018389E-2</v>
      </c>
      <c r="P8" s="3" t="s">
        <v>6</v>
      </c>
      <c r="Q8" s="4">
        <v>1158</v>
      </c>
    </row>
    <row r="9" spans="1:17" x14ac:dyDescent="0.25">
      <c r="A9" s="3" t="s">
        <v>8</v>
      </c>
      <c r="B9" s="4">
        <v>89</v>
      </c>
      <c r="C9" s="4">
        <v>156</v>
      </c>
      <c r="D9" s="4">
        <v>112</v>
      </c>
      <c r="E9" s="4">
        <v>306</v>
      </c>
      <c r="F9" s="4">
        <v>348</v>
      </c>
      <c r="G9" s="4">
        <v>67</v>
      </c>
      <c r="H9" s="4">
        <v>3390</v>
      </c>
      <c r="I9" s="4">
        <v>505</v>
      </c>
      <c r="J9" s="4">
        <v>99</v>
      </c>
      <c r="K9" s="4">
        <v>229</v>
      </c>
      <c r="L9" s="4">
        <v>134</v>
      </c>
      <c r="M9">
        <f t="shared" si="0"/>
        <v>5435</v>
      </c>
      <c r="N9" s="7">
        <f t="shared" si="1"/>
        <v>4.9355697018679791E-2</v>
      </c>
      <c r="P9" s="3" t="s">
        <v>7</v>
      </c>
      <c r="Q9" s="4">
        <v>146</v>
      </c>
    </row>
    <row r="10" spans="1:17" x14ac:dyDescent="0.25">
      <c r="A10" s="3" t="s">
        <v>9</v>
      </c>
      <c r="B10" s="4">
        <v>196</v>
      </c>
      <c r="C10" s="4">
        <v>605</v>
      </c>
      <c r="D10" s="4">
        <v>613</v>
      </c>
      <c r="E10" s="4">
        <v>427</v>
      </c>
      <c r="F10" s="4">
        <v>770</v>
      </c>
      <c r="G10" s="4">
        <v>193</v>
      </c>
      <c r="H10" s="4">
        <v>519</v>
      </c>
      <c r="I10" s="4">
        <v>6047</v>
      </c>
      <c r="J10" s="4">
        <v>174</v>
      </c>
      <c r="K10" s="4">
        <v>706</v>
      </c>
      <c r="L10" s="4">
        <v>267</v>
      </c>
      <c r="M10">
        <f t="shared" si="0"/>
        <v>10517</v>
      </c>
      <c r="N10" s="7">
        <f t="shared" si="1"/>
        <v>9.550577102952261E-2</v>
      </c>
      <c r="P10" s="3" t="s">
        <v>8</v>
      </c>
      <c r="Q10" s="4">
        <v>279</v>
      </c>
    </row>
    <row r="11" spans="1:17" x14ac:dyDescent="0.25">
      <c r="A11" s="3" t="s">
        <v>13</v>
      </c>
      <c r="B11" s="4">
        <v>49</v>
      </c>
      <c r="C11" s="4">
        <v>90</v>
      </c>
      <c r="D11" s="4">
        <v>57</v>
      </c>
      <c r="E11" s="4">
        <v>42</v>
      </c>
      <c r="F11" s="4">
        <v>383</v>
      </c>
      <c r="G11" s="4">
        <v>51</v>
      </c>
      <c r="H11" s="4">
        <v>125</v>
      </c>
      <c r="I11" s="4">
        <v>141</v>
      </c>
      <c r="J11" s="4">
        <v>123</v>
      </c>
      <c r="K11" s="4">
        <v>173</v>
      </c>
      <c r="L11" s="4">
        <v>113</v>
      </c>
      <c r="M11">
        <f t="shared" si="0"/>
        <v>1347</v>
      </c>
      <c r="N11" s="7">
        <f t="shared" si="1"/>
        <v>1.2232221505825517E-2</v>
      </c>
      <c r="P11" s="3" t="s">
        <v>9</v>
      </c>
      <c r="Q11" s="4">
        <v>740</v>
      </c>
    </row>
    <row r="12" spans="1:17" x14ac:dyDescent="0.25">
      <c r="A12" s="3" t="s">
        <v>10</v>
      </c>
      <c r="B12" s="4">
        <v>635</v>
      </c>
      <c r="C12" s="4">
        <v>443</v>
      </c>
      <c r="D12" s="4">
        <v>209</v>
      </c>
      <c r="E12" s="4">
        <v>111</v>
      </c>
      <c r="F12" s="4">
        <v>1158</v>
      </c>
      <c r="G12" s="4">
        <v>146</v>
      </c>
      <c r="H12" s="4">
        <v>279</v>
      </c>
      <c r="I12" s="4">
        <v>740</v>
      </c>
      <c r="J12" s="4">
        <v>2444</v>
      </c>
      <c r="K12" s="4">
        <v>634</v>
      </c>
      <c r="L12" s="4">
        <v>541</v>
      </c>
      <c r="M12">
        <f t="shared" si="0"/>
        <v>7340</v>
      </c>
      <c r="N12" s="7">
        <f t="shared" si="1"/>
        <v>6.6655163958989821E-2</v>
      </c>
      <c r="P12" s="3" t="s">
        <v>10</v>
      </c>
      <c r="Q12" s="4">
        <v>2444</v>
      </c>
    </row>
    <row r="13" spans="1:17" x14ac:dyDescent="0.25">
      <c r="A13" s="3" t="s">
        <v>11</v>
      </c>
      <c r="B13" s="4">
        <v>359</v>
      </c>
      <c r="C13" s="4">
        <v>422</v>
      </c>
      <c r="D13" s="4">
        <v>562</v>
      </c>
      <c r="E13" s="4">
        <v>207</v>
      </c>
      <c r="F13" s="4">
        <v>881</v>
      </c>
      <c r="G13" s="4">
        <v>659</v>
      </c>
      <c r="H13" s="4">
        <v>470</v>
      </c>
      <c r="I13" s="4">
        <v>1004</v>
      </c>
      <c r="J13" s="4">
        <v>257</v>
      </c>
      <c r="K13" s="4">
        <v>8773</v>
      </c>
      <c r="L13" s="4">
        <v>358</v>
      </c>
      <c r="M13">
        <f t="shared" si="0"/>
        <v>13952</v>
      </c>
      <c r="N13" s="7">
        <f t="shared" si="1"/>
        <v>0.12669929803212887</v>
      </c>
      <c r="P13" s="3" t="s">
        <v>11</v>
      </c>
      <c r="Q13" s="4">
        <v>634</v>
      </c>
    </row>
    <row r="14" spans="1:17" x14ac:dyDescent="0.25">
      <c r="A14" s="3" t="s">
        <v>12</v>
      </c>
      <c r="B14" s="4">
        <v>935</v>
      </c>
      <c r="C14" s="4">
        <v>2113</v>
      </c>
      <c r="D14" s="4">
        <v>781</v>
      </c>
      <c r="E14" s="4">
        <v>408</v>
      </c>
      <c r="F14" s="4">
        <v>6425</v>
      </c>
      <c r="G14" s="4">
        <v>515</v>
      </c>
      <c r="H14" s="4">
        <v>948</v>
      </c>
      <c r="I14" s="4">
        <v>2860</v>
      </c>
      <c r="J14" s="4">
        <v>1075</v>
      </c>
      <c r="K14" s="4">
        <v>2190</v>
      </c>
      <c r="L14" s="4">
        <v>4469</v>
      </c>
      <c r="M14">
        <f t="shared" si="0"/>
        <v>22719</v>
      </c>
      <c r="N14" s="7">
        <f t="shared" si="1"/>
        <v>0.20631317029758717</v>
      </c>
      <c r="P14" s="3" t="s">
        <v>12</v>
      </c>
      <c r="Q14" s="4">
        <v>541</v>
      </c>
    </row>
    <row r="15" spans="1:17" x14ac:dyDescent="0.25">
      <c r="A15" s="5" t="s">
        <v>14</v>
      </c>
      <c r="B15" s="6">
        <v>6549</v>
      </c>
      <c r="C15" s="6">
        <v>8920</v>
      </c>
      <c r="D15" s="6">
        <v>5535</v>
      </c>
      <c r="E15" s="6">
        <v>3894</v>
      </c>
      <c r="F15" s="6">
        <v>21977</v>
      </c>
      <c r="G15" s="6">
        <v>6166</v>
      </c>
      <c r="H15" s="6">
        <v>8214</v>
      </c>
      <c r="I15" s="6">
        <v>16784</v>
      </c>
      <c r="J15" s="6">
        <v>5614</v>
      </c>
      <c r="K15" s="6">
        <v>18064</v>
      </c>
      <c r="L15" s="6">
        <v>8402</v>
      </c>
      <c r="M15">
        <f t="shared" si="0"/>
        <v>110119</v>
      </c>
      <c r="P15" s="8" t="s">
        <v>19</v>
      </c>
      <c r="Q15">
        <f>SUM(Q4:Q14)</f>
        <v>7340</v>
      </c>
    </row>
    <row r="18" spans="1:5" x14ac:dyDescent="0.25">
      <c r="A18" t="s">
        <v>15</v>
      </c>
      <c r="D18" t="s">
        <v>16</v>
      </c>
    </row>
    <row r="19" spans="1:5" x14ac:dyDescent="0.25">
      <c r="A19" t="s">
        <v>2</v>
      </c>
      <c r="B19" s="7">
        <f>J3/$J$15</f>
        <v>5.7000356252226575E-2</v>
      </c>
      <c r="D19" t="s">
        <v>2</v>
      </c>
      <c r="E19" s="7">
        <f t="shared" ref="E19:E30" si="2">Q4/$Q$15</f>
        <v>8.6512261580381472E-2</v>
      </c>
    </row>
    <row r="20" spans="1:5" x14ac:dyDescent="0.25">
      <c r="A20" t="s">
        <v>3</v>
      </c>
      <c r="B20" s="7">
        <f t="shared" ref="B20:B30" si="3">J4/$J$15</f>
        <v>3.2597078731742071E-2</v>
      </c>
      <c r="D20" t="s">
        <v>3</v>
      </c>
      <c r="E20" s="7">
        <f t="shared" si="2"/>
        <v>6.035422343324251E-2</v>
      </c>
    </row>
    <row r="21" spans="1:5" x14ac:dyDescent="0.25">
      <c r="A21" t="s">
        <v>4</v>
      </c>
      <c r="B21" s="7">
        <f t="shared" si="3"/>
        <v>2.20876380477378E-2</v>
      </c>
      <c r="D21" t="s">
        <v>4</v>
      </c>
      <c r="E21" s="7">
        <f t="shared" si="2"/>
        <v>2.8474114441416894E-2</v>
      </c>
    </row>
    <row r="22" spans="1:5" x14ac:dyDescent="0.25">
      <c r="A22" t="s">
        <v>5</v>
      </c>
      <c r="B22" s="7">
        <f t="shared" si="3"/>
        <v>1.3359458496615604E-2</v>
      </c>
      <c r="D22" t="s">
        <v>5</v>
      </c>
      <c r="E22" s="7">
        <f t="shared" si="2"/>
        <v>1.5122615803814713E-2</v>
      </c>
    </row>
    <row r="23" spans="1:5" x14ac:dyDescent="0.25">
      <c r="A23" t="s">
        <v>6</v>
      </c>
      <c r="B23" s="7">
        <f t="shared" si="3"/>
        <v>8.9953687210545072E-2</v>
      </c>
      <c r="D23" t="s">
        <v>6</v>
      </c>
      <c r="E23" s="7">
        <f t="shared" si="2"/>
        <v>0.15776566757493188</v>
      </c>
    </row>
    <row r="24" spans="1:5" x14ac:dyDescent="0.25">
      <c r="A24" t="s">
        <v>7</v>
      </c>
      <c r="B24" s="7">
        <f t="shared" si="3"/>
        <v>4.1859636622728895E-2</v>
      </c>
      <c r="D24" t="s">
        <v>7</v>
      </c>
      <c r="E24" s="7">
        <f t="shared" si="2"/>
        <v>1.989100817438692E-2</v>
      </c>
    </row>
    <row r="25" spans="1:5" x14ac:dyDescent="0.25">
      <c r="A25" t="s">
        <v>8</v>
      </c>
      <c r="B25" s="7">
        <f t="shared" si="3"/>
        <v>1.7634485215532597E-2</v>
      </c>
      <c r="D25" t="s">
        <v>8</v>
      </c>
      <c r="E25" s="7">
        <f t="shared" si="2"/>
        <v>3.8010899182561307E-2</v>
      </c>
    </row>
    <row r="26" spans="1:5" x14ac:dyDescent="0.25">
      <c r="A26" t="s">
        <v>9</v>
      </c>
      <c r="B26" s="7">
        <f t="shared" si="3"/>
        <v>3.0993943712148201E-2</v>
      </c>
      <c r="D26" t="s">
        <v>9</v>
      </c>
      <c r="E26" s="7">
        <f t="shared" si="2"/>
        <v>0.1008174386920981</v>
      </c>
    </row>
    <row r="27" spans="1:5" x14ac:dyDescent="0.25">
      <c r="A27" t="s">
        <v>13</v>
      </c>
      <c r="B27" s="7">
        <f t="shared" si="3"/>
        <v>2.190951193444959E-2</v>
      </c>
      <c r="D27" t="s">
        <v>10</v>
      </c>
      <c r="E27" s="7">
        <f t="shared" si="2"/>
        <v>0.33297002724795638</v>
      </c>
    </row>
    <row r="28" spans="1:5" x14ac:dyDescent="0.25">
      <c r="A28" t="s">
        <v>10</v>
      </c>
      <c r="B28" s="7">
        <f t="shared" si="3"/>
        <v>0.43534022087638047</v>
      </c>
      <c r="D28" t="s">
        <v>11</v>
      </c>
      <c r="E28" s="7">
        <f t="shared" si="2"/>
        <v>8.6376021798365121E-2</v>
      </c>
    </row>
    <row r="29" spans="1:5" x14ac:dyDescent="0.25">
      <c r="A29" t="s">
        <v>11</v>
      </c>
      <c r="B29" s="7">
        <f t="shared" si="3"/>
        <v>4.5778411115069466E-2</v>
      </c>
      <c r="D29" t="s">
        <v>12</v>
      </c>
      <c r="E29" s="7">
        <f t="shared" si="2"/>
        <v>7.3705722070844693E-2</v>
      </c>
    </row>
    <row r="30" spans="1:5" x14ac:dyDescent="0.25">
      <c r="A30" t="s">
        <v>12</v>
      </c>
      <c r="B30" s="7">
        <f t="shared" si="3"/>
        <v>0.19148557178482364</v>
      </c>
      <c r="E30" s="7">
        <f t="shared" si="2"/>
        <v>1</v>
      </c>
    </row>
  </sheetData>
  <mergeCells count="1">
    <mergeCell ref="A1:L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8A0C-E627-4594-B5F6-32BEAF3A319B}">
  <dimension ref="A1:I9"/>
  <sheetViews>
    <sheetView tabSelected="1" workbookViewId="0">
      <selection activeCell="L16" sqref="L16"/>
    </sheetView>
  </sheetViews>
  <sheetFormatPr baseColWidth="10" defaultColWidth="8" defaultRowHeight="15" x14ac:dyDescent="0.25"/>
  <cols>
    <col min="1" max="9" width="8" style="19" customWidth="1"/>
    <col min="10" max="16384" width="8" style="19"/>
  </cols>
  <sheetData>
    <row r="1" spans="1:9" ht="18.75" x14ac:dyDescent="0.3">
      <c r="A1" s="26" t="s">
        <v>119</v>
      </c>
    </row>
    <row r="3" spans="1:9" x14ac:dyDescent="0.25">
      <c r="C3" s="25" t="s">
        <v>118</v>
      </c>
    </row>
    <row r="4" spans="1:9" x14ac:dyDescent="0.25">
      <c r="C4" s="25" t="s">
        <v>117</v>
      </c>
      <c r="D4" s="25" t="s">
        <v>116</v>
      </c>
      <c r="E4" s="25" t="s">
        <v>115</v>
      </c>
      <c r="F4" s="25" t="s">
        <v>114</v>
      </c>
      <c r="G4" s="25" t="s">
        <v>113</v>
      </c>
      <c r="H4" s="25" t="s">
        <v>85</v>
      </c>
      <c r="I4" s="25" t="s">
        <v>112</v>
      </c>
    </row>
    <row r="5" spans="1:9" x14ac:dyDescent="0.25">
      <c r="A5" s="25" t="s">
        <v>75</v>
      </c>
      <c r="B5" s="25" t="s">
        <v>111</v>
      </c>
      <c r="C5" s="24">
        <f>SUM(C6:C7)</f>
        <v>4963</v>
      </c>
      <c r="D5" s="24">
        <f>SUM(D6:D7)</f>
        <v>5186</v>
      </c>
      <c r="E5" s="24">
        <f>SUM(E6:E7)</f>
        <v>5443</v>
      </c>
      <c r="F5" s="24">
        <f>SUM(F6:F7)</f>
        <v>5321</v>
      </c>
      <c r="G5" s="24">
        <f>SUM(G6:G7)</f>
        <v>5668</v>
      </c>
      <c r="H5" s="24">
        <v>5079</v>
      </c>
      <c r="I5" s="24">
        <v>5966</v>
      </c>
    </row>
    <row r="6" spans="1:9" x14ac:dyDescent="0.25">
      <c r="A6" s="25" t="s">
        <v>74</v>
      </c>
      <c r="B6" s="25" t="s">
        <v>111</v>
      </c>
      <c r="C6" s="24">
        <v>2933</v>
      </c>
      <c r="D6" s="24">
        <v>2962</v>
      </c>
      <c r="E6" s="24">
        <v>3108</v>
      </c>
      <c r="F6" s="24">
        <v>3106</v>
      </c>
      <c r="G6" s="24">
        <v>3276</v>
      </c>
      <c r="H6" s="24">
        <v>0</v>
      </c>
      <c r="I6" s="24">
        <v>0</v>
      </c>
    </row>
    <row r="7" spans="1:9" x14ac:dyDescent="0.25">
      <c r="A7" s="25" t="s">
        <v>66</v>
      </c>
      <c r="B7" s="25" t="s">
        <v>111</v>
      </c>
      <c r="C7" s="24">
        <v>2030</v>
      </c>
      <c r="D7" s="24">
        <v>2224</v>
      </c>
      <c r="E7" s="24">
        <v>2335</v>
      </c>
      <c r="F7" s="24">
        <v>2215</v>
      </c>
      <c r="G7" s="24">
        <v>2392</v>
      </c>
      <c r="H7" s="24">
        <v>0</v>
      </c>
      <c r="I7" s="24">
        <v>0</v>
      </c>
    </row>
    <row r="9" spans="1:9" x14ac:dyDescent="0.25">
      <c r="D9" s="40">
        <f>D5/C5-1</f>
        <v>4.4932500503727546E-2</v>
      </c>
      <c r="E9" s="40">
        <f>E5/D5-1</f>
        <v>4.9556498264558435E-2</v>
      </c>
      <c r="F9" s="40">
        <f>F5/E5-1</f>
        <v>-2.241410986588277E-2</v>
      </c>
      <c r="G9" s="40">
        <f>G5/F5-1</f>
        <v>6.5213305769592278E-2</v>
      </c>
      <c r="H9" s="40">
        <f>H5/G5-1</f>
        <v>-0.10391672547635855</v>
      </c>
      <c r="I9" s="40">
        <f>I5/H5-1</f>
        <v>0.17464067729868082</v>
      </c>
    </row>
  </sheetData>
  <pageMargins left="0.75" right="0.75" top="0.75" bottom="0.5" header="0.5" footer="0.7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BB18A-8006-4903-B57E-28F8E1E3C7C8}">
  <dimension ref="A1"/>
  <sheetViews>
    <sheetView workbookViewId="0"/>
  </sheetViews>
  <sheetFormatPr baseColWidth="10"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888-0441-4F8C-9EEE-DD0C8E5210DB}">
  <sheetPr>
    <tabColor theme="9" tint="0.39997558519241921"/>
  </sheetPr>
  <dimension ref="A2:L46"/>
  <sheetViews>
    <sheetView topLeftCell="A7" workbookViewId="0">
      <selection activeCell="A36" sqref="A36:D45"/>
    </sheetView>
  </sheetViews>
  <sheetFormatPr baseColWidth="10" defaultRowHeight="15.75" x14ac:dyDescent="0.25"/>
  <cols>
    <col min="1" max="1" width="39.5" customWidth="1"/>
  </cols>
  <sheetData>
    <row r="2" spans="1:11" x14ac:dyDescent="0.25">
      <c r="A2" t="s">
        <v>62</v>
      </c>
    </row>
    <row r="3" spans="1:11" x14ac:dyDescent="0.25">
      <c r="A3" s="9" t="s">
        <v>20</v>
      </c>
    </row>
    <row r="4" spans="1:11" x14ac:dyDescent="0.25">
      <c r="B4">
        <v>2016</v>
      </c>
      <c r="C4">
        <v>2017</v>
      </c>
      <c r="D4">
        <v>2018</v>
      </c>
      <c r="E4">
        <v>2019</v>
      </c>
      <c r="F4">
        <v>2020</v>
      </c>
    </row>
    <row r="5" spans="1:11" x14ac:dyDescent="0.25">
      <c r="A5" s="10" t="s">
        <v>21</v>
      </c>
      <c r="B5" s="11">
        <v>3041</v>
      </c>
      <c r="C5" s="11">
        <v>3114</v>
      </c>
      <c r="D5" s="11">
        <v>3124</v>
      </c>
      <c r="E5" s="11">
        <v>2823</v>
      </c>
      <c r="F5" s="11">
        <v>2909</v>
      </c>
    </row>
    <row r="6" spans="1:11" x14ac:dyDescent="0.25">
      <c r="A6" s="10" t="s">
        <v>22</v>
      </c>
      <c r="B6" s="12">
        <v>1738</v>
      </c>
      <c r="C6" s="12">
        <v>1714</v>
      </c>
      <c r="D6" s="12">
        <v>1693</v>
      </c>
      <c r="E6" s="11">
        <v>1716</v>
      </c>
      <c r="F6" s="11">
        <v>1822</v>
      </c>
    </row>
    <row r="7" spans="1:11" x14ac:dyDescent="0.25">
      <c r="A7" t="s">
        <v>23</v>
      </c>
      <c r="B7">
        <v>1447</v>
      </c>
      <c r="C7">
        <v>1440</v>
      </c>
      <c r="D7">
        <v>1614</v>
      </c>
      <c r="E7">
        <v>1543</v>
      </c>
      <c r="F7">
        <v>1640</v>
      </c>
    </row>
    <row r="8" spans="1:11" x14ac:dyDescent="0.25">
      <c r="A8" s="10" t="s">
        <v>24</v>
      </c>
      <c r="B8" s="11">
        <v>1188</v>
      </c>
      <c r="C8" s="11">
        <v>1060</v>
      </c>
      <c r="D8" s="12">
        <v>984</v>
      </c>
      <c r="E8" s="12">
        <v>967</v>
      </c>
      <c r="F8" s="11">
        <v>1172</v>
      </c>
    </row>
    <row r="9" spans="1:11" x14ac:dyDescent="0.25">
      <c r="A9" s="10" t="s">
        <v>25</v>
      </c>
      <c r="B9" s="12">
        <v>1120</v>
      </c>
      <c r="C9" s="12">
        <v>1047</v>
      </c>
      <c r="D9" s="12">
        <v>1226</v>
      </c>
      <c r="E9" s="11">
        <v>1289</v>
      </c>
      <c r="F9" s="12">
        <v>1167</v>
      </c>
    </row>
    <row r="10" spans="1:11" x14ac:dyDescent="0.25">
      <c r="A10" s="10" t="s">
        <v>26</v>
      </c>
      <c r="B10" s="12">
        <v>898</v>
      </c>
      <c r="C10" s="12">
        <v>927</v>
      </c>
      <c r="D10" s="12">
        <v>935</v>
      </c>
      <c r="E10" s="11">
        <v>898</v>
      </c>
      <c r="F10" s="12">
        <v>948</v>
      </c>
    </row>
    <row r="11" spans="1:11" x14ac:dyDescent="0.25">
      <c r="A11" s="10" t="s">
        <v>27</v>
      </c>
      <c r="B11" s="12">
        <v>26</v>
      </c>
      <c r="C11" s="12">
        <v>35</v>
      </c>
      <c r="D11" s="12">
        <v>19</v>
      </c>
      <c r="E11" s="12">
        <v>30</v>
      </c>
      <c r="F11" s="12">
        <v>31</v>
      </c>
    </row>
    <row r="14" spans="1:11" x14ac:dyDescent="0.25">
      <c r="A14" s="10" t="s">
        <v>63</v>
      </c>
    </row>
    <row r="15" spans="1:11" x14ac:dyDescent="0.25">
      <c r="A15" s="38" t="s">
        <v>28</v>
      </c>
      <c r="B15" s="39"/>
      <c r="C15" s="39"/>
      <c r="D15" s="39"/>
      <c r="E15" s="39"/>
      <c r="F15" s="39"/>
      <c r="G15" s="39"/>
      <c r="H15" s="39"/>
      <c r="I15" s="39"/>
      <c r="J15" s="39"/>
      <c r="K15" s="39"/>
    </row>
    <row r="16" spans="1:11" ht="36.75" x14ac:dyDescent="0.25">
      <c r="A16" s="1" t="s">
        <v>29</v>
      </c>
      <c r="B16" s="2" t="s">
        <v>30</v>
      </c>
      <c r="C16" s="2" t="s">
        <v>31</v>
      </c>
      <c r="D16" s="2" t="s">
        <v>32</v>
      </c>
      <c r="E16" s="2" t="s">
        <v>33</v>
      </c>
      <c r="F16" s="2" t="s">
        <v>34</v>
      </c>
      <c r="G16" s="2" t="s">
        <v>35</v>
      </c>
      <c r="H16" s="2" t="s">
        <v>36</v>
      </c>
      <c r="I16" s="2" t="s">
        <v>37</v>
      </c>
      <c r="J16" s="2" t="s">
        <v>38</v>
      </c>
      <c r="K16" s="2" t="s">
        <v>39</v>
      </c>
    </row>
    <row r="17" spans="1:12" x14ac:dyDescent="0.25">
      <c r="A17" s="3" t="s">
        <v>40</v>
      </c>
      <c r="B17" s="4">
        <v>75</v>
      </c>
      <c r="C17" s="14">
        <v>1523</v>
      </c>
      <c r="D17" s="14">
        <v>10615</v>
      </c>
      <c r="E17" s="14">
        <v>3310</v>
      </c>
      <c r="F17" s="14">
        <v>10503</v>
      </c>
      <c r="G17" s="4">
        <v>112</v>
      </c>
      <c r="H17" s="14">
        <v>9181</v>
      </c>
      <c r="I17" s="14">
        <v>1322</v>
      </c>
      <c r="J17" s="14">
        <v>2954</v>
      </c>
      <c r="K17" s="14">
        <v>1066</v>
      </c>
      <c r="L17" s="16">
        <v>6</v>
      </c>
    </row>
    <row r="18" spans="1:12" x14ac:dyDescent="0.25">
      <c r="A18" s="3" t="s">
        <v>41</v>
      </c>
      <c r="B18" s="4">
        <v>145</v>
      </c>
      <c r="C18" s="14">
        <v>11470</v>
      </c>
      <c r="D18" s="14">
        <v>63577</v>
      </c>
      <c r="E18" s="14">
        <v>38998</v>
      </c>
      <c r="F18" s="14">
        <v>62968</v>
      </c>
      <c r="G18" s="4">
        <v>609</v>
      </c>
      <c r="H18" s="14">
        <v>54633</v>
      </c>
      <c r="I18" s="14">
        <v>8335</v>
      </c>
      <c r="J18" s="14">
        <v>18931</v>
      </c>
      <c r="K18" s="14">
        <v>12049</v>
      </c>
      <c r="L18">
        <v>1</v>
      </c>
    </row>
    <row r="19" spans="1:12" x14ac:dyDescent="0.25">
      <c r="A19" s="3" t="s">
        <v>42</v>
      </c>
      <c r="B19" s="4">
        <v>114</v>
      </c>
      <c r="C19" s="14">
        <v>3346</v>
      </c>
      <c r="D19" s="14">
        <v>18932</v>
      </c>
      <c r="E19" s="14">
        <v>4459</v>
      </c>
      <c r="F19" s="14">
        <v>18761</v>
      </c>
      <c r="G19" s="4">
        <v>171</v>
      </c>
      <c r="H19" s="14">
        <v>17880</v>
      </c>
      <c r="I19" s="4">
        <v>881</v>
      </c>
      <c r="J19" s="14">
        <v>5704</v>
      </c>
      <c r="K19" s="14">
        <v>1215</v>
      </c>
      <c r="L19" s="16">
        <v>6</v>
      </c>
    </row>
    <row r="20" spans="1:12" x14ac:dyDescent="0.25">
      <c r="A20" s="3" t="s">
        <v>43</v>
      </c>
      <c r="B20" s="4">
        <v>49</v>
      </c>
      <c r="C20" s="14">
        <v>1511</v>
      </c>
      <c r="D20" s="14">
        <v>13015</v>
      </c>
      <c r="E20" s="14">
        <v>3202</v>
      </c>
      <c r="F20" s="14">
        <v>12940</v>
      </c>
      <c r="G20" s="4">
        <v>75</v>
      </c>
      <c r="H20" s="14">
        <v>12334</v>
      </c>
      <c r="I20" s="4">
        <v>606</v>
      </c>
      <c r="J20" s="14">
        <v>3585</v>
      </c>
      <c r="K20" s="14">
        <v>1153</v>
      </c>
      <c r="L20">
        <v>1</v>
      </c>
    </row>
    <row r="21" spans="1:12" x14ac:dyDescent="0.25">
      <c r="A21" s="3" t="s">
        <v>44</v>
      </c>
      <c r="B21" s="4">
        <v>42</v>
      </c>
      <c r="C21" s="14">
        <v>2634</v>
      </c>
      <c r="D21" s="14">
        <v>19059</v>
      </c>
      <c r="E21" s="14">
        <v>7297</v>
      </c>
      <c r="F21" s="14">
        <v>18914</v>
      </c>
      <c r="G21" s="4">
        <v>145</v>
      </c>
      <c r="H21" s="14">
        <v>17275</v>
      </c>
      <c r="I21" s="14">
        <v>1639</v>
      </c>
      <c r="J21" s="14">
        <v>5395</v>
      </c>
      <c r="K21" s="14">
        <v>2495</v>
      </c>
      <c r="L21" s="16">
        <v>3</v>
      </c>
    </row>
    <row r="22" spans="1:12" x14ac:dyDescent="0.25">
      <c r="A22" s="3" t="s">
        <v>45</v>
      </c>
      <c r="B22" s="4">
        <v>16</v>
      </c>
      <c r="C22" s="14">
        <v>1907</v>
      </c>
      <c r="D22" s="14">
        <v>21433</v>
      </c>
      <c r="E22" s="14">
        <v>10428</v>
      </c>
      <c r="F22" s="14">
        <v>20305</v>
      </c>
      <c r="G22" s="14">
        <v>1128</v>
      </c>
      <c r="H22" s="14">
        <v>18731</v>
      </c>
      <c r="I22" s="14">
        <v>1574</v>
      </c>
      <c r="J22" s="14">
        <v>3360</v>
      </c>
      <c r="K22" s="14">
        <v>3826</v>
      </c>
      <c r="L22" s="16">
        <v>2</v>
      </c>
    </row>
    <row r="23" spans="1:12" x14ac:dyDescent="0.25">
      <c r="A23" s="3" t="s">
        <v>46</v>
      </c>
      <c r="B23" s="4">
        <v>18</v>
      </c>
      <c r="C23" s="4">
        <v>499</v>
      </c>
      <c r="D23" s="14">
        <v>4001</v>
      </c>
      <c r="E23" s="14">
        <v>1172</v>
      </c>
      <c r="F23" s="14">
        <v>3980</v>
      </c>
      <c r="G23" s="4">
        <v>21</v>
      </c>
      <c r="H23" s="14">
        <v>3649</v>
      </c>
      <c r="I23" s="4">
        <v>331</v>
      </c>
      <c r="J23" s="14">
        <v>1061</v>
      </c>
      <c r="K23" s="4">
        <v>311</v>
      </c>
      <c r="L23" s="17">
        <v>7</v>
      </c>
    </row>
    <row r="24" spans="1:12" x14ac:dyDescent="0.25">
      <c r="A24" s="3" t="s">
        <v>47</v>
      </c>
      <c r="B24" s="4">
        <v>190</v>
      </c>
      <c r="C24" s="14">
        <v>8090</v>
      </c>
      <c r="D24" s="14">
        <v>29001</v>
      </c>
      <c r="E24" s="14">
        <v>12288</v>
      </c>
      <c r="F24" s="14">
        <v>28758</v>
      </c>
      <c r="G24" s="4">
        <v>243</v>
      </c>
      <c r="H24" s="14">
        <v>22808</v>
      </c>
      <c r="I24" s="14">
        <v>5950</v>
      </c>
      <c r="J24" s="14">
        <v>11482</v>
      </c>
      <c r="K24" s="14">
        <v>1413</v>
      </c>
      <c r="L24" s="17">
        <v>5</v>
      </c>
    </row>
    <row r="25" spans="1:12" x14ac:dyDescent="0.25">
      <c r="A25" s="3" t="s">
        <v>48</v>
      </c>
      <c r="B25" s="4">
        <v>49</v>
      </c>
      <c r="C25" s="14">
        <v>1595</v>
      </c>
      <c r="D25" s="14">
        <v>15927</v>
      </c>
      <c r="E25" s="14">
        <v>4837</v>
      </c>
      <c r="F25" s="14">
        <v>15808</v>
      </c>
      <c r="G25" s="4">
        <v>119</v>
      </c>
      <c r="H25" s="14">
        <v>14712</v>
      </c>
      <c r="I25" s="14">
        <v>1096</v>
      </c>
      <c r="J25" s="14">
        <v>3327</v>
      </c>
      <c r="K25" s="14">
        <v>2253</v>
      </c>
      <c r="L25" s="17">
        <v>6</v>
      </c>
    </row>
    <row r="26" spans="1:12" x14ac:dyDescent="0.25">
      <c r="A26" s="3" t="s">
        <v>49</v>
      </c>
      <c r="B26" s="4">
        <v>24</v>
      </c>
      <c r="C26" s="14">
        <v>1331</v>
      </c>
      <c r="D26" s="14">
        <v>14678</v>
      </c>
      <c r="E26" s="14">
        <v>2969</v>
      </c>
      <c r="F26" s="14">
        <v>14569</v>
      </c>
      <c r="G26" s="4">
        <v>109</v>
      </c>
      <c r="H26" s="14">
        <v>13895</v>
      </c>
      <c r="I26" s="4">
        <v>674</v>
      </c>
      <c r="J26" s="14">
        <v>2756</v>
      </c>
      <c r="K26" s="14">
        <v>2241</v>
      </c>
      <c r="L26" s="16">
        <v>5</v>
      </c>
    </row>
    <row r="27" spans="1:12" x14ac:dyDescent="0.25">
      <c r="A27" s="3" t="s">
        <v>50</v>
      </c>
      <c r="B27" s="4">
        <v>71</v>
      </c>
      <c r="C27" s="14">
        <v>2687</v>
      </c>
      <c r="D27" s="14">
        <v>14602</v>
      </c>
      <c r="E27" s="14">
        <v>4069</v>
      </c>
      <c r="F27" s="14">
        <v>14500</v>
      </c>
      <c r="G27" s="4">
        <v>102</v>
      </c>
      <c r="H27" s="14">
        <v>11910</v>
      </c>
      <c r="I27" s="14">
        <v>2590</v>
      </c>
      <c r="J27" s="14">
        <v>4055</v>
      </c>
      <c r="K27" s="4">
        <v>511</v>
      </c>
      <c r="L27" s="16">
        <v>3</v>
      </c>
    </row>
    <row r="28" spans="1:12" x14ac:dyDescent="0.25">
      <c r="A28" s="3" t="s">
        <v>51</v>
      </c>
      <c r="B28" s="4">
        <v>10</v>
      </c>
      <c r="C28" s="4">
        <v>372</v>
      </c>
      <c r="D28" s="14">
        <v>2521</v>
      </c>
      <c r="E28" s="4">
        <v>366</v>
      </c>
      <c r="F28" s="14">
        <v>2467</v>
      </c>
      <c r="G28" s="4">
        <v>54</v>
      </c>
      <c r="H28" s="14">
        <v>2250</v>
      </c>
      <c r="I28" s="4">
        <v>217</v>
      </c>
      <c r="J28" s="4">
        <v>795</v>
      </c>
      <c r="K28" s="4">
        <v>28</v>
      </c>
      <c r="L28" s="17">
        <v>4</v>
      </c>
    </row>
    <row r="29" spans="1:12" x14ac:dyDescent="0.25">
      <c r="A29" s="3" t="s">
        <v>52</v>
      </c>
      <c r="B29" s="4">
        <v>134</v>
      </c>
      <c r="C29" s="14">
        <v>6296</v>
      </c>
      <c r="D29" s="14">
        <v>50750</v>
      </c>
      <c r="E29" s="14">
        <v>17972</v>
      </c>
      <c r="F29" s="14">
        <v>50394</v>
      </c>
      <c r="G29" s="4">
        <v>356</v>
      </c>
      <c r="H29" s="14">
        <v>48219</v>
      </c>
      <c r="I29" s="14">
        <v>2175</v>
      </c>
      <c r="J29" s="14">
        <v>12309</v>
      </c>
      <c r="K29" s="14">
        <v>7432</v>
      </c>
      <c r="L29" s="16">
        <v>2</v>
      </c>
    </row>
    <row r="30" spans="1:12" x14ac:dyDescent="0.25">
      <c r="A30" s="3" t="s">
        <v>53</v>
      </c>
      <c r="B30" s="4">
        <v>117</v>
      </c>
      <c r="C30" s="14">
        <v>3152</v>
      </c>
      <c r="D30" s="14">
        <v>18324</v>
      </c>
      <c r="E30" s="14">
        <v>5891</v>
      </c>
      <c r="F30" s="14">
        <v>18159</v>
      </c>
      <c r="G30" s="4">
        <v>165</v>
      </c>
      <c r="H30" s="14">
        <v>17175</v>
      </c>
      <c r="I30" s="4">
        <v>984</v>
      </c>
      <c r="J30" s="14">
        <v>6025</v>
      </c>
      <c r="K30" s="14">
        <v>1682</v>
      </c>
      <c r="L30" s="17">
        <v>6</v>
      </c>
    </row>
    <row r="31" spans="1:12" x14ac:dyDescent="0.25">
      <c r="A31" s="3" t="s">
        <v>54</v>
      </c>
      <c r="B31" s="4">
        <v>164</v>
      </c>
      <c r="C31" s="14">
        <v>6876</v>
      </c>
      <c r="D31" s="14">
        <v>27919</v>
      </c>
      <c r="E31" s="14">
        <v>14558</v>
      </c>
      <c r="F31" s="14">
        <v>27659</v>
      </c>
      <c r="G31" s="4">
        <v>260</v>
      </c>
      <c r="H31" s="14">
        <v>20240</v>
      </c>
      <c r="I31" s="14">
        <v>7419</v>
      </c>
      <c r="J31" s="14">
        <v>10167</v>
      </c>
      <c r="K31" s="14">
        <v>2050</v>
      </c>
      <c r="L31" s="16">
        <v>3</v>
      </c>
    </row>
    <row r="32" spans="1:12" x14ac:dyDescent="0.25">
      <c r="A32" s="3" t="s">
        <v>55</v>
      </c>
      <c r="B32" s="4">
        <v>106</v>
      </c>
      <c r="C32" s="14">
        <v>8568</v>
      </c>
      <c r="D32" s="14">
        <v>46697</v>
      </c>
      <c r="E32" s="14">
        <v>20914</v>
      </c>
      <c r="F32" s="14">
        <v>46313</v>
      </c>
      <c r="G32" s="4">
        <v>384</v>
      </c>
      <c r="H32" s="14">
        <v>43747</v>
      </c>
      <c r="I32" s="14">
        <v>2566</v>
      </c>
      <c r="J32" s="14">
        <v>18213</v>
      </c>
      <c r="K32" s="14">
        <v>6494</v>
      </c>
      <c r="L32" s="16">
        <v>4</v>
      </c>
    </row>
    <row r="33" spans="1:11" x14ac:dyDescent="0.25">
      <c r="A33" s="5" t="s">
        <v>14</v>
      </c>
      <c r="B33" s="15">
        <v>1324</v>
      </c>
      <c r="C33" s="15">
        <v>61857</v>
      </c>
      <c r="D33" s="15">
        <v>152730</v>
      </c>
      <c r="E33" s="15">
        <v>152730</v>
      </c>
      <c r="F33" s="15">
        <v>151075</v>
      </c>
      <c r="G33" s="15">
        <v>1655</v>
      </c>
      <c r="H33" s="15">
        <v>137994</v>
      </c>
      <c r="I33" s="15">
        <v>13081</v>
      </c>
      <c r="J33" s="15">
        <v>110119</v>
      </c>
      <c r="K33" s="15">
        <v>27875</v>
      </c>
    </row>
    <row r="34" spans="1:11" x14ac:dyDescent="0.25">
      <c r="D34" s="13"/>
      <c r="J34" s="13"/>
    </row>
    <row r="36" spans="1:11" x14ac:dyDescent="0.25">
      <c r="A36" s="9" t="s">
        <v>20</v>
      </c>
    </row>
    <row r="37" spans="1:11" x14ac:dyDescent="0.25">
      <c r="B37" t="s">
        <v>60</v>
      </c>
      <c r="C37" t="s">
        <v>56</v>
      </c>
      <c r="D37" t="s">
        <v>57</v>
      </c>
    </row>
    <row r="38" spans="1:11" x14ac:dyDescent="0.25">
      <c r="A38" s="10" t="s">
        <v>21</v>
      </c>
      <c r="B38" s="13">
        <f>SUM(J18,J20)</f>
        <v>22516</v>
      </c>
      <c r="C38" s="7">
        <f t="shared" ref="C38:C44" si="0">B38/$B$45</f>
        <v>0.20446971004095568</v>
      </c>
      <c r="D38" s="7">
        <f t="shared" ref="D38:D44" si="1">F5/SUM($F$5:$F$11)</f>
        <v>0.30023738259882343</v>
      </c>
      <c r="E38" s="13"/>
      <c r="F38" s="13"/>
      <c r="G38" s="13"/>
      <c r="I38" s="13"/>
    </row>
    <row r="39" spans="1:11" x14ac:dyDescent="0.25">
      <c r="A39" s="10" t="s">
        <v>22</v>
      </c>
      <c r="B39" s="13">
        <f>SUM(J22,J29)</f>
        <v>15669</v>
      </c>
      <c r="C39" s="7">
        <f t="shared" si="0"/>
        <v>0.14229152099092798</v>
      </c>
      <c r="D39" s="7">
        <f t="shared" si="1"/>
        <v>0.18804830219836929</v>
      </c>
      <c r="E39" s="13"/>
      <c r="F39" s="13"/>
      <c r="G39" s="13"/>
      <c r="I39" s="13"/>
    </row>
    <row r="40" spans="1:11" x14ac:dyDescent="0.25">
      <c r="A40" t="s">
        <v>23</v>
      </c>
      <c r="B40" s="13">
        <f>SUM(J21,J27,J31)</f>
        <v>19617</v>
      </c>
      <c r="C40" s="7">
        <f t="shared" si="0"/>
        <v>0.17814364460265714</v>
      </c>
      <c r="D40" s="7">
        <f t="shared" si="1"/>
        <v>0.16926411394364743</v>
      </c>
      <c r="E40" s="13"/>
      <c r="F40" s="13"/>
      <c r="G40" s="13"/>
      <c r="I40" s="13"/>
    </row>
    <row r="41" spans="1:11" x14ac:dyDescent="0.25">
      <c r="A41" s="10" t="s">
        <v>24</v>
      </c>
      <c r="B41" s="13">
        <f>SUM(J32,J28)</f>
        <v>19008</v>
      </c>
      <c r="C41" s="7">
        <f t="shared" si="0"/>
        <v>0.17261326383276274</v>
      </c>
      <c r="D41" s="7">
        <f t="shared" si="1"/>
        <v>0.12096191557436269</v>
      </c>
      <c r="E41" s="13"/>
      <c r="F41" s="13"/>
      <c r="G41" s="13"/>
      <c r="I41" s="13"/>
    </row>
    <row r="42" spans="1:11" x14ac:dyDescent="0.25">
      <c r="A42" s="10" t="s">
        <v>25</v>
      </c>
      <c r="B42" s="13">
        <f>SUM(J26,J24)</f>
        <v>14238</v>
      </c>
      <c r="C42" s="7">
        <f t="shared" si="0"/>
        <v>0.12929648834442739</v>
      </c>
      <c r="D42" s="7">
        <f t="shared" si="1"/>
        <v>0.12044586644648571</v>
      </c>
      <c r="E42" s="13"/>
      <c r="F42" s="13"/>
      <c r="G42" s="13"/>
      <c r="I42" s="13"/>
    </row>
    <row r="43" spans="1:11" x14ac:dyDescent="0.25">
      <c r="A43" s="10" t="s">
        <v>26</v>
      </c>
      <c r="B43" s="13">
        <f>SUM(J17,J19,J30,J25)</f>
        <v>18010</v>
      </c>
      <c r="C43" s="7">
        <f t="shared" si="0"/>
        <v>0.16355034099474206</v>
      </c>
      <c r="D43" s="7">
        <f t="shared" si="1"/>
        <v>9.7842914645474247E-2</v>
      </c>
      <c r="E43" s="13"/>
      <c r="F43" s="13"/>
      <c r="G43" s="13"/>
      <c r="I43" s="13"/>
    </row>
    <row r="44" spans="1:11" x14ac:dyDescent="0.25">
      <c r="A44" s="10" t="s">
        <v>27</v>
      </c>
      <c r="B44" s="13">
        <f>SUM(J23)</f>
        <v>1061</v>
      </c>
      <c r="C44" s="7">
        <f t="shared" si="0"/>
        <v>9.6350311935270022E-3</v>
      </c>
      <c r="D44" s="7">
        <f t="shared" si="1"/>
        <v>3.1995045928372382E-3</v>
      </c>
      <c r="E44" s="13"/>
      <c r="F44" s="13"/>
      <c r="G44" s="13"/>
      <c r="I44" s="13"/>
    </row>
    <row r="45" spans="1:11" x14ac:dyDescent="0.25">
      <c r="A45" s="10" t="s">
        <v>61</v>
      </c>
      <c r="B45" s="13">
        <f>SUM(B38:B44)</f>
        <v>110119</v>
      </c>
      <c r="C45" s="13"/>
      <c r="D45" s="13"/>
      <c r="E45" s="13"/>
      <c r="F45" s="13"/>
      <c r="G45" s="13"/>
      <c r="I45" s="13"/>
    </row>
    <row r="46" spans="1:11" x14ac:dyDescent="0.25">
      <c r="J46" s="13">
        <f>J33-B45</f>
        <v>0</v>
      </c>
    </row>
  </sheetData>
  <mergeCells count="1">
    <mergeCell ref="A15:K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74297-A540-4B7B-8AAE-7D5142993900}">
  <dimension ref="A1:D10"/>
  <sheetViews>
    <sheetView workbookViewId="0">
      <selection activeCell="C3" sqref="C3:D9"/>
    </sheetView>
  </sheetViews>
  <sheetFormatPr baseColWidth="10" defaultRowHeight="15.75" x14ac:dyDescent="0.25"/>
  <cols>
    <col min="1" max="1" width="38" customWidth="1"/>
  </cols>
  <sheetData>
    <row r="1" spans="1:4" x14ac:dyDescent="0.25">
      <c r="A1" t="s">
        <v>20</v>
      </c>
    </row>
    <row r="2" spans="1:4" x14ac:dyDescent="0.25">
      <c r="B2" t="s">
        <v>60</v>
      </c>
      <c r="C2" t="s">
        <v>56</v>
      </c>
      <c r="D2" t="s">
        <v>57</v>
      </c>
    </row>
    <row r="3" spans="1:4" x14ac:dyDescent="0.25">
      <c r="A3" t="s">
        <v>21</v>
      </c>
      <c r="B3">
        <v>22516</v>
      </c>
      <c r="C3" s="32">
        <v>0.20446971004095568</v>
      </c>
      <c r="D3" s="32">
        <v>0.30023738259882343</v>
      </c>
    </row>
    <row r="4" spans="1:4" x14ac:dyDescent="0.25">
      <c r="A4" t="s">
        <v>22</v>
      </c>
      <c r="B4">
        <v>15669</v>
      </c>
      <c r="C4" s="32">
        <v>0.14229152099092798</v>
      </c>
      <c r="D4" s="32">
        <v>0.18804830219836929</v>
      </c>
    </row>
    <row r="5" spans="1:4" x14ac:dyDescent="0.25">
      <c r="A5" t="s">
        <v>23</v>
      </c>
      <c r="B5">
        <v>19617</v>
      </c>
      <c r="C5" s="32">
        <v>0.17814364460265714</v>
      </c>
      <c r="D5" s="32">
        <v>0.16926411394364743</v>
      </c>
    </row>
    <row r="6" spans="1:4" x14ac:dyDescent="0.25">
      <c r="A6" t="s">
        <v>24</v>
      </c>
      <c r="B6">
        <v>19008</v>
      </c>
      <c r="C6" s="32">
        <v>0.17261326383276274</v>
      </c>
      <c r="D6" s="32">
        <v>0.12096191557436269</v>
      </c>
    </row>
    <row r="7" spans="1:4" x14ac:dyDescent="0.25">
      <c r="A7" t="s">
        <v>25</v>
      </c>
      <c r="B7">
        <v>14238</v>
      </c>
      <c r="C7" s="32">
        <v>0.12929648834442739</v>
      </c>
      <c r="D7" s="32">
        <v>0.12044586644648571</v>
      </c>
    </row>
    <row r="8" spans="1:4" x14ac:dyDescent="0.25">
      <c r="A8" t="s">
        <v>26</v>
      </c>
      <c r="B8">
        <v>18010</v>
      </c>
      <c r="C8" s="32">
        <v>0.16355034099474206</v>
      </c>
      <c r="D8" s="32">
        <v>9.7842914645474247E-2</v>
      </c>
    </row>
    <row r="9" spans="1:4" x14ac:dyDescent="0.25">
      <c r="A9" t="s">
        <v>27</v>
      </c>
      <c r="B9">
        <v>1061</v>
      </c>
      <c r="C9" s="32">
        <v>9.6350311935270022E-3</v>
      </c>
      <c r="D9" s="32">
        <v>3.1995045928372382E-3</v>
      </c>
    </row>
    <row r="10" spans="1:4" x14ac:dyDescent="0.25">
      <c r="A10" t="s">
        <v>61</v>
      </c>
      <c r="B10">
        <v>110119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E06B6-2AE4-465C-8A9D-16840E174779}">
  <sheetPr>
    <tabColor theme="8" tint="0.39997558519241921"/>
  </sheetPr>
  <dimension ref="A3:AG11"/>
  <sheetViews>
    <sheetView workbookViewId="0">
      <selection activeCell="A49" sqref="A49"/>
    </sheetView>
  </sheetViews>
  <sheetFormatPr baseColWidth="10" defaultRowHeight="15.75" x14ac:dyDescent="0.25"/>
  <cols>
    <col min="1" max="1" width="32.125" bestFit="1" customWidth="1"/>
    <col min="2" max="2" width="17.5" bestFit="1" customWidth="1"/>
    <col min="3" max="32" width="6.875" bestFit="1" customWidth="1"/>
    <col min="33" max="33" width="8.875" bestFit="1" customWidth="1"/>
  </cols>
  <sheetData>
    <row r="3" spans="1:33" x14ac:dyDescent="0.25">
      <c r="A3" s="20" t="s">
        <v>84</v>
      </c>
      <c r="B3" s="20" t="s">
        <v>83</v>
      </c>
    </row>
    <row r="4" spans="1:33" x14ac:dyDescent="0.25">
      <c r="A4" s="20" t="s">
        <v>81</v>
      </c>
      <c r="B4">
        <v>1990</v>
      </c>
      <c r="C4">
        <v>1991</v>
      </c>
      <c r="D4">
        <v>1992</v>
      </c>
      <c r="E4">
        <v>1993</v>
      </c>
      <c r="F4">
        <v>1994</v>
      </c>
      <c r="G4">
        <v>1995</v>
      </c>
      <c r="H4">
        <v>1996</v>
      </c>
      <c r="I4">
        <v>1997</v>
      </c>
      <c r="J4">
        <v>1998</v>
      </c>
      <c r="K4">
        <v>1999</v>
      </c>
      <c r="L4">
        <v>2000</v>
      </c>
      <c r="M4">
        <v>2001</v>
      </c>
      <c r="N4">
        <v>2002</v>
      </c>
      <c r="O4">
        <v>2003</v>
      </c>
      <c r="P4">
        <v>2004</v>
      </c>
      <c r="Q4">
        <v>2005</v>
      </c>
      <c r="R4">
        <v>2006</v>
      </c>
      <c r="S4">
        <v>2007</v>
      </c>
      <c r="T4">
        <v>2008</v>
      </c>
      <c r="U4">
        <v>2009</v>
      </c>
      <c r="V4">
        <v>2010</v>
      </c>
      <c r="W4">
        <v>2011</v>
      </c>
      <c r="X4">
        <v>2012</v>
      </c>
      <c r="Y4">
        <v>2013</v>
      </c>
      <c r="Z4">
        <v>2014</v>
      </c>
      <c r="AA4">
        <v>2015</v>
      </c>
      <c r="AB4">
        <v>2016</v>
      </c>
      <c r="AC4">
        <v>2017</v>
      </c>
      <c r="AD4">
        <v>2018</v>
      </c>
      <c r="AE4">
        <v>2019</v>
      </c>
      <c r="AF4">
        <v>2020</v>
      </c>
      <c r="AG4" t="s">
        <v>82</v>
      </c>
    </row>
    <row r="5" spans="1:33" x14ac:dyDescent="0.25">
      <c r="A5" s="21" t="s">
        <v>71</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20946</v>
      </c>
      <c r="AC5" s="22">
        <v>21450</v>
      </c>
      <c r="AD5" s="22">
        <v>22064</v>
      </c>
      <c r="AE5" s="22">
        <v>22516</v>
      </c>
      <c r="AF5" s="22">
        <v>22964</v>
      </c>
      <c r="AG5" s="22">
        <v>109940</v>
      </c>
    </row>
    <row r="6" spans="1:33" x14ac:dyDescent="0.25">
      <c r="A6" s="21" t="s">
        <v>73</v>
      </c>
      <c r="B6" s="22">
        <v>240276</v>
      </c>
      <c r="C6" s="22">
        <v>234944</v>
      </c>
      <c r="D6" s="22">
        <v>230426</v>
      </c>
      <c r="E6" s="22">
        <v>224860</v>
      </c>
      <c r="F6" s="22">
        <v>219842</v>
      </c>
      <c r="G6" s="22">
        <v>214952</v>
      </c>
      <c r="H6" s="22">
        <v>214430</v>
      </c>
      <c r="I6" s="22">
        <v>213302</v>
      </c>
      <c r="J6" s="22">
        <v>210738</v>
      </c>
      <c r="K6" s="22">
        <v>208502</v>
      </c>
      <c r="L6" s="22">
        <v>206080</v>
      </c>
      <c r="M6" s="22">
        <v>202900</v>
      </c>
      <c r="N6" s="22">
        <v>200276</v>
      </c>
      <c r="O6" s="22">
        <v>199136</v>
      </c>
      <c r="P6" s="22">
        <v>196908</v>
      </c>
      <c r="Q6" s="22">
        <v>196372</v>
      </c>
      <c r="R6" s="22">
        <v>196486</v>
      </c>
      <c r="S6" s="22">
        <v>196040</v>
      </c>
      <c r="T6" s="22">
        <v>194990</v>
      </c>
      <c r="U6" s="22">
        <v>193842</v>
      </c>
      <c r="V6" s="22">
        <v>193412</v>
      </c>
      <c r="W6" s="22">
        <v>192760</v>
      </c>
      <c r="X6" s="22">
        <v>192750</v>
      </c>
      <c r="Y6" s="22">
        <v>191928</v>
      </c>
      <c r="Z6" s="22">
        <v>193734</v>
      </c>
      <c r="AA6" s="22">
        <v>192594</v>
      </c>
      <c r="AB6" s="22">
        <v>191386</v>
      </c>
      <c r="AC6" s="22">
        <v>191188</v>
      </c>
      <c r="AD6" s="22">
        <v>189360</v>
      </c>
      <c r="AE6" s="22">
        <v>185640</v>
      </c>
      <c r="AF6" s="22">
        <v>180146</v>
      </c>
      <c r="AG6" s="22">
        <v>6290200</v>
      </c>
    </row>
    <row r="7" spans="1:33" x14ac:dyDescent="0.25">
      <c r="A7" s="21" t="s">
        <v>70</v>
      </c>
      <c r="B7" s="22">
        <v>62580</v>
      </c>
      <c r="C7" s="22">
        <v>65414</v>
      </c>
      <c r="D7" s="22">
        <v>69064</v>
      </c>
      <c r="E7" s="22">
        <v>72322</v>
      </c>
      <c r="F7" s="22">
        <v>75446</v>
      </c>
      <c r="G7" s="22">
        <v>78640</v>
      </c>
      <c r="H7" s="22">
        <v>82488</v>
      </c>
      <c r="I7" s="22">
        <v>86182</v>
      </c>
      <c r="J7" s="22">
        <v>89532</v>
      </c>
      <c r="K7" s="22">
        <v>91268</v>
      </c>
      <c r="L7" s="22">
        <v>93256</v>
      </c>
      <c r="M7" s="22">
        <v>95534</v>
      </c>
      <c r="N7" s="22">
        <v>98228</v>
      </c>
      <c r="O7" s="22">
        <v>101092</v>
      </c>
      <c r="P7" s="22">
        <v>104854</v>
      </c>
      <c r="Q7" s="22">
        <v>108492</v>
      </c>
      <c r="R7" s="22">
        <v>111482</v>
      </c>
      <c r="S7" s="22">
        <v>114264</v>
      </c>
      <c r="T7" s="22">
        <v>117552</v>
      </c>
      <c r="U7" s="22">
        <v>120928</v>
      </c>
      <c r="V7" s="22">
        <v>124880</v>
      </c>
      <c r="W7" s="22">
        <v>128892</v>
      </c>
      <c r="X7" s="22">
        <v>133076</v>
      </c>
      <c r="Y7" s="22">
        <v>136158</v>
      </c>
      <c r="Z7" s="22">
        <v>142604</v>
      </c>
      <c r="AA7" s="22">
        <v>146126</v>
      </c>
      <c r="AB7" s="22">
        <v>150682</v>
      </c>
      <c r="AC7" s="22">
        <v>154118</v>
      </c>
      <c r="AD7" s="22">
        <v>158156</v>
      </c>
      <c r="AE7" s="22">
        <v>160724</v>
      </c>
      <c r="AF7" s="22">
        <v>162294</v>
      </c>
      <c r="AG7" s="22">
        <v>3436328</v>
      </c>
    </row>
    <row r="8" spans="1:33" x14ac:dyDescent="0.25">
      <c r="A8" s="21" t="s">
        <v>69</v>
      </c>
      <c r="B8" s="22">
        <v>13260</v>
      </c>
      <c r="C8" s="22">
        <v>13794</v>
      </c>
      <c r="D8" s="22">
        <v>14212</v>
      </c>
      <c r="E8" s="22">
        <v>14596</v>
      </c>
      <c r="F8" s="22">
        <v>15122</v>
      </c>
      <c r="G8" s="22">
        <v>15762</v>
      </c>
      <c r="H8" s="22">
        <v>16622</v>
      </c>
      <c r="I8" s="22">
        <v>17384</v>
      </c>
      <c r="J8" s="22">
        <v>18076</v>
      </c>
      <c r="K8" s="22">
        <v>18864</v>
      </c>
      <c r="L8" s="22">
        <v>19684</v>
      </c>
      <c r="M8" s="22">
        <v>20372</v>
      </c>
      <c r="N8" s="22">
        <v>21036</v>
      </c>
      <c r="O8" s="22">
        <v>21870</v>
      </c>
      <c r="P8" s="22">
        <v>22770</v>
      </c>
      <c r="Q8" s="22">
        <v>23500</v>
      </c>
      <c r="R8" s="22">
        <v>24380</v>
      </c>
      <c r="S8" s="22">
        <v>25654</v>
      </c>
      <c r="T8" s="22">
        <v>26600</v>
      </c>
      <c r="U8" s="22">
        <v>27810</v>
      </c>
      <c r="V8" s="22">
        <v>29278</v>
      </c>
      <c r="W8" s="22">
        <v>30920</v>
      </c>
      <c r="X8" s="22">
        <v>32436</v>
      </c>
      <c r="Y8" s="22">
        <v>33664</v>
      </c>
      <c r="Z8" s="22">
        <v>37650</v>
      </c>
      <c r="AA8" s="22">
        <v>40262</v>
      </c>
      <c r="AB8" s="22">
        <v>42240</v>
      </c>
      <c r="AC8" s="22">
        <v>43730</v>
      </c>
      <c r="AD8" s="22">
        <v>45486</v>
      </c>
      <c r="AE8" s="22">
        <v>46658</v>
      </c>
      <c r="AF8" s="22">
        <v>48604</v>
      </c>
      <c r="AG8" s="22">
        <v>822296</v>
      </c>
    </row>
    <row r="9" spans="1:33" x14ac:dyDescent="0.25">
      <c r="A9" s="21" t="s">
        <v>65</v>
      </c>
      <c r="B9" s="22">
        <v>6540</v>
      </c>
      <c r="C9" s="22">
        <v>6968</v>
      </c>
      <c r="D9" s="22">
        <v>7132</v>
      </c>
      <c r="E9" s="22">
        <v>6884</v>
      </c>
      <c r="F9" s="22">
        <v>6616</v>
      </c>
      <c r="G9" s="22">
        <v>6626</v>
      </c>
      <c r="H9" s="22">
        <v>6324</v>
      </c>
      <c r="I9" s="22">
        <v>6196</v>
      </c>
      <c r="J9" s="22">
        <v>6198</v>
      </c>
      <c r="K9" s="22">
        <v>5874</v>
      </c>
      <c r="L9" s="22">
        <v>6564</v>
      </c>
      <c r="M9" s="22">
        <v>7066</v>
      </c>
      <c r="N9" s="22">
        <v>8032</v>
      </c>
      <c r="O9" s="22">
        <v>8684</v>
      </c>
      <c r="P9" s="22">
        <v>9114</v>
      </c>
      <c r="Q9" s="22">
        <v>9802</v>
      </c>
      <c r="R9" s="22">
        <v>10008</v>
      </c>
      <c r="S9" s="22">
        <v>11630</v>
      </c>
      <c r="T9" s="22">
        <v>13510</v>
      </c>
      <c r="U9" s="22">
        <v>14056</v>
      </c>
      <c r="V9" s="22">
        <v>14406</v>
      </c>
      <c r="W9" s="22">
        <v>15130</v>
      </c>
      <c r="X9" s="22">
        <v>16108</v>
      </c>
      <c r="Y9" s="22">
        <v>18106</v>
      </c>
      <c r="Z9" s="22">
        <v>4712</v>
      </c>
      <c r="AA9" s="22">
        <v>4662</v>
      </c>
      <c r="AB9" s="22">
        <v>4668</v>
      </c>
      <c r="AC9" s="22">
        <v>4614</v>
      </c>
      <c r="AD9" s="22">
        <v>4550</v>
      </c>
      <c r="AE9" s="22">
        <v>4214</v>
      </c>
      <c r="AF9" s="22">
        <v>4018</v>
      </c>
      <c r="AG9" s="22">
        <v>259012</v>
      </c>
    </row>
    <row r="10" spans="1:33" x14ac:dyDescent="0.25">
      <c r="A10" s="21" t="s">
        <v>72</v>
      </c>
      <c r="B10" s="22">
        <v>258570</v>
      </c>
      <c r="C10" s="22">
        <v>261858</v>
      </c>
      <c r="D10" s="22">
        <v>264730</v>
      </c>
      <c r="E10" s="22">
        <v>268612</v>
      </c>
      <c r="F10" s="22">
        <v>271754</v>
      </c>
      <c r="G10" s="22">
        <v>274776</v>
      </c>
      <c r="H10" s="22">
        <v>272648</v>
      </c>
      <c r="I10" s="22">
        <v>272348</v>
      </c>
      <c r="J10" s="22">
        <v>274996</v>
      </c>
      <c r="K10" s="22">
        <v>278096</v>
      </c>
      <c r="L10" s="22">
        <v>280334</v>
      </c>
      <c r="M10" s="22">
        <v>282404</v>
      </c>
      <c r="N10" s="22">
        <v>284114</v>
      </c>
      <c r="O10" s="22">
        <v>284410</v>
      </c>
      <c r="P10" s="22">
        <v>285456</v>
      </c>
      <c r="Q10" s="22">
        <v>284026</v>
      </c>
      <c r="R10" s="22">
        <v>284258</v>
      </c>
      <c r="S10" s="22">
        <v>284946</v>
      </c>
      <c r="T10" s="22">
        <v>287432</v>
      </c>
      <c r="U10" s="22">
        <v>288778</v>
      </c>
      <c r="V10" s="22">
        <v>290792</v>
      </c>
      <c r="W10" s="22">
        <v>292306</v>
      </c>
      <c r="X10" s="22">
        <v>292860</v>
      </c>
      <c r="Y10" s="22">
        <v>293134</v>
      </c>
      <c r="Z10" s="22">
        <v>300036</v>
      </c>
      <c r="AA10" s="22">
        <v>300362</v>
      </c>
      <c r="AB10" s="22">
        <v>280472</v>
      </c>
      <c r="AC10" s="22">
        <v>280420</v>
      </c>
      <c r="AD10" s="22">
        <v>280392</v>
      </c>
      <c r="AE10" s="22">
        <v>282372</v>
      </c>
      <c r="AF10" s="22">
        <v>279360</v>
      </c>
      <c r="AG10" s="22">
        <v>8717052</v>
      </c>
    </row>
    <row r="11" spans="1:33" x14ac:dyDescent="0.25">
      <c r="A11" s="21" t="s">
        <v>82</v>
      </c>
      <c r="B11" s="22">
        <v>581226</v>
      </c>
      <c r="C11" s="22">
        <v>582978</v>
      </c>
      <c r="D11" s="22">
        <v>585564</v>
      </c>
      <c r="E11" s="22">
        <v>587274</v>
      </c>
      <c r="F11" s="22">
        <v>588780</v>
      </c>
      <c r="G11" s="22">
        <v>590756</v>
      </c>
      <c r="H11" s="22">
        <v>592512</v>
      </c>
      <c r="I11" s="22">
        <v>595412</v>
      </c>
      <c r="J11" s="22">
        <v>599540</v>
      </c>
      <c r="K11" s="22">
        <v>602604</v>
      </c>
      <c r="L11" s="22">
        <v>605918</v>
      </c>
      <c r="M11" s="22">
        <v>608276</v>
      </c>
      <c r="N11" s="22">
        <v>611686</v>
      </c>
      <c r="O11" s="22">
        <v>615192</v>
      </c>
      <c r="P11" s="22">
        <v>619102</v>
      </c>
      <c r="Q11" s="22">
        <v>622192</v>
      </c>
      <c r="R11" s="22">
        <v>626614</v>
      </c>
      <c r="S11" s="22">
        <v>632534</v>
      </c>
      <c r="T11" s="22">
        <v>640084</v>
      </c>
      <c r="U11" s="22">
        <v>645414</v>
      </c>
      <c r="V11" s="22">
        <v>652768</v>
      </c>
      <c r="W11" s="22">
        <v>660008</v>
      </c>
      <c r="X11" s="22">
        <v>667230</v>
      </c>
      <c r="Y11" s="22">
        <v>672990</v>
      </c>
      <c r="Z11" s="22">
        <v>678736</v>
      </c>
      <c r="AA11" s="22">
        <v>684006</v>
      </c>
      <c r="AB11" s="22">
        <v>690394</v>
      </c>
      <c r="AC11" s="22">
        <v>695520</v>
      </c>
      <c r="AD11" s="22">
        <v>700008</v>
      </c>
      <c r="AE11" s="22">
        <v>702124</v>
      </c>
      <c r="AF11" s="22">
        <v>697386</v>
      </c>
      <c r="AG11" s="22">
        <v>19634828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E33F-5301-418C-B58F-1DE2B7EAAC56}">
  <sheetPr>
    <tabColor theme="8" tint="0.39997558519241921"/>
  </sheetPr>
  <dimension ref="A1:AH26"/>
  <sheetViews>
    <sheetView topLeftCell="B22" workbookViewId="0">
      <selection activeCell="A49" sqref="A49"/>
    </sheetView>
  </sheetViews>
  <sheetFormatPr baseColWidth="10" defaultRowHeight="15.75" x14ac:dyDescent="0.25"/>
  <cols>
    <col min="2" max="2" width="32.625" customWidth="1"/>
  </cols>
  <sheetData>
    <row r="1" spans="1:34" x14ac:dyDescent="0.25">
      <c r="B1" t="s">
        <v>84</v>
      </c>
      <c r="C1" t="s">
        <v>83</v>
      </c>
    </row>
    <row r="2" spans="1:34" x14ac:dyDescent="0.25">
      <c r="C2">
        <v>1990</v>
      </c>
      <c r="D2">
        <v>1991</v>
      </c>
      <c r="E2">
        <v>1992</v>
      </c>
      <c r="F2">
        <v>1993</v>
      </c>
      <c r="G2">
        <v>1994</v>
      </c>
      <c r="H2">
        <v>1995</v>
      </c>
      <c r="I2">
        <v>1996</v>
      </c>
      <c r="J2">
        <v>1997</v>
      </c>
      <c r="K2">
        <v>1998</v>
      </c>
      <c r="L2">
        <v>1999</v>
      </c>
      <c r="M2">
        <v>2000</v>
      </c>
      <c r="N2">
        <v>2001</v>
      </c>
      <c r="O2">
        <v>2002</v>
      </c>
      <c r="P2">
        <v>2003</v>
      </c>
      <c r="Q2">
        <v>2004</v>
      </c>
      <c r="R2">
        <v>2005</v>
      </c>
      <c r="S2">
        <v>2006</v>
      </c>
      <c r="T2">
        <v>2007</v>
      </c>
      <c r="U2">
        <v>2008</v>
      </c>
      <c r="V2">
        <v>2009</v>
      </c>
      <c r="W2">
        <v>2010</v>
      </c>
      <c r="X2">
        <v>2011</v>
      </c>
      <c r="Y2">
        <v>2012</v>
      </c>
      <c r="Z2">
        <v>2013</v>
      </c>
      <c r="AA2">
        <v>2014</v>
      </c>
      <c r="AB2">
        <v>2015</v>
      </c>
      <c r="AC2">
        <v>2016</v>
      </c>
      <c r="AD2">
        <v>2017</v>
      </c>
      <c r="AE2">
        <v>2018</v>
      </c>
      <c r="AF2">
        <v>2019</v>
      </c>
      <c r="AG2">
        <v>2020</v>
      </c>
    </row>
    <row r="3" spans="1:34" x14ac:dyDescent="0.25">
      <c r="A3">
        <v>4</v>
      </c>
      <c r="B3" t="s">
        <v>71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20946</v>
      </c>
      <c r="AD3">
        <v>21450</v>
      </c>
      <c r="AE3">
        <v>22064</v>
      </c>
      <c r="AF3">
        <v>22516</v>
      </c>
      <c r="AG3">
        <v>22964</v>
      </c>
    </row>
    <row r="4" spans="1:34" x14ac:dyDescent="0.25">
      <c r="A4">
        <v>2</v>
      </c>
      <c r="B4" t="s">
        <v>73</v>
      </c>
      <c r="C4">
        <v>240276</v>
      </c>
      <c r="D4">
        <v>234944</v>
      </c>
      <c r="E4">
        <v>230426</v>
      </c>
      <c r="F4">
        <v>224860</v>
      </c>
      <c r="G4">
        <v>219842</v>
      </c>
      <c r="H4">
        <v>214952</v>
      </c>
      <c r="I4">
        <v>214430</v>
      </c>
      <c r="J4">
        <v>213302</v>
      </c>
      <c r="K4">
        <v>210738</v>
      </c>
      <c r="L4">
        <v>208502</v>
      </c>
      <c r="M4">
        <v>206080</v>
      </c>
      <c r="N4">
        <v>202900</v>
      </c>
      <c r="O4">
        <v>200276</v>
      </c>
      <c r="P4">
        <v>199136</v>
      </c>
      <c r="Q4">
        <v>196908</v>
      </c>
      <c r="R4">
        <v>196372</v>
      </c>
      <c r="S4">
        <v>196486</v>
      </c>
      <c r="T4">
        <v>196040</v>
      </c>
      <c r="U4">
        <v>194990</v>
      </c>
      <c r="V4">
        <v>193842</v>
      </c>
      <c r="W4">
        <v>193412</v>
      </c>
      <c r="X4">
        <v>192760</v>
      </c>
      <c r="Y4">
        <v>192750</v>
      </c>
      <c r="Z4">
        <v>191928</v>
      </c>
      <c r="AA4">
        <v>193734</v>
      </c>
      <c r="AB4">
        <v>192594</v>
      </c>
      <c r="AC4">
        <v>191386</v>
      </c>
      <c r="AD4">
        <v>191188</v>
      </c>
      <c r="AE4">
        <v>189360</v>
      </c>
      <c r="AF4">
        <v>185640</v>
      </c>
      <c r="AG4">
        <v>180146</v>
      </c>
    </row>
    <row r="5" spans="1:34" x14ac:dyDescent="0.25">
      <c r="A5">
        <v>5</v>
      </c>
      <c r="B5" t="s">
        <v>70</v>
      </c>
      <c r="C5">
        <v>62580</v>
      </c>
      <c r="D5">
        <v>65414</v>
      </c>
      <c r="E5">
        <v>69064</v>
      </c>
      <c r="F5">
        <v>72322</v>
      </c>
      <c r="G5">
        <v>75446</v>
      </c>
      <c r="H5">
        <v>78640</v>
      </c>
      <c r="I5">
        <v>82488</v>
      </c>
      <c r="J5">
        <v>86182</v>
      </c>
      <c r="K5">
        <v>89532</v>
      </c>
      <c r="L5">
        <v>91268</v>
      </c>
      <c r="M5">
        <v>93256</v>
      </c>
      <c r="N5">
        <v>95534</v>
      </c>
      <c r="O5">
        <v>98228</v>
      </c>
      <c r="P5">
        <v>101092</v>
      </c>
      <c r="Q5">
        <v>104854</v>
      </c>
      <c r="R5">
        <v>108492</v>
      </c>
      <c r="S5">
        <v>111482</v>
      </c>
      <c r="T5">
        <v>114264</v>
      </c>
      <c r="U5">
        <v>117552</v>
      </c>
      <c r="V5">
        <v>120928</v>
      </c>
      <c r="W5">
        <v>124880</v>
      </c>
      <c r="X5">
        <v>128892</v>
      </c>
      <c r="Y5">
        <v>133076</v>
      </c>
      <c r="Z5">
        <v>136158</v>
      </c>
      <c r="AA5">
        <v>142604</v>
      </c>
      <c r="AB5">
        <v>146126</v>
      </c>
      <c r="AC5">
        <v>150682</v>
      </c>
      <c r="AD5">
        <v>154118</v>
      </c>
      <c r="AE5">
        <v>158156</v>
      </c>
      <c r="AF5">
        <v>160724</v>
      </c>
      <c r="AG5">
        <v>162294</v>
      </c>
    </row>
    <row r="6" spans="1:34" x14ac:dyDescent="0.25">
      <c r="A6">
        <v>6</v>
      </c>
      <c r="B6" t="s">
        <v>69</v>
      </c>
      <c r="C6">
        <v>13260</v>
      </c>
      <c r="D6">
        <v>13794</v>
      </c>
      <c r="E6">
        <v>14212</v>
      </c>
      <c r="F6">
        <v>14596</v>
      </c>
      <c r="G6">
        <v>15122</v>
      </c>
      <c r="H6">
        <v>15762</v>
      </c>
      <c r="I6">
        <v>16622</v>
      </c>
      <c r="J6">
        <v>17384</v>
      </c>
      <c r="K6">
        <v>18076</v>
      </c>
      <c r="L6">
        <v>18864</v>
      </c>
      <c r="M6">
        <v>19684</v>
      </c>
      <c r="N6">
        <v>20372</v>
      </c>
      <c r="O6">
        <v>21036</v>
      </c>
      <c r="P6">
        <v>21870</v>
      </c>
      <c r="Q6">
        <v>22770</v>
      </c>
      <c r="R6">
        <v>23500</v>
      </c>
      <c r="S6">
        <v>24380</v>
      </c>
      <c r="T6">
        <v>25654</v>
      </c>
      <c r="U6">
        <v>26600</v>
      </c>
      <c r="V6">
        <v>27810</v>
      </c>
      <c r="W6">
        <v>29278</v>
      </c>
      <c r="X6">
        <v>30920</v>
      </c>
      <c r="Y6">
        <v>32436</v>
      </c>
      <c r="Z6">
        <v>33664</v>
      </c>
      <c r="AA6">
        <v>37650</v>
      </c>
      <c r="AB6">
        <v>40262</v>
      </c>
      <c r="AC6">
        <v>42240</v>
      </c>
      <c r="AD6">
        <v>43730</v>
      </c>
      <c r="AE6">
        <v>45486</v>
      </c>
      <c r="AF6">
        <v>46658</v>
      </c>
      <c r="AG6">
        <v>48604</v>
      </c>
    </row>
    <row r="7" spans="1:34" x14ac:dyDescent="0.25">
      <c r="A7">
        <v>1</v>
      </c>
      <c r="B7" t="s">
        <v>65</v>
      </c>
      <c r="C7">
        <v>6540</v>
      </c>
      <c r="D7">
        <v>6968</v>
      </c>
      <c r="E7">
        <v>7132</v>
      </c>
      <c r="F7">
        <v>6884</v>
      </c>
      <c r="G7">
        <v>6616</v>
      </c>
      <c r="H7">
        <v>6626</v>
      </c>
      <c r="I7">
        <v>6324</v>
      </c>
      <c r="J7">
        <v>6196</v>
      </c>
      <c r="K7">
        <v>6198</v>
      </c>
      <c r="L7">
        <v>5874</v>
      </c>
      <c r="M7">
        <v>6564</v>
      </c>
      <c r="N7">
        <v>7066</v>
      </c>
      <c r="O7">
        <v>8032</v>
      </c>
      <c r="P7">
        <v>8684</v>
      </c>
      <c r="Q7">
        <v>9114</v>
      </c>
      <c r="R7">
        <v>9802</v>
      </c>
      <c r="S7">
        <v>10008</v>
      </c>
      <c r="T7">
        <v>11630</v>
      </c>
      <c r="U7">
        <v>13510</v>
      </c>
      <c r="V7">
        <v>14056</v>
      </c>
      <c r="W7">
        <v>14406</v>
      </c>
      <c r="X7">
        <v>15130</v>
      </c>
      <c r="Y7">
        <v>16108</v>
      </c>
      <c r="Z7">
        <v>18106</v>
      </c>
      <c r="AA7">
        <v>4712</v>
      </c>
      <c r="AB7">
        <v>4662</v>
      </c>
      <c r="AC7">
        <v>4668</v>
      </c>
      <c r="AD7">
        <v>4614</v>
      </c>
      <c r="AE7">
        <v>4550</v>
      </c>
      <c r="AF7">
        <v>4214</v>
      </c>
      <c r="AG7">
        <v>4018</v>
      </c>
    </row>
    <row r="8" spans="1:34" x14ac:dyDescent="0.25">
      <c r="A8">
        <v>3</v>
      </c>
      <c r="B8" t="s">
        <v>72</v>
      </c>
      <c r="C8">
        <v>258570</v>
      </c>
      <c r="D8">
        <v>261858</v>
      </c>
      <c r="E8">
        <v>264730</v>
      </c>
      <c r="F8">
        <v>268612</v>
      </c>
      <c r="G8">
        <v>271754</v>
      </c>
      <c r="H8">
        <v>274776</v>
      </c>
      <c r="I8">
        <v>272648</v>
      </c>
      <c r="J8">
        <v>272348</v>
      </c>
      <c r="K8">
        <v>274996</v>
      </c>
      <c r="L8">
        <v>278096</v>
      </c>
      <c r="M8">
        <v>280334</v>
      </c>
      <c r="N8">
        <v>282404</v>
      </c>
      <c r="O8">
        <v>284114</v>
      </c>
      <c r="P8">
        <v>284410</v>
      </c>
      <c r="Q8">
        <v>285456</v>
      </c>
      <c r="R8">
        <v>284026</v>
      </c>
      <c r="S8">
        <v>284258</v>
      </c>
      <c r="T8">
        <v>284946</v>
      </c>
      <c r="U8">
        <v>287432</v>
      </c>
      <c r="V8">
        <v>288778</v>
      </c>
      <c r="W8">
        <v>290792</v>
      </c>
      <c r="X8">
        <v>292306</v>
      </c>
      <c r="Y8">
        <v>292860</v>
      </c>
      <c r="Z8">
        <v>293134</v>
      </c>
      <c r="AA8">
        <v>300036</v>
      </c>
      <c r="AB8">
        <v>300362</v>
      </c>
      <c r="AC8">
        <v>280472</v>
      </c>
      <c r="AD8">
        <v>280420</v>
      </c>
      <c r="AE8">
        <v>280392</v>
      </c>
      <c r="AF8">
        <v>282372</v>
      </c>
      <c r="AG8">
        <v>279360</v>
      </c>
    </row>
    <row r="9" spans="1:34" x14ac:dyDescent="0.25">
      <c r="B9" t="s">
        <v>82</v>
      </c>
      <c r="C9">
        <v>581226</v>
      </c>
      <c r="D9">
        <v>582978</v>
      </c>
      <c r="E9">
        <v>585564</v>
      </c>
      <c r="F9">
        <v>587274</v>
      </c>
      <c r="G9">
        <v>588780</v>
      </c>
      <c r="H9">
        <v>590756</v>
      </c>
      <c r="I9">
        <v>592512</v>
      </c>
      <c r="J9">
        <v>595412</v>
      </c>
      <c r="K9">
        <v>599540</v>
      </c>
      <c r="L9">
        <v>602604</v>
      </c>
      <c r="M9">
        <v>605918</v>
      </c>
      <c r="N9">
        <v>608276</v>
      </c>
      <c r="O9">
        <v>611686</v>
      </c>
      <c r="P9">
        <v>615192</v>
      </c>
      <c r="Q9">
        <v>619102</v>
      </c>
      <c r="R9">
        <v>622192</v>
      </c>
      <c r="S9">
        <v>626614</v>
      </c>
      <c r="T9">
        <v>632534</v>
      </c>
      <c r="U9">
        <v>640084</v>
      </c>
      <c r="V9">
        <v>645414</v>
      </c>
      <c r="W9">
        <v>652768</v>
      </c>
      <c r="X9">
        <v>660008</v>
      </c>
      <c r="Y9">
        <v>667230</v>
      </c>
      <c r="Z9">
        <v>672990</v>
      </c>
      <c r="AA9">
        <v>678736</v>
      </c>
      <c r="AB9">
        <v>684006</v>
      </c>
      <c r="AC9">
        <v>690394</v>
      </c>
      <c r="AD9">
        <v>695520</v>
      </c>
      <c r="AE9">
        <v>700008</v>
      </c>
      <c r="AF9">
        <v>702124</v>
      </c>
      <c r="AG9">
        <v>697386</v>
      </c>
    </row>
    <row r="12" spans="1:34" x14ac:dyDescent="0.25">
      <c r="C12">
        <v>1990</v>
      </c>
      <c r="D12">
        <v>1991</v>
      </c>
      <c r="E12">
        <v>1992</v>
      </c>
      <c r="F12">
        <v>1993</v>
      </c>
      <c r="G12">
        <v>1994</v>
      </c>
      <c r="H12">
        <v>1995</v>
      </c>
      <c r="I12">
        <v>1996</v>
      </c>
      <c r="J12">
        <v>1997</v>
      </c>
      <c r="K12">
        <v>1998</v>
      </c>
      <c r="L12">
        <v>1999</v>
      </c>
      <c r="M12">
        <v>2000</v>
      </c>
      <c r="N12">
        <v>2001</v>
      </c>
      <c r="O12">
        <v>2002</v>
      </c>
      <c r="P12">
        <v>2003</v>
      </c>
      <c r="Q12">
        <v>2004</v>
      </c>
      <c r="R12">
        <v>2005</v>
      </c>
      <c r="S12">
        <v>2006</v>
      </c>
      <c r="T12">
        <v>2007</v>
      </c>
      <c r="U12">
        <v>2008</v>
      </c>
      <c r="V12">
        <v>2009</v>
      </c>
      <c r="W12">
        <v>2010</v>
      </c>
      <c r="X12">
        <v>2011</v>
      </c>
      <c r="Y12">
        <v>2012</v>
      </c>
      <c r="Z12">
        <v>2013</v>
      </c>
      <c r="AA12">
        <v>2014</v>
      </c>
      <c r="AB12">
        <v>2015</v>
      </c>
      <c r="AC12">
        <v>2016</v>
      </c>
      <c r="AD12">
        <v>2017</v>
      </c>
      <c r="AE12">
        <v>2018</v>
      </c>
      <c r="AF12">
        <v>2019</v>
      </c>
      <c r="AG12">
        <v>2020</v>
      </c>
    </row>
    <row r="13" spans="1:34" x14ac:dyDescent="0.25">
      <c r="A13">
        <v>4</v>
      </c>
      <c r="B13" t="s">
        <v>71</v>
      </c>
      <c r="C13" s="7">
        <f t="shared" ref="C13:AG13" si="0">C3/C$9</f>
        <v>0</v>
      </c>
      <c r="D13" s="7">
        <f t="shared" si="0"/>
        <v>0</v>
      </c>
      <c r="E13" s="7">
        <f t="shared" si="0"/>
        <v>0</v>
      </c>
      <c r="F13" s="7">
        <f t="shared" si="0"/>
        <v>0</v>
      </c>
      <c r="G13" s="7">
        <f t="shared" si="0"/>
        <v>0</v>
      </c>
      <c r="H13" s="7">
        <f t="shared" si="0"/>
        <v>0</v>
      </c>
      <c r="I13" s="7">
        <f t="shared" si="0"/>
        <v>0</v>
      </c>
      <c r="J13" s="7">
        <f t="shared" si="0"/>
        <v>0</v>
      </c>
      <c r="K13" s="7">
        <f t="shared" si="0"/>
        <v>0</v>
      </c>
      <c r="L13" s="7">
        <f t="shared" si="0"/>
        <v>0</v>
      </c>
      <c r="M13" s="7">
        <f t="shared" si="0"/>
        <v>0</v>
      </c>
      <c r="N13" s="7">
        <f t="shared" si="0"/>
        <v>0</v>
      </c>
      <c r="O13" s="7">
        <f t="shared" si="0"/>
        <v>0</v>
      </c>
      <c r="P13" s="7">
        <f t="shared" si="0"/>
        <v>0</v>
      </c>
      <c r="Q13" s="7">
        <f t="shared" si="0"/>
        <v>0</v>
      </c>
      <c r="R13" s="7">
        <f t="shared" si="0"/>
        <v>0</v>
      </c>
      <c r="S13" s="7">
        <f t="shared" si="0"/>
        <v>0</v>
      </c>
      <c r="T13" s="7">
        <f t="shared" si="0"/>
        <v>0</v>
      </c>
      <c r="U13" s="7">
        <f t="shared" si="0"/>
        <v>0</v>
      </c>
      <c r="V13" s="7">
        <f t="shared" si="0"/>
        <v>0</v>
      </c>
      <c r="W13" s="7">
        <f t="shared" si="0"/>
        <v>0</v>
      </c>
      <c r="X13" s="7">
        <f t="shared" si="0"/>
        <v>0</v>
      </c>
      <c r="Y13" s="7">
        <f t="shared" si="0"/>
        <v>0</v>
      </c>
      <c r="Z13" s="7">
        <f t="shared" si="0"/>
        <v>0</v>
      </c>
      <c r="AA13" s="7">
        <f t="shared" si="0"/>
        <v>0</v>
      </c>
      <c r="AB13" s="7">
        <f t="shared" si="0"/>
        <v>0</v>
      </c>
      <c r="AC13" s="7">
        <f t="shared" si="0"/>
        <v>3.0339197617592274E-2</v>
      </c>
      <c r="AD13" s="7">
        <f t="shared" si="0"/>
        <v>3.0840234644582472E-2</v>
      </c>
      <c r="AE13" s="7">
        <f t="shared" si="0"/>
        <v>3.1519639775545422E-2</v>
      </c>
      <c r="AF13" s="7">
        <f t="shared" si="0"/>
        <v>3.2068409568680178E-2</v>
      </c>
      <c r="AG13" s="7">
        <f t="shared" si="0"/>
        <v>3.2928679382723487E-2</v>
      </c>
      <c r="AH13" s="7"/>
    </row>
    <row r="14" spans="1:34" x14ac:dyDescent="0.25">
      <c r="A14">
        <v>2</v>
      </c>
      <c r="B14" t="s">
        <v>73</v>
      </c>
      <c r="C14" s="7">
        <f t="shared" ref="C14:AG14" si="1">C4/C$9</f>
        <v>0.41339513373455422</v>
      </c>
      <c r="D14" s="7">
        <f t="shared" si="1"/>
        <v>0.40300663146808285</v>
      </c>
      <c r="E14" s="7">
        <f t="shared" si="1"/>
        <v>0.39351121312102522</v>
      </c>
      <c r="F14" s="7">
        <f t="shared" si="1"/>
        <v>0.38288771510402297</v>
      </c>
      <c r="G14" s="7">
        <f t="shared" si="1"/>
        <v>0.37338564489282922</v>
      </c>
      <c r="H14" s="7">
        <f t="shared" si="1"/>
        <v>0.36385919059645605</v>
      </c>
      <c r="I14" s="7">
        <f t="shared" si="1"/>
        <v>0.36189984337869952</v>
      </c>
      <c r="J14" s="7">
        <f t="shared" si="1"/>
        <v>0.35824269581399099</v>
      </c>
      <c r="K14" s="7">
        <f t="shared" si="1"/>
        <v>0.35149948293691829</v>
      </c>
      <c r="L14" s="7">
        <f t="shared" si="1"/>
        <v>0.34600168601602377</v>
      </c>
      <c r="M14" s="7">
        <f t="shared" si="1"/>
        <v>0.34011202836027316</v>
      </c>
      <c r="N14" s="7">
        <f t="shared" si="1"/>
        <v>0.33356568399871112</v>
      </c>
      <c r="O14" s="7">
        <f t="shared" si="1"/>
        <v>0.32741635414248488</v>
      </c>
      <c r="P14" s="7">
        <f t="shared" si="1"/>
        <v>0.32369731726030249</v>
      </c>
      <c r="Q14" s="7">
        <f t="shared" si="1"/>
        <v>0.31805421400673878</v>
      </c>
      <c r="R14" s="7">
        <f t="shared" si="1"/>
        <v>0.31561318692622214</v>
      </c>
      <c r="S14" s="7">
        <f t="shared" si="1"/>
        <v>0.3135678424037765</v>
      </c>
      <c r="T14" s="7">
        <f t="shared" si="1"/>
        <v>0.30992800387014768</v>
      </c>
      <c r="U14" s="7">
        <f t="shared" si="1"/>
        <v>0.30463189206416658</v>
      </c>
      <c r="V14" s="7">
        <f t="shared" si="1"/>
        <v>0.30033745781777277</v>
      </c>
      <c r="W14" s="7">
        <f t="shared" si="1"/>
        <v>0.29629516152752589</v>
      </c>
      <c r="X14" s="7">
        <f t="shared" si="1"/>
        <v>0.2920570659749579</v>
      </c>
      <c r="Y14" s="7">
        <f t="shared" si="1"/>
        <v>0.28888089564318153</v>
      </c>
      <c r="Z14" s="7">
        <f t="shared" si="1"/>
        <v>0.28518700129273838</v>
      </c>
      <c r="AA14" s="7">
        <f t="shared" si="1"/>
        <v>0.2854335117041088</v>
      </c>
      <c r="AB14" s="7">
        <f t="shared" si="1"/>
        <v>0.28156770554644256</v>
      </c>
      <c r="AC14" s="7">
        <f t="shared" si="1"/>
        <v>0.27721272201090974</v>
      </c>
      <c r="AD14" s="7">
        <f t="shared" si="1"/>
        <v>0.27488497814584772</v>
      </c>
      <c r="AE14" s="7">
        <f t="shared" si="1"/>
        <v>0.27051119415778108</v>
      </c>
      <c r="AF14" s="7">
        <f t="shared" si="1"/>
        <v>0.26439774170944164</v>
      </c>
      <c r="AG14" s="7">
        <f t="shared" si="1"/>
        <v>0.25831605452360673</v>
      </c>
      <c r="AH14" s="7"/>
    </row>
    <row r="15" spans="1:34" x14ac:dyDescent="0.25">
      <c r="A15">
        <v>5</v>
      </c>
      <c r="B15" t="s">
        <v>70</v>
      </c>
      <c r="C15" s="7">
        <f t="shared" ref="C15:AG15" si="2">C5/C$9</f>
        <v>0.10766896181519753</v>
      </c>
      <c r="D15" s="7">
        <f t="shared" si="2"/>
        <v>0.11220663558487627</v>
      </c>
      <c r="E15" s="7">
        <f t="shared" si="2"/>
        <v>0.11794440915083577</v>
      </c>
      <c r="F15" s="7">
        <f t="shared" si="2"/>
        <v>0.12314864952305057</v>
      </c>
      <c r="G15" s="7">
        <f t="shared" si="2"/>
        <v>0.12813954278338258</v>
      </c>
      <c r="H15" s="7">
        <f t="shared" si="2"/>
        <v>0.13311756461212412</v>
      </c>
      <c r="I15" s="7">
        <f t="shared" si="2"/>
        <v>0.13921743357096567</v>
      </c>
      <c r="J15" s="7">
        <f t="shared" si="2"/>
        <v>0.14474347174729432</v>
      </c>
      <c r="K15" s="7">
        <f t="shared" si="2"/>
        <v>0.14933448977549454</v>
      </c>
      <c r="L15" s="7">
        <f t="shared" si="2"/>
        <v>0.15145601423156832</v>
      </c>
      <c r="M15" s="7">
        <f t="shared" si="2"/>
        <v>0.1539086146970382</v>
      </c>
      <c r="N15" s="7">
        <f t="shared" si="2"/>
        <v>0.15705699386462724</v>
      </c>
      <c r="O15" s="7">
        <f t="shared" si="2"/>
        <v>0.16058565996279137</v>
      </c>
      <c r="P15" s="7">
        <f t="shared" si="2"/>
        <v>0.16432593401734744</v>
      </c>
      <c r="Q15" s="7">
        <f t="shared" si="2"/>
        <v>0.16936466042752243</v>
      </c>
      <c r="R15" s="7">
        <f t="shared" si="2"/>
        <v>0.1743706122868825</v>
      </c>
      <c r="S15" s="7">
        <f t="shared" si="2"/>
        <v>0.17791176066924774</v>
      </c>
      <c r="T15" s="7">
        <f t="shared" si="2"/>
        <v>0.18064483490215547</v>
      </c>
      <c r="U15" s="7">
        <f t="shared" si="2"/>
        <v>0.18365089581992364</v>
      </c>
      <c r="V15" s="7">
        <f t="shared" si="2"/>
        <v>0.18736500912592538</v>
      </c>
      <c r="W15" s="7">
        <f t="shared" si="2"/>
        <v>0.19130839747046424</v>
      </c>
      <c r="X15" s="7">
        <f t="shared" si="2"/>
        <v>0.19528854195706719</v>
      </c>
      <c r="Y15" s="7">
        <f t="shared" si="2"/>
        <v>0.19944546857905071</v>
      </c>
      <c r="Z15" s="7">
        <f t="shared" si="2"/>
        <v>0.20231801364061874</v>
      </c>
      <c r="AA15" s="7">
        <f t="shared" si="2"/>
        <v>0.21010230781924047</v>
      </c>
      <c r="AB15" s="7">
        <f t="shared" si="2"/>
        <v>0.2136326289535472</v>
      </c>
      <c r="AC15" s="7">
        <f t="shared" si="2"/>
        <v>0.21825508332922941</v>
      </c>
      <c r="AD15" s="7">
        <f t="shared" si="2"/>
        <v>0.22158672647803082</v>
      </c>
      <c r="AE15" s="7">
        <f t="shared" si="2"/>
        <v>0.22593456074787716</v>
      </c>
      <c r="AF15" s="7">
        <f t="shared" si="2"/>
        <v>0.22891113250650882</v>
      </c>
      <c r="AG15" s="7">
        <f t="shared" si="2"/>
        <v>0.23271760545809639</v>
      </c>
      <c r="AH15" s="7"/>
    </row>
    <row r="16" spans="1:34" x14ac:dyDescent="0.25">
      <c r="A16">
        <v>6</v>
      </c>
      <c r="B16" t="s">
        <v>69</v>
      </c>
      <c r="C16" s="7">
        <f t="shared" ref="C16:AG16" si="3">C6/C$9</f>
        <v>2.2813845216834761E-2</v>
      </c>
      <c r="D16" s="7">
        <f t="shared" si="3"/>
        <v>2.3661270236612703E-2</v>
      </c>
      <c r="E16" s="7">
        <f t="shared" si="3"/>
        <v>2.4270617729231989E-2</v>
      </c>
      <c r="F16" s="7">
        <f t="shared" si="3"/>
        <v>2.4853816106280884E-2</v>
      </c>
      <c r="G16" s="7">
        <f t="shared" si="3"/>
        <v>2.5683616970685146E-2</v>
      </c>
      <c r="H16" s="7">
        <f t="shared" si="3"/>
        <v>2.6681066294713892E-2</v>
      </c>
      <c r="I16" s="7">
        <f t="shared" si="3"/>
        <v>2.8053440267876432E-2</v>
      </c>
      <c r="J16" s="7">
        <f t="shared" si="3"/>
        <v>2.9196589924287721E-2</v>
      </c>
      <c r="K16" s="7">
        <f t="shared" si="3"/>
        <v>3.0149781499149347E-2</v>
      </c>
      <c r="L16" s="7">
        <f t="shared" si="3"/>
        <v>3.1304140032259994E-2</v>
      </c>
      <c r="M16" s="7">
        <f t="shared" si="3"/>
        <v>3.2486244013216307E-2</v>
      </c>
      <c r="N16" s="7">
        <f t="shared" si="3"/>
        <v>3.349137562553841E-2</v>
      </c>
      <c r="O16" s="7">
        <f t="shared" si="3"/>
        <v>3.4390193661453752E-2</v>
      </c>
      <c r="P16" s="7">
        <f t="shared" si="3"/>
        <v>3.5549877111535913E-2</v>
      </c>
      <c r="Q16" s="7">
        <f t="shared" si="3"/>
        <v>3.6779076791869515E-2</v>
      </c>
      <c r="R16" s="7">
        <f t="shared" si="3"/>
        <v>3.7769691670738292E-2</v>
      </c>
      <c r="S16" s="7">
        <f t="shared" si="3"/>
        <v>3.8907525206905685E-2</v>
      </c>
      <c r="T16" s="7">
        <f t="shared" si="3"/>
        <v>4.0557503628263464E-2</v>
      </c>
      <c r="U16" s="7">
        <f t="shared" si="3"/>
        <v>4.1557045637760047E-2</v>
      </c>
      <c r="V16" s="7">
        <f t="shared" si="3"/>
        <v>4.3088622186689476E-2</v>
      </c>
      <c r="W16" s="7">
        <f t="shared" si="3"/>
        <v>4.4852076082160887E-2</v>
      </c>
      <c r="X16" s="7">
        <f t="shared" si="3"/>
        <v>4.6847916994945518E-2</v>
      </c>
      <c r="Y16" s="7">
        <f t="shared" si="3"/>
        <v>4.861292208084169E-2</v>
      </c>
      <c r="Z16" s="7">
        <f t="shared" si="3"/>
        <v>5.0021545639608318E-2</v>
      </c>
      <c r="AA16" s="7">
        <f t="shared" si="3"/>
        <v>5.5470757407887601E-2</v>
      </c>
      <c r="AB16" s="7">
        <f t="shared" si="3"/>
        <v>5.8862056765583926E-2</v>
      </c>
      <c r="AC16" s="7">
        <f t="shared" si="3"/>
        <v>6.1182455235705986E-2</v>
      </c>
      <c r="AD16" s="7">
        <f t="shared" si="3"/>
        <v>6.2873821025994939E-2</v>
      </c>
      <c r="AE16" s="7">
        <f t="shared" si="3"/>
        <v>6.4979257379915653E-2</v>
      </c>
      <c r="AF16" s="7">
        <f t="shared" si="3"/>
        <v>6.645264938956652E-2</v>
      </c>
      <c r="AG16" s="7">
        <f t="shared" si="3"/>
        <v>6.9694545058260421E-2</v>
      </c>
      <c r="AH16" s="7"/>
    </row>
    <row r="17" spans="1:34" x14ac:dyDescent="0.25">
      <c r="A17">
        <v>1</v>
      </c>
      <c r="B17" t="s">
        <v>65</v>
      </c>
      <c r="C17" s="7">
        <f t="shared" ref="C17:AG17" si="4">C7/C$9</f>
        <v>1.1252077505135696E-2</v>
      </c>
      <c r="D17" s="7">
        <f t="shared" si="4"/>
        <v>1.1952423590598615E-2</v>
      </c>
      <c r="E17" s="7">
        <f t="shared" si="4"/>
        <v>1.2179710501328633E-2</v>
      </c>
      <c r="F17" s="7">
        <f t="shared" si="4"/>
        <v>1.1721956020528747E-2</v>
      </c>
      <c r="G17" s="7">
        <f t="shared" si="4"/>
        <v>1.1236794728081796E-2</v>
      </c>
      <c r="H17" s="7">
        <f t="shared" si="4"/>
        <v>1.121613661139286E-2</v>
      </c>
      <c r="I17" s="7">
        <f t="shared" si="4"/>
        <v>1.0673201555411536E-2</v>
      </c>
      <c r="J17" s="7">
        <f t="shared" si="4"/>
        <v>1.0406239713005448E-2</v>
      </c>
      <c r="K17" s="7">
        <f t="shared" si="4"/>
        <v>1.0337925743069687E-2</v>
      </c>
      <c r="L17" s="7">
        <f t="shared" si="4"/>
        <v>9.7476950036840121E-3</v>
      </c>
      <c r="M17" s="7">
        <f t="shared" si="4"/>
        <v>1.0833149039969105E-2</v>
      </c>
      <c r="N17" s="7">
        <f t="shared" si="4"/>
        <v>1.1616437275184291E-2</v>
      </c>
      <c r="O17" s="7">
        <f t="shared" si="4"/>
        <v>1.3130920112606794E-2</v>
      </c>
      <c r="P17" s="7">
        <f t="shared" si="4"/>
        <v>1.4115918282422398E-2</v>
      </c>
      <c r="Q17" s="7">
        <f t="shared" si="4"/>
        <v>1.4721322173082949E-2</v>
      </c>
      <c r="R17" s="7">
        <f t="shared" si="4"/>
        <v>1.5753979479003265E-2</v>
      </c>
      <c r="S17" s="7">
        <f t="shared" si="4"/>
        <v>1.597155505622281E-2</v>
      </c>
      <c r="T17" s="7">
        <f t="shared" si="4"/>
        <v>1.8386363420780542E-2</v>
      </c>
      <c r="U17" s="7">
        <f t="shared" si="4"/>
        <v>2.1106604758125497E-2</v>
      </c>
      <c r="V17" s="7">
        <f t="shared" si="4"/>
        <v>2.1778269451855709E-2</v>
      </c>
      <c r="W17" s="7">
        <f t="shared" si="4"/>
        <v>2.2069096524339429E-2</v>
      </c>
      <c r="X17" s="7">
        <f t="shared" si="4"/>
        <v>2.2923964558005359E-2</v>
      </c>
      <c r="Y17" s="7">
        <f t="shared" si="4"/>
        <v>2.4141600347706189E-2</v>
      </c>
      <c r="Z17" s="7">
        <f t="shared" si="4"/>
        <v>2.6903817292976123E-2</v>
      </c>
      <c r="AA17" s="7">
        <f t="shared" si="4"/>
        <v>6.9423163056033564E-3</v>
      </c>
      <c r="AB17" s="7">
        <f t="shared" si="4"/>
        <v>6.8157296865816964E-3</v>
      </c>
      <c r="AC17" s="7">
        <f t="shared" si="4"/>
        <v>6.7613565587186448E-3</v>
      </c>
      <c r="AD17" s="7">
        <f t="shared" si="4"/>
        <v>6.6338854382332647E-3</v>
      </c>
      <c r="AE17" s="7">
        <f t="shared" si="4"/>
        <v>6.4999257151346843E-3</v>
      </c>
      <c r="AF17" s="7">
        <f t="shared" si="4"/>
        <v>6.0017888578085925E-3</v>
      </c>
      <c r="AG17" s="7">
        <f t="shared" si="4"/>
        <v>5.7615151436937366E-3</v>
      </c>
      <c r="AH17" s="7"/>
    </row>
    <row r="18" spans="1:34" x14ac:dyDescent="0.25">
      <c r="A18">
        <v>3</v>
      </c>
      <c r="B18" t="s">
        <v>72</v>
      </c>
      <c r="C18" s="7">
        <f t="shared" ref="C18:AG18" si="5">C8/C$9</f>
        <v>0.4448699817282778</v>
      </c>
      <c r="D18" s="7">
        <f t="shared" si="5"/>
        <v>0.44917303911982959</v>
      </c>
      <c r="E18" s="7">
        <f t="shared" si="5"/>
        <v>0.45209404949757842</v>
      </c>
      <c r="F18" s="7">
        <f t="shared" si="5"/>
        <v>0.4573878632461168</v>
      </c>
      <c r="G18" s="7">
        <f t="shared" si="5"/>
        <v>0.46155440062502123</v>
      </c>
      <c r="H18" s="7">
        <f t="shared" si="5"/>
        <v>0.46512604188531304</v>
      </c>
      <c r="I18" s="7">
        <f t="shared" si="5"/>
        <v>0.46015608122704688</v>
      </c>
      <c r="J18" s="7">
        <f t="shared" si="5"/>
        <v>0.45741100280142155</v>
      </c>
      <c r="K18" s="7">
        <f t="shared" si="5"/>
        <v>0.45867832004536813</v>
      </c>
      <c r="L18" s="7">
        <f t="shared" si="5"/>
        <v>0.46149046471646388</v>
      </c>
      <c r="M18" s="7">
        <f t="shared" si="5"/>
        <v>0.4626599638895032</v>
      </c>
      <c r="N18" s="7">
        <f t="shared" si="5"/>
        <v>0.46426950923593896</v>
      </c>
      <c r="O18" s="7">
        <f t="shared" si="5"/>
        <v>0.46447687212066324</v>
      </c>
      <c r="P18" s="7">
        <f t="shared" si="5"/>
        <v>0.46231095332839178</v>
      </c>
      <c r="Q18" s="7">
        <f t="shared" si="5"/>
        <v>0.46108072660078631</v>
      </c>
      <c r="R18" s="7">
        <f t="shared" si="5"/>
        <v>0.45649252963715381</v>
      </c>
      <c r="S18" s="7">
        <f t="shared" si="5"/>
        <v>0.45364131666384727</v>
      </c>
      <c r="T18" s="7">
        <f t="shared" si="5"/>
        <v>0.45048329417865285</v>
      </c>
      <c r="U18" s="7">
        <f t="shared" si="5"/>
        <v>0.44905356172002425</v>
      </c>
      <c r="V18" s="7">
        <f t="shared" si="5"/>
        <v>0.44743064141775668</v>
      </c>
      <c r="W18" s="7">
        <f t="shared" si="5"/>
        <v>0.4454752683955096</v>
      </c>
      <c r="X18" s="7">
        <f t="shared" si="5"/>
        <v>0.44288251051502409</v>
      </c>
      <c r="Y18" s="7">
        <f t="shared" si="5"/>
        <v>0.4389191133492199</v>
      </c>
      <c r="Z18" s="7">
        <f t="shared" si="5"/>
        <v>0.43556962213405848</v>
      </c>
      <c r="AA18" s="7">
        <f t="shared" si="5"/>
        <v>0.44205110676315973</v>
      </c>
      <c r="AB18" s="7">
        <f t="shared" si="5"/>
        <v>0.43912187904784461</v>
      </c>
      <c r="AC18" s="7">
        <f t="shared" si="5"/>
        <v>0.40624918524784398</v>
      </c>
      <c r="AD18" s="7">
        <f t="shared" si="5"/>
        <v>0.4031803542673108</v>
      </c>
      <c r="AE18" s="7">
        <f t="shared" si="5"/>
        <v>0.40055542222374602</v>
      </c>
      <c r="AF18" s="7">
        <f t="shared" si="5"/>
        <v>0.40216827796799426</v>
      </c>
      <c r="AG18" s="7">
        <f t="shared" si="5"/>
        <v>0.40058160043361923</v>
      </c>
      <c r="AH18" s="7"/>
    </row>
    <row r="20" spans="1:34" x14ac:dyDescent="0.25">
      <c r="C20">
        <v>1990</v>
      </c>
      <c r="D20">
        <v>1991</v>
      </c>
      <c r="E20">
        <v>1992</v>
      </c>
      <c r="F20">
        <v>1993</v>
      </c>
      <c r="G20">
        <v>1994</v>
      </c>
      <c r="H20">
        <v>1995</v>
      </c>
      <c r="I20">
        <v>1996</v>
      </c>
      <c r="J20">
        <v>1997</v>
      </c>
      <c r="K20">
        <v>1998</v>
      </c>
      <c r="L20">
        <v>1999</v>
      </c>
      <c r="M20">
        <v>2000</v>
      </c>
      <c r="N20">
        <v>2001</v>
      </c>
      <c r="O20">
        <v>2002</v>
      </c>
      <c r="P20">
        <v>2003</v>
      </c>
      <c r="Q20">
        <v>2004</v>
      </c>
      <c r="R20">
        <v>2005</v>
      </c>
      <c r="S20">
        <v>2006</v>
      </c>
      <c r="T20">
        <v>2007</v>
      </c>
      <c r="U20">
        <v>2008</v>
      </c>
      <c r="V20">
        <v>2009</v>
      </c>
      <c r="W20">
        <v>2010</v>
      </c>
      <c r="X20">
        <v>2011</v>
      </c>
      <c r="Y20">
        <v>2012</v>
      </c>
      <c r="Z20">
        <v>2013</v>
      </c>
      <c r="AA20">
        <v>2014</v>
      </c>
      <c r="AB20">
        <v>2015</v>
      </c>
      <c r="AC20">
        <v>2016</v>
      </c>
      <c r="AD20">
        <v>2017</v>
      </c>
      <c r="AE20">
        <v>2018</v>
      </c>
      <c r="AF20">
        <v>2019</v>
      </c>
      <c r="AG20">
        <v>2020</v>
      </c>
    </row>
    <row r="21" spans="1:34" x14ac:dyDescent="0.25">
      <c r="A21">
        <v>1</v>
      </c>
      <c r="B21" t="s">
        <v>65</v>
      </c>
      <c r="C21" s="7">
        <v>1.1252077505135696E-2</v>
      </c>
      <c r="D21" s="7">
        <v>1.1952423590598615E-2</v>
      </c>
      <c r="E21" s="7">
        <v>1.2179710501328633E-2</v>
      </c>
      <c r="F21" s="7">
        <v>1.1721956020528747E-2</v>
      </c>
      <c r="G21" s="7">
        <v>1.1236794728081796E-2</v>
      </c>
      <c r="H21" s="7">
        <v>1.121613661139286E-2</v>
      </c>
      <c r="I21" s="7">
        <v>1.0673201555411536E-2</v>
      </c>
      <c r="J21" s="7">
        <v>1.0406239713005448E-2</v>
      </c>
      <c r="K21" s="7">
        <v>1.0337925743069687E-2</v>
      </c>
      <c r="L21" s="7">
        <v>9.7476950036840121E-3</v>
      </c>
      <c r="M21" s="7">
        <v>1.0833149039969105E-2</v>
      </c>
      <c r="N21" s="7">
        <v>1.1616437275184291E-2</v>
      </c>
      <c r="O21" s="7">
        <v>1.3130920112606794E-2</v>
      </c>
      <c r="P21" s="7">
        <v>1.4115918282422398E-2</v>
      </c>
      <c r="Q21" s="7">
        <v>1.4721322173082949E-2</v>
      </c>
      <c r="R21" s="7">
        <v>1.5753979479003265E-2</v>
      </c>
      <c r="S21" s="7">
        <v>1.597155505622281E-2</v>
      </c>
      <c r="T21" s="7">
        <v>1.8386363420780542E-2</v>
      </c>
      <c r="U21" s="7">
        <v>2.1106604758125497E-2</v>
      </c>
      <c r="V21" s="7">
        <v>2.1778269451855709E-2</v>
      </c>
      <c r="W21" s="7">
        <v>2.2069096524339429E-2</v>
      </c>
      <c r="X21" s="7">
        <v>2.2923964558005359E-2</v>
      </c>
      <c r="Y21" s="7">
        <v>2.4141600347706189E-2</v>
      </c>
      <c r="Z21" s="7">
        <v>2.6903817292976123E-2</v>
      </c>
      <c r="AA21" s="7">
        <v>6.9423163056033564E-3</v>
      </c>
      <c r="AB21" s="7">
        <v>6.8157296865816964E-3</v>
      </c>
      <c r="AC21" s="7">
        <v>6.7613565587186448E-3</v>
      </c>
      <c r="AD21" s="7">
        <v>6.6338854382332647E-3</v>
      </c>
      <c r="AE21" s="7">
        <v>6.4999257151346843E-3</v>
      </c>
      <c r="AF21" s="7">
        <v>6.0017888578085925E-3</v>
      </c>
      <c r="AG21" s="7">
        <v>5.7615151436937366E-3</v>
      </c>
    </row>
    <row r="22" spans="1:34" x14ac:dyDescent="0.25">
      <c r="A22">
        <v>2</v>
      </c>
      <c r="B22" t="s">
        <v>73</v>
      </c>
      <c r="C22" s="7">
        <v>0.41339513373455422</v>
      </c>
      <c r="D22" s="7">
        <v>0.40300663146808285</v>
      </c>
      <c r="E22" s="7">
        <v>0.39351121312102522</v>
      </c>
      <c r="F22" s="7">
        <v>0.38288771510402297</v>
      </c>
      <c r="G22" s="7">
        <v>0.37338564489282922</v>
      </c>
      <c r="H22" s="7">
        <v>0.36385919059645605</v>
      </c>
      <c r="I22" s="7">
        <v>0.36189984337869952</v>
      </c>
      <c r="J22" s="7">
        <v>0.35824269581399099</v>
      </c>
      <c r="K22" s="7">
        <v>0.35149948293691829</v>
      </c>
      <c r="L22" s="7">
        <v>0.34600168601602377</v>
      </c>
      <c r="M22" s="7">
        <v>0.34011202836027316</v>
      </c>
      <c r="N22" s="7">
        <v>0.33356568399871112</v>
      </c>
      <c r="O22" s="7">
        <v>0.32741635414248488</v>
      </c>
      <c r="P22" s="7">
        <v>0.32369731726030249</v>
      </c>
      <c r="Q22" s="7">
        <v>0.31805421400673878</v>
      </c>
      <c r="R22" s="7">
        <v>0.31561318692622214</v>
      </c>
      <c r="S22" s="7">
        <v>0.3135678424037765</v>
      </c>
      <c r="T22" s="7">
        <v>0.30992800387014768</v>
      </c>
      <c r="U22" s="7">
        <v>0.30463189206416658</v>
      </c>
      <c r="V22" s="7">
        <v>0.30033745781777277</v>
      </c>
      <c r="W22" s="7">
        <v>0.29629516152752589</v>
      </c>
      <c r="X22" s="7">
        <v>0.2920570659749579</v>
      </c>
      <c r="Y22" s="7">
        <v>0.28888089564318153</v>
      </c>
      <c r="Z22" s="7">
        <v>0.28518700129273838</v>
      </c>
      <c r="AA22" s="7">
        <v>0.2854335117041088</v>
      </c>
      <c r="AB22" s="7">
        <v>0.28156770554644256</v>
      </c>
      <c r="AC22" s="7">
        <v>0.27721272201090974</v>
      </c>
      <c r="AD22" s="7">
        <v>0.27488497814584772</v>
      </c>
      <c r="AE22" s="7">
        <v>0.27051119415778108</v>
      </c>
      <c r="AF22" s="7">
        <v>0.26439774170944164</v>
      </c>
      <c r="AG22" s="7">
        <v>0.25831605452360673</v>
      </c>
    </row>
    <row r="23" spans="1:34" x14ac:dyDescent="0.25">
      <c r="A23">
        <v>3</v>
      </c>
      <c r="B23" t="s">
        <v>72</v>
      </c>
      <c r="C23" s="7">
        <v>0.4448699817282778</v>
      </c>
      <c r="D23" s="7">
        <v>0.44917303911982959</v>
      </c>
      <c r="E23" s="7">
        <v>0.45209404949757842</v>
      </c>
      <c r="F23" s="7">
        <v>0.4573878632461168</v>
      </c>
      <c r="G23" s="7">
        <v>0.46155440062502123</v>
      </c>
      <c r="H23" s="7">
        <v>0.46512604188531304</v>
      </c>
      <c r="I23" s="7">
        <v>0.46015608122704688</v>
      </c>
      <c r="J23" s="7">
        <v>0.45741100280142155</v>
      </c>
      <c r="K23" s="7">
        <v>0.45867832004536813</v>
      </c>
      <c r="L23" s="7">
        <v>0.46149046471646388</v>
      </c>
      <c r="M23" s="7">
        <v>0.4626599638895032</v>
      </c>
      <c r="N23" s="7">
        <v>0.46426950923593896</v>
      </c>
      <c r="O23" s="7">
        <v>0.46447687212066324</v>
      </c>
      <c r="P23" s="7">
        <v>0.46231095332839178</v>
      </c>
      <c r="Q23" s="7">
        <v>0.46108072660078631</v>
      </c>
      <c r="R23" s="7">
        <v>0.45649252963715381</v>
      </c>
      <c r="S23" s="7">
        <v>0.45364131666384727</v>
      </c>
      <c r="T23" s="7">
        <v>0.45048329417865285</v>
      </c>
      <c r="U23" s="7">
        <v>0.44905356172002425</v>
      </c>
      <c r="V23" s="7">
        <v>0.44743064141775668</v>
      </c>
      <c r="W23" s="7">
        <v>0.4454752683955096</v>
      </c>
      <c r="X23" s="7">
        <v>0.44288251051502409</v>
      </c>
      <c r="Y23" s="7">
        <v>0.4389191133492199</v>
      </c>
      <c r="Z23" s="7">
        <v>0.43556962213405848</v>
      </c>
      <c r="AA23" s="7">
        <v>0.44205110676315973</v>
      </c>
      <c r="AB23" s="7">
        <v>0.43912187904784461</v>
      </c>
      <c r="AC23" s="7">
        <v>0.40624918524784398</v>
      </c>
      <c r="AD23" s="7">
        <v>0.4031803542673108</v>
      </c>
      <c r="AE23" s="7">
        <v>0.40055542222374602</v>
      </c>
      <c r="AF23" s="7">
        <v>0.40216827796799426</v>
      </c>
      <c r="AG23" s="7">
        <v>0.40058160043361923</v>
      </c>
    </row>
    <row r="24" spans="1:34" x14ac:dyDescent="0.25">
      <c r="A24">
        <v>4</v>
      </c>
      <c r="B24" t="s">
        <v>71</v>
      </c>
      <c r="C24" s="7">
        <v>0</v>
      </c>
      <c r="D24" s="7">
        <v>0</v>
      </c>
      <c r="E24" s="7">
        <v>0</v>
      </c>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3.0339197617592274E-2</v>
      </c>
      <c r="AD24" s="7">
        <v>3.0840234644582472E-2</v>
      </c>
      <c r="AE24" s="7">
        <v>3.1519639775545422E-2</v>
      </c>
      <c r="AF24" s="7">
        <v>3.2068409568680178E-2</v>
      </c>
      <c r="AG24" s="7">
        <v>3.2928679382723487E-2</v>
      </c>
    </row>
    <row r="25" spans="1:34" x14ac:dyDescent="0.25">
      <c r="A25">
        <v>5</v>
      </c>
      <c r="B25" t="s">
        <v>70</v>
      </c>
      <c r="C25" s="7">
        <v>0.10766896181519753</v>
      </c>
      <c r="D25" s="7">
        <v>0.11220663558487627</v>
      </c>
      <c r="E25" s="7">
        <v>0.11794440915083577</v>
      </c>
      <c r="F25" s="7">
        <v>0.12314864952305057</v>
      </c>
      <c r="G25" s="7">
        <v>0.12813954278338258</v>
      </c>
      <c r="H25" s="7">
        <v>0.13311756461212412</v>
      </c>
      <c r="I25" s="7">
        <v>0.13921743357096567</v>
      </c>
      <c r="J25" s="7">
        <v>0.14474347174729432</v>
      </c>
      <c r="K25" s="7">
        <v>0.14933448977549454</v>
      </c>
      <c r="L25" s="7">
        <v>0.15145601423156832</v>
      </c>
      <c r="M25" s="7">
        <v>0.1539086146970382</v>
      </c>
      <c r="N25" s="7">
        <v>0.15705699386462724</v>
      </c>
      <c r="O25" s="7">
        <v>0.16058565996279137</v>
      </c>
      <c r="P25" s="7">
        <v>0.16432593401734744</v>
      </c>
      <c r="Q25" s="7">
        <v>0.16936466042752243</v>
      </c>
      <c r="R25" s="7">
        <v>0.1743706122868825</v>
      </c>
      <c r="S25" s="7">
        <v>0.17791176066924774</v>
      </c>
      <c r="T25" s="7">
        <v>0.18064483490215547</v>
      </c>
      <c r="U25" s="7">
        <v>0.18365089581992364</v>
      </c>
      <c r="V25" s="7">
        <v>0.18736500912592538</v>
      </c>
      <c r="W25" s="7">
        <v>0.19130839747046424</v>
      </c>
      <c r="X25" s="7">
        <v>0.19528854195706719</v>
      </c>
      <c r="Y25" s="7">
        <v>0.19944546857905071</v>
      </c>
      <c r="Z25" s="7">
        <v>0.20231801364061874</v>
      </c>
      <c r="AA25" s="7">
        <v>0.21010230781924047</v>
      </c>
      <c r="AB25" s="7">
        <v>0.2136326289535472</v>
      </c>
      <c r="AC25" s="7">
        <v>0.21825508332922941</v>
      </c>
      <c r="AD25" s="7">
        <v>0.22158672647803082</v>
      </c>
      <c r="AE25" s="7">
        <v>0.22593456074787716</v>
      </c>
      <c r="AF25" s="7">
        <v>0.22891113250650882</v>
      </c>
      <c r="AG25" s="7">
        <v>0.23271760545809639</v>
      </c>
    </row>
    <row r="26" spans="1:34" x14ac:dyDescent="0.25">
      <c r="A26">
        <v>6</v>
      </c>
      <c r="B26" t="s">
        <v>69</v>
      </c>
      <c r="C26" s="7">
        <v>2.2813845216834761E-2</v>
      </c>
      <c r="D26" s="7">
        <v>2.3661270236612703E-2</v>
      </c>
      <c r="E26" s="7">
        <v>2.4270617729231989E-2</v>
      </c>
      <c r="F26" s="7">
        <v>2.4853816106280884E-2</v>
      </c>
      <c r="G26" s="7">
        <v>2.5683616970685146E-2</v>
      </c>
      <c r="H26" s="7">
        <v>2.6681066294713892E-2</v>
      </c>
      <c r="I26" s="7">
        <v>2.8053440267876432E-2</v>
      </c>
      <c r="J26" s="7">
        <v>2.9196589924287721E-2</v>
      </c>
      <c r="K26" s="7">
        <v>3.0149781499149347E-2</v>
      </c>
      <c r="L26" s="7">
        <v>3.1304140032259994E-2</v>
      </c>
      <c r="M26" s="7">
        <v>3.2486244013216307E-2</v>
      </c>
      <c r="N26" s="7">
        <v>3.349137562553841E-2</v>
      </c>
      <c r="O26" s="7">
        <v>3.4390193661453752E-2</v>
      </c>
      <c r="P26" s="7">
        <v>3.5549877111535913E-2</v>
      </c>
      <c r="Q26" s="7">
        <v>3.6779076791869515E-2</v>
      </c>
      <c r="R26" s="7">
        <v>3.7769691670738292E-2</v>
      </c>
      <c r="S26" s="7">
        <v>3.8907525206905685E-2</v>
      </c>
      <c r="T26" s="7">
        <v>4.0557503628263464E-2</v>
      </c>
      <c r="U26" s="7">
        <v>4.1557045637760047E-2</v>
      </c>
      <c r="V26" s="7">
        <v>4.3088622186689476E-2</v>
      </c>
      <c r="W26" s="7">
        <v>4.4852076082160887E-2</v>
      </c>
      <c r="X26" s="7">
        <v>4.6847916994945518E-2</v>
      </c>
      <c r="Y26" s="7">
        <v>4.861292208084169E-2</v>
      </c>
      <c r="Z26" s="7">
        <v>5.0021545639608318E-2</v>
      </c>
      <c r="AA26" s="7">
        <v>5.5470757407887601E-2</v>
      </c>
      <c r="AB26" s="7">
        <v>5.8862056765583926E-2</v>
      </c>
      <c r="AC26" s="7">
        <v>6.1182455235705986E-2</v>
      </c>
      <c r="AD26" s="7">
        <v>6.2873821025994939E-2</v>
      </c>
      <c r="AE26" s="7">
        <v>6.4979257379915653E-2</v>
      </c>
      <c r="AF26" s="7">
        <v>6.645264938956652E-2</v>
      </c>
      <c r="AG26" s="7">
        <v>6.9694545058260421E-2</v>
      </c>
    </row>
  </sheetData>
  <autoFilter ref="A20:AG26" xr:uid="{C870E33F-5301-418C-B58F-1DE2B7EAAC56}">
    <sortState xmlns:xlrd2="http://schemas.microsoft.com/office/spreadsheetml/2017/richdata2" ref="A21:AG26">
      <sortCondition ref="A20:A26"/>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C4188-F090-416A-91D3-7E09CDC6747A}">
  <sheetPr>
    <tabColor theme="8" tint="0.39997558519241921"/>
  </sheetPr>
  <dimension ref="A1:E1675"/>
  <sheetViews>
    <sheetView workbookViewId="0">
      <selection activeCell="A49" sqref="A49"/>
    </sheetView>
  </sheetViews>
  <sheetFormatPr baseColWidth="10" defaultRowHeight="15" x14ac:dyDescent="0.25"/>
  <cols>
    <col min="1" max="1" width="19.75" style="19" bestFit="1" customWidth="1"/>
    <col min="2" max="2" width="31" style="19" bestFit="1" customWidth="1"/>
    <col min="3" max="3" width="10.375" style="19" bestFit="1" customWidth="1"/>
    <col min="4" max="4" width="4.625" style="19" bestFit="1" customWidth="1"/>
    <col min="5" max="5" width="20.125" style="19" bestFit="1" customWidth="1"/>
    <col min="6" max="16384" width="11" style="19"/>
  </cols>
  <sheetData>
    <row r="1" spans="1:5" x14ac:dyDescent="0.25">
      <c r="A1" s="19" t="s">
        <v>80</v>
      </c>
      <c r="B1" s="19" t="s">
        <v>79</v>
      </c>
      <c r="C1" s="19" t="s">
        <v>78</v>
      </c>
      <c r="D1" s="19" t="s">
        <v>77</v>
      </c>
      <c r="E1" s="19" t="s">
        <v>76</v>
      </c>
    </row>
    <row r="2" spans="1:5" x14ac:dyDescent="0.25">
      <c r="A2" s="19" t="s">
        <v>75</v>
      </c>
      <c r="B2" s="19" t="s">
        <v>73</v>
      </c>
      <c r="C2" s="19" t="s">
        <v>68</v>
      </c>
      <c r="D2" s="19">
        <v>1990</v>
      </c>
      <c r="E2" s="19">
        <v>0</v>
      </c>
    </row>
    <row r="3" spans="1:5" x14ac:dyDescent="0.25">
      <c r="A3" s="19" t="s">
        <v>75</v>
      </c>
      <c r="B3" s="19" t="s">
        <v>73</v>
      </c>
      <c r="C3" s="19" t="s">
        <v>68</v>
      </c>
      <c r="D3" s="19">
        <v>1991</v>
      </c>
      <c r="E3" s="19">
        <v>0</v>
      </c>
    </row>
    <row r="4" spans="1:5" x14ac:dyDescent="0.25">
      <c r="A4" s="19" t="s">
        <v>75</v>
      </c>
      <c r="B4" s="19" t="s">
        <v>73</v>
      </c>
      <c r="C4" s="19" t="s">
        <v>68</v>
      </c>
      <c r="D4" s="19">
        <v>1992</v>
      </c>
      <c r="E4" s="19">
        <v>0</v>
      </c>
    </row>
    <row r="5" spans="1:5" x14ac:dyDescent="0.25">
      <c r="A5" s="19" t="s">
        <v>75</v>
      </c>
      <c r="B5" s="19" t="s">
        <v>73</v>
      </c>
      <c r="C5" s="19" t="s">
        <v>68</v>
      </c>
      <c r="D5" s="19">
        <v>1993</v>
      </c>
      <c r="E5" s="19">
        <v>0</v>
      </c>
    </row>
    <row r="6" spans="1:5" x14ac:dyDescent="0.25">
      <c r="A6" s="19" t="s">
        <v>75</v>
      </c>
      <c r="B6" s="19" t="s">
        <v>73</v>
      </c>
      <c r="C6" s="19" t="s">
        <v>68</v>
      </c>
      <c r="D6" s="19">
        <v>1994</v>
      </c>
      <c r="E6" s="19">
        <v>0</v>
      </c>
    </row>
    <row r="7" spans="1:5" x14ac:dyDescent="0.25">
      <c r="A7" s="19" t="s">
        <v>75</v>
      </c>
      <c r="B7" s="19" t="s">
        <v>73</v>
      </c>
      <c r="C7" s="19" t="s">
        <v>68</v>
      </c>
      <c r="D7" s="19">
        <v>1995</v>
      </c>
      <c r="E7" s="19">
        <v>0</v>
      </c>
    </row>
    <row r="8" spans="1:5" x14ac:dyDescent="0.25">
      <c r="A8" s="19" t="s">
        <v>75</v>
      </c>
      <c r="B8" s="19" t="s">
        <v>73</v>
      </c>
      <c r="C8" s="19" t="s">
        <v>68</v>
      </c>
      <c r="D8" s="19">
        <v>1996</v>
      </c>
      <c r="E8" s="19">
        <v>0</v>
      </c>
    </row>
    <row r="9" spans="1:5" x14ac:dyDescent="0.25">
      <c r="A9" s="19" t="s">
        <v>75</v>
      </c>
      <c r="B9" s="19" t="s">
        <v>73</v>
      </c>
      <c r="C9" s="19" t="s">
        <v>68</v>
      </c>
      <c r="D9" s="19">
        <v>1997</v>
      </c>
      <c r="E9" s="19">
        <v>0</v>
      </c>
    </row>
    <row r="10" spans="1:5" x14ac:dyDescent="0.25">
      <c r="A10" s="19" t="s">
        <v>75</v>
      </c>
      <c r="B10" s="19" t="s">
        <v>73</v>
      </c>
      <c r="C10" s="19" t="s">
        <v>68</v>
      </c>
      <c r="D10" s="19">
        <v>1998</v>
      </c>
      <c r="E10" s="19">
        <v>0</v>
      </c>
    </row>
    <row r="11" spans="1:5" x14ac:dyDescent="0.25">
      <c r="A11" s="19" t="s">
        <v>75</v>
      </c>
      <c r="B11" s="19" t="s">
        <v>73</v>
      </c>
      <c r="C11" s="19" t="s">
        <v>68</v>
      </c>
      <c r="D11" s="19">
        <v>1999</v>
      </c>
      <c r="E11" s="19">
        <v>0</v>
      </c>
    </row>
    <row r="12" spans="1:5" x14ac:dyDescent="0.25">
      <c r="A12" s="19" t="s">
        <v>75</v>
      </c>
      <c r="B12" s="19" t="s">
        <v>73</v>
      </c>
      <c r="C12" s="19" t="s">
        <v>68</v>
      </c>
      <c r="D12" s="19">
        <v>2000</v>
      </c>
      <c r="E12" s="19">
        <v>0</v>
      </c>
    </row>
    <row r="13" spans="1:5" x14ac:dyDescent="0.25">
      <c r="A13" s="19" t="s">
        <v>75</v>
      </c>
      <c r="B13" s="19" t="s">
        <v>73</v>
      </c>
      <c r="C13" s="19" t="s">
        <v>68</v>
      </c>
      <c r="D13" s="19">
        <v>2001</v>
      </c>
      <c r="E13" s="19">
        <v>0</v>
      </c>
    </row>
    <row r="14" spans="1:5" x14ac:dyDescent="0.25">
      <c r="A14" s="19" t="s">
        <v>75</v>
      </c>
      <c r="B14" s="19" t="s">
        <v>73</v>
      </c>
      <c r="C14" s="19" t="s">
        <v>68</v>
      </c>
      <c r="D14" s="19">
        <v>2002</v>
      </c>
      <c r="E14" s="19">
        <v>0</v>
      </c>
    </row>
    <row r="15" spans="1:5" x14ac:dyDescent="0.25">
      <c r="A15" s="19" t="s">
        <v>75</v>
      </c>
      <c r="B15" s="19" t="s">
        <v>73</v>
      </c>
      <c r="C15" s="19" t="s">
        <v>68</v>
      </c>
      <c r="D15" s="19">
        <v>2003</v>
      </c>
      <c r="E15" s="19">
        <v>0</v>
      </c>
    </row>
    <row r="16" spans="1:5" x14ac:dyDescent="0.25">
      <c r="A16" s="19" t="s">
        <v>75</v>
      </c>
      <c r="B16" s="19" t="s">
        <v>73</v>
      </c>
      <c r="C16" s="19" t="s">
        <v>68</v>
      </c>
      <c r="D16" s="19">
        <v>2004</v>
      </c>
      <c r="E16" s="19">
        <v>0</v>
      </c>
    </row>
    <row r="17" spans="1:5" x14ac:dyDescent="0.25">
      <c r="A17" s="19" t="s">
        <v>75</v>
      </c>
      <c r="B17" s="19" t="s">
        <v>73</v>
      </c>
      <c r="C17" s="19" t="s">
        <v>68</v>
      </c>
      <c r="D17" s="19">
        <v>2005</v>
      </c>
      <c r="E17" s="19">
        <v>0</v>
      </c>
    </row>
    <row r="18" spans="1:5" x14ac:dyDescent="0.25">
      <c r="A18" s="19" t="s">
        <v>75</v>
      </c>
      <c r="B18" s="19" t="s">
        <v>73</v>
      </c>
      <c r="C18" s="19" t="s">
        <v>68</v>
      </c>
      <c r="D18" s="19">
        <v>2006</v>
      </c>
      <c r="E18" s="19">
        <v>0</v>
      </c>
    </row>
    <row r="19" spans="1:5" x14ac:dyDescent="0.25">
      <c r="A19" s="19" t="s">
        <v>75</v>
      </c>
      <c r="B19" s="19" t="s">
        <v>73</v>
      </c>
      <c r="C19" s="19" t="s">
        <v>68</v>
      </c>
      <c r="D19" s="19">
        <v>2007</v>
      </c>
      <c r="E19" s="19">
        <v>0</v>
      </c>
    </row>
    <row r="20" spans="1:5" x14ac:dyDescent="0.25">
      <c r="A20" s="19" t="s">
        <v>75</v>
      </c>
      <c r="B20" s="19" t="s">
        <v>73</v>
      </c>
      <c r="C20" s="19" t="s">
        <v>68</v>
      </c>
      <c r="D20" s="19">
        <v>2008</v>
      </c>
      <c r="E20" s="19">
        <v>0</v>
      </c>
    </row>
    <row r="21" spans="1:5" x14ac:dyDescent="0.25">
      <c r="A21" s="19" t="s">
        <v>75</v>
      </c>
      <c r="B21" s="19" t="s">
        <v>73</v>
      </c>
      <c r="C21" s="19" t="s">
        <v>68</v>
      </c>
      <c r="D21" s="19">
        <v>2009</v>
      </c>
      <c r="E21" s="19">
        <v>0</v>
      </c>
    </row>
    <row r="22" spans="1:5" x14ac:dyDescent="0.25">
      <c r="A22" s="19" t="s">
        <v>75</v>
      </c>
      <c r="B22" s="19" t="s">
        <v>73</v>
      </c>
      <c r="C22" s="19" t="s">
        <v>68</v>
      </c>
      <c r="D22" s="19">
        <v>2010</v>
      </c>
      <c r="E22" s="19">
        <v>0</v>
      </c>
    </row>
    <row r="23" spans="1:5" x14ac:dyDescent="0.25">
      <c r="A23" s="19" t="s">
        <v>75</v>
      </c>
      <c r="B23" s="19" t="s">
        <v>73</v>
      </c>
      <c r="C23" s="19" t="s">
        <v>68</v>
      </c>
      <c r="D23" s="19">
        <v>2011</v>
      </c>
      <c r="E23" s="19">
        <v>0</v>
      </c>
    </row>
    <row r="24" spans="1:5" x14ac:dyDescent="0.25">
      <c r="A24" s="19" t="s">
        <v>75</v>
      </c>
      <c r="B24" s="19" t="s">
        <v>73</v>
      </c>
      <c r="C24" s="19" t="s">
        <v>68</v>
      </c>
      <c r="D24" s="19">
        <v>2012</v>
      </c>
      <c r="E24" s="19">
        <v>0</v>
      </c>
    </row>
    <row r="25" spans="1:5" x14ac:dyDescent="0.25">
      <c r="A25" s="19" t="s">
        <v>75</v>
      </c>
      <c r="B25" s="19" t="s">
        <v>73</v>
      </c>
      <c r="C25" s="19" t="s">
        <v>68</v>
      </c>
      <c r="D25" s="19">
        <v>2013</v>
      </c>
      <c r="E25" s="19">
        <v>0</v>
      </c>
    </row>
    <row r="26" spans="1:5" x14ac:dyDescent="0.25">
      <c r="A26" s="19" t="s">
        <v>75</v>
      </c>
      <c r="B26" s="19" t="s">
        <v>73</v>
      </c>
      <c r="C26" s="19" t="s">
        <v>68</v>
      </c>
      <c r="D26" s="19">
        <v>2014</v>
      </c>
      <c r="E26" s="19">
        <v>0</v>
      </c>
    </row>
    <row r="27" spans="1:5" x14ac:dyDescent="0.25">
      <c r="A27" s="19" t="s">
        <v>75</v>
      </c>
      <c r="B27" s="19" t="s">
        <v>73</v>
      </c>
      <c r="C27" s="19" t="s">
        <v>68</v>
      </c>
      <c r="D27" s="19">
        <v>2015</v>
      </c>
      <c r="E27" s="19">
        <v>0</v>
      </c>
    </row>
    <row r="28" spans="1:5" x14ac:dyDescent="0.25">
      <c r="A28" s="19" t="s">
        <v>75</v>
      </c>
      <c r="B28" s="19" t="s">
        <v>73</v>
      </c>
      <c r="C28" s="19" t="s">
        <v>68</v>
      </c>
      <c r="D28" s="19">
        <v>2016</v>
      </c>
      <c r="E28" s="19">
        <v>0</v>
      </c>
    </row>
    <row r="29" spans="1:5" x14ac:dyDescent="0.25">
      <c r="A29" s="19" t="s">
        <v>75</v>
      </c>
      <c r="B29" s="19" t="s">
        <v>73</v>
      </c>
      <c r="C29" s="19" t="s">
        <v>68</v>
      </c>
      <c r="D29" s="19">
        <v>2017</v>
      </c>
      <c r="E29" s="19">
        <v>0</v>
      </c>
    </row>
    <row r="30" spans="1:5" x14ac:dyDescent="0.25">
      <c r="A30" s="19" t="s">
        <v>75</v>
      </c>
      <c r="B30" s="19" t="s">
        <v>73</v>
      </c>
      <c r="C30" s="19" t="s">
        <v>68</v>
      </c>
      <c r="D30" s="19">
        <v>2018</v>
      </c>
      <c r="E30" s="19">
        <v>0</v>
      </c>
    </row>
    <row r="31" spans="1:5" x14ac:dyDescent="0.25">
      <c r="A31" s="19" t="s">
        <v>75</v>
      </c>
      <c r="B31" s="19" t="s">
        <v>73</v>
      </c>
      <c r="C31" s="19" t="s">
        <v>68</v>
      </c>
      <c r="D31" s="19">
        <v>2019</v>
      </c>
      <c r="E31" s="19">
        <v>0</v>
      </c>
    </row>
    <row r="32" spans="1:5" x14ac:dyDescent="0.25">
      <c r="A32" s="19" t="s">
        <v>75</v>
      </c>
      <c r="B32" s="19" t="s">
        <v>73</v>
      </c>
      <c r="C32" s="19" t="s">
        <v>68</v>
      </c>
      <c r="D32" s="19">
        <v>2020</v>
      </c>
      <c r="E32" s="19">
        <v>90073</v>
      </c>
    </row>
    <row r="33" spans="1:5" x14ac:dyDescent="0.25">
      <c r="A33" s="19" t="s">
        <v>75</v>
      </c>
      <c r="B33" s="19" t="s">
        <v>73</v>
      </c>
      <c r="C33" s="19" t="s">
        <v>67</v>
      </c>
      <c r="D33" s="19">
        <v>1990</v>
      </c>
      <c r="E33" s="19">
        <v>0</v>
      </c>
    </row>
    <row r="34" spans="1:5" x14ac:dyDescent="0.25">
      <c r="A34" s="19" t="s">
        <v>75</v>
      </c>
      <c r="B34" s="19" t="s">
        <v>73</v>
      </c>
      <c r="C34" s="19" t="s">
        <v>67</v>
      </c>
      <c r="D34" s="19">
        <v>1991</v>
      </c>
      <c r="E34" s="19">
        <v>0</v>
      </c>
    </row>
    <row r="35" spans="1:5" x14ac:dyDescent="0.25">
      <c r="A35" s="19" t="s">
        <v>75</v>
      </c>
      <c r="B35" s="19" t="s">
        <v>73</v>
      </c>
      <c r="C35" s="19" t="s">
        <v>67</v>
      </c>
      <c r="D35" s="19">
        <v>1992</v>
      </c>
      <c r="E35" s="19">
        <v>0</v>
      </c>
    </row>
    <row r="36" spans="1:5" x14ac:dyDescent="0.25">
      <c r="A36" s="19" t="s">
        <v>75</v>
      </c>
      <c r="B36" s="19" t="s">
        <v>73</v>
      </c>
      <c r="C36" s="19" t="s">
        <v>67</v>
      </c>
      <c r="D36" s="19">
        <v>1993</v>
      </c>
      <c r="E36" s="19">
        <v>0</v>
      </c>
    </row>
    <row r="37" spans="1:5" x14ac:dyDescent="0.25">
      <c r="A37" s="19" t="s">
        <v>75</v>
      </c>
      <c r="B37" s="19" t="s">
        <v>73</v>
      </c>
      <c r="C37" s="19" t="s">
        <v>67</v>
      </c>
      <c r="D37" s="19">
        <v>1994</v>
      </c>
      <c r="E37" s="19">
        <v>0</v>
      </c>
    </row>
    <row r="38" spans="1:5" x14ac:dyDescent="0.25">
      <c r="A38" s="19" t="s">
        <v>75</v>
      </c>
      <c r="B38" s="19" t="s">
        <v>73</v>
      </c>
      <c r="C38" s="19" t="s">
        <v>67</v>
      </c>
      <c r="D38" s="19">
        <v>1995</v>
      </c>
      <c r="E38" s="19">
        <v>0</v>
      </c>
    </row>
    <row r="39" spans="1:5" x14ac:dyDescent="0.25">
      <c r="A39" s="19" t="s">
        <v>75</v>
      </c>
      <c r="B39" s="19" t="s">
        <v>73</v>
      </c>
      <c r="C39" s="19" t="s">
        <v>67</v>
      </c>
      <c r="D39" s="19">
        <v>1996</v>
      </c>
      <c r="E39" s="19">
        <v>0</v>
      </c>
    </row>
    <row r="40" spans="1:5" x14ac:dyDescent="0.25">
      <c r="A40" s="19" t="s">
        <v>75</v>
      </c>
      <c r="B40" s="19" t="s">
        <v>73</v>
      </c>
      <c r="C40" s="19" t="s">
        <v>67</v>
      </c>
      <c r="D40" s="19">
        <v>1997</v>
      </c>
      <c r="E40" s="19">
        <v>0</v>
      </c>
    </row>
    <row r="41" spans="1:5" x14ac:dyDescent="0.25">
      <c r="A41" s="19" t="s">
        <v>75</v>
      </c>
      <c r="B41" s="19" t="s">
        <v>73</v>
      </c>
      <c r="C41" s="19" t="s">
        <v>67</v>
      </c>
      <c r="D41" s="19">
        <v>1998</v>
      </c>
      <c r="E41" s="19">
        <v>0</v>
      </c>
    </row>
    <row r="42" spans="1:5" x14ac:dyDescent="0.25">
      <c r="A42" s="19" t="s">
        <v>75</v>
      </c>
      <c r="B42" s="19" t="s">
        <v>73</v>
      </c>
      <c r="C42" s="19" t="s">
        <v>67</v>
      </c>
      <c r="D42" s="19">
        <v>1999</v>
      </c>
      <c r="E42" s="19">
        <v>0</v>
      </c>
    </row>
    <row r="43" spans="1:5" x14ac:dyDescent="0.25">
      <c r="A43" s="19" t="s">
        <v>75</v>
      </c>
      <c r="B43" s="19" t="s">
        <v>73</v>
      </c>
      <c r="C43" s="19" t="s">
        <v>67</v>
      </c>
      <c r="D43" s="19">
        <v>2000</v>
      </c>
      <c r="E43" s="19">
        <v>0</v>
      </c>
    </row>
    <row r="44" spans="1:5" x14ac:dyDescent="0.25">
      <c r="A44" s="19" t="s">
        <v>75</v>
      </c>
      <c r="B44" s="19" t="s">
        <v>73</v>
      </c>
      <c r="C44" s="19" t="s">
        <v>67</v>
      </c>
      <c r="D44" s="19">
        <v>2001</v>
      </c>
      <c r="E44" s="19">
        <v>0</v>
      </c>
    </row>
    <row r="45" spans="1:5" x14ac:dyDescent="0.25">
      <c r="A45" s="19" t="s">
        <v>75</v>
      </c>
      <c r="B45" s="19" t="s">
        <v>73</v>
      </c>
      <c r="C45" s="19" t="s">
        <v>67</v>
      </c>
      <c r="D45" s="19">
        <v>2002</v>
      </c>
      <c r="E45" s="19">
        <v>0</v>
      </c>
    </row>
    <row r="46" spans="1:5" x14ac:dyDescent="0.25">
      <c r="A46" s="19" t="s">
        <v>75</v>
      </c>
      <c r="B46" s="19" t="s">
        <v>73</v>
      </c>
      <c r="C46" s="19" t="s">
        <v>67</v>
      </c>
      <c r="D46" s="19">
        <v>2003</v>
      </c>
      <c r="E46" s="19">
        <v>0</v>
      </c>
    </row>
    <row r="47" spans="1:5" x14ac:dyDescent="0.25">
      <c r="A47" s="19" t="s">
        <v>75</v>
      </c>
      <c r="B47" s="19" t="s">
        <v>73</v>
      </c>
      <c r="C47" s="19" t="s">
        <v>67</v>
      </c>
      <c r="D47" s="19">
        <v>2004</v>
      </c>
      <c r="E47" s="19">
        <v>0</v>
      </c>
    </row>
    <row r="48" spans="1:5" x14ac:dyDescent="0.25">
      <c r="A48" s="19" t="s">
        <v>75</v>
      </c>
      <c r="B48" s="19" t="s">
        <v>73</v>
      </c>
      <c r="C48" s="19" t="s">
        <v>67</v>
      </c>
      <c r="D48" s="19">
        <v>2005</v>
      </c>
      <c r="E48" s="19">
        <v>0</v>
      </c>
    </row>
    <row r="49" spans="1:5" x14ac:dyDescent="0.25">
      <c r="A49" s="19" t="s">
        <v>75</v>
      </c>
      <c r="B49" s="19" t="s">
        <v>73</v>
      </c>
      <c r="C49" s="19" t="s">
        <v>67</v>
      </c>
      <c r="D49" s="19">
        <v>2006</v>
      </c>
      <c r="E49" s="19">
        <v>0</v>
      </c>
    </row>
    <row r="50" spans="1:5" x14ac:dyDescent="0.25">
      <c r="A50" s="19" t="s">
        <v>75</v>
      </c>
      <c r="B50" s="19" t="s">
        <v>73</v>
      </c>
      <c r="C50" s="19" t="s">
        <v>67</v>
      </c>
      <c r="D50" s="19">
        <v>2007</v>
      </c>
      <c r="E50" s="19">
        <v>0</v>
      </c>
    </row>
    <row r="51" spans="1:5" x14ac:dyDescent="0.25">
      <c r="A51" s="19" t="s">
        <v>75</v>
      </c>
      <c r="B51" s="19" t="s">
        <v>73</v>
      </c>
      <c r="C51" s="19" t="s">
        <v>67</v>
      </c>
      <c r="D51" s="19">
        <v>2008</v>
      </c>
      <c r="E51" s="19">
        <v>0</v>
      </c>
    </row>
    <row r="52" spans="1:5" x14ac:dyDescent="0.25">
      <c r="A52" s="19" t="s">
        <v>75</v>
      </c>
      <c r="B52" s="19" t="s">
        <v>73</v>
      </c>
      <c r="C52" s="19" t="s">
        <v>67</v>
      </c>
      <c r="D52" s="19">
        <v>2009</v>
      </c>
      <c r="E52" s="19">
        <v>0</v>
      </c>
    </row>
    <row r="53" spans="1:5" x14ac:dyDescent="0.25">
      <c r="A53" s="19" t="s">
        <v>75</v>
      </c>
      <c r="B53" s="19" t="s">
        <v>73</v>
      </c>
      <c r="C53" s="19" t="s">
        <v>67</v>
      </c>
      <c r="D53" s="19">
        <v>2010</v>
      </c>
      <c r="E53" s="19">
        <v>0</v>
      </c>
    </row>
    <row r="54" spans="1:5" x14ac:dyDescent="0.25">
      <c r="A54" s="19" t="s">
        <v>75</v>
      </c>
      <c r="B54" s="19" t="s">
        <v>73</v>
      </c>
      <c r="C54" s="19" t="s">
        <v>67</v>
      </c>
      <c r="D54" s="19">
        <v>2011</v>
      </c>
      <c r="E54" s="19">
        <v>0</v>
      </c>
    </row>
    <row r="55" spans="1:5" x14ac:dyDescent="0.25">
      <c r="A55" s="19" t="s">
        <v>75</v>
      </c>
      <c r="B55" s="19" t="s">
        <v>73</v>
      </c>
      <c r="C55" s="19" t="s">
        <v>67</v>
      </c>
      <c r="D55" s="19">
        <v>2012</v>
      </c>
      <c r="E55" s="19">
        <v>0</v>
      </c>
    </row>
    <row r="56" spans="1:5" x14ac:dyDescent="0.25">
      <c r="A56" s="19" t="s">
        <v>75</v>
      </c>
      <c r="B56" s="19" t="s">
        <v>73</v>
      </c>
      <c r="C56" s="19" t="s">
        <v>67</v>
      </c>
      <c r="D56" s="19">
        <v>2013</v>
      </c>
      <c r="E56" s="19">
        <v>0</v>
      </c>
    </row>
    <row r="57" spans="1:5" x14ac:dyDescent="0.25">
      <c r="A57" s="19" t="s">
        <v>75</v>
      </c>
      <c r="B57" s="19" t="s">
        <v>73</v>
      </c>
      <c r="C57" s="19" t="s">
        <v>67</v>
      </c>
      <c r="D57" s="19">
        <v>2014</v>
      </c>
      <c r="E57" s="19">
        <v>0</v>
      </c>
    </row>
    <row r="58" spans="1:5" x14ac:dyDescent="0.25">
      <c r="A58" s="19" t="s">
        <v>75</v>
      </c>
      <c r="B58" s="19" t="s">
        <v>73</v>
      </c>
      <c r="C58" s="19" t="s">
        <v>67</v>
      </c>
      <c r="D58" s="19">
        <v>2015</v>
      </c>
      <c r="E58" s="19">
        <v>0</v>
      </c>
    </row>
    <row r="59" spans="1:5" x14ac:dyDescent="0.25">
      <c r="A59" s="19" t="s">
        <v>75</v>
      </c>
      <c r="B59" s="19" t="s">
        <v>73</v>
      </c>
      <c r="C59" s="19" t="s">
        <v>67</v>
      </c>
      <c r="D59" s="19">
        <v>2016</v>
      </c>
      <c r="E59" s="19">
        <v>0</v>
      </c>
    </row>
    <row r="60" spans="1:5" x14ac:dyDescent="0.25">
      <c r="A60" s="19" t="s">
        <v>75</v>
      </c>
      <c r="B60" s="19" t="s">
        <v>73</v>
      </c>
      <c r="C60" s="19" t="s">
        <v>67</v>
      </c>
      <c r="D60" s="19">
        <v>2017</v>
      </c>
      <c r="E60" s="19">
        <v>0</v>
      </c>
    </row>
    <row r="61" spans="1:5" x14ac:dyDescent="0.25">
      <c r="A61" s="19" t="s">
        <v>75</v>
      </c>
      <c r="B61" s="19" t="s">
        <v>73</v>
      </c>
      <c r="C61" s="19" t="s">
        <v>67</v>
      </c>
      <c r="D61" s="19">
        <v>2018</v>
      </c>
      <c r="E61" s="19">
        <v>0</v>
      </c>
    </row>
    <row r="62" spans="1:5" x14ac:dyDescent="0.25">
      <c r="A62" s="19" t="s">
        <v>75</v>
      </c>
      <c r="B62" s="19" t="s">
        <v>73</v>
      </c>
      <c r="C62" s="19" t="s">
        <v>67</v>
      </c>
      <c r="D62" s="19">
        <v>2019</v>
      </c>
      <c r="E62" s="19">
        <v>0</v>
      </c>
    </row>
    <row r="63" spans="1:5" x14ac:dyDescent="0.25">
      <c r="A63" s="19" t="s">
        <v>75</v>
      </c>
      <c r="B63" s="19" t="s">
        <v>73</v>
      </c>
      <c r="C63" s="19" t="s">
        <v>67</v>
      </c>
      <c r="D63" s="19">
        <v>2020</v>
      </c>
      <c r="E63" s="19">
        <v>45800</v>
      </c>
    </row>
    <row r="64" spans="1:5" x14ac:dyDescent="0.25">
      <c r="A64" s="19" t="s">
        <v>75</v>
      </c>
      <c r="B64" s="19" t="s">
        <v>73</v>
      </c>
      <c r="C64" s="19" t="s">
        <v>64</v>
      </c>
      <c r="D64" s="19">
        <v>1990</v>
      </c>
      <c r="E64" s="19">
        <v>0</v>
      </c>
    </row>
    <row r="65" spans="1:5" x14ac:dyDescent="0.25">
      <c r="A65" s="19" t="s">
        <v>75</v>
      </c>
      <c r="B65" s="19" t="s">
        <v>73</v>
      </c>
      <c r="C65" s="19" t="s">
        <v>64</v>
      </c>
      <c r="D65" s="19">
        <v>1991</v>
      </c>
      <c r="E65" s="19">
        <v>0</v>
      </c>
    </row>
    <row r="66" spans="1:5" x14ac:dyDescent="0.25">
      <c r="A66" s="19" t="s">
        <v>75</v>
      </c>
      <c r="B66" s="19" t="s">
        <v>73</v>
      </c>
      <c r="C66" s="19" t="s">
        <v>64</v>
      </c>
      <c r="D66" s="19">
        <v>1992</v>
      </c>
      <c r="E66" s="19">
        <v>0</v>
      </c>
    </row>
    <row r="67" spans="1:5" x14ac:dyDescent="0.25">
      <c r="A67" s="19" t="s">
        <v>75</v>
      </c>
      <c r="B67" s="19" t="s">
        <v>73</v>
      </c>
      <c r="C67" s="19" t="s">
        <v>64</v>
      </c>
      <c r="D67" s="19">
        <v>1993</v>
      </c>
      <c r="E67" s="19">
        <v>0</v>
      </c>
    </row>
    <row r="68" spans="1:5" x14ac:dyDescent="0.25">
      <c r="A68" s="19" t="s">
        <v>75</v>
      </c>
      <c r="B68" s="19" t="s">
        <v>73</v>
      </c>
      <c r="C68" s="19" t="s">
        <v>64</v>
      </c>
      <c r="D68" s="19">
        <v>1994</v>
      </c>
      <c r="E68" s="19">
        <v>0</v>
      </c>
    </row>
    <row r="69" spans="1:5" x14ac:dyDescent="0.25">
      <c r="A69" s="19" t="s">
        <v>75</v>
      </c>
      <c r="B69" s="19" t="s">
        <v>73</v>
      </c>
      <c r="C69" s="19" t="s">
        <v>64</v>
      </c>
      <c r="D69" s="19">
        <v>1995</v>
      </c>
      <c r="E69" s="19">
        <v>0</v>
      </c>
    </row>
    <row r="70" spans="1:5" x14ac:dyDescent="0.25">
      <c r="A70" s="19" t="s">
        <v>75</v>
      </c>
      <c r="B70" s="19" t="s">
        <v>73</v>
      </c>
      <c r="C70" s="19" t="s">
        <v>64</v>
      </c>
      <c r="D70" s="19">
        <v>1996</v>
      </c>
      <c r="E70" s="19">
        <v>0</v>
      </c>
    </row>
    <row r="71" spans="1:5" x14ac:dyDescent="0.25">
      <c r="A71" s="19" t="s">
        <v>75</v>
      </c>
      <c r="B71" s="19" t="s">
        <v>73</v>
      </c>
      <c r="C71" s="19" t="s">
        <v>64</v>
      </c>
      <c r="D71" s="19">
        <v>1997</v>
      </c>
      <c r="E71" s="19">
        <v>0</v>
      </c>
    </row>
    <row r="72" spans="1:5" x14ac:dyDescent="0.25">
      <c r="A72" s="19" t="s">
        <v>75</v>
      </c>
      <c r="B72" s="19" t="s">
        <v>73</v>
      </c>
      <c r="C72" s="19" t="s">
        <v>64</v>
      </c>
      <c r="D72" s="19">
        <v>1998</v>
      </c>
      <c r="E72" s="19">
        <v>0</v>
      </c>
    </row>
    <row r="73" spans="1:5" x14ac:dyDescent="0.25">
      <c r="A73" s="19" t="s">
        <v>75</v>
      </c>
      <c r="B73" s="19" t="s">
        <v>73</v>
      </c>
      <c r="C73" s="19" t="s">
        <v>64</v>
      </c>
      <c r="D73" s="19">
        <v>1999</v>
      </c>
      <c r="E73" s="19">
        <v>0</v>
      </c>
    </row>
    <row r="74" spans="1:5" x14ac:dyDescent="0.25">
      <c r="A74" s="19" t="s">
        <v>75</v>
      </c>
      <c r="B74" s="19" t="s">
        <v>73</v>
      </c>
      <c r="C74" s="19" t="s">
        <v>64</v>
      </c>
      <c r="D74" s="19">
        <v>2000</v>
      </c>
      <c r="E74" s="19">
        <v>0</v>
      </c>
    </row>
    <row r="75" spans="1:5" x14ac:dyDescent="0.25">
      <c r="A75" s="19" t="s">
        <v>75</v>
      </c>
      <c r="B75" s="19" t="s">
        <v>73</v>
      </c>
      <c r="C75" s="19" t="s">
        <v>64</v>
      </c>
      <c r="D75" s="19">
        <v>2001</v>
      </c>
      <c r="E75" s="19">
        <v>0</v>
      </c>
    </row>
    <row r="76" spans="1:5" x14ac:dyDescent="0.25">
      <c r="A76" s="19" t="s">
        <v>75</v>
      </c>
      <c r="B76" s="19" t="s">
        <v>73</v>
      </c>
      <c r="C76" s="19" t="s">
        <v>64</v>
      </c>
      <c r="D76" s="19">
        <v>2002</v>
      </c>
      <c r="E76" s="19">
        <v>0</v>
      </c>
    </row>
    <row r="77" spans="1:5" x14ac:dyDescent="0.25">
      <c r="A77" s="19" t="s">
        <v>75</v>
      </c>
      <c r="B77" s="19" t="s">
        <v>73</v>
      </c>
      <c r="C77" s="19" t="s">
        <v>64</v>
      </c>
      <c r="D77" s="19">
        <v>2003</v>
      </c>
      <c r="E77" s="19">
        <v>0</v>
      </c>
    </row>
    <row r="78" spans="1:5" x14ac:dyDescent="0.25">
      <c r="A78" s="19" t="s">
        <v>75</v>
      </c>
      <c r="B78" s="19" t="s">
        <v>73</v>
      </c>
      <c r="C78" s="19" t="s">
        <v>64</v>
      </c>
      <c r="D78" s="19">
        <v>2004</v>
      </c>
      <c r="E78" s="19">
        <v>0</v>
      </c>
    </row>
    <row r="79" spans="1:5" x14ac:dyDescent="0.25">
      <c r="A79" s="19" t="s">
        <v>75</v>
      </c>
      <c r="B79" s="19" t="s">
        <v>73</v>
      </c>
      <c r="C79" s="19" t="s">
        <v>64</v>
      </c>
      <c r="D79" s="19">
        <v>2005</v>
      </c>
      <c r="E79" s="19">
        <v>0</v>
      </c>
    </row>
    <row r="80" spans="1:5" x14ac:dyDescent="0.25">
      <c r="A80" s="19" t="s">
        <v>75</v>
      </c>
      <c r="B80" s="19" t="s">
        <v>73</v>
      </c>
      <c r="C80" s="19" t="s">
        <v>64</v>
      </c>
      <c r="D80" s="19">
        <v>2006</v>
      </c>
      <c r="E80" s="19">
        <v>0</v>
      </c>
    </row>
    <row r="81" spans="1:5" x14ac:dyDescent="0.25">
      <c r="A81" s="19" t="s">
        <v>75</v>
      </c>
      <c r="B81" s="19" t="s">
        <v>73</v>
      </c>
      <c r="C81" s="19" t="s">
        <v>64</v>
      </c>
      <c r="D81" s="19">
        <v>2007</v>
      </c>
      <c r="E81" s="19">
        <v>0</v>
      </c>
    </row>
    <row r="82" spans="1:5" x14ac:dyDescent="0.25">
      <c r="A82" s="19" t="s">
        <v>75</v>
      </c>
      <c r="B82" s="19" t="s">
        <v>73</v>
      </c>
      <c r="C82" s="19" t="s">
        <v>64</v>
      </c>
      <c r="D82" s="19">
        <v>2008</v>
      </c>
      <c r="E82" s="19">
        <v>0</v>
      </c>
    </row>
    <row r="83" spans="1:5" x14ac:dyDescent="0.25">
      <c r="A83" s="19" t="s">
        <v>75</v>
      </c>
      <c r="B83" s="19" t="s">
        <v>73</v>
      </c>
      <c r="C83" s="19" t="s">
        <v>64</v>
      </c>
      <c r="D83" s="19">
        <v>2009</v>
      </c>
      <c r="E83" s="19">
        <v>0</v>
      </c>
    </row>
    <row r="84" spans="1:5" x14ac:dyDescent="0.25">
      <c r="A84" s="19" t="s">
        <v>75</v>
      </c>
      <c r="B84" s="19" t="s">
        <v>73</v>
      </c>
      <c r="C84" s="19" t="s">
        <v>64</v>
      </c>
      <c r="D84" s="19">
        <v>2010</v>
      </c>
      <c r="E84" s="19">
        <v>0</v>
      </c>
    </row>
    <row r="85" spans="1:5" x14ac:dyDescent="0.25">
      <c r="A85" s="19" t="s">
        <v>75</v>
      </c>
      <c r="B85" s="19" t="s">
        <v>73</v>
      </c>
      <c r="C85" s="19" t="s">
        <v>64</v>
      </c>
      <c r="D85" s="19">
        <v>2011</v>
      </c>
      <c r="E85" s="19">
        <v>0</v>
      </c>
    </row>
    <row r="86" spans="1:5" x14ac:dyDescent="0.25">
      <c r="A86" s="19" t="s">
        <v>75</v>
      </c>
      <c r="B86" s="19" t="s">
        <v>73</v>
      </c>
      <c r="C86" s="19" t="s">
        <v>64</v>
      </c>
      <c r="D86" s="19">
        <v>2012</v>
      </c>
      <c r="E86" s="19">
        <v>0</v>
      </c>
    </row>
    <row r="87" spans="1:5" x14ac:dyDescent="0.25">
      <c r="A87" s="19" t="s">
        <v>75</v>
      </c>
      <c r="B87" s="19" t="s">
        <v>73</v>
      </c>
      <c r="C87" s="19" t="s">
        <v>64</v>
      </c>
      <c r="D87" s="19">
        <v>2013</v>
      </c>
      <c r="E87" s="19">
        <v>0</v>
      </c>
    </row>
    <row r="88" spans="1:5" x14ac:dyDescent="0.25">
      <c r="A88" s="19" t="s">
        <v>75</v>
      </c>
      <c r="B88" s="19" t="s">
        <v>73</v>
      </c>
      <c r="C88" s="19" t="s">
        <v>64</v>
      </c>
      <c r="D88" s="19">
        <v>2014</v>
      </c>
      <c r="E88" s="19">
        <v>0</v>
      </c>
    </row>
    <row r="89" spans="1:5" x14ac:dyDescent="0.25">
      <c r="A89" s="19" t="s">
        <v>75</v>
      </c>
      <c r="B89" s="19" t="s">
        <v>73</v>
      </c>
      <c r="C89" s="19" t="s">
        <v>64</v>
      </c>
      <c r="D89" s="19">
        <v>2015</v>
      </c>
      <c r="E89" s="19">
        <v>0</v>
      </c>
    </row>
    <row r="90" spans="1:5" x14ac:dyDescent="0.25">
      <c r="A90" s="19" t="s">
        <v>75</v>
      </c>
      <c r="B90" s="19" t="s">
        <v>73</v>
      </c>
      <c r="C90" s="19" t="s">
        <v>64</v>
      </c>
      <c r="D90" s="19">
        <v>2016</v>
      </c>
      <c r="E90" s="19">
        <v>0</v>
      </c>
    </row>
    <row r="91" spans="1:5" x14ac:dyDescent="0.25">
      <c r="A91" s="19" t="s">
        <v>75</v>
      </c>
      <c r="B91" s="19" t="s">
        <v>73</v>
      </c>
      <c r="C91" s="19" t="s">
        <v>64</v>
      </c>
      <c r="D91" s="19">
        <v>2017</v>
      </c>
      <c r="E91" s="19">
        <v>0</v>
      </c>
    </row>
    <row r="92" spans="1:5" x14ac:dyDescent="0.25">
      <c r="A92" s="19" t="s">
        <v>75</v>
      </c>
      <c r="B92" s="19" t="s">
        <v>73</v>
      </c>
      <c r="C92" s="19" t="s">
        <v>64</v>
      </c>
      <c r="D92" s="19">
        <v>2018</v>
      </c>
      <c r="E92" s="19">
        <v>0</v>
      </c>
    </row>
    <row r="93" spans="1:5" x14ac:dyDescent="0.25">
      <c r="A93" s="19" t="s">
        <v>75</v>
      </c>
      <c r="B93" s="19" t="s">
        <v>73</v>
      </c>
      <c r="C93" s="19" t="s">
        <v>64</v>
      </c>
      <c r="D93" s="19">
        <v>2019</v>
      </c>
      <c r="E93" s="19">
        <v>0</v>
      </c>
    </row>
    <row r="94" spans="1:5" x14ac:dyDescent="0.25">
      <c r="A94" s="19" t="s">
        <v>75</v>
      </c>
      <c r="B94" s="19" t="s">
        <v>73</v>
      </c>
      <c r="C94" s="19" t="s">
        <v>64</v>
      </c>
      <c r="D94" s="19">
        <v>2020</v>
      </c>
      <c r="E94" s="19">
        <v>44273</v>
      </c>
    </row>
    <row r="95" spans="1:5" x14ac:dyDescent="0.25">
      <c r="A95" s="19" t="s">
        <v>75</v>
      </c>
      <c r="B95" s="19" t="s">
        <v>72</v>
      </c>
      <c r="C95" s="19" t="s">
        <v>68</v>
      </c>
      <c r="D95" s="19">
        <v>1990</v>
      </c>
      <c r="E95" s="19">
        <v>0</v>
      </c>
    </row>
    <row r="96" spans="1:5" x14ac:dyDescent="0.25">
      <c r="A96" s="19" t="s">
        <v>75</v>
      </c>
      <c r="B96" s="19" t="s">
        <v>72</v>
      </c>
      <c r="C96" s="19" t="s">
        <v>68</v>
      </c>
      <c r="D96" s="19">
        <v>1991</v>
      </c>
      <c r="E96" s="19">
        <v>0</v>
      </c>
    </row>
    <row r="97" spans="1:5" x14ac:dyDescent="0.25">
      <c r="A97" s="19" t="s">
        <v>75</v>
      </c>
      <c r="B97" s="19" t="s">
        <v>72</v>
      </c>
      <c r="C97" s="19" t="s">
        <v>68</v>
      </c>
      <c r="D97" s="19">
        <v>1992</v>
      </c>
      <c r="E97" s="19">
        <v>0</v>
      </c>
    </row>
    <row r="98" spans="1:5" x14ac:dyDescent="0.25">
      <c r="A98" s="19" t="s">
        <v>75</v>
      </c>
      <c r="B98" s="19" t="s">
        <v>72</v>
      </c>
      <c r="C98" s="19" t="s">
        <v>68</v>
      </c>
      <c r="D98" s="19">
        <v>1993</v>
      </c>
      <c r="E98" s="19">
        <v>0</v>
      </c>
    </row>
    <row r="99" spans="1:5" x14ac:dyDescent="0.25">
      <c r="A99" s="19" t="s">
        <v>75</v>
      </c>
      <c r="B99" s="19" t="s">
        <v>72</v>
      </c>
      <c r="C99" s="19" t="s">
        <v>68</v>
      </c>
      <c r="D99" s="19">
        <v>1994</v>
      </c>
      <c r="E99" s="19">
        <v>0</v>
      </c>
    </row>
    <row r="100" spans="1:5" x14ac:dyDescent="0.25">
      <c r="A100" s="19" t="s">
        <v>75</v>
      </c>
      <c r="B100" s="19" t="s">
        <v>72</v>
      </c>
      <c r="C100" s="19" t="s">
        <v>68</v>
      </c>
      <c r="D100" s="19">
        <v>1995</v>
      </c>
      <c r="E100" s="19">
        <v>0</v>
      </c>
    </row>
    <row r="101" spans="1:5" x14ac:dyDescent="0.25">
      <c r="A101" s="19" t="s">
        <v>75</v>
      </c>
      <c r="B101" s="19" t="s">
        <v>72</v>
      </c>
      <c r="C101" s="19" t="s">
        <v>68</v>
      </c>
      <c r="D101" s="19">
        <v>1996</v>
      </c>
      <c r="E101" s="19">
        <v>0</v>
      </c>
    </row>
    <row r="102" spans="1:5" x14ac:dyDescent="0.25">
      <c r="A102" s="19" t="s">
        <v>75</v>
      </c>
      <c r="B102" s="19" t="s">
        <v>72</v>
      </c>
      <c r="C102" s="19" t="s">
        <v>68</v>
      </c>
      <c r="D102" s="19">
        <v>1997</v>
      </c>
      <c r="E102" s="19">
        <v>0</v>
      </c>
    </row>
    <row r="103" spans="1:5" x14ac:dyDescent="0.25">
      <c r="A103" s="19" t="s">
        <v>75</v>
      </c>
      <c r="B103" s="19" t="s">
        <v>72</v>
      </c>
      <c r="C103" s="19" t="s">
        <v>68</v>
      </c>
      <c r="D103" s="19">
        <v>1998</v>
      </c>
      <c r="E103" s="19">
        <v>0</v>
      </c>
    </row>
    <row r="104" spans="1:5" x14ac:dyDescent="0.25">
      <c r="A104" s="19" t="s">
        <v>75</v>
      </c>
      <c r="B104" s="19" t="s">
        <v>72</v>
      </c>
      <c r="C104" s="19" t="s">
        <v>68</v>
      </c>
      <c r="D104" s="19">
        <v>1999</v>
      </c>
      <c r="E104" s="19">
        <v>0</v>
      </c>
    </row>
    <row r="105" spans="1:5" x14ac:dyDescent="0.25">
      <c r="A105" s="19" t="s">
        <v>75</v>
      </c>
      <c r="B105" s="19" t="s">
        <v>72</v>
      </c>
      <c r="C105" s="19" t="s">
        <v>68</v>
      </c>
      <c r="D105" s="19">
        <v>2000</v>
      </c>
      <c r="E105" s="19">
        <v>0</v>
      </c>
    </row>
    <row r="106" spans="1:5" x14ac:dyDescent="0.25">
      <c r="A106" s="19" t="s">
        <v>75</v>
      </c>
      <c r="B106" s="19" t="s">
        <v>72</v>
      </c>
      <c r="C106" s="19" t="s">
        <v>68</v>
      </c>
      <c r="D106" s="19">
        <v>2001</v>
      </c>
      <c r="E106" s="19">
        <v>0</v>
      </c>
    </row>
    <row r="107" spans="1:5" x14ac:dyDescent="0.25">
      <c r="A107" s="19" t="s">
        <v>75</v>
      </c>
      <c r="B107" s="19" t="s">
        <v>72</v>
      </c>
      <c r="C107" s="19" t="s">
        <v>68</v>
      </c>
      <c r="D107" s="19">
        <v>2002</v>
      </c>
      <c r="E107" s="19">
        <v>0</v>
      </c>
    </row>
    <row r="108" spans="1:5" x14ac:dyDescent="0.25">
      <c r="A108" s="19" t="s">
        <v>75</v>
      </c>
      <c r="B108" s="19" t="s">
        <v>72</v>
      </c>
      <c r="C108" s="19" t="s">
        <v>68</v>
      </c>
      <c r="D108" s="19">
        <v>2003</v>
      </c>
      <c r="E108" s="19">
        <v>0</v>
      </c>
    </row>
    <row r="109" spans="1:5" x14ac:dyDescent="0.25">
      <c r="A109" s="19" t="s">
        <v>75</v>
      </c>
      <c r="B109" s="19" t="s">
        <v>72</v>
      </c>
      <c r="C109" s="19" t="s">
        <v>68</v>
      </c>
      <c r="D109" s="19">
        <v>2004</v>
      </c>
      <c r="E109" s="19">
        <v>0</v>
      </c>
    </row>
    <row r="110" spans="1:5" x14ac:dyDescent="0.25">
      <c r="A110" s="19" t="s">
        <v>75</v>
      </c>
      <c r="B110" s="19" t="s">
        <v>72</v>
      </c>
      <c r="C110" s="19" t="s">
        <v>68</v>
      </c>
      <c r="D110" s="19">
        <v>2005</v>
      </c>
      <c r="E110" s="19">
        <v>0</v>
      </c>
    </row>
    <row r="111" spans="1:5" x14ac:dyDescent="0.25">
      <c r="A111" s="19" t="s">
        <v>75</v>
      </c>
      <c r="B111" s="19" t="s">
        <v>72</v>
      </c>
      <c r="C111" s="19" t="s">
        <v>68</v>
      </c>
      <c r="D111" s="19">
        <v>2006</v>
      </c>
      <c r="E111" s="19">
        <v>0</v>
      </c>
    </row>
    <row r="112" spans="1:5" x14ac:dyDescent="0.25">
      <c r="A112" s="19" t="s">
        <v>75</v>
      </c>
      <c r="B112" s="19" t="s">
        <v>72</v>
      </c>
      <c r="C112" s="19" t="s">
        <v>68</v>
      </c>
      <c r="D112" s="19">
        <v>2007</v>
      </c>
      <c r="E112" s="19">
        <v>0</v>
      </c>
    </row>
    <row r="113" spans="1:5" x14ac:dyDescent="0.25">
      <c r="A113" s="19" t="s">
        <v>75</v>
      </c>
      <c r="B113" s="19" t="s">
        <v>72</v>
      </c>
      <c r="C113" s="19" t="s">
        <v>68</v>
      </c>
      <c r="D113" s="19">
        <v>2008</v>
      </c>
      <c r="E113" s="19">
        <v>0</v>
      </c>
    </row>
    <row r="114" spans="1:5" x14ac:dyDescent="0.25">
      <c r="A114" s="19" t="s">
        <v>75</v>
      </c>
      <c r="B114" s="19" t="s">
        <v>72</v>
      </c>
      <c r="C114" s="19" t="s">
        <v>68</v>
      </c>
      <c r="D114" s="19">
        <v>2009</v>
      </c>
      <c r="E114" s="19">
        <v>0</v>
      </c>
    </row>
    <row r="115" spans="1:5" x14ac:dyDescent="0.25">
      <c r="A115" s="19" t="s">
        <v>75</v>
      </c>
      <c r="B115" s="19" t="s">
        <v>72</v>
      </c>
      <c r="C115" s="19" t="s">
        <v>68</v>
      </c>
      <c r="D115" s="19">
        <v>2010</v>
      </c>
      <c r="E115" s="19">
        <v>0</v>
      </c>
    </row>
    <row r="116" spans="1:5" x14ac:dyDescent="0.25">
      <c r="A116" s="19" t="s">
        <v>75</v>
      </c>
      <c r="B116" s="19" t="s">
        <v>72</v>
      </c>
      <c r="C116" s="19" t="s">
        <v>68</v>
      </c>
      <c r="D116" s="19">
        <v>2011</v>
      </c>
      <c r="E116" s="19">
        <v>0</v>
      </c>
    </row>
    <row r="117" spans="1:5" x14ac:dyDescent="0.25">
      <c r="A117" s="19" t="s">
        <v>75</v>
      </c>
      <c r="B117" s="19" t="s">
        <v>72</v>
      </c>
      <c r="C117" s="19" t="s">
        <v>68</v>
      </c>
      <c r="D117" s="19">
        <v>2012</v>
      </c>
      <c r="E117" s="19">
        <v>0</v>
      </c>
    </row>
    <row r="118" spans="1:5" x14ac:dyDescent="0.25">
      <c r="A118" s="19" t="s">
        <v>75</v>
      </c>
      <c r="B118" s="19" t="s">
        <v>72</v>
      </c>
      <c r="C118" s="19" t="s">
        <v>68</v>
      </c>
      <c r="D118" s="19">
        <v>2013</v>
      </c>
      <c r="E118" s="19">
        <v>0</v>
      </c>
    </row>
    <row r="119" spans="1:5" x14ac:dyDescent="0.25">
      <c r="A119" s="19" t="s">
        <v>75</v>
      </c>
      <c r="B119" s="19" t="s">
        <v>72</v>
      </c>
      <c r="C119" s="19" t="s">
        <v>68</v>
      </c>
      <c r="D119" s="19">
        <v>2014</v>
      </c>
      <c r="E119" s="19">
        <v>0</v>
      </c>
    </row>
    <row r="120" spans="1:5" x14ac:dyDescent="0.25">
      <c r="A120" s="19" t="s">
        <v>75</v>
      </c>
      <c r="B120" s="19" t="s">
        <v>72</v>
      </c>
      <c r="C120" s="19" t="s">
        <v>68</v>
      </c>
      <c r="D120" s="19">
        <v>2015</v>
      </c>
      <c r="E120" s="19">
        <v>0</v>
      </c>
    </row>
    <row r="121" spans="1:5" x14ac:dyDescent="0.25">
      <c r="A121" s="19" t="s">
        <v>75</v>
      </c>
      <c r="B121" s="19" t="s">
        <v>72</v>
      </c>
      <c r="C121" s="19" t="s">
        <v>68</v>
      </c>
      <c r="D121" s="19">
        <v>2016</v>
      </c>
      <c r="E121" s="19">
        <v>0</v>
      </c>
    </row>
    <row r="122" spans="1:5" x14ac:dyDescent="0.25">
      <c r="A122" s="19" t="s">
        <v>75</v>
      </c>
      <c r="B122" s="19" t="s">
        <v>72</v>
      </c>
      <c r="C122" s="19" t="s">
        <v>68</v>
      </c>
      <c r="D122" s="19">
        <v>2017</v>
      </c>
      <c r="E122" s="19">
        <v>0</v>
      </c>
    </row>
    <row r="123" spans="1:5" x14ac:dyDescent="0.25">
      <c r="A123" s="19" t="s">
        <v>75</v>
      </c>
      <c r="B123" s="19" t="s">
        <v>72</v>
      </c>
      <c r="C123" s="19" t="s">
        <v>68</v>
      </c>
      <c r="D123" s="19">
        <v>2018</v>
      </c>
      <c r="E123" s="19">
        <v>0</v>
      </c>
    </row>
    <row r="124" spans="1:5" x14ac:dyDescent="0.25">
      <c r="A124" s="19" t="s">
        <v>75</v>
      </c>
      <c r="B124" s="19" t="s">
        <v>72</v>
      </c>
      <c r="C124" s="19" t="s">
        <v>68</v>
      </c>
      <c r="D124" s="19">
        <v>2019</v>
      </c>
      <c r="E124" s="19">
        <v>0</v>
      </c>
    </row>
    <row r="125" spans="1:5" x14ac:dyDescent="0.25">
      <c r="A125" s="19" t="s">
        <v>75</v>
      </c>
      <c r="B125" s="19" t="s">
        <v>72</v>
      </c>
      <c r="C125" s="19" t="s">
        <v>68</v>
      </c>
      <c r="D125" s="19">
        <v>2020</v>
      </c>
      <c r="E125" s="19">
        <v>139680</v>
      </c>
    </row>
    <row r="126" spans="1:5" x14ac:dyDescent="0.25">
      <c r="A126" s="19" t="s">
        <v>75</v>
      </c>
      <c r="B126" s="19" t="s">
        <v>72</v>
      </c>
      <c r="C126" s="19" t="s">
        <v>67</v>
      </c>
      <c r="D126" s="19">
        <v>1990</v>
      </c>
      <c r="E126" s="19">
        <v>0</v>
      </c>
    </row>
    <row r="127" spans="1:5" x14ac:dyDescent="0.25">
      <c r="A127" s="19" t="s">
        <v>75</v>
      </c>
      <c r="B127" s="19" t="s">
        <v>72</v>
      </c>
      <c r="C127" s="19" t="s">
        <v>67</v>
      </c>
      <c r="D127" s="19">
        <v>1991</v>
      </c>
      <c r="E127" s="19">
        <v>0</v>
      </c>
    </row>
    <row r="128" spans="1:5" x14ac:dyDescent="0.25">
      <c r="A128" s="19" t="s">
        <v>75</v>
      </c>
      <c r="B128" s="19" t="s">
        <v>72</v>
      </c>
      <c r="C128" s="19" t="s">
        <v>67</v>
      </c>
      <c r="D128" s="19">
        <v>1992</v>
      </c>
      <c r="E128" s="19">
        <v>0</v>
      </c>
    </row>
    <row r="129" spans="1:5" x14ac:dyDescent="0.25">
      <c r="A129" s="19" t="s">
        <v>75</v>
      </c>
      <c r="B129" s="19" t="s">
        <v>72</v>
      </c>
      <c r="C129" s="19" t="s">
        <v>67</v>
      </c>
      <c r="D129" s="19">
        <v>1993</v>
      </c>
      <c r="E129" s="19">
        <v>0</v>
      </c>
    </row>
    <row r="130" spans="1:5" x14ac:dyDescent="0.25">
      <c r="A130" s="19" t="s">
        <v>75</v>
      </c>
      <c r="B130" s="19" t="s">
        <v>72</v>
      </c>
      <c r="C130" s="19" t="s">
        <v>67</v>
      </c>
      <c r="D130" s="19">
        <v>1994</v>
      </c>
      <c r="E130" s="19">
        <v>0</v>
      </c>
    </row>
    <row r="131" spans="1:5" x14ac:dyDescent="0.25">
      <c r="A131" s="19" t="s">
        <v>75</v>
      </c>
      <c r="B131" s="19" t="s">
        <v>72</v>
      </c>
      <c r="C131" s="19" t="s">
        <v>67</v>
      </c>
      <c r="D131" s="19">
        <v>1995</v>
      </c>
      <c r="E131" s="19">
        <v>0</v>
      </c>
    </row>
    <row r="132" spans="1:5" x14ac:dyDescent="0.25">
      <c r="A132" s="19" t="s">
        <v>75</v>
      </c>
      <c r="B132" s="19" t="s">
        <v>72</v>
      </c>
      <c r="C132" s="19" t="s">
        <v>67</v>
      </c>
      <c r="D132" s="19">
        <v>1996</v>
      </c>
      <c r="E132" s="19">
        <v>0</v>
      </c>
    </row>
    <row r="133" spans="1:5" x14ac:dyDescent="0.25">
      <c r="A133" s="19" t="s">
        <v>75</v>
      </c>
      <c r="B133" s="19" t="s">
        <v>72</v>
      </c>
      <c r="C133" s="19" t="s">
        <v>67</v>
      </c>
      <c r="D133" s="19">
        <v>1997</v>
      </c>
      <c r="E133" s="19">
        <v>0</v>
      </c>
    </row>
    <row r="134" spans="1:5" x14ac:dyDescent="0.25">
      <c r="A134" s="19" t="s">
        <v>75</v>
      </c>
      <c r="B134" s="19" t="s">
        <v>72</v>
      </c>
      <c r="C134" s="19" t="s">
        <v>67</v>
      </c>
      <c r="D134" s="19">
        <v>1998</v>
      </c>
      <c r="E134" s="19">
        <v>0</v>
      </c>
    </row>
    <row r="135" spans="1:5" x14ac:dyDescent="0.25">
      <c r="A135" s="19" t="s">
        <v>75</v>
      </c>
      <c r="B135" s="19" t="s">
        <v>72</v>
      </c>
      <c r="C135" s="19" t="s">
        <v>67</v>
      </c>
      <c r="D135" s="19">
        <v>1999</v>
      </c>
      <c r="E135" s="19">
        <v>0</v>
      </c>
    </row>
    <row r="136" spans="1:5" x14ac:dyDescent="0.25">
      <c r="A136" s="19" t="s">
        <v>75</v>
      </c>
      <c r="B136" s="19" t="s">
        <v>72</v>
      </c>
      <c r="C136" s="19" t="s">
        <v>67</v>
      </c>
      <c r="D136" s="19">
        <v>2000</v>
      </c>
      <c r="E136" s="19">
        <v>0</v>
      </c>
    </row>
    <row r="137" spans="1:5" x14ac:dyDescent="0.25">
      <c r="A137" s="19" t="s">
        <v>75</v>
      </c>
      <c r="B137" s="19" t="s">
        <v>72</v>
      </c>
      <c r="C137" s="19" t="s">
        <v>67</v>
      </c>
      <c r="D137" s="19">
        <v>2001</v>
      </c>
      <c r="E137" s="19">
        <v>0</v>
      </c>
    </row>
    <row r="138" spans="1:5" x14ac:dyDescent="0.25">
      <c r="A138" s="19" t="s">
        <v>75</v>
      </c>
      <c r="B138" s="19" t="s">
        <v>72</v>
      </c>
      <c r="C138" s="19" t="s">
        <v>67</v>
      </c>
      <c r="D138" s="19">
        <v>2002</v>
      </c>
      <c r="E138" s="19">
        <v>0</v>
      </c>
    </row>
    <row r="139" spans="1:5" x14ac:dyDescent="0.25">
      <c r="A139" s="19" t="s">
        <v>75</v>
      </c>
      <c r="B139" s="19" t="s">
        <v>72</v>
      </c>
      <c r="C139" s="19" t="s">
        <v>67</v>
      </c>
      <c r="D139" s="19">
        <v>2003</v>
      </c>
      <c r="E139" s="19">
        <v>0</v>
      </c>
    </row>
    <row r="140" spans="1:5" x14ac:dyDescent="0.25">
      <c r="A140" s="19" t="s">
        <v>75</v>
      </c>
      <c r="B140" s="19" t="s">
        <v>72</v>
      </c>
      <c r="C140" s="19" t="s">
        <v>67</v>
      </c>
      <c r="D140" s="19">
        <v>2004</v>
      </c>
      <c r="E140" s="19">
        <v>0</v>
      </c>
    </row>
    <row r="141" spans="1:5" x14ac:dyDescent="0.25">
      <c r="A141" s="19" t="s">
        <v>75</v>
      </c>
      <c r="B141" s="19" t="s">
        <v>72</v>
      </c>
      <c r="C141" s="19" t="s">
        <v>67</v>
      </c>
      <c r="D141" s="19">
        <v>2005</v>
      </c>
      <c r="E141" s="19">
        <v>0</v>
      </c>
    </row>
    <row r="142" spans="1:5" x14ac:dyDescent="0.25">
      <c r="A142" s="19" t="s">
        <v>75</v>
      </c>
      <c r="B142" s="19" t="s">
        <v>72</v>
      </c>
      <c r="C142" s="19" t="s">
        <v>67</v>
      </c>
      <c r="D142" s="19">
        <v>2006</v>
      </c>
      <c r="E142" s="19">
        <v>0</v>
      </c>
    </row>
    <row r="143" spans="1:5" x14ac:dyDescent="0.25">
      <c r="A143" s="19" t="s">
        <v>75</v>
      </c>
      <c r="B143" s="19" t="s">
        <v>72</v>
      </c>
      <c r="C143" s="19" t="s">
        <v>67</v>
      </c>
      <c r="D143" s="19">
        <v>2007</v>
      </c>
      <c r="E143" s="19">
        <v>0</v>
      </c>
    </row>
    <row r="144" spans="1:5" x14ac:dyDescent="0.25">
      <c r="A144" s="19" t="s">
        <v>75</v>
      </c>
      <c r="B144" s="19" t="s">
        <v>72</v>
      </c>
      <c r="C144" s="19" t="s">
        <v>67</v>
      </c>
      <c r="D144" s="19">
        <v>2008</v>
      </c>
      <c r="E144" s="19">
        <v>0</v>
      </c>
    </row>
    <row r="145" spans="1:5" x14ac:dyDescent="0.25">
      <c r="A145" s="19" t="s">
        <v>75</v>
      </c>
      <c r="B145" s="19" t="s">
        <v>72</v>
      </c>
      <c r="C145" s="19" t="s">
        <v>67</v>
      </c>
      <c r="D145" s="19">
        <v>2009</v>
      </c>
      <c r="E145" s="19">
        <v>0</v>
      </c>
    </row>
    <row r="146" spans="1:5" x14ac:dyDescent="0.25">
      <c r="A146" s="19" t="s">
        <v>75</v>
      </c>
      <c r="B146" s="19" t="s">
        <v>72</v>
      </c>
      <c r="C146" s="19" t="s">
        <v>67</v>
      </c>
      <c r="D146" s="19">
        <v>2010</v>
      </c>
      <c r="E146" s="19">
        <v>0</v>
      </c>
    </row>
    <row r="147" spans="1:5" x14ac:dyDescent="0.25">
      <c r="A147" s="19" t="s">
        <v>75</v>
      </c>
      <c r="B147" s="19" t="s">
        <v>72</v>
      </c>
      <c r="C147" s="19" t="s">
        <v>67</v>
      </c>
      <c r="D147" s="19">
        <v>2011</v>
      </c>
      <c r="E147" s="19">
        <v>0</v>
      </c>
    </row>
    <row r="148" spans="1:5" x14ac:dyDescent="0.25">
      <c r="A148" s="19" t="s">
        <v>75</v>
      </c>
      <c r="B148" s="19" t="s">
        <v>72</v>
      </c>
      <c r="C148" s="19" t="s">
        <v>67</v>
      </c>
      <c r="D148" s="19">
        <v>2012</v>
      </c>
      <c r="E148" s="19">
        <v>0</v>
      </c>
    </row>
    <row r="149" spans="1:5" x14ac:dyDescent="0.25">
      <c r="A149" s="19" t="s">
        <v>75</v>
      </c>
      <c r="B149" s="19" t="s">
        <v>72</v>
      </c>
      <c r="C149" s="19" t="s">
        <v>67</v>
      </c>
      <c r="D149" s="19">
        <v>2013</v>
      </c>
      <c r="E149" s="19">
        <v>0</v>
      </c>
    </row>
    <row r="150" spans="1:5" x14ac:dyDescent="0.25">
      <c r="A150" s="19" t="s">
        <v>75</v>
      </c>
      <c r="B150" s="19" t="s">
        <v>72</v>
      </c>
      <c r="C150" s="19" t="s">
        <v>67</v>
      </c>
      <c r="D150" s="19">
        <v>2014</v>
      </c>
      <c r="E150" s="19">
        <v>0</v>
      </c>
    </row>
    <row r="151" spans="1:5" x14ac:dyDescent="0.25">
      <c r="A151" s="19" t="s">
        <v>75</v>
      </c>
      <c r="B151" s="19" t="s">
        <v>72</v>
      </c>
      <c r="C151" s="19" t="s">
        <v>67</v>
      </c>
      <c r="D151" s="19">
        <v>2015</v>
      </c>
      <c r="E151" s="19">
        <v>0</v>
      </c>
    </row>
    <row r="152" spans="1:5" x14ac:dyDescent="0.25">
      <c r="A152" s="19" t="s">
        <v>75</v>
      </c>
      <c r="B152" s="19" t="s">
        <v>72</v>
      </c>
      <c r="C152" s="19" t="s">
        <v>67</v>
      </c>
      <c r="D152" s="19">
        <v>2016</v>
      </c>
      <c r="E152" s="19">
        <v>0</v>
      </c>
    </row>
    <row r="153" spans="1:5" x14ac:dyDescent="0.25">
      <c r="A153" s="19" t="s">
        <v>75</v>
      </c>
      <c r="B153" s="19" t="s">
        <v>72</v>
      </c>
      <c r="C153" s="19" t="s">
        <v>67</v>
      </c>
      <c r="D153" s="19">
        <v>2017</v>
      </c>
      <c r="E153" s="19">
        <v>0</v>
      </c>
    </row>
    <row r="154" spans="1:5" x14ac:dyDescent="0.25">
      <c r="A154" s="19" t="s">
        <v>75</v>
      </c>
      <c r="B154" s="19" t="s">
        <v>72</v>
      </c>
      <c r="C154" s="19" t="s">
        <v>67</v>
      </c>
      <c r="D154" s="19">
        <v>2018</v>
      </c>
      <c r="E154" s="19">
        <v>0</v>
      </c>
    </row>
    <row r="155" spans="1:5" x14ac:dyDescent="0.25">
      <c r="A155" s="19" t="s">
        <v>75</v>
      </c>
      <c r="B155" s="19" t="s">
        <v>72</v>
      </c>
      <c r="C155" s="19" t="s">
        <v>67</v>
      </c>
      <c r="D155" s="19">
        <v>2019</v>
      </c>
      <c r="E155" s="19">
        <v>0</v>
      </c>
    </row>
    <row r="156" spans="1:5" x14ac:dyDescent="0.25">
      <c r="A156" s="19" t="s">
        <v>75</v>
      </c>
      <c r="B156" s="19" t="s">
        <v>72</v>
      </c>
      <c r="C156" s="19" t="s">
        <v>67</v>
      </c>
      <c r="D156" s="19">
        <v>2020</v>
      </c>
      <c r="E156" s="19">
        <v>74357</v>
      </c>
    </row>
    <row r="157" spans="1:5" x14ac:dyDescent="0.25">
      <c r="A157" s="19" t="s">
        <v>75</v>
      </c>
      <c r="B157" s="19" t="s">
        <v>72</v>
      </c>
      <c r="C157" s="19" t="s">
        <v>64</v>
      </c>
      <c r="D157" s="19">
        <v>1990</v>
      </c>
      <c r="E157" s="19">
        <v>0</v>
      </c>
    </row>
    <row r="158" spans="1:5" x14ac:dyDescent="0.25">
      <c r="A158" s="19" t="s">
        <v>75</v>
      </c>
      <c r="B158" s="19" t="s">
        <v>72</v>
      </c>
      <c r="C158" s="19" t="s">
        <v>64</v>
      </c>
      <c r="D158" s="19">
        <v>1991</v>
      </c>
      <c r="E158" s="19">
        <v>0</v>
      </c>
    </row>
    <row r="159" spans="1:5" x14ac:dyDescent="0.25">
      <c r="A159" s="19" t="s">
        <v>75</v>
      </c>
      <c r="B159" s="19" t="s">
        <v>72</v>
      </c>
      <c r="C159" s="19" t="s">
        <v>64</v>
      </c>
      <c r="D159" s="19">
        <v>1992</v>
      </c>
      <c r="E159" s="19">
        <v>0</v>
      </c>
    </row>
    <row r="160" spans="1:5" x14ac:dyDescent="0.25">
      <c r="A160" s="19" t="s">
        <v>75</v>
      </c>
      <c r="B160" s="19" t="s">
        <v>72</v>
      </c>
      <c r="C160" s="19" t="s">
        <v>64</v>
      </c>
      <c r="D160" s="19">
        <v>1993</v>
      </c>
      <c r="E160" s="19">
        <v>0</v>
      </c>
    </row>
    <row r="161" spans="1:5" x14ac:dyDescent="0.25">
      <c r="A161" s="19" t="s">
        <v>75</v>
      </c>
      <c r="B161" s="19" t="s">
        <v>72</v>
      </c>
      <c r="C161" s="19" t="s">
        <v>64</v>
      </c>
      <c r="D161" s="19">
        <v>1994</v>
      </c>
      <c r="E161" s="19">
        <v>0</v>
      </c>
    </row>
    <row r="162" spans="1:5" x14ac:dyDescent="0.25">
      <c r="A162" s="19" t="s">
        <v>75</v>
      </c>
      <c r="B162" s="19" t="s">
        <v>72</v>
      </c>
      <c r="C162" s="19" t="s">
        <v>64</v>
      </c>
      <c r="D162" s="19">
        <v>1995</v>
      </c>
      <c r="E162" s="19">
        <v>0</v>
      </c>
    </row>
    <row r="163" spans="1:5" x14ac:dyDescent="0.25">
      <c r="A163" s="19" t="s">
        <v>75</v>
      </c>
      <c r="B163" s="19" t="s">
        <v>72</v>
      </c>
      <c r="C163" s="19" t="s">
        <v>64</v>
      </c>
      <c r="D163" s="19">
        <v>1996</v>
      </c>
      <c r="E163" s="19">
        <v>0</v>
      </c>
    </row>
    <row r="164" spans="1:5" x14ac:dyDescent="0.25">
      <c r="A164" s="19" t="s">
        <v>75</v>
      </c>
      <c r="B164" s="19" t="s">
        <v>72</v>
      </c>
      <c r="C164" s="19" t="s">
        <v>64</v>
      </c>
      <c r="D164" s="19">
        <v>1997</v>
      </c>
      <c r="E164" s="19">
        <v>0</v>
      </c>
    </row>
    <row r="165" spans="1:5" x14ac:dyDescent="0.25">
      <c r="A165" s="19" t="s">
        <v>75</v>
      </c>
      <c r="B165" s="19" t="s">
        <v>72</v>
      </c>
      <c r="C165" s="19" t="s">
        <v>64</v>
      </c>
      <c r="D165" s="19">
        <v>1998</v>
      </c>
      <c r="E165" s="19">
        <v>0</v>
      </c>
    </row>
    <row r="166" spans="1:5" x14ac:dyDescent="0.25">
      <c r="A166" s="19" t="s">
        <v>75</v>
      </c>
      <c r="B166" s="19" t="s">
        <v>72</v>
      </c>
      <c r="C166" s="19" t="s">
        <v>64</v>
      </c>
      <c r="D166" s="19">
        <v>1999</v>
      </c>
      <c r="E166" s="19">
        <v>0</v>
      </c>
    </row>
    <row r="167" spans="1:5" x14ac:dyDescent="0.25">
      <c r="A167" s="19" t="s">
        <v>75</v>
      </c>
      <c r="B167" s="19" t="s">
        <v>72</v>
      </c>
      <c r="C167" s="19" t="s">
        <v>64</v>
      </c>
      <c r="D167" s="19">
        <v>2000</v>
      </c>
      <c r="E167" s="19">
        <v>0</v>
      </c>
    </row>
    <row r="168" spans="1:5" x14ac:dyDescent="0.25">
      <c r="A168" s="19" t="s">
        <v>75</v>
      </c>
      <c r="B168" s="19" t="s">
        <v>72</v>
      </c>
      <c r="C168" s="19" t="s">
        <v>64</v>
      </c>
      <c r="D168" s="19">
        <v>2001</v>
      </c>
      <c r="E168" s="19">
        <v>0</v>
      </c>
    </row>
    <row r="169" spans="1:5" x14ac:dyDescent="0.25">
      <c r="A169" s="19" t="s">
        <v>75</v>
      </c>
      <c r="B169" s="19" t="s">
        <v>72</v>
      </c>
      <c r="C169" s="19" t="s">
        <v>64</v>
      </c>
      <c r="D169" s="19">
        <v>2002</v>
      </c>
      <c r="E169" s="19">
        <v>0</v>
      </c>
    </row>
    <row r="170" spans="1:5" x14ac:dyDescent="0.25">
      <c r="A170" s="19" t="s">
        <v>75</v>
      </c>
      <c r="B170" s="19" t="s">
        <v>72</v>
      </c>
      <c r="C170" s="19" t="s">
        <v>64</v>
      </c>
      <c r="D170" s="19">
        <v>2003</v>
      </c>
      <c r="E170" s="19">
        <v>0</v>
      </c>
    </row>
    <row r="171" spans="1:5" x14ac:dyDescent="0.25">
      <c r="A171" s="19" t="s">
        <v>75</v>
      </c>
      <c r="B171" s="19" t="s">
        <v>72</v>
      </c>
      <c r="C171" s="19" t="s">
        <v>64</v>
      </c>
      <c r="D171" s="19">
        <v>2004</v>
      </c>
      <c r="E171" s="19">
        <v>0</v>
      </c>
    </row>
    <row r="172" spans="1:5" x14ac:dyDescent="0.25">
      <c r="A172" s="19" t="s">
        <v>75</v>
      </c>
      <c r="B172" s="19" t="s">
        <v>72</v>
      </c>
      <c r="C172" s="19" t="s">
        <v>64</v>
      </c>
      <c r="D172" s="19">
        <v>2005</v>
      </c>
      <c r="E172" s="19">
        <v>0</v>
      </c>
    </row>
    <row r="173" spans="1:5" x14ac:dyDescent="0.25">
      <c r="A173" s="19" t="s">
        <v>75</v>
      </c>
      <c r="B173" s="19" t="s">
        <v>72</v>
      </c>
      <c r="C173" s="19" t="s">
        <v>64</v>
      </c>
      <c r="D173" s="19">
        <v>2006</v>
      </c>
      <c r="E173" s="19">
        <v>0</v>
      </c>
    </row>
    <row r="174" spans="1:5" x14ac:dyDescent="0.25">
      <c r="A174" s="19" t="s">
        <v>75</v>
      </c>
      <c r="B174" s="19" t="s">
        <v>72</v>
      </c>
      <c r="C174" s="19" t="s">
        <v>64</v>
      </c>
      <c r="D174" s="19">
        <v>2007</v>
      </c>
      <c r="E174" s="19">
        <v>0</v>
      </c>
    </row>
    <row r="175" spans="1:5" x14ac:dyDescent="0.25">
      <c r="A175" s="19" t="s">
        <v>75</v>
      </c>
      <c r="B175" s="19" t="s">
        <v>72</v>
      </c>
      <c r="C175" s="19" t="s">
        <v>64</v>
      </c>
      <c r="D175" s="19">
        <v>2008</v>
      </c>
      <c r="E175" s="19">
        <v>0</v>
      </c>
    </row>
    <row r="176" spans="1:5" x14ac:dyDescent="0.25">
      <c r="A176" s="19" t="s">
        <v>75</v>
      </c>
      <c r="B176" s="19" t="s">
        <v>72</v>
      </c>
      <c r="C176" s="19" t="s">
        <v>64</v>
      </c>
      <c r="D176" s="19">
        <v>2009</v>
      </c>
      <c r="E176" s="19">
        <v>0</v>
      </c>
    </row>
    <row r="177" spans="1:5" x14ac:dyDescent="0.25">
      <c r="A177" s="19" t="s">
        <v>75</v>
      </c>
      <c r="B177" s="19" t="s">
        <v>72</v>
      </c>
      <c r="C177" s="19" t="s">
        <v>64</v>
      </c>
      <c r="D177" s="19">
        <v>2010</v>
      </c>
      <c r="E177" s="19">
        <v>0</v>
      </c>
    </row>
    <row r="178" spans="1:5" x14ac:dyDescent="0.25">
      <c r="A178" s="19" t="s">
        <v>75</v>
      </c>
      <c r="B178" s="19" t="s">
        <v>72</v>
      </c>
      <c r="C178" s="19" t="s">
        <v>64</v>
      </c>
      <c r="D178" s="19">
        <v>2011</v>
      </c>
      <c r="E178" s="19">
        <v>0</v>
      </c>
    </row>
    <row r="179" spans="1:5" x14ac:dyDescent="0.25">
      <c r="A179" s="19" t="s">
        <v>75</v>
      </c>
      <c r="B179" s="19" t="s">
        <v>72</v>
      </c>
      <c r="C179" s="19" t="s">
        <v>64</v>
      </c>
      <c r="D179" s="19">
        <v>2012</v>
      </c>
      <c r="E179" s="19">
        <v>0</v>
      </c>
    </row>
    <row r="180" spans="1:5" x14ac:dyDescent="0.25">
      <c r="A180" s="19" t="s">
        <v>75</v>
      </c>
      <c r="B180" s="19" t="s">
        <v>72</v>
      </c>
      <c r="C180" s="19" t="s">
        <v>64</v>
      </c>
      <c r="D180" s="19">
        <v>2013</v>
      </c>
      <c r="E180" s="19">
        <v>0</v>
      </c>
    </row>
    <row r="181" spans="1:5" x14ac:dyDescent="0.25">
      <c r="A181" s="19" t="s">
        <v>75</v>
      </c>
      <c r="B181" s="19" t="s">
        <v>72</v>
      </c>
      <c r="C181" s="19" t="s">
        <v>64</v>
      </c>
      <c r="D181" s="19">
        <v>2014</v>
      </c>
      <c r="E181" s="19">
        <v>0</v>
      </c>
    </row>
    <row r="182" spans="1:5" x14ac:dyDescent="0.25">
      <c r="A182" s="19" t="s">
        <v>75</v>
      </c>
      <c r="B182" s="19" t="s">
        <v>72</v>
      </c>
      <c r="C182" s="19" t="s">
        <v>64</v>
      </c>
      <c r="D182" s="19">
        <v>2015</v>
      </c>
      <c r="E182" s="19">
        <v>0</v>
      </c>
    </row>
    <row r="183" spans="1:5" x14ac:dyDescent="0.25">
      <c r="A183" s="19" t="s">
        <v>75</v>
      </c>
      <c r="B183" s="19" t="s">
        <v>72</v>
      </c>
      <c r="C183" s="19" t="s">
        <v>64</v>
      </c>
      <c r="D183" s="19">
        <v>2016</v>
      </c>
      <c r="E183" s="19">
        <v>0</v>
      </c>
    </row>
    <row r="184" spans="1:5" x14ac:dyDescent="0.25">
      <c r="A184" s="19" t="s">
        <v>75</v>
      </c>
      <c r="B184" s="19" t="s">
        <v>72</v>
      </c>
      <c r="C184" s="19" t="s">
        <v>64</v>
      </c>
      <c r="D184" s="19">
        <v>2017</v>
      </c>
      <c r="E184" s="19">
        <v>0</v>
      </c>
    </row>
    <row r="185" spans="1:5" x14ac:dyDescent="0.25">
      <c r="A185" s="19" t="s">
        <v>75</v>
      </c>
      <c r="B185" s="19" t="s">
        <v>72</v>
      </c>
      <c r="C185" s="19" t="s">
        <v>64</v>
      </c>
      <c r="D185" s="19">
        <v>2018</v>
      </c>
      <c r="E185" s="19">
        <v>0</v>
      </c>
    </row>
    <row r="186" spans="1:5" x14ac:dyDescent="0.25">
      <c r="A186" s="19" t="s">
        <v>75</v>
      </c>
      <c r="B186" s="19" t="s">
        <v>72</v>
      </c>
      <c r="C186" s="19" t="s">
        <v>64</v>
      </c>
      <c r="D186" s="19">
        <v>2019</v>
      </c>
      <c r="E186" s="19">
        <v>0</v>
      </c>
    </row>
    <row r="187" spans="1:5" x14ac:dyDescent="0.25">
      <c r="A187" s="19" t="s">
        <v>75</v>
      </c>
      <c r="B187" s="19" t="s">
        <v>72</v>
      </c>
      <c r="C187" s="19" t="s">
        <v>64</v>
      </c>
      <c r="D187" s="19">
        <v>2020</v>
      </c>
      <c r="E187" s="19">
        <v>65323</v>
      </c>
    </row>
    <row r="188" spans="1:5" x14ac:dyDescent="0.25">
      <c r="A188" s="19" t="s">
        <v>75</v>
      </c>
      <c r="B188" s="19" t="s">
        <v>71</v>
      </c>
      <c r="C188" s="19" t="s">
        <v>68</v>
      </c>
      <c r="D188" s="19">
        <v>1990</v>
      </c>
      <c r="E188" s="19">
        <v>0</v>
      </c>
    </row>
    <row r="189" spans="1:5" x14ac:dyDescent="0.25">
      <c r="A189" s="19" t="s">
        <v>75</v>
      </c>
      <c r="B189" s="19" t="s">
        <v>71</v>
      </c>
      <c r="C189" s="19" t="s">
        <v>68</v>
      </c>
      <c r="D189" s="19">
        <v>1991</v>
      </c>
      <c r="E189" s="19">
        <v>0</v>
      </c>
    </row>
    <row r="190" spans="1:5" x14ac:dyDescent="0.25">
      <c r="A190" s="19" t="s">
        <v>75</v>
      </c>
      <c r="B190" s="19" t="s">
        <v>71</v>
      </c>
      <c r="C190" s="19" t="s">
        <v>68</v>
      </c>
      <c r="D190" s="19">
        <v>1992</v>
      </c>
      <c r="E190" s="19">
        <v>0</v>
      </c>
    </row>
    <row r="191" spans="1:5" x14ac:dyDescent="0.25">
      <c r="A191" s="19" t="s">
        <v>75</v>
      </c>
      <c r="B191" s="19" t="s">
        <v>71</v>
      </c>
      <c r="C191" s="19" t="s">
        <v>68</v>
      </c>
      <c r="D191" s="19">
        <v>1993</v>
      </c>
      <c r="E191" s="19">
        <v>0</v>
      </c>
    </row>
    <row r="192" spans="1:5" x14ac:dyDescent="0.25">
      <c r="A192" s="19" t="s">
        <v>75</v>
      </c>
      <c r="B192" s="19" t="s">
        <v>71</v>
      </c>
      <c r="C192" s="19" t="s">
        <v>68</v>
      </c>
      <c r="D192" s="19">
        <v>1994</v>
      </c>
      <c r="E192" s="19">
        <v>0</v>
      </c>
    </row>
    <row r="193" spans="1:5" x14ac:dyDescent="0.25">
      <c r="A193" s="19" t="s">
        <v>75</v>
      </c>
      <c r="B193" s="19" t="s">
        <v>71</v>
      </c>
      <c r="C193" s="19" t="s">
        <v>68</v>
      </c>
      <c r="D193" s="19">
        <v>1995</v>
      </c>
      <c r="E193" s="19">
        <v>0</v>
      </c>
    </row>
    <row r="194" spans="1:5" x14ac:dyDescent="0.25">
      <c r="A194" s="19" t="s">
        <v>75</v>
      </c>
      <c r="B194" s="19" t="s">
        <v>71</v>
      </c>
      <c r="C194" s="19" t="s">
        <v>68</v>
      </c>
      <c r="D194" s="19">
        <v>1996</v>
      </c>
      <c r="E194" s="19">
        <v>0</v>
      </c>
    </row>
    <row r="195" spans="1:5" x14ac:dyDescent="0.25">
      <c r="A195" s="19" t="s">
        <v>75</v>
      </c>
      <c r="B195" s="19" t="s">
        <v>71</v>
      </c>
      <c r="C195" s="19" t="s">
        <v>68</v>
      </c>
      <c r="D195" s="19">
        <v>1997</v>
      </c>
      <c r="E195" s="19">
        <v>0</v>
      </c>
    </row>
    <row r="196" spans="1:5" x14ac:dyDescent="0.25">
      <c r="A196" s="19" t="s">
        <v>75</v>
      </c>
      <c r="B196" s="19" t="s">
        <v>71</v>
      </c>
      <c r="C196" s="19" t="s">
        <v>68</v>
      </c>
      <c r="D196" s="19">
        <v>1998</v>
      </c>
      <c r="E196" s="19">
        <v>0</v>
      </c>
    </row>
    <row r="197" spans="1:5" x14ac:dyDescent="0.25">
      <c r="A197" s="19" t="s">
        <v>75</v>
      </c>
      <c r="B197" s="19" t="s">
        <v>71</v>
      </c>
      <c r="C197" s="19" t="s">
        <v>68</v>
      </c>
      <c r="D197" s="19">
        <v>1999</v>
      </c>
      <c r="E197" s="19">
        <v>0</v>
      </c>
    </row>
    <row r="198" spans="1:5" x14ac:dyDescent="0.25">
      <c r="A198" s="19" t="s">
        <v>75</v>
      </c>
      <c r="B198" s="19" t="s">
        <v>71</v>
      </c>
      <c r="C198" s="19" t="s">
        <v>68</v>
      </c>
      <c r="D198" s="19">
        <v>2000</v>
      </c>
      <c r="E198" s="19">
        <v>0</v>
      </c>
    </row>
    <row r="199" spans="1:5" x14ac:dyDescent="0.25">
      <c r="A199" s="19" t="s">
        <v>75</v>
      </c>
      <c r="B199" s="19" t="s">
        <v>71</v>
      </c>
      <c r="C199" s="19" t="s">
        <v>68</v>
      </c>
      <c r="D199" s="19">
        <v>2001</v>
      </c>
      <c r="E199" s="19">
        <v>0</v>
      </c>
    </row>
    <row r="200" spans="1:5" x14ac:dyDescent="0.25">
      <c r="A200" s="19" t="s">
        <v>75</v>
      </c>
      <c r="B200" s="19" t="s">
        <v>71</v>
      </c>
      <c r="C200" s="19" t="s">
        <v>68</v>
      </c>
      <c r="D200" s="19">
        <v>2002</v>
      </c>
      <c r="E200" s="19">
        <v>0</v>
      </c>
    </row>
    <row r="201" spans="1:5" x14ac:dyDescent="0.25">
      <c r="A201" s="19" t="s">
        <v>75</v>
      </c>
      <c r="B201" s="19" t="s">
        <v>71</v>
      </c>
      <c r="C201" s="19" t="s">
        <v>68</v>
      </c>
      <c r="D201" s="19">
        <v>2003</v>
      </c>
      <c r="E201" s="19">
        <v>0</v>
      </c>
    </row>
    <row r="202" spans="1:5" x14ac:dyDescent="0.25">
      <c r="A202" s="19" t="s">
        <v>75</v>
      </c>
      <c r="B202" s="19" t="s">
        <v>71</v>
      </c>
      <c r="C202" s="19" t="s">
        <v>68</v>
      </c>
      <c r="D202" s="19">
        <v>2004</v>
      </c>
      <c r="E202" s="19">
        <v>0</v>
      </c>
    </row>
    <row r="203" spans="1:5" x14ac:dyDescent="0.25">
      <c r="A203" s="19" t="s">
        <v>75</v>
      </c>
      <c r="B203" s="19" t="s">
        <v>71</v>
      </c>
      <c r="C203" s="19" t="s">
        <v>68</v>
      </c>
      <c r="D203" s="19">
        <v>2005</v>
      </c>
      <c r="E203" s="19">
        <v>0</v>
      </c>
    </row>
    <row r="204" spans="1:5" x14ac:dyDescent="0.25">
      <c r="A204" s="19" t="s">
        <v>75</v>
      </c>
      <c r="B204" s="19" t="s">
        <v>71</v>
      </c>
      <c r="C204" s="19" t="s">
        <v>68</v>
      </c>
      <c r="D204" s="19">
        <v>2006</v>
      </c>
      <c r="E204" s="19">
        <v>0</v>
      </c>
    </row>
    <row r="205" spans="1:5" x14ac:dyDescent="0.25">
      <c r="A205" s="19" t="s">
        <v>75</v>
      </c>
      <c r="B205" s="19" t="s">
        <v>71</v>
      </c>
      <c r="C205" s="19" t="s">
        <v>68</v>
      </c>
      <c r="D205" s="19">
        <v>2007</v>
      </c>
      <c r="E205" s="19">
        <v>0</v>
      </c>
    </row>
    <row r="206" spans="1:5" x14ac:dyDescent="0.25">
      <c r="A206" s="19" t="s">
        <v>75</v>
      </c>
      <c r="B206" s="19" t="s">
        <v>71</v>
      </c>
      <c r="C206" s="19" t="s">
        <v>68</v>
      </c>
      <c r="D206" s="19">
        <v>2008</v>
      </c>
      <c r="E206" s="19">
        <v>0</v>
      </c>
    </row>
    <row r="207" spans="1:5" x14ac:dyDescent="0.25">
      <c r="A207" s="19" t="s">
        <v>75</v>
      </c>
      <c r="B207" s="19" t="s">
        <v>71</v>
      </c>
      <c r="C207" s="19" t="s">
        <v>68</v>
      </c>
      <c r="D207" s="19">
        <v>2009</v>
      </c>
      <c r="E207" s="19">
        <v>0</v>
      </c>
    </row>
    <row r="208" spans="1:5" x14ac:dyDescent="0.25">
      <c r="A208" s="19" t="s">
        <v>75</v>
      </c>
      <c r="B208" s="19" t="s">
        <v>71</v>
      </c>
      <c r="C208" s="19" t="s">
        <v>68</v>
      </c>
      <c r="D208" s="19">
        <v>2010</v>
      </c>
      <c r="E208" s="19">
        <v>0</v>
      </c>
    </row>
    <row r="209" spans="1:5" x14ac:dyDescent="0.25">
      <c r="A209" s="19" t="s">
        <v>75</v>
      </c>
      <c r="B209" s="19" t="s">
        <v>71</v>
      </c>
      <c r="C209" s="19" t="s">
        <v>68</v>
      </c>
      <c r="D209" s="19">
        <v>2011</v>
      </c>
      <c r="E209" s="19">
        <v>0</v>
      </c>
    </row>
    <row r="210" spans="1:5" x14ac:dyDescent="0.25">
      <c r="A210" s="19" t="s">
        <v>75</v>
      </c>
      <c r="B210" s="19" t="s">
        <v>71</v>
      </c>
      <c r="C210" s="19" t="s">
        <v>68</v>
      </c>
      <c r="D210" s="19">
        <v>2012</v>
      </c>
      <c r="E210" s="19">
        <v>0</v>
      </c>
    </row>
    <row r="211" spans="1:5" x14ac:dyDescent="0.25">
      <c r="A211" s="19" t="s">
        <v>75</v>
      </c>
      <c r="B211" s="19" t="s">
        <v>71</v>
      </c>
      <c r="C211" s="19" t="s">
        <v>68</v>
      </c>
      <c r="D211" s="19">
        <v>2013</v>
      </c>
      <c r="E211" s="19">
        <v>0</v>
      </c>
    </row>
    <row r="212" spans="1:5" x14ac:dyDescent="0.25">
      <c r="A212" s="19" t="s">
        <v>75</v>
      </c>
      <c r="B212" s="19" t="s">
        <v>71</v>
      </c>
      <c r="C212" s="19" t="s">
        <v>68</v>
      </c>
      <c r="D212" s="19">
        <v>2014</v>
      </c>
      <c r="E212" s="19">
        <v>0</v>
      </c>
    </row>
    <row r="213" spans="1:5" x14ac:dyDescent="0.25">
      <c r="A213" s="19" t="s">
        <v>75</v>
      </c>
      <c r="B213" s="19" t="s">
        <v>71</v>
      </c>
      <c r="C213" s="19" t="s">
        <v>68</v>
      </c>
      <c r="D213" s="19">
        <v>2015</v>
      </c>
      <c r="E213" s="19">
        <v>0</v>
      </c>
    </row>
    <row r="214" spans="1:5" x14ac:dyDescent="0.25">
      <c r="A214" s="19" t="s">
        <v>75</v>
      </c>
      <c r="B214" s="19" t="s">
        <v>71</v>
      </c>
      <c r="C214" s="19" t="s">
        <v>68</v>
      </c>
      <c r="D214" s="19">
        <v>2016</v>
      </c>
      <c r="E214" s="19">
        <v>0</v>
      </c>
    </row>
    <row r="215" spans="1:5" x14ac:dyDescent="0.25">
      <c r="A215" s="19" t="s">
        <v>75</v>
      </c>
      <c r="B215" s="19" t="s">
        <v>71</v>
      </c>
      <c r="C215" s="19" t="s">
        <v>68</v>
      </c>
      <c r="D215" s="19">
        <v>2017</v>
      </c>
      <c r="E215" s="19">
        <v>0</v>
      </c>
    </row>
    <row r="216" spans="1:5" x14ac:dyDescent="0.25">
      <c r="A216" s="19" t="s">
        <v>75</v>
      </c>
      <c r="B216" s="19" t="s">
        <v>71</v>
      </c>
      <c r="C216" s="19" t="s">
        <v>68</v>
      </c>
      <c r="D216" s="19">
        <v>2018</v>
      </c>
      <c r="E216" s="19">
        <v>0</v>
      </c>
    </row>
    <row r="217" spans="1:5" x14ac:dyDescent="0.25">
      <c r="A217" s="19" t="s">
        <v>75</v>
      </c>
      <c r="B217" s="19" t="s">
        <v>71</v>
      </c>
      <c r="C217" s="19" t="s">
        <v>68</v>
      </c>
      <c r="D217" s="19">
        <v>2019</v>
      </c>
      <c r="E217" s="19">
        <v>0</v>
      </c>
    </row>
    <row r="218" spans="1:5" x14ac:dyDescent="0.25">
      <c r="A218" s="19" t="s">
        <v>75</v>
      </c>
      <c r="B218" s="19" t="s">
        <v>71</v>
      </c>
      <c r="C218" s="19" t="s">
        <v>68</v>
      </c>
      <c r="D218" s="19">
        <v>2020</v>
      </c>
      <c r="E218" s="19">
        <v>11482</v>
      </c>
    </row>
    <row r="219" spans="1:5" x14ac:dyDescent="0.25">
      <c r="A219" s="19" t="s">
        <v>75</v>
      </c>
      <c r="B219" s="19" t="s">
        <v>71</v>
      </c>
      <c r="C219" s="19" t="s">
        <v>67</v>
      </c>
      <c r="D219" s="19">
        <v>1990</v>
      </c>
      <c r="E219" s="19">
        <v>0</v>
      </c>
    </row>
    <row r="220" spans="1:5" x14ac:dyDescent="0.25">
      <c r="A220" s="19" t="s">
        <v>75</v>
      </c>
      <c r="B220" s="19" t="s">
        <v>71</v>
      </c>
      <c r="C220" s="19" t="s">
        <v>67</v>
      </c>
      <c r="D220" s="19">
        <v>1991</v>
      </c>
      <c r="E220" s="19">
        <v>0</v>
      </c>
    </row>
    <row r="221" spans="1:5" x14ac:dyDescent="0.25">
      <c r="A221" s="19" t="s">
        <v>75</v>
      </c>
      <c r="B221" s="19" t="s">
        <v>71</v>
      </c>
      <c r="C221" s="19" t="s">
        <v>67</v>
      </c>
      <c r="D221" s="19">
        <v>1992</v>
      </c>
      <c r="E221" s="19">
        <v>0</v>
      </c>
    </row>
    <row r="222" spans="1:5" x14ac:dyDescent="0.25">
      <c r="A222" s="19" t="s">
        <v>75</v>
      </c>
      <c r="B222" s="19" t="s">
        <v>71</v>
      </c>
      <c r="C222" s="19" t="s">
        <v>67</v>
      </c>
      <c r="D222" s="19">
        <v>1993</v>
      </c>
      <c r="E222" s="19">
        <v>0</v>
      </c>
    </row>
    <row r="223" spans="1:5" x14ac:dyDescent="0.25">
      <c r="A223" s="19" t="s">
        <v>75</v>
      </c>
      <c r="B223" s="19" t="s">
        <v>71</v>
      </c>
      <c r="C223" s="19" t="s">
        <v>67</v>
      </c>
      <c r="D223" s="19">
        <v>1994</v>
      </c>
      <c r="E223" s="19">
        <v>0</v>
      </c>
    </row>
    <row r="224" spans="1:5" x14ac:dyDescent="0.25">
      <c r="A224" s="19" t="s">
        <v>75</v>
      </c>
      <c r="B224" s="19" t="s">
        <v>71</v>
      </c>
      <c r="C224" s="19" t="s">
        <v>67</v>
      </c>
      <c r="D224" s="19">
        <v>1995</v>
      </c>
      <c r="E224" s="19">
        <v>0</v>
      </c>
    </row>
    <row r="225" spans="1:5" x14ac:dyDescent="0.25">
      <c r="A225" s="19" t="s">
        <v>75</v>
      </c>
      <c r="B225" s="19" t="s">
        <v>71</v>
      </c>
      <c r="C225" s="19" t="s">
        <v>67</v>
      </c>
      <c r="D225" s="19">
        <v>1996</v>
      </c>
      <c r="E225" s="19">
        <v>0</v>
      </c>
    </row>
    <row r="226" spans="1:5" x14ac:dyDescent="0.25">
      <c r="A226" s="19" t="s">
        <v>75</v>
      </c>
      <c r="B226" s="19" t="s">
        <v>71</v>
      </c>
      <c r="C226" s="19" t="s">
        <v>67</v>
      </c>
      <c r="D226" s="19">
        <v>1997</v>
      </c>
      <c r="E226" s="19">
        <v>0</v>
      </c>
    </row>
    <row r="227" spans="1:5" x14ac:dyDescent="0.25">
      <c r="A227" s="19" t="s">
        <v>75</v>
      </c>
      <c r="B227" s="19" t="s">
        <v>71</v>
      </c>
      <c r="C227" s="19" t="s">
        <v>67</v>
      </c>
      <c r="D227" s="19">
        <v>1998</v>
      </c>
      <c r="E227" s="19">
        <v>0</v>
      </c>
    </row>
    <row r="228" spans="1:5" x14ac:dyDescent="0.25">
      <c r="A228" s="19" t="s">
        <v>75</v>
      </c>
      <c r="B228" s="19" t="s">
        <v>71</v>
      </c>
      <c r="C228" s="19" t="s">
        <v>67</v>
      </c>
      <c r="D228" s="19">
        <v>1999</v>
      </c>
      <c r="E228" s="19">
        <v>0</v>
      </c>
    </row>
    <row r="229" spans="1:5" x14ac:dyDescent="0.25">
      <c r="A229" s="19" t="s">
        <v>75</v>
      </c>
      <c r="B229" s="19" t="s">
        <v>71</v>
      </c>
      <c r="C229" s="19" t="s">
        <v>67</v>
      </c>
      <c r="D229" s="19">
        <v>2000</v>
      </c>
      <c r="E229" s="19">
        <v>0</v>
      </c>
    </row>
    <row r="230" spans="1:5" x14ac:dyDescent="0.25">
      <c r="A230" s="19" t="s">
        <v>75</v>
      </c>
      <c r="B230" s="19" t="s">
        <v>71</v>
      </c>
      <c r="C230" s="19" t="s">
        <v>67</v>
      </c>
      <c r="D230" s="19">
        <v>2001</v>
      </c>
      <c r="E230" s="19">
        <v>0</v>
      </c>
    </row>
    <row r="231" spans="1:5" x14ac:dyDescent="0.25">
      <c r="A231" s="19" t="s">
        <v>75</v>
      </c>
      <c r="B231" s="19" t="s">
        <v>71</v>
      </c>
      <c r="C231" s="19" t="s">
        <v>67</v>
      </c>
      <c r="D231" s="19">
        <v>2002</v>
      </c>
      <c r="E231" s="19">
        <v>0</v>
      </c>
    </row>
    <row r="232" spans="1:5" x14ac:dyDescent="0.25">
      <c r="A232" s="19" t="s">
        <v>75</v>
      </c>
      <c r="B232" s="19" t="s">
        <v>71</v>
      </c>
      <c r="C232" s="19" t="s">
        <v>67</v>
      </c>
      <c r="D232" s="19">
        <v>2003</v>
      </c>
      <c r="E232" s="19">
        <v>0</v>
      </c>
    </row>
    <row r="233" spans="1:5" x14ac:dyDescent="0.25">
      <c r="A233" s="19" t="s">
        <v>75</v>
      </c>
      <c r="B233" s="19" t="s">
        <v>71</v>
      </c>
      <c r="C233" s="19" t="s">
        <v>67</v>
      </c>
      <c r="D233" s="19">
        <v>2004</v>
      </c>
      <c r="E233" s="19">
        <v>0</v>
      </c>
    </row>
    <row r="234" spans="1:5" x14ac:dyDescent="0.25">
      <c r="A234" s="19" t="s">
        <v>75</v>
      </c>
      <c r="B234" s="19" t="s">
        <v>71</v>
      </c>
      <c r="C234" s="19" t="s">
        <v>67</v>
      </c>
      <c r="D234" s="19">
        <v>2005</v>
      </c>
      <c r="E234" s="19">
        <v>0</v>
      </c>
    </row>
    <row r="235" spans="1:5" x14ac:dyDescent="0.25">
      <c r="A235" s="19" t="s">
        <v>75</v>
      </c>
      <c r="B235" s="19" t="s">
        <v>71</v>
      </c>
      <c r="C235" s="19" t="s">
        <v>67</v>
      </c>
      <c r="D235" s="19">
        <v>2006</v>
      </c>
      <c r="E235" s="19">
        <v>0</v>
      </c>
    </row>
    <row r="236" spans="1:5" x14ac:dyDescent="0.25">
      <c r="A236" s="19" t="s">
        <v>75</v>
      </c>
      <c r="B236" s="19" t="s">
        <v>71</v>
      </c>
      <c r="C236" s="19" t="s">
        <v>67</v>
      </c>
      <c r="D236" s="19">
        <v>2007</v>
      </c>
      <c r="E236" s="19">
        <v>0</v>
      </c>
    </row>
    <row r="237" spans="1:5" x14ac:dyDescent="0.25">
      <c r="A237" s="19" t="s">
        <v>75</v>
      </c>
      <c r="B237" s="19" t="s">
        <v>71</v>
      </c>
      <c r="C237" s="19" t="s">
        <v>67</v>
      </c>
      <c r="D237" s="19">
        <v>2008</v>
      </c>
      <c r="E237" s="19">
        <v>0</v>
      </c>
    </row>
    <row r="238" spans="1:5" x14ac:dyDescent="0.25">
      <c r="A238" s="19" t="s">
        <v>75</v>
      </c>
      <c r="B238" s="19" t="s">
        <v>71</v>
      </c>
      <c r="C238" s="19" t="s">
        <v>67</v>
      </c>
      <c r="D238" s="19">
        <v>2009</v>
      </c>
      <c r="E238" s="19">
        <v>0</v>
      </c>
    </row>
    <row r="239" spans="1:5" x14ac:dyDescent="0.25">
      <c r="A239" s="19" t="s">
        <v>75</v>
      </c>
      <c r="B239" s="19" t="s">
        <v>71</v>
      </c>
      <c r="C239" s="19" t="s">
        <v>67</v>
      </c>
      <c r="D239" s="19">
        <v>2010</v>
      </c>
      <c r="E239" s="19">
        <v>0</v>
      </c>
    </row>
    <row r="240" spans="1:5" x14ac:dyDescent="0.25">
      <c r="A240" s="19" t="s">
        <v>75</v>
      </c>
      <c r="B240" s="19" t="s">
        <v>71</v>
      </c>
      <c r="C240" s="19" t="s">
        <v>67</v>
      </c>
      <c r="D240" s="19">
        <v>2011</v>
      </c>
      <c r="E240" s="19">
        <v>0</v>
      </c>
    </row>
    <row r="241" spans="1:5" x14ac:dyDescent="0.25">
      <c r="A241" s="19" t="s">
        <v>75</v>
      </c>
      <c r="B241" s="19" t="s">
        <v>71</v>
      </c>
      <c r="C241" s="19" t="s">
        <v>67</v>
      </c>
      <c r="D241" s="19">
        <v>2012</v>
      </c>
      <c r="E241" s="19">
        <v>0</v>
      </c>
    </row>
    <row r="242" spans="1:5" x14ac:dyDescent="0.25">
      <c r="A242" s="19" t="s">
        <v>75</v>
      </c>
      <c r="B242" s="19" t="s">
        <v>71</v>
      </c>
      <c r="C242" s="19" t="s">
        <v>67</v>
      </c>
      <c r="D242" s="19">
        <v>2013</v>
      </c>
      <c r="E242" s="19">
        <v>0</v>
      </c>
    </row>
    <row r="243" spans="1:5" x14ac:dyDescent="0.25">
      <c r="A243" s="19" t="s">
        <v>75</v>
      </c>
      <c r="B243" s="19" t="s">
        <v>71</v>
      </c>
      <c r="C243" s="19" t="s">
        <v>67</v>
      </c>
      <c r="D243" s="19">
        <v>2014</v>
      </c>
      <c r="E243" s="19">
        <v>0</v>
      </c>
    </row>
    <row r="244" spans="1:5" x14ac:dyDescent="0.25">
      <c r="A244" s="19" t="s">
        <v>75</v>
      </c>
      <c r="B244" s="19" t="s">
        <v>71</v>
      </c>
      <c r="C244" s="19" t="s">
        <v>67</v>
      </c>
      <c r="D244" s="19">
        <v>2015</v>
      </c>
      <c r="E244" s="19">
        <v>0</v>
      </c>
    </row>
    <row r="245" spans="1:5" x14ac:dyDescent="0.25">
      <c r="A245" s="19" t="s">
        <v>75</v>
      </c>
      <c r="B245" s="19" t="s">
        <v>71</v>
      </c>
      <c r="C245" s="19" t="s">
        <v>67</v>
      </c>
      <c r="D245" s="19">
        <v>2016</v>
      </c>
      <c r="E245" s="19">
        <v>0</v>
      </c>
    </row>
    <row r="246" spans="1:5" x14ac:dyDescent="0.25">
      <c r="A246" s="19" t="s">
        <v>75</v>
      </c>
      <c r="B246" s="19" t="s">
        <v>71</v>
      </c>
      <c r="C246" s="19" t="s">
        <v>67</v>
      </c>
      <c r="D246" s="19">
        <v>2017</v>
      </c>
      <c r="E246" s="19">
        <v>0</v>
      </c>
    </row>
    <row r="247" spans="1:5" x14ac:dyDescent="0.25">
      <c r="A247" s="19" t="s">
        <v>75</v>
      </c>
      <c r="B247" s="19" t="s">
        <v>71</v>
      </c>
      <c r="C247" s="19" t="s">
        <v>67</v>
      </c>
      <c r="D247" s="19">
        <v>2018</v>
      </c>
      <c r="E247" s="19">
        <v>0</v>
      </c>
    </row>
    <row r="248" spans="1:5" x14ac:dyDescent="0.25">
      <c r="A248" s="19" t="s">
        <v>75</v>
      </c>
      <c r="B248" s="19" t="s">
        <v>71</v>
      </c>
      <c r="C248" s="19" t="s">
        <v>67</v>
      </c>
      <c r="D248" s="19">
        <v>2019</v>
      </c>
      <c r="E248" s="19">
        <v>0</v>
      </c>
    </row>
    <row r="249" spans="1:5" x14ac:dyDescent="0.25">
      <c r="A249" s="19" t="s">
        <v>75</v>
      </c>
      <c r="B249" s="19" t="s">
        <v>71</v>
      </c>
      <c r="C249" s="19" t="s">
        <v>67</v>
      </c>
      <c r="D249" s="19">
        <v>2020</v>
      </c>
      <c r="E249" s="19">
        <v>7292</v>
      </c>
    </row>
    <row r="250" spans="1:5" x14ac:dyDescent="0.25">
      <c r="A250" s="19" t="s">
        <v>75</v>
      </c>
      <c r="B250" s="19" t="s">
        <v>71</v>
      </c>
      <c r="C250" s="19" t="s">
        <v>64</v>
      </c>
      <c r="D250" s="19">
        <v>1990</v>
      </c>
      <c r="E250" s="19">
        <v>0</v>
      </c>
    </row>
    <row r="251" spans="1:5" x14ac:dyDescent="0.25">
      <c r="A251" s="19" t="s">
        <v>75</v>
      </c>
      <c r="B251" s="19" t="s">
        <v>71</v>
      </c>
      <c r="C251" s="19" t="s">
        <v>64</v>
      </c>
      <c r="D251" s="19">
        <v>1991</v>
      </c>
      <c r="E251" s="19">
        <v>0</v>
      </c>
    </row>
    <row r="252" spans="1:5" x14ac:dyDescent="0.25">
      <c r="A252" s="19" t="s">
        <v>75</v>
      </c>
      <c r="B252" s="19" t="s">
        <v>71</v>
      </c>
      <c r="C252" s="19" t="s">
        <v>64</v>
      </c>
      <c r="D252" s="19">
        <v>1992</v>
      </c>
      <c r="E252" s="19">
        <v>0</v>
      </c>
    </row>
    <row r="253" spans="1:5" x14ac:dyDescent="0.25">
      <c r="A253" s="19" t="s">
        <v>75</v>
      </c>
      <c r="B253" s="19" t="s">
        <v>71</v>
      </c>
      <c r="C253" s="19" t="s">
        <v>64</v>
      </c>
      <c r="D253" s="19">
        <v>1993</v>
      </c>
      <c r="E253" s="19">
        <v>0</v>
      </c>
    </row>
    <row r="254" spans="1:5" x14ac:dyDescent="0.25">
      <c r="A254" s="19" t="s">
        <v>75</v>
      </c>
      <c r="B254" s="19" t="s">
        <v>71</v>
      </c>
      <c r="C254" s="19" t="s">
        <v>64</v>
      </c>
      <c r="D254" s="19">
        <v>1994</v>
      </c>
      <c r="E254" s="19">
        <v>0</v>
      </c>
    </row>
    <row r="255" spans="1:5" x14ac:dyDescent="0.25">
      <c r="A255" s="19" t="s">
        <v>75</v>
      </c>
      <c r="B255" s="19" t="s">
        <v>71</v>
      </c>
      <c r="C255" s="19" t="s">
        <v>64</v>
      </c>
      <c r="D255" s="19">
        <v>1995</v>
      </c>
      <c r="E255" s="19">
        <v>0</v>
      </c>
    </row>
    <row r="256" spans="1:5" x14ac:dyDescent="0.25">
      <c r="A256" s="19" t="s">
        <v>75</v>
      </c>
      <c r="B256" s="19" t="s">
        <v>71</v>
      </c>
      <c r="C256" s="19" t="s">
        <v>64</v>
      </c>
      <c r="D256" s="19">
        <v>1996</v>
      </c>
      <c r="E256" s="19">
        <v>0</v>
      </c>
    </row>
    <row r="257" spans="1:5" x14ac:dyDescent="0.25">
      <c r="A257" s="19" t="s">
        <v>75</v>
      </c>
      <c r="B257" s="19" t="s">
        <v>71</v>
      </c>
      <c r="C257" s="19" t="s">
        <v>64</v>
      </c>
      <c r="D257" s="19">
        <v>1997</v>
      </c>
      <c r="E257" s="19">
        <v>0</v>
      </c>
    </row>
    <row r="258" spans="1:5" x14ac:dyDescent="0.25">
      <c r="A258" s="19" t="s">
        <v>75</v>
      </c>
      <c r="B258" s="19" t="s">
        <v>71</v>
      </c>
      <c r="C258" s="19" t="s">
        <v>64</v>
      </c>
      <c r="D258" s="19">
        <v>1998</v>
      </c>
      <c r="E258" s="19">
        <v>0</v>
      </c>
    </row>
    <row r="259" spans="1:5" x14ac:dyDescent="0.25">
      <c r="A259" s="19" t="s">
        <v>75</v>
      </c>
      <c r="B259" s="19" t="s">
        <v>71</v>
      </c>
      <c r="C259" s="19" t="s">
        <v>64</v>
      </c>
      <c r="D259" s="19">
        <v>1999</v>
      </c>
      <c r="E259" s="19">
        <v>0</v>
      </c>
    </row>
    <row r="260" spans="1:5" x14ac:dyDescent="0.25">
      <c r="A260" s="19" t="s">
        <v>75</v>
      </c>
      <c r="B260" s="19" t="s">
        <v>71</v>
      </c>
      <c r="C260" s="19" t="s">
        <v>64</v>
      </c>
      <c r="D260" s="19">
        <v>2000</v>
      </c>
      <c r="E260" s="19">
        <v>0</v>
      </c>
    </row>
    <row r="261" spans="1:5" x14ac:dyDescent="0.25">
      <c r="A261" s="19" t="s">
        <v>75</v>
      </c>
      <c r="B261" s="19" t="s">
        <v>71</v>
      </c>
      <c r="C261" s="19" t="s">
        <v>64</v>
      </c>
      <c r="D261" s="19">
        <v>2001</v>
      </c>
      <c r="E261" s="19">
        <v>0</v>
      </c>
    </row>
    <row r="262" spans="1:5" x14ac:dyDescent="0.25">
      <c r="A262" s="19" t="s">
        <v>75</v>
      </c>
      <c r="B262" s="19" t="s">
        <v>71</v>
      </c>
      <c r="C262" s="19" t="s">
        <v>64</v>
      </c>
      <c r="D262" s="19">
        <v>2002</v>
      </c>
      <c r="E262" s="19">
        <v>0</v>
      </c>
    </row>
    <row r="263" spans="1:5" x14ac:dyDescent="0.25">
      <c r="A263" s="19" t="s">
        <v>75</v>
      </c>
      <c r="B263" s="19" t="s">
        <v>71</v>
      </c>
      <c r="C263" s="19" t="s">
        <v>64</v>
      </c>
      <c r="D263" s="19">
        <v>2003</v>
      </c>
      <c r="E263" s="19">
        <v>0</v>
      </c>
    </row>
    <row r="264" spans="1:5" x14ac:dyDescent="0.25">
      <c r="A264" s="19" t="s">
        <v>75</v>
      </c>
      <c r="B264" s="19" t="s">
        <v>71</v>
      </c>
      <c r="C264" s="19" t="s">
        <v>64</v>
      </c>
      <c r="D264" s="19">
        <v>2004</v>
      </c>
      <c r="E264" s="19">
        <v>0</v>
      </c>
    </row>
    <row r="265" spans="1:5" x14ac:dyDescent="0.25">
      <c r="A265" s="19" t="s">
        <v>75</v>
      </c>
      <c r="B265" s="19" t="s">
        <v>71</v>
      </c>
      <c r="C265" s="19" t="s">
        <v>64</v>
      </c>
      <c r="D265" s="19">
        <v>2005</v>
      </c>
      <c r="E265" s="19">
        <v>0</v>
      </c>
    </row>
    <row r="266" spans="1:5" x14ac:dyDescent="0.25">
      <c r="A266" s="19" t="s">
        <v>75</v>
      </c>
      <c r="B266" s="19" t="s">
        <v>71</v>
      </c>
      <c r="C266" s="19" t="s">
        <v>64</v>
      </c>
      <c r="D266" s="19">
        <v>2006</v>
      </c>
      <c r="E266" s="19">
        <v>0</v>
      </c>
    </row>
    <row r="267" spans="1:5" x14ac:dyDescent="0.25">
      <c r="A267" s="19" t="s">
        <v>75</v>
      </c>
      <c r="B267" s="19" t="s">
        <v>71</v>
      </c>
      <c r="C267" s="19" t="s">
        <v>64</v>
      </c>
      <c r="D267" s="19">
        <v>2007</v>
      </c>
      <c r="E267" s="19">
        <v>0</v>
      </c>
    </row>
    <row r="268" spans="1:5" x14ac:dyDescent="0.25">
      <c r="A268" s="19" t="s">
        <v>75</v>
      </c>
      <c r="B268" s="19" t="s">
        <v>71</v>
      </c>
      <c r="C268" s="19" t="s">
        <v>64</v>
      </c>
      <c r="D268" s="19">
        <v>2008</v>
      </c>
      <c r="E268" s="19">
        <v>0</v>
      </c>
    </row>
    <row r="269" spans="1:5" x14ac:dyDescent="0.25">
      <c r="A269" s="19" t="s">
        <v>75</v>
      </c>
      <c r="B269" s="19" t="s">
        <v>71</v>
      </c>
      <c r="C269" s="19" t="s">
        <v>64</v>
      </c>
      <c r="D269" s="19">
        <v>2009</v>
      </c>
      <c r="E269" s="19">
        <v>0</v>
      </c>
    </row>
    <row r="270" spans="1:5" x14ac:dyDescent="0.25">
      <c r="A270" s="19" t="s">
        <v>75</v>
      </c>
      <c r="B270" s="19" t="s">
        <v>71</v>
      </c>
      <c r="C270" s="19" t="s">
        <v>64</v>
      </c>
      <c r="D270" s="19">
        <v>2010</v>
      </c>
      <c r="E270" s="19">
        <v>0</v>
      </c>
    </row>
    <row r="271" spans="1:5" x14ac:dyDescent="0.25">
      <c r="A271" s="19" t="s">
        <v>75</v>
      </c>
      <c r="B271" s="19" t="s">
        <v>71</v>
      </c>
      <c r="C271" s="19" t="s">
        <v>64</v>
      </c>
      <c r="D271" s="19">
        <v>2011</v>
      </c>
      <c r="E271" s="19">
        <v>0</v>
      </c>
    </row>
    <row r="272" spans="1:5" x14ac:dyDescent="0.25">
      <c r="A272" s="19" t="s">
        <v>75</v>
      </c>
      <c r="B272" s="19" t="s">
        <v>71</v>
      </c>
      <c r="C272" s="19" t="s">
        <v>64</v>
      </c>
      <c r="D272" s="19">
        <v>2012</v>
      </c>
      <c r="E272" s="19">
        <v>0</v>
      </c>
    </row>
    <row r="273" spans="1:5" x14ac:dyDescent="0.25">
      <c r="A273" s="19" t="s">
        <v>75</v>
      </c>
      <c r="B273" s="19" t="s">
        <v>71</v>
      </c>
      <c r="C273" s="19" t="s">
        <v>64</v>
      </c>
      <c r="D273" s="19">
        <v>2013</v>
      </c>
      <c r="E273" s="19">
        <v>0</v>
      </c>
    </row>
    <row r="274" spans="1:5" x14ac:dyDescent="0.25">
      <c r="A274" s="19" t="s">
        <v>75</v>
      </c>
      <c r="B274" s="19" t="s">
        <v>71</v>
      </c>
      <c r="C274" s="19" t="s">
        <v>64</v>
      </c>
      <c r="D274" s="19">
        <v>2014</v>
      </c>
      <c r="E274" s="19">
        <v>0</v>
      </c>
    </row>
    <row r="275" spans="1:5" x14ac:dyDescent="0.25">
      <c r="A275" s="19" t="s">
        <v>75</v>
      </c>
      <c r="B275" s="19" t="s">
        <v>71</v>
      </c>
      <c r="C275" s="19" t="s">
        <v>64</v>
      </c>
      <c r="D275" s="19">
        <v>2015</v>
      </c>
      <c r="E275" s="19">
        <v>0</v>
      </c>
    </row>
    <row r="276" spans="1:5" x14ac:dyDescent="0.25">
      <c r="A276" s="19" t="s">
        <v>75</v>
      </c>
      <c r="B276" s="19" t="s">
        <v>71</v>
      </c>
      <c r="C276" s="19" t="s">
        <v>64</v>
      </c>
      <c r="D276" s="19">
        <v>2016</v>
      </c>
      <c r="E276" s="19">
        <v>0</v>
      </c>
    </row>
    <row r="277" spans="1:5" x14ac:dyDescent="0.25">
      <c r="A277" s="19" t="s">
        <v>75</v>
      </c>
      <c r="B277" s="19" t="s">
        <v>71</v>
      </c>
      <c r="C277" s="19" t="s">
        <v>64</v>
      </c>
      <c r="D277" s="19">
        <v>2017</v>
      </c>
      <c r="E277" s="19">
        <v>0</v>
      </c>
    </row>
    <row r="278" spans="1:5" x14ac:dyDescent="0.25">
      <c r="A278" s="19" t="s">
        <v>75</v>
      </c>
      <c r="B278" s="19" t="s">
        <v>71</v>
      </c>
      <c r="C278" s="19" t="s">
        <v>64</v>
      </c>
      <c r="D278" s="19">
        <v>2018</v>
      </c>
      <c r="E278" s="19">
        <v>0</v>
      </c>
    </row>
    <row r="279" spans="1:5" x14ac:dyDescent="0.25">
      <c r="A279" s="19" t="s">
        <v>75</v>
      </c>
      <c r="B279" s="19" t="s">
        <v>71</v>
      </c>
      <c r="C279" s="19" t="s">
        <v>64</v>
      </c>
      <c r="D279" s="19">
        <v>2019</v>
      </c>
      <c r="E279" s="19">
        <v>0</v>
      </c>
    </row>
    <row r="280" spans="1:5" x14ac:dyDescent="0.25">
      <c r="A280" s="19" t="s">
        <v>75</v>
      </c>
      <c r="B280" s="19" t="s">
        <v>71</v>
      </c>
      <c r="C280" s="19" t="s">
        <v>64</v>
      </c>
      <c r="D280" s="19">
        <v>2020</v>
      </c>
      <c r="E280" s="19">
        <v>4190</v>
      </c>
    </row>
    <row r="281" spans="1:5" x14ac:dyDescent="0.25">
      <c r="A281" s="19" t="s">
        <v>75</v>
      </c>
      <c r="B281" s="19" t="s">
        <v>70</v>
      </c>
      <c r="C281" s="19" t="s">
        <v>68</v>
      </c>
      <c r="D281" s="19">
        <v>1990</v>
      </c>
      <c r="E281" s="19">
        <v>0</v>
      </c>
    </row>
    <row r="282" spans="1:5" x14ac:dyDescent="0.25">
      <c r="A282" s="19" t="s">
        <v>75</v>
      </c>
      <c r="B282" s="19" t="s">
        <v>70</v>
      </c>
      <c r="C282" s="19" t="s">
        <v>68</v>
      </c>
      <c r="D282" s="19">
        <v>1991</v>
      </c>
      <c r="E282" s="19">
        <v>0</v>
      </c>
    </row>
    <row r="283" spans="1:5" x14ac:dyDescent="0.25">
      <c r="A283" s="19" t="s">
        <v>75</v>
      </c>
      <c r="B283" s="19" t="s">
        <v>70</v>
      </c>
      <c r="C283" s="19" t="s">
        <v>68</v>
      </c>
      <c r="D283" s="19">
        <v>1992</v>
      </c>
      <c r="E283" s="19">
        <v>0</v>
      </c>
    </row>
    <row r="284" spans="1:5" x14ac:dyDescent="0.25">
      <c r="A284" s="19" t="s">
        <v>75</v>
      </c>
      <c r="B284" s="19" t="s">
        <v>70</v>
      </c>
      <c r="C284" s="19" t="s">
        <v>68</v>
      </c>
      <c r="D284" s="19">
        <v>1993</v>
      </c>
      <c r="E284" s="19">
        <v>0</v>
      </c>
    </row>
    <row r="285" spans="1:5" x14ac:dyDescent="0.25">
      <c r="A285" s="19" t="s">
        <v>75</v>
      </c>
      <c r="B285" s="19" t="s">
        <v>70</v>
      </c>
      <c r="C285" s="19" t="s">
        <v>68</v>
      </c>
      <c r="D285" s="19">
        <v>1994</v>
      </c>
      <c r="E285" s="19">
        <v>0</v>
      </c>
    </row>
    <row r="286" spans="1:5" x14ac:dyDescent="0.25">
      <c r="A286" s="19" t="s">
        <v>75</v>
      </c>
      <c r="B286" s="19" t="s">
        <v>70</v>
      </c>
      <c r="C286" s="19" t="s">
        <v>68</v>
      </c>
      <c r="D286" s="19">
        <v>1995</v>
      </c>
      <c r="E286" s="19">
        <v>0</v>
      </c>
    </row>
    <row r="287" spans="1:5" x14ac:dyDescent="0.25">
      <c r="A287" s="19" t="s">
        <v>75</v>
      </c>
      <c r="B287" s="19" t="s">
        <v>70</v>
      </c>
      <c r="C287" s="19" t="s">
        <v>68</v>
      </c>
      <c r="D287" s="19">
        <v>1996</v>
      </c>
      <c r="E287" s="19">
        <v>0</v>
      </c>
    </row>
    <row r="288" spans="1:5" x14ac:dyDescent="0.25">
      <c r="A288" s="19" t="s">
        <v>75</v>
      </c>
      <c r="B288" s="19" t="s">
        <v>70</v>
      </c>
      <c r="C288" s="19" t="s">
        <v>68</v>
      </c>
      <c r="D288" s="19">
        <v>1997</v>
      </c>
      <c r="E288" s="19">
        <v>0</v>
      </c>
    </row>
    <row r="289" spans="1:5" x14ac:dyDescent="0.25">
      <c r="A289" s="19" t="s">
        <v>75</v>
      </c>
      <c r="B289" s="19" t="s">
        <v>70</v>
      </c>
      <c r="C289" s="19" t="s">
        <v>68</v>
      </c>
      <c r="D289" s="19">
        <v>1998</v>
      </c>
      <c r="E289" s="19">
        <v>0</v>
      </c>
    </row>
    <row r="290" spans="1:5" x14ac:dyDescent="0.25">
      <c r="A290" s="19" t="s">
        <v>75</v>
      </c>
      <c r="B290" s="19" t="s">
        <v>70</v>
      </c>
      <c r="C290" s="19" t="s">
        <v>68</v>
      </c>
      <c r="D290" s="19">
        <v>1999</v>
      </c>
      <c r="E290" s="19">
        <v>0</v>
      </c>
    </row>
    <row r="291" spans="1:5" x14ac:dyDescent="0.25">
      <c r="A291" s="19" t="s">
        <v>75</v>
      </c>
      <c r="B291" s="19" t="s">
        <v>70</v>
      </c>
      <c r="C291" s="19" t="s">
        <v>68</v>
      </c>
      <c r="D291" s="19">
        <v>2000</v>
      </c>
      <c r="E291" s="19">
        <v>0</v>
      </c>
    </row>
    <row r="292" spans="1:5" x14ac:dyDescent="0.25">
      <c r="A292" s="19" t="s">
        <v>75</v>
      </c>
      <c r="B292" s="19" t="s">
        <v>70</v>
      </c>
      <c r="C292" s="19" t="s">
        <v>68</v>
      </c>
      <c r="D292" s="19">
        <v>2001</v>
      </c>
      <c r="E292" s="19">
        <v>0</v>
      </c>
    </row>
    <row r="293" spans="1:5" x14ac:dyDescent="0.25">
      <c r="A293" s="19" t="s">
        <v>75</v>
      </c>
      <c r="B293" s="19" t="s">
        <v>70</v>
      </c>
      <c r="C293" s="19" t="s">
        <v>68</v>
      </c>
      <c r="D293" s="19">
        <v>2002</v>
      </c>
      <c r="E293" s="19">
        <v>0</v>
      </c>
    </row>
    <row r="294" spans="1:5" x14ac:dyDescent="0.25">
      <c r="A294" s="19" t="s">
        <v>75</v>
      </c>
      <c r="B294" s="19" t="s">
        <v>70</v>
      </c>
      <c r="C294" s="19" t="s">
        <v>68</v>
      </c>
      <c r="D294" s="19">
        <v>2003</v>
      </c>
      <c r="E294" s="19">
        <v>0</v>
      </c>
    </row>
    <row r="295" spans="1:5" x14ac:dyDescent="0.25">
      <c r="A295" s="19" t="s">
        <v>75</v>
      </c>
      <c r="B295" s="19" t="s">
        <v>70</v>
      </c>
      <c r="C295" s="19" t="s">
        <v>68</v>
      </c>
      <c r="D295" s="19">
        <v>2004</v>
      </c>
      <c r="E295" s="19">
        <v>0</v>
      </c>
    </row>
    <row r="296" spans="1:5" x14ac:dyDescent="0.25">
      <c r="A296" s="19" t="s">
        <v>75</v>
      </c>
      <c r="B296" s="19" t="s">
        <v>70</v>
      </c>
      <c r="C296" s="19" t="s">
        <v>68</v>
      </c>
      <c r="D296" s="19">
        <v>2005</v>
      </c>
      <c r="E296" s="19">
        <v>0</v>
      </c>
    </row>
    <row r="297" spans="1:5" x14ac:dyDescent="0.25">
      <c r="A297" s="19" t="s">
        <v>75</v>
      </c>
      <c r="B297" s="19" t="s">
        <v>70</v>
      </c>
      <c r="C297" s="19" t="s">
        <v>68</v>
      </c>
      <c r="D297" s="19">
        <v>2006</v>
      </c>
      <c r="E297" s="19">
        <v>0</v>
      </c>
    </row>
    <row r="298" spans="1:5" x14ac:dyDescent="0.25">
      <c r="A298" s="19" t="s">
        <v>75</v>
      </c>
      <c r="B298" s="19" t="s">
        <v>70</v>
      </c>
      <c r="C298" s="19" t="s">
        <v>68</v>
      </c>
      <c r="D298" s="19">
        <v>2007</v>
      </c>
      <c r="E298" s="19">
        <v>0</v>
      </c>
    </row>
    <row r="299" spans="1:5" x14ac:dyDescent="0.25">
      <c r="A299" s="19" t="s">
        <v>75</v>
      </c>
      <c r="B299" s="19" t="s">
        <v>70</v>
      </c>
      <c r="C299" s="19" t="s">
        <v>68</v>
      </c>
      <c r="D299" s="19">
        <v>2008</v>
      </c>
      <c r="E299" s="19">
        <v>0</v>
      </c>
    </row>
    <row r="300" spans="1:5" x14ac:dyDescent="0.25">
      <c r="A300" s="19" t="s">
        <v>75</v>
      </c>
      <c r="B300" s="19" t="s">
        <v>70</v>
      </c>
      <c r="C300" s="19" t="s">
        <v>68</v>
      </c>
      <c r="D300" s="19">
        <v>2009</v>
      </c>
      <c r="E300" s="19">
        <v>0</v>
      </c>
    </row>
    <row r="301" spans="1:5" x14ac:dyDescent="0.25">
      <c r="A301" s="19" t="s">
        <v>75</v>
      </c>
      <c r="B301" s="19" t="s">
        <v>70</v>
      </c>
      <c r="C301" s="19" t="s">
        <v>68</v>
      </c>
      <c r="D301" s="19">
        <v>2010</v>
      </c>
      <c r="E301" s="19">
        <v>0</v>
      </c>
    </row>
    <row r="302" spans="1:5" x14ac:dyDescent="0.25">
      <c r="A302" s="19" t="s">
        <v>75</v>
      </c>
      <c r="B302" s="19" t="s">
        <v>70</v>
      </c>
      <c r="C302" s="19" t="s">
        <v>68</v>
      </c>
      <c r="D302" s="19">
        <v>2011</v>
      </c>
      <c r="E302" s="19">
        <v>0</v>
      </c>
    </row>
    <row r="303" spans="1:5" x14ac:dyDescent="0.25">
      <c r="A303" s="19" t="s">
        <v>75</v>
      </c>
      <c r="B303" s="19" t="s">
        <v>70</v>
      </c>
      <c r="C303" s="19" t="s">
        <v>68</v>
      </c>
      <c r="D303" s="19">
        <v>2012</v>
      </c>
      <c r="E303" s="19">
        <v>0</v>
      </c>
    </row>
    <row r="304" spans="1:5" x14ac:dyDescent="0.25">
      <c r="A304" s="19" t="s">
        <v>75</v>
      </c>
      <c r="B304" s="19" t="s">
        <v>70</v>
      </c>
      <c r="C304" s="19" t="s">
        <v>68</v>
      </c>
      <c r="D304" s="19">
        <v>2013</v>
      </c>
      <c r="E304" s="19">
        <v>0</v>
      </c>
    </row>
    <row r="305" spans="1:5" x14ac:dyDescent="0.25">
      <c r="A305" s="19" t="s">
        <v>75</v>
      </c>
      <c r="B305" s="19" t="s">
        <v>70</v>
      </c>
      <c r="C305" s="19" t="s">
        <v>68</v>
      </c>
      <c r="D305" s="19">
        <v>2014</v>
      </c>
      <c r="E305" s="19">
        <v>0</v>
      </c>
    </row>
    <row r="306" spans="1:5" x14ac:dyDescent="0.25">
      <c r="A306" s="19" t="s">
        <v>75</v>
      </c>
      <c r="B306" s="19" t="s">
        <v>70</v>
      </c>
      <c r="C306" s="19" t="s">
        <v>68</v>
      </c>
      <c r="D306" s="19">
        <v>2015</v>
      </c>
      <c r="E306" s="19">
        <v>0</v>
      </c>
    </row>
    <row r="307" spans="1:5" x14ac:dyDescent="0.25">
      <c r="A307" s="19" t="s">
        <v>75</v>
      </c>
      <c r="B307" s="19" t="s">
        <v>70</v>
      </c>
      <c r="C307" s="19" t="s">
        <v>68</v>
      </c>
      <c r="D307" s="19">
        <v>2016</v>
      </c>
      <c r="E307" s="19">
        <v>0</v>
      </c>
    </row>
    <row r="308" spans="1:5" x14ac:dyDescent="0.25">
      <c r="A308" s="19" t="s">
        <v>75</v>
      </c>
      <c r="B308" s="19" t="s">
        <v>70</v>
      </c>
      <c r="C308" s="19" t="s">
        <v>68</v>
      </c>
      <c r="D308" s="19">
        <v>2017</v>
      </c>
      <c r="E308" s="19">
        <v>0</v>
      </c>
    </row>
    <row r="309" spans="1:5" x14ac:dyDescent="0.25">
      <c r="A309" s="19" t="s">
        <v>75</v>
      </c>
      <c r="B309" s="19" t="s">
        <v>70</v>
      </c>
      <c r="C309" s="19" t="s">
        <v>68</v>
      </c>
      <c r="D309" s="19">
        <v>2018</v>
      </c>
      <c r="E309" s="19">
        <v>0</v>
      </c>
    </row>
    <row r="310" spans="1:5" x14ac:dyDescent="0.25">
      <c r="A310" s="19" t="s">
        <v>75</v>
      </c>
      <c r="B310" s="19" t="s">
        <v>70</v>
      </c>
      <c r="C310" s="19" t="s">
        <v>68</v>
      </c>
      <c r="D310" s="19">
        <v>2019</v>
      </c>
      <c r="E310" s="19">
        <v>0</v>
      </c>
    </row>
    <row r="311" spans="1:5" x14ac:dyDescent="0.25">
      <c r="A311" s="19" t="s">
        <v>75</v>
      </c>
      <c r="B311" s="19" t="s">
        <v>70</v>
      </c>
      <c r="C311" s="19" t="s">
        <v>68</v>
      </c>
      <c r="D311" s="19">
        <v>2020</v>
      </c>
      <c r="E311" s="19">
        <v>81147</v>
      </c>
    </row>
    <row r="312" spans="1:5" x14ac:dyDescent="0.25">
      <c r="A312" s="19" t="s">
        <v>75</v>
      </c>
      <c r="B312" s="19" t="s">
        <v>70</v>
      </c>
      <c r="C312" s="19" t="s">
        <v>67</v>
      </c>
      <c r="D312" s="19">
        <v>1990</v>
      </c>
      <c r="E312" s="19">
        <v>0</v>
      </c>
    </row>
    <row r="313" spans="1:5" x14ac:dyDescent="0.25">
      <c r="A313" s="19" t="s">
        <v>75</v>
      </c>
      <c r="B313" s="19" t="s">
        <v>70</v>
      </c>
      <c r="C313" s="19" t="s">
        <v>67</v>
      </c>
      <c r="D313" s="19">
        <v>1991</v>
      </c>
      <c r="E313" s="19">
        <v>0</v>
      </c>
    </row>
    <row r="314" spans="1:5" x14ac:dyDescent="0.25">
      <c r="A314" s="19" t="s">
        <v>75</v>
      </c>
      <c r="B314" s="19" t="s">
        <v>70</v>
      </c>
      <c r="C314" s="19" t="s">
        <v>67</v>
      </c>
      <c r="D314" s="19">
        <v>1992</v>
      </c>
      <c r="E314" s="19">
        <v>0</v>
      </c>
    </row>
    <row r="315" spans="1:5" x14ac:dyDescent="0.25">
      <c r="A315" s="19" t="s">
        <v>75</v>
      </c>
      <c r="B315" s="19" t="s">
        <v>70</v>
      </c>
      <c r="C315" s="19" t="s">
        <v>67</v>
      </c>
      <c r="D315" s="19">
        <v>1993</v>
      </c>
      <c r="E315" s="19">
        <v>0</v>
      </c>
    </row>
    <row r="316" spans="1:5" x14ac:dyDescent="0.25">
      <c r="A316" s="19" t="s">
        <v>75</v>
      </c>
      <c r="B316" s="19" t="s">
        <v>70</v>
      </c>
      <c r="C316" s="19" t="s">
        <v>67</v>
      </c>
      <c r="D316" s="19">
        <v>1994</v>
      </c>
      <c r="E316" s="19">
        <v>0</v>
      </c>
    </row>
    <row r="317" spans="1:5" x14ac:dyDescent="0.25">
      <c r="A317" s="19" t="s">
        <v>75</v>
      </c>
      <c r="B317" s="19" t="s">
        <v>70</v>
      </c>
      <c r="C317" s="19" t="s">
        <v>67</v>
      </c>
      <c r="D317" s="19">
        <v>1995</v>
      </c>
      <c r="E317" s="19">
        <v>0</v>
      </c>
    </row>
    <row r="318" spans="1:5" x14ac:dyDescent="0.25">
      <c r="A318" s="19" t="s">
        <v>75</v>
      </c>
      <c r="B318" s="19" t="s">
        <v>70</v>
      </c>
      <c r="C318" s="19" t="s">
        <v>67</v>
      </c>
      <c r="D318" s="19">
        <v>1996</v>
      </c>
      <c r="E318" s="19">
        <v>0</v>
      </c>
    </row>
    <row r="319" spans="1:5" x14ac:dyDescent="0.25">
      <c r="A319" s="19" t="s">
        <v>75</v>
      </c>
      <c r="B319" s="19" t="s">
        <v>70</v>
      </c>
      <c r="C319" s="19" t="s">
        <v>67</v>
      </c>
      <c r="D319" s="19">
        <v>1997</v>
      </c>
      <c r="E319" s="19">
        <v>0</v>
      </c>
    </row>
    <row r="320" spans="1:5" x14ac:dyDescent="0.25">
      <c r="A320" s="19" t="s">
        <v>75</v>
      </c>
      <c r="B320" s="19" t="s">
        <v>70</v>
      </c>
      <c r="C320" s="19" t="s">
        <v>67</v>
      </c>
      <c r="D320" s="19">
        <v>1998</v>
      </c>
      <c r="E320" s="19">
        <v>0</v>
      </c>
    </row>
    <row r="321" spans="1:5" x14ac:dyDescent="0.25">
      <c r="A321" s="19" t="s">
        <v>75</v>
      </c>
      <c r="B321" s="19" t="s">
        <v>70</v>
      </c>
      <c r="C321" s="19" t="s">
        <v>67</v>
      </c>
      <c r="D321" s="19">
        <v>1999</v>
      </c>
      <c r="E321" s="19">
        <v>0</v>
      </c>
    </row>
    <row r="322" spans="1:5" x14ac:dyDescent="0.25">
      <c r="A322" s="19" t="s">
        <v>75</v>
      </c>
      <c r="B322" s="19" t="s">
        <v>70</v>
      </c>
      <c r="C322" s="19" t="s">
        <v>67</v>
      </c>
      <c r="D322" s="19">
        <v>2000</v>
      </c>
      <c r="E322" s="19">
        <v>0</v>
      </c>
    </row>
    <row r="323" spans="1:5" x14ac:dyDescent="0.25">
      <c r="A323" s="19" t="s">
        <v>75</v>
      </c>
      <c r="B323" s="19" t="s">
        <v>70</v>
      </c>
      <c r="C323" s="19" t="s">
        <v>67</v>
      </c>
      <c r="D323" s="19">
        <v>2001</v>
      </c>
      <c r="E323" s="19">
        <v>0</v>
      </c>
    </row>
    <row r="324" spans="1:5" x14ac:dyDescent="0.25">
      <c r="A324" s="19" t="s">
        <v>75</v>
      </c>
      <c r="B324" s="19" t="s">
        <v>70</v>
      </c>
      <c r="C324" s="19" t="s">
        <v>67</v>
      </c>
      <c r="D324" s="19">
        <v>2002</v>
      </c>
      <c r="E324" s="19">
        <v>0</v>
      </c>
    </row>
    <row r="325" spans="1:5" x14ac:dyDescent="0.25">
      <c r="A325" s="19" t="s">
        <v>75</v>
      </c>
      <c r="B325" s="19" t="s">
        <v>70</v>
      </c>
      <c r="C325" s="19" t="s">
        <v>67</v>
      </c>
      <c r="D325" s="19">
        <v>2003</v>
      </c>
      <c r="E325" s="19">
        <v>0</v>
      </c>
    </row>
    <row r="326" spans="1:5" x14ac:dyDescent="0.25">
      <c r="A326" s="19" t="s">
        <v>75</v>
      </c>
      <c r="B326" s="19" t="s">
        <v>70</v>
      </c>
      <c r="C326" s="19" t="s">
        <v>67</v>
      </c>
      <c r="D326" s="19">
        <v>2004</v>
      </c>
      <c r="E326" s="19">
        <v>0</v>
      </c>
    </row>
    <row r="327" spans="1:5" x14ac:dyDescent="0.25">
      <c r="A327" s="19" t="s">
        <v>75</v>
      </c>
      <c r="B327" s="19" t="s">
        <v>70</v>
      </c>
      <c r="C327" s="19" t="s">
        <v>67</v>
      </c>
      <c r="D327" s="19">
        <v>2005</v>
      </c>
      <c r="E327" s="19">
        <v>0</v>
      </c>
    </row>
    <row r="328" spans="1:5" x14ac:dyDescent="0.25">
      <c r="A328" s="19" t="s">
        <v>75</v>
      </c>
      <c r="B328" s="19" t="s">
        <v>70</v>
      </c>
      <c r="C328" s="19" t="s">
        <v>67</v>
      </c>
      <c r="D328" s="19">
        <v>2006</v>
      </c>
      <c r="E328" s="19">
        <v>0</v>
      </c>
    </row>
    <row r="329" spans="1:5" x14ac:dyDescent="0.25">
      <c r="A329" s="19" t="s">
        <v>75</v>
      </c>
      <c r="B329" s="19" t="s">
        <v>70</v>
      </c>
      <c r="C329" s="19" t="s">
        <v>67</v>
      </c>
      <c r="D329" s="19">
        <v>2007</v>
      </c>
      <c r="E329" s="19">
        <v>0</v>
      </c>
    </row>
    <row r="330" spans="1:5" x14ac:dyDescent="0.25">
      <c r="A330" s="19" t="s">
        <v>75</v>
      </c>
      <c r="B330" s="19" t="s">
        <v>70</v>
      </c>
      <c r="C330" s="19" t="s">
        <v>67</v>
      </c>
      <c r="D330" s="19">
        <v>2008</v>
      </c>
      <c r="E330" s="19">
        <v>0</v>
      </c>
    </row>
    <row r="331" spans="1:5" x14ac:dyDescent="0.25">
      <c r="A331" s="19" t="s">
        <v>75</v>
      </c>
      <c r="B331" s="19" t="s">
        <v>70</v>
      </c>
      <c r="C331" s="19" t="s">
        <v>67</v>
      </c>
      <c r="D331" s="19">
        <v>2009</v>
      </c>
      <c r="E331" s="19">
        <v>0</v>
      </c>
    </row>
    <row r="332" spans="1:5" x14ac:dyDescent="0.25">
      <c r="A332" s="19" t="s">
        <v>75</v>
      </c>
      <c r="B332" s="19" t="s">
        <v>70</v>
      </c>
      <c r="C332" s="19" t="s">
        <v>67</v>
      </c>
      <c r="D332" s="19">
        <v>2010</v>
      </c>
      <c r="E332" s="19">
        <v>0</v>
      </c>
    </row>
    <row r="333" spans="1:5" x14ac:dyDescent="0.25">
      <c r="A333" s="19" t="s">
        <v>75</v>
      </c>
      <c r="B333" s="19" t="s">
        <v>70</v>
      </c>
      <c r="C333" s="19" t="s">
        <v>67</v>
      </c>
      <c r="D333" s="19">
        <v>2011</v>
      </c>
      <c r="E333" s="19">
        <v>0</v>
      </c>
    </row>
    <row r="334" spans="1:5" x14ac:dyDescent="0.25">
      <c r="A334" s="19" t="s">
        <v>75</v>
      </c>
      <c r="B334" s="19" t="s">
        <v>70</v>
      </c>
      <c r="C334" s="19" t="s">
        <v>67</v>
      </c>
      <c r="D334" s="19">
        <v>2012</v>
      </c>
      <c r="E334" s="19">
        <v>0</v>
      </c>
    </row>
    <row r="335" spans="1:5" x14ac:dyDescent="0.25">
      <c r="A335" s="19" t="s">
        <v>75</v>
      </c>
      <c r="B335" s="19" t="s">
        <v>70</v>
      </c>
      <c r="C335" s="19" t="s">
        <v>67</v>
      </c>
      <c r="D335" s="19">
        <v>2013</v>
      </c>
      <c r="E335" s="19">
        <v>0</v>
      </c>
    </row>
    <row r="336" spans="1:5" x14ac:dyDescent="0.25">
      <c r="A336" s="19" t="s">
        <v>75</v>
      </c>
      <c r="B336" s="19" t="s">
        <v>70</v>
      </c>
      <c r="C336" s="19" t="s">
        <v>67</v>
      </c>
      <c r="D336" s="19">
        <v>2014</v>
      </c>
      <c r="E336" s="19">
        <v>0</v>
      </c>
    </row>
    <row r="337" spans="1:5" x14ac:dyDescent="0.25">
      <c r="A337" s="19" t="s">
        <v>75</v>
      </c>
      <c r="B337" s="19" t="s">
        <v>70</v>
      </c>
      <c r="C337" s="19" t="s">
        <v>67</v>
      </c>
      <c r="D337" s="19">
        <v>2015</v>
      </c>
      <c r="E337" s="19">
        <v>0</v>
      </c>
    </row>
    <row r="338" spans="1:5" x14ac:dyDescent="0.25">
      <c r="A338" s="19" t="s">
        <v>75</v>
      </c>
      <c r="B338" s="19" t="s">
        <v>70</v>
      </c>
      <c r="C338" s="19" t="s">
        <v>67</v>
      </c>
      <c r="D338" s="19">
        <v>2016</v>
      </c>
      <c r="E338" s="19">
        <v>0</v>
      </c>
    </row>
    <row r="339" spans="1:5" x14ac:dyDescent="0.25">
      <c r="A339" s="19" t="s">
        <v>75</v>
      </c>
      <c r="B339" s="19" t="s">
        <v>70</v>
      </c>
      <c r="C339" s="19" t="s">
        <v>67</v>
      </c>
      <c r="D339" s="19">
        <v>2017</v>
      </c>
      <c r="E339" s="19">
        <v>0</v>
      </c>
    </row>
    <row r="340" spans="1:5" x14ac:dyDescent="0.25">
      <c r="A340" s="19" t="s">
        <v>75</v>
      </c>
      <c r="B340" s="19" t="s">
        <v>70</v>
      </c>
      <c r="C340" s="19" t="s">
        <v>67</v>
      </c>
      <c r="D340" s="19">
        <v>2018</v>
      </c>
      <c r="E340" s="19">
        <v>0</v>
      </c>
    </row>
    <row r="341" spans="1:5" x14ac:dyDescent="0.25">
      <c r="A341" s="19" t="s">
        <v>75</v>
      </c>
      <c r="B341" s="19" t="s">
        <v>70</v>
      </c>
      <c r="C341" s="19" t="s">
        <v>67</v>
      </c>
      <c r="D341" s="19">
        <v>2019</v>
      </c>
      <c r="E341" s="19">
        <v>0</v>
      </c>
    </row>
    <row r="342" spans="1:5" x14ac:dyDescent="0.25">
      <c r="A342" s="19" t="s">
        <v>75</v>
      </c>
      <c r="B342" s="19" t="s">
        <v>70</v>
      </c>
      <c r="C342" s="19" t="s">
        <v>67</v>
      </c>
      <c r="D342" s="19">
        <v>2020</v>
      </c>
      <c r="E342" s="19">
        <v>32048</v>
      </c>
    </row>
    <row r="343" spans="1:5" x14ac:dyDescent="0.25">
      <c r="A343" s="19" t="s">
        <v>75</v>
      </c>
      <c r="B343" s="19" t="s">
        <v>70</v>
      </c>
      <c r="C343" s="19" t="s">
        <v>64</v>
      </c>
      <c r="D343" s="19">
        <v>1990</v>
      </c>
      <c r="E343" s="19">
        <v>0</v>
      </c>
    </row>
    <row r="344" spans="1:5" x14ac:dyDescent="0.25">
      <c r="A344" s="19" t="s">
        <v>75</v>
      </c>
      <c r="B344" s="19" t="s">
        <v>70</v>
      </c>
      <c r="C344" s="19" t="s">
        <v>64</v>
      </c>
      <c r="D344" s="19">
        <v>1991</v>
      </c>
      <c r="E344" s="19">
        <v>0</v>
      </c>
    </row>
    <row r="345" spans="1:5" x14ac:dyDescent="0.25">
      <c r="A345" s="19" t="s">
        <v>75</v>
      </c>
      <c r="B345" s="19" t="s">
        <v>70</v>
      </c>
      <c r="C345" s="19" t="s">
        <v>64</v>
      </c>
      <c r="D345" s="19">
        <v>1992</v>
      </c>
      <c r="E345" s="19">
        <v>0</v>
      </c>
    </row>
    <row r="346" spans="1:5" x14ac:dyDescent="0.25">
      <c r="A346" s="19" t="s">
        <v>75</v>
      </c>
      <c r="B346" s="19" t="s">
        <v>70</v>
      </c>
      <c r="C346" s="19" t="s">
        <v>64</v>
      </c>
      <c r="D346" s="19">
        <v>1993</v>
      </c>
      <c r="E346" s="19">
        <v>0</v>
      </c>
    </row>
    <row r="347" spans="1:5" x14ac:dyDescent="0.25">
      <c r="A347" s="19" t="s">
        <v>75</v>
      </c>
      <c r="B347" s="19" t="s">
        <v>70</v>
      </c>
      <c r="C347" s="19" t="s">
        <v>64</v>
      </c>
      <c r="D347" s="19">
        <v>1994</v>
      </c>
      <c r="E347" s="19">
        <v>0</v>
      </c>
    </row>
    <row r="348" spans="1:5" x14ac:dyDescent="0.25">
      <c r="A348" s="19" t="s">
        <v>75</v>
      </c>
      <c r="B348" s="19" t="s">
        <v>70</v>
      </c>
      <c r="C348" s="19" t="s">
        <v>64</v>
      </c>
      <c r="D348" s="19">
        <v>1995</v>
      </c>
      <c r="E348" s="19">
        <v>0</v>
      </c>
    </row>
    <row r="349" spans="1:5" x14ac:dyDescent="0.25">
      <c r="A349" s="19" t="s">
        <v>75</v>
      </c>
      <c r="B349" s="19" t="s">
        <v>70</v>
      </c>
      <c r="C349" s="19" t="s">
        <v>64</v>
      </c>
      <c r="D349" s="19">
        <v>1996</v>
      </c>
      <c r="E349" s="19">
        <v>0</v>
      </c>
    </row>
    <row r="350" spans="1:5" x14ac:dyDescent="0.25">
      <c r="A350" s="19" t="s">
        <v>75</v>
      </c>
      <c r="B350" s="19" t="s">
        <v>70</v>
      </c>
      <c r="C350" s="19" t="s">
        <v>64</v>
      </c>
      <c r="D350" s="19">
        <v>1997</v>
      </c>
      <c r="E350" s="19">
        <v>0</v>
      </c>
    </row>
    <row r="351" spans="1:5" x14ac:dyDescent="0.25">
      <c r="A351" s="19" t="s">
        <v>75</v>
      </c>
      <c r="B351" s="19" t="s">
        <v>70</v>
      </c>
      <c r="C351" s="19" t="s">
        <v>64</v>
      </c>
      <c r="D351" s="19">
        <v>1998</v>
      </c>
      <c r="E351" s="19">
        <v>0</v>
      </c>
    </row>
    <row r="352" spans="1:5" x14ac:dyDescent="0.25">
      <c r="A352" s="19" t="s">
        <v>75</v>
      </c>
      <c r="B352" s="19" t="s">
        <v>70</v>
      </c>
      <c r="C352" s="19" t="s">
        <v>64</v>
      </c>
      <c r="D352" s="19">
        <v>1999</v>
      </c>
      <c r="E352" s="19">
        <v>0</v>
      </c>
    </row>
    <row r="353" spans="1:5" x14ac:dyDescent="0.25">
      <c r="A353" s="19" t="s">
        <v>75</v>
      </c>
      <c r="B353" s="19" t="s">
        <v>70</v>
      </c>
      <c r="C353" s="19" t="s">
        <v>64</v>
      </c>
      <c r="D353" s="19">
        <v>2000</v>
      </c>
      <c r="E353" s="19">
        <v>0</v>
      </c>
    </row>
    <row r="354" spans="1:5" x14ac:dyDescent="0.25">
      <c r="A354" s="19" t="s">
        <v>75</v>
      </c>
      <c r="B354" s="19" t="s">
        <v>70</v>
      </c>
      <c r="C354" s="19" t="s">
        <v>64</v>
      </c>
      <c r="D354" s="19">
        <v>2001</v>
      </c>
      <c r="E354" s="19">
        <v>0</v>
      </c>
    </row>
    <row r="355" spans="1:5" x14ac:dyDescent="0.25">
      <c r="A355" s="19" t="s">
        <v>75</v>
      </c>
      <c r="B355" s="19" t="s">
        <v>70</v>
      </c>
      <c r="C355" s="19" t="s">
        <v>64</v>
      </c>
      <c r="D355" s="19">
        <v>2002</v>
      </c>
      <c r="E355" s="19">
        <v>0</v>
      </c>
    </row>
    <row r="356" spans="1:5" x14ac:dyDescent="0.25">
      <c r="A356" s="19" t="s">
        <v>75</v>
      </c>
      <c r="B356" s="19" t="s">
        <v>70</v>
      </c>
      <c r="C356" s="19" t="s">
        <v>64</v>
      </c>
      <c r="D356" s="19">
        <v>2003</v>
      </c>
      <c r="E356" s="19">
        <v>0</v>
      </c>
    </row>
    <row r="357" spans="1:5" x14ac:dyDescent="0.25">
      <c r="A357" s="19" t="s">
        <v>75</v>
      </c>
      <c r="B357" s="19" t="s">
        <v>70</v>
      </c>
      <c r="C357" s="19" t="s">
        <v>64</v>
      </c>
      <c r="D357" s="19">
        <v>2004</v>
      </c>
      <c r="E357" s="19">
        <v>0</v>
      </c>
    </row>
    <row r="358" spans="1:5" x14ac:dyDescent="0.25">
      <c r="A358" s="19" t="s">
        <v>75</v>
      </c>
      <c r="B358" s="19" t="s">
        <v>70</v>
      </c>
      <c r="C358" s="19" t="s">
        <v>64</v>
      </c>
      <c r="D358" s="19">
        <v>2005</v>
      </c>
      <c r="E358" s="19">
        <v>0</v>
      </c>
    </row>
    <row r="359" spans="1:5" x14ac:dyDescent="0.25">
      <c r="A359" s="19" t="s">
        <v>75</v>
      </c>
      <c r="B359" s="19" t="s">
        <v>70</v>
      </c>
      <c r="C359" s="19" t="s">
        <v>64</v>
      </c>
      <c r="D359" s="19">
        <v>2006</v>
      </c>
      <c r="E359" s="19">
        <v>0</v>
      </c>
    </row>
    <row r="360" spans="1:5" x14ac:dyDescent="0.25">
      <c r="A360" s="19" t="s">
        <v>75</v>
      </c>
      <c r="B360" s="19" t="s">
        <v>70</v>
      </c>
      <c r="C360" s="19" t="s">
        <v>64</v>
      </c>
      <c r="D360" s="19">
        <v>2007</v>
      </c>
      <c r="E360" s="19">
        <v>0</v>
      </c>
    </row>
    <row r="361" spans="1:5" x14ac:dyDescent="0.25">
      <c r="A361" s="19" t="s">
        <v>75</v>
      </c>
      <c r="B361" s="19" t="s">
        <v>70</v>
      </c>
      <c r="C361" s="19" t="s">
        <v>64</v>
      </c>
      <c r="D361" s="19">
        <v>2008</v>
      </c>
      <c r="E361" s="19">
        <v>0</v>
      </c>
    </row>
    <row r="362" spans="1:5" x14ac:dyDescent="0.25">
      <c r="A362" s="19" t="s">
        <v>75</v>
      </c>
      <c r="B362" s="19" t="s">
        <v>70</v>
      </c>
      <c r="C362" s="19" t="s">
        <v>64</v>
      </c>
      <c r="D362" s="19">
        <v>2009</v>
      </c>
      <c r="E362" s="19">
        <v>0</v>
      </c>
    </row>
    <row r="363" spans="1:5" x14ac:dyDescent="0.25">
      <c r="A363" s="19" t="s">
        <v>75</v>
      </c>
      <c r="B363" s="19" t="s">
        <v>70</v>
      </c>
      <c r="C363" s="19" t="s">
        <v>64</v>
      </c>
      <c r="D363" s="19">
        <v>2010</v>
      </c>
      <c r="E363" s="19">
        <v>0</v>
      </c>
    </row>
    <row r="364" spans="1:5" x14ac:dyDescent="0.25">
      <c r="A364" s="19" t="s">
        <v>75</v>
      </c>
      <c r="B364" s="19" t="s">
        <v>70</v>
      </c>
      <c r="C364" s="19" t="s">
        <v>64</v>
      </c>
      <c r="D364" s="19">
        <v>2011</v>
      </c>
      <c r="E364" s="19">
        <v>0</v>
      </c>
    </row>
    <row r="365" spans="1:5" x14ac:dyDescent="0.25">
      <c r="A365" s="19" t="s">
        <v>75</v>
      </c>
      <c r="B365" s="19" t="s">
        <v>70</v>
      </c>
      <c r="C365" s="19" t="s">
        <v>64</v>
      </c>
      <c r="D365" s="19">
        <v>2012</v>
      </c>
      <c r="E365" s="19">
        <v>0</v>
      </c>
    </row>
    <row r="366" spans="1:5" x14ac:dyDescent="0.25">
      <c r="A366" s="19" t="s">
        <v>75</v>
      </c>
      <c r="B366" s="19" t="s">
        <v>70</v>
      </c>
      <c r="C366" s="19" t="s">
        <v>64</v>
      </c>
      <c r="D366" s="19">
        <v>2013</v>
      </c>
      <c r="E366" s="19">
        <v>0</v>
      </c>
    </row>
    <row r="367" spans="1:5" x14ac:dyDescent="0.25">
      <c r="A367" s="19" t="s">
        <v>75</v>
      </c>
      <c r="B367" s="19" t="s">
        <v>70</v>
      </c>
      <c r="C367" s="19" t="s">
        <v>64</v>
      </c>
      <c r="D367" s="19">
        <v>2014</v>
      </c>
      <c r="E367" s="19">
        <v>0</v>
      </c>
    </row>
    <row r="368" spans="1:5" x14ac:dyDescent="0.25">
      <c r="A368" s="19" t="s">
        <v>75</v>
      </c>
      <c r="B368" s="19" t="s">
        <v>70</v>
      </c>
      <c r="C368" s="19" t="s">
        <v>64</v>
      </c>
      <c r="D368" s="19">
        <v>2015</v>
      </c>
      <c r="E368" s="19">
        <v>0</v>
      </c>
    </row>
    <row r="369" spans="1:5" x14ac:dyDescent="0.25">
      <c r="A369" s="19" t="s">
        <v>75</v>
      </c>
      <c r="B369" s="19" t="s">
        <v>70</v>
      </c>
      <c r="C369" s="19" t="s">
        <v>64</v>
      </c>
      <c r="D369" s="19">
        <v>2016</v>
      </c>
      <c r="E369" s="19">
        <v>0</v>
      </c>
    </row>
    <row r="370" spans="1:5" x14ac:dyDescent="0.25">
      <c r="A370" s="19" t="s">
        <v>75</v>
      </c>
      <c r="B370" s="19" t="s">
        <v>70</v>
      </c>
      <c r="C370" s="19" t="s">
        <v>64</v>
      </c>
      <c r="D370" s="19">
        <v>2017</v>
      </c>
      <c r="E370" s="19">
        <v>0</v>
      </c>
    </row>
    <row r="371" spans="1:5" x14ac:dyDescent="0.25">
      <c r="A371" s="19" t="s">
        <v>75</v>
      </c>
      <c r="B371" s="19" t="s">
        <v>70</v>
      </c>
      <c r="C371" s="19" t="s">
        <v>64</v>
      </c>
      <c r="D371" s="19">
        <v>2018</v>
      </c>
      <c r="E371" s="19">
        <v>0</v>
      </c>
    </row>
    <row r="372" spans="1:5" x14ac:dyDescent="0.25">
      <c r="A372" s="19" t="s">
        <v>75</v>
      </c>
      <c r="B372" s="19" t="s">
        <v>70</v>
      </c>
      <c r="C372" s="19" t="s">
        <v>64</v>
      </c>
      <c r="D372" s="19">
        <v>2019</v>
      </c>
      <c r="E372" s="19">
        <v>0</v>
      </c>
    </row>
    <row r="373" spans="1:5" x14ac:dyDescent="0.25">
      <c r="A373" s="19" t="s">
        <v>75</v>
      </c>
      <c r="B373" s="19" t="s">
        <v>70</v>
      </c>
      <c r="C373" s="19" t="s">
        <v>64</v>
      </c>
      <c r="D373" s="19">
        <v>2020</v>
      </c>
      <c r="E373" s="19">
        <v>49099</v>
      </c>
    </row>
    <row r="374" spans="1:5" x14ac:dyDescent="0.25">
      <c r="A374" s="19" t="s">
        <v>75</v>
      </c>
      <c r="B374" s="19" t="s">
        <v>69</v>
      </c>
      <c r="C374" s="19" t="s">
        <v>68</v>
      </c>
      <c r="D374" s="19">
        <v>1990</v>
      </c>
      <c r="E374" s="19">
        <v>0</v>
      </c>
    </row>
    <row r="375" spans="1:5" x14ac:dyDescent="0.25">
      <c r="A375" s="19" t="s">
        <v>75</v>
      </c>
      <c r="B375" s="19" t="s">
        <v>69</v>
      </c>
      <c r="C375" s="19" t="s">
        <v>68</v>
      </c>
      <c r="D375" s="19">
        <v>1991</v>
      </c>
      <c r="E375" s="19">
        <v>0</v>
      </c>
    </row>
    <row r="376" spans="1:5" x14ac:dyDescent="0.25">
      <c r="A376" s="19" t="s">
        <v>75</v>
      </c>
      <c r="B376" s="19" t="s">
        <v>69</v>
      </c>
      <c r="C376" s="19" t="s">
        <v>68</v>
      </c>
      <c r="D376" s="19">
        <v>1992</v>
      </c>
      <c r="E376" s="19">
        <v>0</v>
      </c>
    </row>
    <row r="377" spans="1:5" x14ac:dyDescent="0.25">
      <c r="A377" s="19" t="s">
        <v>75</v>
      </c>
      <c r="B377" s="19" t="s">
        <v>69</v>
      </c>
      <c r="C377" s="19" t="s">
        <v>68</v>
      </c>
      <c r="D377" s="19">
        <v>1993</v>
      </c>
      <c r="E377" s="19">
        <v>0</v>
      </c>
    </row>
    <row r="378" spans="1:5" x14ac:dyDescent="0.25">
      <c r="A378" s="19" t="s">
        <v>75</v>
      </c>
      <c r="B378" s="19" t="s">
        <v>69</v>
      </c>
      <c r="C378" s="19" t="s">
        <v>68</v>
      </c>
      <c r="D378" s="19">
        <v>1994</v>
      </c>
      <c r="E378" s="19">
        <v>0</v>
      </c>
    </row>
    <row r="379" spans="1:5" x14ac:dyDescent="0.25">
      <c r="A379" s="19" t="s">
        <v>75</v>
      </c>
      <c r="B379" s="19" t="s">
        <v>69</v>
      </c>
      <c r="C379" s="19" t="s">
        <v>68</v>
      </c>
      <c r="D379" s="19">
        <v>1995</v>
      </c>
      <c r="E379" s="19">
        <v>0</v>
      </c>
    </row>
    <row r="380" spans="1:5" x14ac:dyDescent="0.25">
      <c r="A380" s="19" t="s">
        <v>75</v>
      </c>
      <c r="B380" s="19" t="s">
        <v>69</v>
      </c>
      <c r="C380" s="19" t="s">
        <v>68</v>
      </c>
      <c r="D380" s="19">
        <v>1996</v>
      </c>
      <c r="E380" s="19">
        <v>0</v>
      </c>
    </row>
    <row r="381" spans="1:5" x14ac:dyDescent="0.25">
      <c r="A381" s="19" t="s">
        <v>75</v>
      </c>
      <c r="B381" s="19" t="s">
        <v>69</v>
      </c>
      <c r="C381" s="19" t="s">
        <v>68</v>
      </c>
      <c r="D381" s="19">
        <v>1997</v>
      </c>
      <c r="E381" s="19">
        <v>0</v>
      </c>
    </row>
    <row r="382" spans="1:5" x14ac:dyDescent="0.25">
      <c r="A382" s="19" t="s">
        <v>75</v>
      </c>
      <c r="B382" s="19" t="s">
        <v>69</v>
      </c>
      <c r="C382" s="19" t="s">
        <v>68</v>
      </c>
      <c r="D382" s="19">
        <v>1998</v>
      </c>
      <c r="E382" s="19">
        <v>0</v>
      </c>
    </row>
    <row r="383" spans="1:5" x14ac:dyDescent="0.25">
      <c r="A383" s="19" t="s">
        <v>75</v>
      </c>
      <c r="B383" s="19" t="s">
        <v>69</v>
      </c>
      <c r="C383" s="19" t="s">
        <v>68</v>
      </c>
      <c r="D383" s="19">
        <v>1999</v>
      </c>
      <c r="E383" s="19">
        <v>0</v>
      </c>
    </row>
    <row r="384" spans="1:5" x14ac:dyDescent="0.25">
      <c r="A384" s="19" t="s">
        <v>75</v>
      </c>
      <c r="B384" s="19" t="s">
        <v>69</v>
      </c>
      <c r="C384" s="19" t="s">
        <v>68</v>
      </c>
      <c r="D384" s="19">
        <v>2000</v>
      </c>
      <c r="E384" s="19">
        <v>0</v>
      </c>
    </row>
    <row r="385" spans="1:5" x14ac:dyDescent="0.25">
      <c r="A385" s="19" t="s">
        <v>75</v>
      </c>
      <c r="B385" s="19" t="s">
        <v>69</v>
      </c>
      <c r="C385" s="19" t="s">
        <v>68</v>
      </c>
      <c r="D385" s="19">
        <v>2001</v>
      </c>
      <c r="E385" s="19">
        <v>0</v>
      </c>
    </row>
    <row r="386" spans="1:5" x14ac:dyDescent="0.25">
      <c r="A386" s="19" t="s">
        <v>75</v>
      </c>
      <c r="B386" s="19" t="s">
        <v>69</v>
      </c>
      <c r="C386" s="19" t="s">
        <v>68</v>
      </c>
      <c r="D386" s="19">
        <v>2002</v>
      </c>
      <c r="E386" s="19">
        <v>0</v>
      </c>
    </row>
    <row r="387" spans="1:5" x14ac:dyDescent="0.25">
      <c r="A387" s="19" t="s">
        <v>75</v>
      </c>
      <c r="B387" s="19" t="s">
        <v>69</v>
      </c>
      <c r="C387" s="19" t="s">
        <v>68</v>
      </c>
      <c r="D387" s="19">
        <v>2003</v>
      </c>
      <c r="E387" s="19">
        <v>0</v>
      </c>
    </row>
    <row r="388" spans="1:5" x14ac:dyDescent="0.25">
      <c r="A388" s="19" t="s">
        <v>75</v>
      </c>
      <c r="B388" s="19" t="s">
        <v>69</v>
      </c>
      <c r="C388" s="19" t="s">
        <v>68</v>
      </c>
      <c r="D388" s="19">
        <v>2004</v>
      </c>
      <c r="E388" s="19">
        <v>0</v>
      </c>
    </row>
    <row r="389" spans="1:5" x14ac:dyDescent="0.25">
      <c r="A389" s="19" t="s">
        <v>75</v>
      </c>
      <c r="B389" s="19" t="s">
        <v>69</v>
      </c>
      <c r="C389" s="19" t="s">
        <v>68</v>
      </c>
      <c r="D389" s="19">
        <v>2005</v>
      </c>
      <c r="E389" s="19">
        <v>0</v>
      </c>
    </row>
    <row r="390" spans="1:5" x14ac:dyDescent="0.25">
      <c r="A390" s="19" t="s">
        <v>75</v>
      </c>
      <c r="B390" s="19" t="s">
        <v>69</v>
      </c>
      <c r="C390" s="19" t="s">
        <v>68</v>
      </c>
      <c r="D390" s="19">
        <v>2006</v>
      </c>
      <c r="E390" s="19">
        <v>0</v>
      </c>
    </row>
    <row r="391" spans="1:5" x14ac:dyDescent="0.25">
      <c r="A391" s="19" t="s">
        <v>75</v>
      </c>
      <c r="B391" s="19" t="s">
        <v>69</v>
      </c>
      <c r="C391" s="19" t="s">
        <v>68</v>
      </c>
      <c r="D391" s="19">
        <v>2007</v>
      </c>
      <c r="E391" s="19">
        <v>0</v>
      </c>
    </row>
    <row r="392" spans="1:5" x14ac:dyDescent="0.25">
      <c r="A392" s="19" t="s">
        <v>75</v>
      </c>
      <c r="B392" s="19" t="s">
        <v>69</v>
      </c>
      <c r="C392" s="19" t="s">
        <v>68</v>
      </c>
      <c r="D392" s="19">
        <v>2008</v>
      </c>
      <c r="E392" s="19">
        <v>0</v>
      </c>
    </row>
    <row r="393" spans="1:5" x14ac:dyDescent="0.25">
      <c r="A393" s="19" t="s">
        <v>75</v>
      </c>
      <c r="B393" s="19" t="s">
        <v>69</v>
      </c>
      <c r="C393" s="19" t="s">
        <v>68</v>
      </c>
      <c r="D393" s="19">
        <v>2009</v>
      </c>
      <c r="E393" s="19">
        <v>0</v>
      </c>
    </row>
    <row r="394" spans="1:5" x14ac:dyDescent="0.25">
      <c r="A394" s="19" t="s">
        <v>75</v>
      </c>
      <c r="B394" s="19" t="s">
        <v>69</v>
      </c>
      <c r="C394" s="19" t="s">
        <v>68</v>
      </c>
      <c r="D394" s="19">
        <v>2010</v>
      </c>
      <c r="E394" s="19">
        <v>0</v>
      </c>
    </row>
    <row r="395" spans="1:5" x14ac:dyDescent="0.25">
      <c r="A395" s="19" t="s">
        <v>75</v>
      </c>
      <c r="B395" s="19" t="s">
        <v>69</v>
      </c>
      <c r="C395" s="19" t="s">
        <v>68</v>
      </c>
      <c r="D395" s="19">
        <v>2011</v>
      </c>
      <c r="E395" s="19">
        <v>0</v>
      </c>
    </row>
    <row r="396" spans="1:5" x14ac:dyDescent="0.25">
      <c r="A396" s="19" t="s">
        <v>75</v>
      </c>
      <c r="B396" s="19" t="s">
        <v>69</v>
      </c>
      <c r="C396" s="19" t="s">
        <v>68</v>
      </c>
      <c r="D396" s="19">
        <v>2012</v>
      </c>
      <c r="E396" s="19">
        <v>0</v>
      </c>
    </row>
    <row r="397" spans="1:5" x14ac:dyDescent="0.25">
      <c r="A397" s="19" t="s">
        <v>75</v>
      </c>
      <c r="B397" s="19" t="s">
        <v>69</v>
      </c>
      <c r="C397" s="19" t="s">
        <v>68</v>
      </c>
      <c r="D397" s="19">
        <v>2013</v>
      </c>
      <c r="E397" s="19">
        <v>0</v>
      </c>
    </row>
    <row r="398" spans="1:5" x14ac:dyDescent="0.25">
      <c r="A398" s="19" t="s">
        <v>75</v>
      </c>
      <c r="B398" s="19" t="s">
        <v>69</v>
      </c>
      <c r="C398" s="19" t="s">
        <v>68</v>
      </c>
      <c r="D398" s="19">
        <v>2014</v>
      </c>
      <c r="E398" s="19">
        <v>0</v>
      </c>
    </row>
    <row r="399" spans="1:5" x14ac:dyDescent="0.25">
      <c r="A399" s="19" t="s">
        <v>75</v>
      </c>
      <c r="B399" s="19" t="s">
        <v>69</v>
      </c>
      <c r="C399" s="19" t="s">
        <v>68</v>
      </c>
      <c r="D399" s="19">
        <v>2015</v>
      </c>
      <c r="E399" s="19">
        <v>0</v>
      </c>
    </row>
    <row r="400" spans="1:5" x14ac:dyDescent="0.25">
      <c r="A400" s="19" t="s">
        <v>75</v>
      </c>
      <c r="B400" s="19" t="s">
        <v>69</v>
      </c>
      <c r="C400" s="19" t="s">
        <v>68</v>
      </c>
      <c r="D400" s="19">
        <v>2016</v>
      </c>
      <c r="E400" s="19">
        <v>0</v>
      </c>
    </row>
    <row r="401" spans="1:5" x14ac:dyDescent="0.25">
      <c r="A401" s="19" t="s">
        <v>75</v>
      </c>
      <c r="B401" s="19" t="s">
        <v>69</v>
      </c>
      <c r="C401" s="19" t="s">
        <v>68</v>
      </c>
      <c r="D401" s="19">
        <v>2017</v>
      </c>
      <c r="E401" s="19">
        <v>0</v>
      </c>
    </row>
    <row r="402" spans="1:5" x14ac:dyDescent="0.25">
      <c r="A402" s="19" t="s">
        <v>75</v>
      </c>
      <c r="B402" s="19" t="s">
        <v>69</v>
      </c>
      <c r="C402" s="19" t="s">
        <v>68</v>
      </c>
      <c r="D402" s="19">
        <v>2018</v>
      </c>
      <c r="E402" s="19">
        <v>0</v>
      </c>
    </row>
    <row r="403" spans="1:5" x14ac:dyDescent="0.25">
      <c r="A403" s="19" t="s">
        <v>75</v>
      </c>
      <c r="B403" s="19" t="s">
        <v>69</v>
      </c>
      <c r="C403" s="19" t="s">
        <v>68</v>
      </c>
      <c r="D403" s="19">
        <v>2019</v>
      </c>
      <c r="E403" s="19">
        <v>0</v>
      </c>
    </row>
    <row r="404" spans="1:5" x14ac:dyDescent="0.25">
      <c r="A404" s="19" t="s">
        <v>75</v>
      </c>
      <c r="B404" s="19" t="s">
        <v>69</v>
      </c>
      <c r="C404" s="19" t="s">
        <v>68</v>
      </c>
      <c r="D404" s="19">
        <v>2020</v>
      </c>
      <c r="E404" s="19">
        <v>24302</v>
      </c>
    </row>
    <row r="405" spans="1:5" x14ac:dyDescent="0.25">
      <c r="A405" s="19" t="s">
        <v>75</v>
      </c>
      <c r="B405" s="19" t="s">
        <v>69</v>
      </c>
      <c r="C405" s="19" t="s">
        <v>67</v>
      </c>
      <c r="D405" s="19">
        <v>1990</v>
      </c>
      <c r="E405" s="19">
        <v>0</v>
      </c>
    </row>
    <row r="406" spans="1:5" x14ac:dyDescent="0.25">
      <c r="A406" s="19" t="s">
        <v>75</v>
      </c>
      <c r="B406" s="19" t="s">
        <v>69</v>
      </c>
      <c r="C406" s="19" t="s">
        <v>67</v>
      </c>
      <c r="D406" s="19">
        <v>1991</v>
      </c>
      <c r="E406" s="19">
        <v>0</v>
      </c>
    </row>
    <row r="407" spans="1:5" x14ac:dyDescent="0.25">
      <c r="A407" s="19" t="s">
        <v>75</v>
      </c>
      <c r="B407" s="19" t="s">
        <v>69</v>
      </c>
      <c r="C407" s="19" t="s">
        <v>67</v>
      </c>
      <c r="D407" s="19">
        <v>1992</v>
      </c>
      <c r="E407" s="19">
        <v>0</v>
      </c>
    </row>
    <row r="408" spans="1:5" x14ac:dyDescent="0.25">
      <c r="A408" s="19" t="s">
        <v>75</v>
      </c>
      <c r="B408" s="19" t="s">
        <v>69</v>
      </c>
      <c r="C408" s="19" t="s">
        <v>67</v>
      </c>
      <c r="D408" s="19">
        <v>1993</v>
      </c>
      <c r="E408" s="19">
        <v>0</v>
      </c>
    </row>
    <row r="409" spans="1:5" x14ac:dyDescent="0.25">
      <c r="A409" s="19" t="s">
        <v>75</v>
      </c>
      <c r="B409" s="19" t="s">
        <v>69</v>
      </c>
      <c r="C409" s="19" t="s">
        <v>67</v>
      </c>
      <c r="D409" s="19">
        <v>1994</v>
      </c>
      <c r="E409" s="19">
        <v>0</v>
      </c>
    </row>
    <row r="410" spans="1:5" x14ac:dyDescent="0.25">
      <c r="A410" s="19" t="s">
        <v>75</v>
      </c>
      <c r="B410" s="19" t="s">
        <v>69</v>
      </c>
      <c r="C410" s="19" t="s">
        <v>67</v>
      </c>
      <c r="D410" s="19">
        <v>1995</v>
      </c>
      <c r="E410" s="19">
        <v>0</v>
      </c>
    </row>
    <row r="411" spans="1:5" x14ac:dyDescent="0.25">
      <c r="A411" s="19" t="s">
        <v>75</v>
      </c>
      <c r="B411" s="19" t="s">
        <v>69</v>
      </c>
      <c r="C411" s="19" t="s">
        <v>67</v>
      </c>
      <c r="D411" s="19">
        <v>1996</v>
      </c>
      <c r="E411" s="19">
        <v>0</v>
      </c>
    </row>
    <row r="412" spans="1:5" x14ac:dyDescent="0.25">
      <c r="A412" s="19" t="s">
        <v>75</v>
      </c>
      <c r="B412" s="19" t="s">
        <v>69</v>
      </c>
      <c r="C412" s="19" t="s">
        <v>67</v>
      </c>
      <c r="D412" s="19">
        <v>1997</v>
      </c>
      <c r="E412" s="19">
        <v>0</v>
      </c>
    </row>
    <row r="413" spans="1:5" x14ac:dyDescent="0.25">
      <c r="A413" s="19" t="s">
        <v>75</v>
      </c>
      <c r="B413" s="19" t="s">
        <v>69</v>
      </c>
      <c r="C413" s="19" t="s">
        <v>67</v>
      </c>
      <c r="D413" s="19">
        <v>1998</v>
      </c>
      <c r="E413" s="19">
        <v>0</v>
      </c>
    </row>
    <row r="414" spans="1:5" x14ac:dyDescent="0.25">
      <c r="A414" s="19" t="s">
        <v>75</v>
      </c>
      <c r="B414" s="19" t="s">
        <v>69</v>
      </c>
      <c r="C414" s="19" t="s">
        <v>67</v>
      </c>
      <c r="D414" s="19">
        <v>1999</v>
      </c>
      <c r="E414" s="19">
        <v>0</v>
      </c>
    </row>
    <row r="415" spans="1:5" x14ac:dyDescent="0.25">
      <c r="A415" s="19" t="s">
        <v>75</v>
      </c>
      <c r="B415" s="19" t="s">
        <v>69</v>
      </c>
      <c r="C415" s="19" t="s">
        <v>67</v>
      </c>
      <c r="D415" s="19">
        <v>2000</v>
      </c>
      <c r="E415" s="19">
        <v>0</v>
      </c>
    </row>
    <row r="416" spans="1:5" x14ac:dyDescent="0.25">
      <c r="A416" s="19" t="s">
        <v>75</v>
      </c>
      <c r="B416" s="19" t="s">
        <v>69</v>
      </c>
      <c r="C416" s="19" t="s">
        <v>67</v>
      </c>
      <c r="D416" s="19">
        <v>2001</v>
      </c>
      <c r="E416" s="19">
        <v>0</v>
      </c>
    </row>
    <row r="417" spans="1:5" x14ac:dyDescent="0.25">
      <c r="A417" s="19" t="s">
        <v>75</v>
      </c>
      <c r="B417" s="19" t="s">
        <v>69</v>
      </c>
      <c r="C417" s="19" t="s">
        <v>67</v>
      </c>
      <c r="D417" s="19">
        <v>2002</v>
      </c>
      <c r="E417" s="19">
        <v>0</v>
      </c>
    </row>
    <row r="418" spans="1:5" x14ac:dyDescent="0.25">
      <c r="A418" s="19" t="s">
        <v>75</v>
      </c>
      <c r="B418" s="19" t="s">
        <v>69</v>
      </c>
      <c r="C418" s="19" t="s">
        <v>67</v>
      </c>
      <c r="D418" s="19">
        <v>2003</v>
      </c>
      <c r="E418" s="19">
        <v>0</v>
      </c>
    </row>
    <row r="419" spans="1:5" x14ac:dyDescent="0.25">
      <c r="A419" s="19" t="s">
        <v>75</v>
      </c>
      <c r="B419" s="19" t="s">
        <v>69</v>
      </c>
      <c r="C419" s="19" t="s">
        <v>67</v>
      </c>
      <c r="D419" s="19">
        <v>2004</v>
      </c>
      <c r="E419" s="19">
        <v>0</v>
      </c>
    </row>
    <row r="420" spans="1:5" x14ac:dyDescent="0.25">
      <c r="A420" s="19" t="s">
        <v>75</v>
      </c>
      <c r="B420" s="19" t="s">
        <v>69</v>
      </c>
      <c r="C420" s="19" t="s">
        <v>67</v>
      </c>
      <c r="D420" s="19">
        <v>2005</v>
      </c>
      <c r="E420" s="19">
        <v>0</v>
      </c>
    </row>
    <row r="421" spans="1:5" x14ac:dyDescent="0.25">
      <c r="A421" s="19" t="s">
        <v>75</v>
      </c>
      <c r="B421" s="19" t="s">
        <v>69</v>
      </c>
      <c r="C421" s="19" t="s">
        <v>67</v>
      </c>
      <c r="D421" s="19">
        <v>2006</v>
      </c>
      <c r="E421" s="19">
        <v>0</v>
      </c>
    </row>
    <row r="422" spans="1:5" x14ac:dyDescent="0.25">
      <c r="A422" s="19" t="s">
        <v>75</v>
      </c>
      <c r="B422" s="19" t="s">
        <v>69</v>
      </c>
      <c r="C422" s="19" t="s">
        <v>67</v>
      </c>
      <c r="D422" s="19">
        <v>2007</v>
      </c>
      <c r="E422" s="19">
        <v>0</v>
      </c>
    </row>
    <row r="423" spans="1:5" x14ac:dyDescent="0.25">
      <c r="A423" s="19" t="s">
        <v>75</v>
      </c>
      <c r="B423" s="19" t="s">
        <v>69</v>
      </c>
      <c r="C423" s="19" t="s">
        <v>67</v>
      </c>
      <c r="D423" s="19">
        <v>2008</v>
      </c>
      <c r="E423" s="19">
        <v>0</v>
      </c>
    </row>
    <row r="424" spans="1:5" x14ac:dyDescent="0.25">
      <c r="A424" s="19" t="s">
        <v>75</v>
      </c>
      <c r="B424" s="19" t="s">
        <v>69</v>
      </c>
      <c r="C424" s="19" t="s">
        <v>67</v>
      </c>
      <c r="D424" s="19">
        <v>2009</v>
      </c>
      <c r="E424" s="19">
        <v>0</v>
      </c>
    </row>
    <row r="425" spans="1:5" x14ac:dyDescent="0.25">
      <c r="A425" s="19" t="s">
        <v>75</v>
      </c>
      <c r="B425" s="19" t="s">
        <v>69</v>
      </c>
      <c r="C425" s="19" t="s">
        <v>67</v>
      </c>
      <c r="D425" s="19">
        <v>2010</v>
      </c>
      <c r="E425" s="19">
        <v>0</v>
      </c>
    </row>
    <row r="426" spans="1:5" x14ac:dyDescent="0.25">
      <c r="A426" s="19" t="s">
        <v>75</v>
      </c>
      <c r="B426" s="19" t="s">
        <v>69</v>
      </c>
      <c r="C426" s="19" t="s">
        <v>67</v>
      </c>
      <c r="D426" s="19">
        <v>2011</v>
      </c>
      <c r="E426" s="19">
        <v>0</v>
      </c>
    </row>
    <row r="427" spans="1:5" x14ac:dyDescent="0.25">
      <c r="A427" s="19" t="s">
        <v>75</v>
      </c>
      <c r="B427" s="19" t="s">
        <v>69</v>
      </c>
      <c r="C427" s="19" t="s">
        <v>67</v>
      </c>
      <c r="D427" s="19">
        <v>2012</v>
      </c>
      <c r="E427" s="19">
        <v>0</v>
      </c>
    </row>
    <row r="428" spans="1:5" x14ac:dyDescent="0.25">
      <c r="A428" s="19" t="s">
        <v>75</v>
      </c>
      <c r="B428" s="19" t="s">
        <v>69</v>
      </c>
      <c r="C428" s="19" t="s">
        <v>67</v>
      </c>
      <c r="D428" s="19">
        <v>2013</v>
      </c>
      <c r="E428" s="19">
        <v>0</v>
      </c>
    </row>
    <row r="429" spans="1:5" x14ac:dyDescent="0.25">
      <c r="A429" s="19" t="s">
        <v>75</v>
      </c>
      <c r="B429" s="19" t="s">
        <v>69</v>
      </c>
      <c r="C429" s="19" t="s">
        <v>67</v>
      </c>
      <c r="D429" s="19">
        <v>2014</v>
      </c>
      <c r="E429" s="19">
        <v>0</v>
      </c>
    </row>
    <row r="430" spans="1:5" x14ac:dyDescent="0.25">
      <c r="A430" s="19" t="s">
        <v>75</v>
      </c>
      <c r="B430" s="19" t="s">
        <v>69</v>
      </c>
      <c r="C430" s="19" t="s">
        <v>67</v>
      </c>
      <c r="D430" s="19">
        <v>2015</v>
      </c>
      <c r="E430" s="19">
        <v>0</v>
      </c>
    </row>
    <row r="431" spans="1:5" x14ac:dyDescent="0.25">
      <c r="A431" s="19" t="s">
        <v>75</v>
      </c>
      <c r="B431" s="19" t="s">
        <v>69</v>
      </c>
      <c r="C431" s="19" t="s">
        <v>67</v>
      </c>
      <c r="D431" s="19">
        <v>2016</v>
      </c>
      <c r="E431" s="19">
        <v>0</v>
      </c>
    </row>
    <row r="432" spans="1:5" x14ac:dyDescent="0.25">
      <c r="A432" s="19" t="s">
        <v>75</v>
      </c>
      <c r="B432" s="19" t="s">
        <v>69</v>
      </c>
      <c r="C432" s="19" t="s">
        <v>67</v>
      </c>
      <c r="D432" s="19">
        <v>2017</v>
      </c>
      <c r="E432" s="19">
        <v>0</v>
      </c>
    </row>
    <row r="433" spans="1:5" x14ac:dyDescent="0.25">
      <c r="A433" s="19" t="s">
        <v>75</v>
      </c>
      <c r="B433" s="19" t="s">
        <v>69</v>
      </c>
      <c r="C433" s="19" t="s">
        <v>67</v>
      </c>
      <c r="D433" s="19">
        <v>2018</v>
      </c>
      <c r="E433" s="19">
        <v>0</v>
      </c>
    </row>
    <row r="434" spans="1:5" x14ac:dyDescent="0.25">
      <c r="A434" s="19" t="s">
        <v>75</v>
      </c>
      <c r="B434" s="19" t="s">
        <v>69</v>
      </c>
      <c r="C434" s="19" t="s">
        <v>67</v>
      </c>
      <c r="D434" s="19">
        <v>2019</v>
      </c>
      <c r="E434" s="19">
        <v>0</v>
      </c>
    </row>
    <row r="435" spans="1:5" x14ac:dyDescent="0.25">
      <c r="A435" s="19" t="s">
        <v>75</v>
      </c>
      <c r="B435" s="19" t="s">
        <v>69</v>
      </c>
      <c r="C435" s="19" t="s">
        <v>67</v>
      </c>
      <c r="D435" s="19">
        <v>2020</v>
      </c>
      <c r="E435" s="19">
        <v>12914</v>
      </c>
    </row>
    <row r="436" spans="1:5" x14ac:dyDescent="0.25">
      <c r="A436" s="19" t="s">
        <v>75</v>
      </c>
      <c r="B436" s="19" t="s">
        <v>69</v>
      </c>
      <c r="C436" s="19" t="s">
        <v>64</v>
      </c>
      <c r="D436" s="19">
        <v>1990</v>
      </c>
      <c r="E436" s="19">
        <v>0</v>
      </c>
    </row>
    <row r="437" spans="1:5" x14ac:dyDescent="0.25">
      <c r="A437" s="19" t="s">
        <v>75</v>
      </c>
      <c r="B437" s="19" t="s">
        <v>69</v>
      </c>
      <c r="C437" s="19" t="s">
        <v>64</v>
      </c>
      <c r="D437" s="19">
        <v>1991</v>
      </c>
      <c r="E437" s="19">
        <v>0</v>
      </c>
    </row>
    <row r="438" spans="1:5" x14ac:dyDescent="0.25">
      <c r="A438" s="19" t="s">
        <v>75</v>
      </c>
      <c r="B438" s="19" t="s">
        <v>69</v>
      </c>
      <c r="C438" s="19" t="s">
        <v>64</v>
      </c>
      <c r="D438" s="19">
        <v>1992</v>
      </c>
      <c r="E438" s="19">
        <v>0</v>
      </c>
    </row>
    <row r="439" spans="1:5" x14ac:dyDescent="0.25">
      <c r="A439" s="19" t="s">
        <v>75</v>
      </c>
      <c r="B439" s="19" t="s">
        <v>69</v>
      </c>
      <c r="C439" s="19" t="s">
        <v>64</v>
      </c>
      <c r="D439" s="19">
        <v>1993</v>
      </c>
      <c r="E439" s="19">
        <v>0</v>
      </c>
    </row>
    <row r="440" spans="1:5" x14ac:dyDescent="0.25">
      <c r="A440" s="19" t="s">
        <v>75</v>
      </c>
      <c r="B440" s="19" t="s">
        <v>69</v>
      </c>
      <c r="C440" s="19" t="s">
        <v>64</v>
      </c>
      <c r="D440" s="19">
        <v>1994</v>
      </c>
      <c r="E440" s="19">
        <v>0</v>
      </c>
    </row>
    <row r="441" spans="1:5" x14ac:dyDescent="0.25">
      <c r="A441" s="19" t="s">
        <v>75</v>
      </c>
      <c r="B441" s="19" t="s">
        <v>69</v>
      </c>
      <c r="C441" s="19" t="s">
        <v>64</v>
      </c>
      <c r="D441" s="19">
        <v>1995</v>
      </c>
      <c r="E441" s="19">
        <v>0</v>
      </c>
    </row>
    <row r="442" spans="1:5" x14ac:dyDescent="0.25">
      <c r="A442" s="19" t="s">
        <v>75</v>
      </c>
      <c r="B442" s="19" t="s">
        <v>69</v>
      </c>
      <c r="C442" s="19" t="s">
        <v>64</v>
      </c>
      <c r="D442" s="19">
        <v>1996</v>
      </c>
      <c r="E442" s="19">
        <v>0</v>
      </c>
    </row>
    <row r="443" spans="1:5" x14ac:dyDescent="0.25">
      <c r="A443" s="19" t="s">
        <v>75</v>
      </c>
      <c r="B443" s="19" t="s">
        <v>69</v>
      </c>
      <c r="C443" s="19" t="s">
        <v>64</v>
      </c>
      <c r="D443" s="19">
        <v>1997</v>
      </c>
      <c r="E443" s="19">
        <v>0</v>
      </c>
    </row>
    <row r="444" spans="1:5" x14ac:dyDescent="0.25">
      <c r="A444" s="19" t="s">
        <v>75</v>
      </c>
      <c r="B444" s="19" t="s">
        <v>69</v>
      </c>
      <c r="C444" s="19" t="s">
        <v>64</v>
      </c>
      <c r="D444" s="19">
        <v>1998</v>
      </c>
      <c r="E444" s="19">
        <v>0</v>
      </c>
    </row>
    <row r="445" spans="1:5" x14ac:dyDescent="0.25">
      <c r="A445" s="19" t="s">
        <v>75</v>
      </c>
      <c r="B445" s="19" t="s">
        <v>69</v>
      </c>
      <c r="C445" s="19" t="s">
        <v>64</v>
      </c>
      <c r="D445" s="19">
        <v>1999</v>
      </c>
      <c r="E445" s="19">
        <v>0</v>
      </c>
    </row>
    <row r="446" spans="1:5" x14ac:dyDescent="0.25">
      <c r="A446" s="19" t="s">
        <v>75</v>
      </c>
      <c r="B446" s="19" t="s">
        <v>69</v>
      </c>
      <c r="C446" s="19" t="s">
        <v>64</v>
      </c>
      <c r="D446" s="19">
        <v>2000</v>
      </c>
      <c r="E446" s="19">
        <v>0</v>
      </c>
    </row>
    <row r="447" spans="1:5" x14ac:dyDescent="0.25">
      <c r="A447" s="19" t="s">
        <v>75</v>
      </c>
      <c r="B447" s="19" t="s">
        <v>69</v>
      </c>
      <c r="C447" s="19" t="s">
        <v>64</v>
      </c>
      <c r="D447" s="19">
        <v>2001</v>
      </c>
      <c r="E447" s="19">
        <v>0</v>
      </c>
    </row>
    <row r="448" spans="1:5" x14ac:dyDescent="0.25">
      <c r="A448" s="19" t="s">
        <v>75</v>
      </c>
      <c r="B448" s="19" t="s">
        <v>69</v>
      </c>
      <c r="C448" s="19" t="s">
        <v>64</v>
      </c>
      <c r="D448" s="19">
        <v>2002</v>
      </c>
      <c r="E448" s="19">
        <v>0</v>
      </c>
    </row>
    <row r="449" spans="1:5" x14ac:dyDescent="0.25">
      <c r="A449" s="19" t="s">
        <v>75</v>
      </c>
      <c r="B449" s="19" t="s">
        <v>69</v>
      </c>
      <c r="C449" s="19" t="s">
        <v>64</v>
      </c>
      <c r="D449" s="19">
        <v>2003</v>
      </c>
      <c r="E449" s="19">
        <v>0</v>
      </c>
    </row>
    <row r="450" spans="1:5" x14ac:dyDescent="0.25">
      <c r="A450" s="19" t="s">
        <v>75</v>
      </c>
      <c r="B450" s="19" t="s">
        <v>69</v>
      </c>
      <c r="C450" s="19" t="s">
        <v>64</v>
      </c>
      <c r="D450" s="19">
        <v>2004</v>
      </c>
      <c r="E450" s="19">
        <v>0</v>
      </c>
    </row>
    <row r="451" spans="1:5" x14ac:dyDescent="0.25">
      <c r="A451" s="19" t="s">
        <v>75</v>
      </c>
      <c r="B451" s="19" t="s">
        <v>69</v>
      </c>
      <c r="C451" s="19" t="s">
        <v>64</v>
      </c>
      <c r="D451" s="19">
        <v>2005</v>
      </c>
      <c r="E451" s="19">
        <v>0</v>
      </c>
    </row>
    <row r="452" spans="1:5" x14ac:dyDescent="0.25">
      <c r="A452" s="19" t="s">
        <v>75</v>
      </c>
      <c r="B452" s="19" t="s">
        <v>69</v>
      </c>
      <c r="C452" s="19" t="s">
        <v>64</v>
      </c>
      <c r="D452" s="19">
        <v>2006</v>
      </c>
      <c r="E452" s="19">
        <v>0</v>
      </c>
    </row>
    <row r="453" spans="1:5" x14ac:dyDescent="0.25">
      <c r="A453" s="19" t="s">
        <v>75</v>
      </c>
      <c r="B453" s="19" t="s">
        <v>69</v>
      </c>
      <c r="C453" s="19" t="s">
        <v>64</v>
      </c>
      <c r="D453" s="19">
        <v>2007</v>
      </c>
      <c r="E453" s="19">
        <v>0</v>
      </c>
    </row>
    <row r="454" spans="1:5" x14ac:dyDescent="0.25">
      <c r="A454" s="19" t="s">
        <v>75</v>
      </c>
      <c r="B454" s="19" t="s">
        <v>69</v>
      </c>
      <c r="C454" s="19" t="s">
        <v>64</v>
      </c>
      <c r="D454" s="19">
        <v>2008</v>
      </c>
      <c r="E454" s="19">
        <v>0</v>
      </c>
    </row>
    <row r="455" spans="1:5" x14ac:dyDescent="0.25">
      <c r="A455" s="19" t="s">
        <v>75</v>
      </c>
      <c r="B455" s="19" t="s">
        <v>69</v>
      </c>
      <c r="C455" s="19" t="s">
        <v>64</v>
      </c>
      <c r="D455" s="19">
        <v>2009</v>
      </c>
      <c r="E455" s="19">
        <v>0</v>
      </c>
    </row>
    <row r="456" spans="1:5" x14ac:dyDescent="0.25">
      <c r="A456" s="19" t="s">
        <v>75</v>
      </c>
      <c r="B456" s="19" t="s">
        <v>69</v>
      </c>
      <c r="C456" s="19" t="s">
        <v>64</v>
      </c>
      <c r="D456" s="19">
        <v>2010</v>
      </c>
      <c r="E456" s="19">
        <v>0</v>
      </c>
    </row>
    <row r="457" spans="1:5" x14ac:dyDescent="0.25">
      <c r="A457" s="19" t="s">
        <v>75</v>
      </c>
      <c r="B457" s="19" t="s">
        <v>69</v>
      </c>
      <c r="C457" s="19" t="s">
        <v>64</v>
      </c>
      <c r="D457" s="19">
        <v>2011</v>
      </c>
      <c r="E457" s="19">
        <v>0</v>
      </c>
    </row>
    <row r="458" spans="1:5" x14ac:dyDescent="0.25">
      <c r="A458" s="19" t="s">
        <v>75</v>
      </c>
      <c r="B458" s="19" t="s">
        <v>69</v>
      </c>
      <c r="C458" s="19" t="s">
        <v>64</v>
      </c>
      <c r="D458" s="19">
        <v>2012</v>
      </c>
      <c r="E458" s="19">
        <v>0</v>
      </c>
    </row>
    <row r="459" spans="1:5" x14ac:dyDescent="0.25">
      <c r="A459" s="19" t="s">
        <v>75</v>
      </c>
      <c r="B459" s="19" t="s">
        <v>69</v>
      </c>
      <c r="C459" s="19" t="s">
        <v>64</v>
      </c>
      <c r="D459" s="19">
        <v>2013</v>
      </c>
      <c r="E459" s="19">
        <v>0</v>
      </c>
    </row>
    <row r="460" spans="1:5" x14ac:dyDescent="0.25">
      <c r="A460" s="19" t="s">
        <v>75</v>
      </c>
      <c r="B460" s="19" t="s">
        <v>69</v>
      </c>
      <c r="C460" s="19" t="s">
        <v>64</v>
      </c>
      <c r="D460" s="19">
        <v>2014</v>
      </c>
      <c r="E460" s="19">
        <v>0</v>
      </c>
    </row>
    <row r="461" spans="1:5" x14ac:dyDescent="0.25">
      <c r="A461" s="19" t="s">
        <v>75</v>
      </c>
      <c r="B461" s="19" t="s">
        <v>69</v>
      </c>
      <c r="C461" s="19" t="s">
        <v>64</v>
      </c>
      <c r="D461" s="19">
        <v>2015</v>
      </c>
      <c r="E461" s="19">
        <v>0</v>
      </c>
    </row>
    <row r="462" spans="1:5" x14ac:dyDescent="0.25">
      <c r="A462" s="19" t="s">
        <v>75</v>
      </c>
      <c r="B462" s="19" t="s">
        <v>69</v>
      </c>
      <c r="C462" s="19" t="s">
        <v>64</v>
      </c>
      <c r="D462" s="19">
        <v>2016</v>
      </c>
      <c r="E462" s="19">
        <v>0</v>
      </c>
    </row>
    <row r="463" spans="1:5" x14ac:dyDescent="0.25">
      <c r="A463" s="19" t="s">
        <v>75</v>
      </c>
      <c r="B463" s="19" t="s">
        <v>69</v>
      </c>
      <c r="C463" s="19" t="s">
        <v>64</v>
      </c>
      <c r="D463" s="19">
        <v>2017</v>
      </c>
      <c r="E463" s="19">
        <v>0</v>
      </c>
    </row>
    <row r="464" spans="1:5" x14ac:dyDescent="0.25">
      <c r="A464" s="19" t="s">
        <v>75</v>
      </c>
      <c r="B464" s="19" t="s">
        <v>69</v>
      </c>
      <c r="C464" s="19" t="s">
        <v>64</v>
      </c>
      <c r="D464" s="19">
        <v>2018</v>
      </c>
      <c r="E464" s="19">
        <v>0</v>
      </c>
    </row>
    <row r="465" spans="1:5" x14ac:dyDescent="0.25">
      <c r="A465" s="19" t="s">
        <v>75</v>
      </c>
      <c r="B465" s="19" t="s">
        <v>69</v>
      </c>
      <c r="C465" s="19" t="s">
        <v>64</v>
      </c>
      <c r="D465" s="19">
        <v>2019</v>
      </c>
      <c r="E465" s="19">
        <v>0</v>
      </c>
    </row>
    <row r="466" spans="1:5" x14ac:dyDescent="0.25">
      <c r="A466" s="19" t="s">
        <v>75</v>
      </c>
      <c r="B466" s="19" t="s">
        <v>69</v>
      </c>
      <c r="C466" s="19" t="s">
        <v>64</v>
      </c>
      <c r="D466" s="19">
        <v>2020</v>
      </c>
      <c r="E466" s="19">
        <v>11388</v>
      </c>
    </row>
    <row r="467" spans="1:5" x14ac:dyDescent="0.25">
      <c r="A467" s="19" t="s">
        <v>75</v>
      </c>
      <c r="B467" s="19" t="s">
        <v>65</v>
      </c>
      <c r="C467" s="19" t="s">
        <v>68</v>
      </c>
      <c r="D467" s="19">
        <v>1990</v>
      </c>
      <c r="E467" s="19">
        <v>0</v>
      </c>
    </row>
    <row r="468" spans="1:5" x14ac:dyDescent="0.25">
      <c r="A468" s="19" t="s">
        <v>75</v>
      </c>
      <c r="B468" s="19" t="s">
        <v>65</v>
      </c>
      <c r="C468" s="19" t="s">
        <v>68</v>
      </c>
      <c r="D468" s="19">
        <v>1991</v>
      </c>
      <c r="E468" s="19">
        <v>0</v>
      </c>
    </row>
    <row r="469" spans="1:5" x14ac:dyDescent="0.25">
      <c r="A469" s="19" t="s">
        <v>75</v>
      </c>
      <c r="B469" s="19" t="s">
        <v>65</v>
      </c>
      <c r="C469" s="19" t="s">
        <v>68</v>
      </c>
      <c r="D469" s="19">
        <v>1992</v>
      </c>
      <c r="E469" s="19">
        <v>0</v>
      </c>
    </row>
    <row r="470" spans="1:5" x14ac:dyDescent="0.25">
      <c r="A470" s="19" t="s">
        <v>75</v>
      </c>
      <c r="B470" s="19" t="s">
        <v>65</v>
      </c>
      <c r="C470" s="19" t="s">
        <v>68</v>
      </c>
      <c r="D470" s="19">
        <v>1993</v>
      </c>
      <c r="E470" s="19">
        <v>0</v>
      </c>
    </row>
    <row r="471" spans="1:5" x14ac:dyDescent="0.25">
      <c r="A471" s="19" t="s">
        <v>75</v>
      </c>
      <c r="B471" s="19" t="s">
        <v>65</v>
      </c>
      <c r="C471" s="19" t="s">
        <v>68</v>
      </c>
      <c r="D471" s="19">
        <v>1994</v>
      </c>
      <c r="E471" s="19">
        <v>0</v>
      </c>
    </row>
    <row r="472" spans="1:5" x14ac:dyDescent="0.25">
      <c r="A472" s="19" t="s">
        <v>75</v>
      </c>
      <c r="B472" s="19" t="s">
        <v>65</v>
      </c>
      <c r="C472" s="19" t="s">
        <v>68</v>
      </c>
      <c r="D472" s="19">
        <v>1995</v>
      </c>
      <c r="E472" s="19">
        <v>0</v>
      </c>
    </row>
    <row r="473" spans="1:5" x14ac:dyDescent="0.25">
      <c r="A473" s="19" t="s">
        <v>75</v>
      </c>
      <c r="B473" s="19" t="s">
        <v>65</v>
      </c>
      <c r="C473" s="19" t="s">
        <v>68</v>
      </c>
      <c r="D473" s="19">
        <v>1996</v>
      </c>
      <c r="E473" s="19">
        <v>0</v>
      </c>
    </row>
    <row r="474" spans="1:5" x14ac:dyDescent="0.25">
      <c r="A474" s="19" t="s">
        <v>75</v>
      </c>
      <c r="B474" s="19" t="s">
        <v>65</v>
      </c>
      <c r="C474" s="19" t="s">
        <v>68</v>
      </c>
      <c r="D474" s="19">
        <v>1997</v>
      </c>
      <c r="E474" s="19">
        <v>0</v>
      </c>
    </row>
    <row r="475" spans="1:5" x14ac:dyDescent="0.25">
      <c r="A475" s="19" t="s">
        <v>75</v>
      </c>
      <c r="B475" s="19" t="s">
        <v>65</v>
      </c>
      <c r="C475" s="19" t="s">
        <v>68</v>
      </c>
      <c r="D475" s="19">
        <v>1998</v>
      </c>
      <c r="E475" s="19">
        <v>0</v>
      </c>
    </row>
    <row r="476" spans="1:5" x14ac:dyDescent="0.25">
      <c r="A476" s="19" t="s">
        <v>75</v>
      </c>
      <c r="B476" s="19" t="s">
        <v>65</v>
      </c>
      <c r="C476" s="19" t="s">
        <v>68</v>
      </c>
      <c r="D476" s="19">
        <v>1999</v>
      </c>
      <c r="E476" s="19">
        <v>0</v>
      </c>
    </row>
    <row r="477" spans="1:5" x14ac:dyDescent="0.25">
      <c r="A477" s="19" t="s">
        <v>75</v>
      </c>
      <c r="B477" s="19" t="s">
        <v>65</v>
      </c>
      <c r="C477" s="19" t="s">
        <v>68</v>
      </c>
      <c r="D477" s="19">
        <v>2000</v>
      </c>
      <c r="E477" s="19">
        <v>0</v>
      </c>
    </row>
    <row r="478" spans="1:5" x14ac:dyDescent="0.25">
      <c r="A478" s="19" t="s">
        <v>75</v>
      </c>
      <c r="B478" s="19" t="s">
        <v>65</v>
      </c>
      <c r="C478" s="19" t="s">
        <v>68</v>
      </c>
      <c r="D478" s="19">
        <v>2001</v>
      </c>
      <c r="E478" s="19">
        <v>0</v>
      </c>
    </row>
    <row r="479" spans="1:5" x14ac:dyDescent="0.25">
      <c r="A479" s="19" t="s">
        <v>75</v>
      </c>
      <c r="B479" s="19" t="s">
        <v>65</v>
      </c>
      <c r="C479" s="19" t="s">
        <v>68</v>
      </c>
      <c r="D479" s="19">
        <v>2002</v>
      </c>
      <c r="E479" s="19">
        <v>0</v>
      </c>
    </row>
    <row r="480" spans="1:5" x14ac:dyDescent="0.25">
      <c r="A480" s="19" t="s">
        <v>75</v>
      </c>
      <c r="B480" s="19" t="s">
        <v>65</v>
      </c>
      <c r="C480" s="19" t="s">
        <v>68</v>
      </c>
      <c r="D480" s="19">
        <v>2003</v>
      </c>
      <c r="E480" s="19">
        <v>0</v>
      </c>
    </row>
    <row r="481" spans="1:5" x14ac:dyDescent="0.25">
      <c r="A481" s="19" t="s">
        <v>75</v>
      </c>
      <c r="B481" s="19" t="s">
        <v>65</v>
      </c>
      <c r="C481" s="19" t="s">
        <v>68</v>
      </c>
      <c r="D481" s="19">
        <v>2004</v>
      </c>
      <c r="E481" s="19">
        <v>0</v>
      </c>
    </row>
    <row r="482" spans="1:5" x14ac:dyDescent="0.25">
      <c r="A482" s="19" t="s">
        <v>75</v>
      </c>
      <c r="B482" s="19" t="s">
        <v>65</v>
      </c>
      <c r="C482" s="19" t="s">
        <v>68</v>
      </c>
      <c r="D482" s="19">
        <v>2005</v>
      </c>
      <c r="E482" s="19">
        <v>0</v>
      </c>
    </row>
    <row r="483" spans="1:5" x14ac:dyDescent="0.25">
      <c r="A483" s="19" t="s">
        <v>75</v>
      </c>
      <c r="B483" s="19" t="s">
        <v>65</v>
      </c>
      <c r="C483" s="19" t="s">
        <v>68</v>
      </c>
      <c r="D483" s="19">
        <v>2006</v>
      </c>
      <c r="E483" s="19">
        <v>0</v>
      </c>
    </row>
    <row r="484" spans="1:5" x14ac:dyDescent="0.25">
      <c r="A484" s="19" t="s">
        <v>75</v>
      </c>
      <c r="B484" s="19" t="s">
        <v>65</v>
      </c>
      <c r="C484" s="19" t="s">
        <v>68</v>
      </c>
      <c r="D484" s="19">
        <v>2007</v>
      </c>
      <c r="E484" s="19">
        <v>0</v>
      </c>
    </row>
    <row r="485" spans="1:5" x14ac:dyDescent="0.25">
      <c r="A485" s="19" t="s">
        <v>75</v>
      </c>
      <c r="B485" s="19" t="s">
        <v>65</v>
      </c>
      <c r="C485" s="19" t="s">
        <v>68</v>
      </c>
      <c r="D485" s="19">
        <v>2008</v>
      </c>
      <c r="E485" s="19">
        <v>0</v>
      </c>
    </row>
    <row r="486" spans="1:5" x14ac:dyDescent="0.25">
      <c r="A486" s="19" t="s">
        <v>75</v>
      </c>
      <c r="B486" s="19" t="s">
        <v>65</v>
      </c>
      <c r="C486" s="19" t="s">
        <v>68</v>
      </c>
      <c r="D486" s="19">
        <v>2009</v>
      </c>
      <c r="E486" s="19">
        <v>0</v>
      </c>
    </row>
    <row r="487" spans="1:5" x14ac:dyDescent="0.25">
      <c r="A487" s="19" t="s">
        <v>75</v>
      </c>
      <c r="B487" s="19" t="s">
        <v>65</v>
      </c>
      <c r="C487" s="19" t="s">
        <v>68</v>
      </c>
      <c r="D487" s="19">
        <v>2010</v>
      </c>
      <c r="E487" s="19">
        <v>0</v>
      </c>
    </row>
    <row r="488" spans="1:5" x14ac:dyDescent="0.25">
      <c r="A488" s="19" t="s">
        <v>75</v>
      </c>
      <c r="B488" s="19" t="s">
        <v>65</v>
      </c>
      <c r="C488" s="19" t="s">
        <v>68</v>
      </c>
      <c r="D488" s="19">
        <v>2011</v>
      </c>
      <c r="E488" s="19">
        <v>0</v>
      </c>
    </row>
    <row r="489" spans="1:5" x14ac:dyDescent="0.25">
      <c r="A489" s="19" t="s">
        <v>75</v>
      </c>
      <c r="B489" s="19" t="s">
        <v>65</v>
      </c>
      <c r="C489" s="19" t="s">
        <v>68</v>
      </c>
      <c r="D489" s="19">
        <v>2012</v>
      </c>
      <c r="E489" s="19">
        <v>0</v>
      </c>
    </row>
    <row r="490" spans="1:5" x14ac:dyDescent="0.25">
      <c r="A490" s="19" t="s">
        <v>75</v>
      </c>
      <c r="B490" s="19" t="s">
        <v>65</v>
      </c>
      <c r="C490" s="19" t="s">
        <v>68</v>
      </c>
      <c r="D490" s="19">
        <v>2013</v>
      </c>
      <c r="E490" s="19">
        <v>0</v>
      </c>
    </row>
    <row r="491" spans="1:5" x14ac:dyDescent="0.25">
      <c r="A491" s="19" t="s">
        <v>75</v>
      </c>
      <c r="B491" s="19" t="s">
        <v>65</v>
      </c>
      <c r="C491" s="19" t="s">
        <v>68</v>
      </c>
      <c r="D491" s="19">
        <v>2014</v>
      </c>
      <c r="E491" s="19">
        <v>0</v>
      </c>
    </row>
    <row r="492" spans="1:5" x14ac:dyDescent="0.25">
      <c r="A492" s="19" t="s">
        <v>75</v>
      </c>
      <c r="B492" s="19" t="s">
        <v>65</v>
      </c>
      <c r="C492" s="19" t="s">
        <v>68</v>
      </c>
      <c r="D492" s="19">
        <v>2015</v>
      </c>
      <c r="E492" s="19">
        <v>0</v>
      </c>
    </row>
    <row r="493" spans="1:5" x14ac:dyDescent="0.25">
      <c r="A493" s="19" t="s">
        <v>75</v>
      </c>
      <c r="B493" s="19" t="s">
        <v>65</v>
      </c>
      <c r="C493" s="19" t="s">
        <v>68</v>
      </c>
      <c r="D493" s="19">
        <v>2016</v>
      </c>
      <c r="E493" s="19">
        <v>0</v>
      </c>
    </row>
    <row r="494" spans="1:5" x14ac:dyDescent="0.25">
      <c r="A494" s="19" t="s">
        <v>75</v>
      </c>
      <c r="B494" s="19" t="s">
        <v>65</v>
      </c>
      <c r="C494" s="19" t="s">
        <v>68</v>
      </c>
      <c r="D494" s="19">
        <v>2017</v>
      </c>
      <c r="E494" s="19">
        <v>0</v>
      </c>
    </row>
    <row r="495" spans="1:5" x14ac:dyDescent="0.25">
      <c r="A495" s="19" t="s">
        <v>75</v>
      </c>
      <c r="B495" s="19" t="s">
        <v>65</v>
      </c>
      <c r="C495" s="19" t="s">
        <v>68</v>
      </c>
      <c r="D495" s="19">
        <v>2018</v>
      </c>
      <c r="E495" s="19">
        <v>0</v>
      </c>
    </row>
    <row r="496" spans="1:5" x14ac:dyDescent="0.25">
      <c r="A496" s="19" t="s">
        <v>75</v>
      </c>
      <c r="B496" s="19" t="s">
        <v>65</v>
      </c>
      <c r="C496" s="19" t="s">
        <v>68</v>
      </c>
      <c r="D496" s="19">
        <v>2019</v>
      </c>
      <c r="E496" s="19">
        <v>0</v>
      </c>
    </row>
    <row r="497" spans="1:5" x14ac:dyDescent="0.25">
      <c r="A497" s="19" t="s">
        <v>75</v>
      </c>
      <c r="B497" s="19" t="s">
        <v>65</v>
      </c>
      <c r="C497" s="19" t="s">
        <v>68</v>
      </c>
      <c r="D497" s="19">
        <v>2020</v>
      </c>
      <c r="E497" s="19">
        <v>2009</v>
      </c>
    </row>
    <row r="498" spans="1:5" x14ac:dyDescent="0.25">
      <c r="A498" s="19" t="s">
        <v>75</v>
      </c>
      <c r="B498" s="19" t="s">
        <v>65</v>
      </c>
      <c r="C498" s="19" t="s">
        <v>67</v>
      </c>
      <c r="D498" s="19">
        <v>1990</v>
      </c>
      <c r="E498" s="19">
        <v>0</v>
      </c>
    </row>
    <row r="499" spans="1:5" x14ac:dyDescent="0.25">
      <c r="A499" s="19" t="s">
        <v>75</v>
      </c>
      <c r="B499" s="19" t="s">
        <v>65</v>
      </c>
      <c r="C499" s="19" t="s">
        <v>67</v>
      </c>
      <c r="D499" s="19">
        <v>1991</v>
      </c>
      <c r="E499" s="19">
        <v>0</v>
      </c>
    </row>
    <row r="500" spans="1:5" x14ac:dyDescent="0.25">
      <c r="A500" s="19" t="s">
        <v>75</v>
      </c>
      <c r="B500" s="19" t="s">
        <v>65</v>
      </c>
      <c r="C500" s="19" t="s">
        <v>67</v>
      </c>
      <c r="D500" s="19">
        <v>1992</v>
      </c>
      <c r="E500" s="19">
        <v>0</v>
      </c>
    </row>
    <row r="501" spans="1:5" x14ac:dyDescent="0.25">
      <c r="A501" s="19" t="s">
        <v>75</v>
      </c>
      <c r="B501" s="19" t="s">
        <v>65</v>
      </c>
      <c r="C501" s="19" t="s">
        <v>67</v>
      </c>
      <c r="D501" s="19">
        <v>1993</v>
      </c>
      <c r="E501" s="19">
        <v>0</v>
      </c>
    </row>
    <row r="502" spans="1:5" x14ac:dyDescent="0.25">
      <c r="A502" s="19" t="s">
        <v>75</v>
      </c>
      <c r="B502" s="19" t="s">
        <v>65</v>
      </c>
      <c r="C502" s="19" t="s">
        <v>67</v>
      </c>
      <c r="D502" s="19">
        <v>1994</v>
      </c>
      <c r="E502" s="19">
        <v>0</v>
      </c>
    </row>
    <row r="503" spans="1:5" x14ac:dyDescent="0.25">
      <c r="A503" s="19" t="s">
        <v>75</v>
      </c>
      <c r="B503" s="19" t="s">
        <v>65</v>
      </c>
      <c r="C503" s="19" t="s">
        <v>67</v>
      </c>
      <c r="D503" s="19">
        <v>1995</v>
      </c>
      <c r="E503" s="19">
        <v>0</v>
      </c>
    </row>
    <row r="504" spans="1:5" x14ac:dyDescent="0.25">
      <c r="A504" s="19" t="s">
        <v>75</v>
      </c>
      <c r="B504" s="19" t="s">
        <v>65</v>
      </c>
      <c r="C504" s="19" t="s">
        <v>67</v>
      </c>
      <c r="D504" s="19">
        <v>1996</v>
      </c>
      <c r="E504" s="19">
        <v>0</v>
      </c>
    </row>
    <row r="505" spans="1:5" x14ac:dyDescent="0.25">
      <c r="A505" s="19" t="s">
        <v>75</v>
      </c>
      <c r="B505" s="19" t="s">
        <v>65</v>
      </c>
      <c r="C505" s="19" t="s">
        <v>67</v>
      </c>
      <c r="D505" s="19">
        <v>1997</v>
      </c>
      <c r="E505" s="19">
        <v>0</v>
      </c>
    </row>
    <row r="506" spans="1:5" x14ac:dyDescent="0.25">
      <c r="A506" s="19" t="s">
        <v>75</v>
      </c>
      <c r="B506" s="19" t="s">
        <v>65</v>
      </c>
      <c r="C506" s="19" t="s">
        <v>67</v>
      </c>
      <c r="D506" s="19">
        <v>1998</v>
      </c>
      <c r="E506" s="19">
        <v>0</v>
      </c>
    </row>
    <row r="507" spans="1:5" x14ac:dyDescent="0.25">
      <c r="A507" s="19" t="s">
        <v>75</v>
      </c>
      <c r="B507" s="19" t="s">
        <v>65</v>
      </c>
      <c r="C507" s="19" t="s">
        <v>67</v>
      </c>
      <c r="D507" s="19">
        <v>1999</v>
      </c>
      <c r="E507" s="19">
        <v>0</v>
      </c>
    </row>
    <row r="508" spans="1:5" x14ac:dyDescent="0.25">
      <c r="A508" s="19" t="s">
        <v>75</v>
      </c>
      <c r="B508" s="19" t="s">
        <v>65</v>
      </c>
      <c r="C508" s="19" t="s">
        <v>67</v>
      </c>
      <c r="D508" s="19">
        <v>2000</v>
      </c>
      <c r="E508" s="19">
        <v>0</v>
      </c>
    </row>
    <row r="509" spans="1:5" x14ac:dyDescent="0.25">
      <c r="A509" s="19" t="s">
        <v>75</v>
      </c>
      <c r="B509" s="19" t="s">
        <v>65</v>
      </c>
      <c r="C509" s="19" t="s">
        <v>67</v>
      </c>
      <c r="D509" s="19">
        <v>2001</v>
      </c>
      <c r="E509" s="19">
        <v>0</v>
      </c>
    </row>
    <row r="510" spans="1:5" x14ac:dyDescent="0.25">
      <c r="A510" s="19" t="s">
        <v>75</v>
      </c>
      <c r="B510" s="19" t="s">
        <v>65</v>
      </c>
      <c r="C510" s="19" t="s">
        <v>67</v>
      </c>
      <c r="D510" s="19">
        <v>2002</v>
      </c>
      <c r="E510" s="19">
        <v>0</v>
      </c>
    </row>
    <row r="511" spans="1:5" x14ac:dyDescent="0.25">
      <c r="A511" s="19" t="s">
        <v>75</v>
      </c>
      <c r="B511" s="19" t="s">
        <v>65</v>
      </c>
      <c r="C511" s="19" t="s">
        <v>67</v>
      </c>
      <c r="D511" s="19">
        <v>2003</v>
      </c>
      <c r="E511" s="19">
        <v>0</v>
      </c>
    </row>
    <row r="512" spans="1:5" x14ac:dyDescent="0.25">
      <c r="A512" s="19" t="s">
        <v>75</v>
      </c>
      <c r="B512" s="19" t="s">
        <v>65</v>
      </c>
      <c r="C512" s="19" t="s">
        <v>67</v>
      </c>
      <c r="D512" s="19">
        <v>2004</v>
      </c>
      <c r="E512" s="19">
        <v>0</v>
      </c>
    </row>
    <row r="513" spans="1:5" x14ac:dyDescent="0.25">
      <c r="A513" s="19" t="s">
        <v>75</v>
      </c>
      <c r="B513" s="19" t="s">
        <v>65</v>
      </c>
      <c r="C513" s="19" t="s">
        <v>67</v>
      </c>
      <c r="D513" s="19">
        <v>2005</v>
      </c>
      <c r="E513" s="19">
        <v>0</v>
      </c>
    </row>
    <row r="514" spans="1:5" x14ac:dyDescent="0.25">
      <c r="A514" s="19" t="s">
        <v>75</v>
      </c>
      <c r="B514" s="19" t="s">
        <v>65</v>
      </c>
      <c r="C514" s="19" t="s">
        <v>67</v>
      </c>
      <c r="D514" s="19">
        <v>2006</v>
      </c>
      <c r="E514" s="19">
        <v>0</v>
      </c>
    </row>
    <row r="515" spans="1:5" x14ac:dyDescent="0.25">
      <c r="A515" s="19" t="s">
        <v>75</v>
      </c>
      <c r="B515" s="19" t="s">
        <v>65</v>
      </c>
      <c r="C515" s="19" t="s">
        <v>67</v>
      </c>
      <c r="D515" s="19">
        <v>2007</v>
      </c>
      <c r="E515" s="19">
        <v>0</v>
      </c>
    </row>
    <row r="516" spans="1:5" x14ac:dyDescent="0.25">
      <c r="A516" s="19" t="s">
        <v>75</v>
      </c>
      <c r="B516" s="19" t="s">
        <v>65</v>
      </c>
      <c r="C516" s="19" t="s">
        <v>67</v>
      </c>
      <c r="D516" s="19">
        <v>2008</v>
      </c>
      <c r="E516" s="19">
        <v>0</v>
      </c>
    </row>
    <row r="517" spans="1:5" x14ac:dyDescent="0.25">
      <c r="A517" s="19" t="s">
        <v>75</v>
      </c>
      <c r="B517" s="19" t="s">
        <v>65</v>
      </c>
      <c r="C517" s="19" t="s">
        <v>67</v>
      </c>
      <c r="D517" s="19">
        <v>2009</v>
      </c>
      <c r="E517" s="19">
        <v>0</v>
      </c>
    </row>
    <row r="518" spans="1:5" x14ac:dyDescent="0.25">
      <c r="A518" s="19" t="s">
        <v>75</v>
      </c>
      <c r="B518" s="19" t="s">
        <v>65</v>
      </c>
      <c r="C518" s="19" t="s">
        <v>67</v>
      </c>
      <c r="D518" s="19">
        <v>2010</v>
      </c>
      <c r="E518" s="19">
        <v>0</v>
      </c>
    </row>
    <row r="519" spans="1:5" x14ac:dyDescent="0.25">
      <c r="A519" s="19" t="s">
        <v>75</v>
      </c>
      <c r="B519" s="19" t="s">
        <v>65</v>
      </c>
      <c r="C519" s="19" t="s">
        <v>67</v>
      </c>
      <c r="D519" s="19">
        <v>2011</v>
      </c>
      <c r="E519" s="19">
        <v>0</v>
      </c>
    </row>
    <row r="520" spans="1:5" x14ac:dyDescent="0.25">
      <c r="A520" s="19" t="s">
        <v>75</v>
      </c>
      <c r="B520" s="19" t="s">
        <v>65</v>
      </c>
      <c r="C520" s="19" t="s">
        <v>67</v>
      </c>
      <c r="D520" s="19">
        <v>2012</v>
      </c>
      <c r="E520" s="19">
        <v>0</v>
      </c>
    </row>
    <row r="521" spans="1:5" x14ac:dyDescent="0.25">
      <c r="A521" s="19" t="s">
        <v>75</v>
      </c>
      <c r="B521" s="19" t="s">
        <v>65</v>
      </c>
      <c r="C521" s="19" t="s">
        <v>67</v>
      </c>
      <c r="D521" s="19">
        <v>2013</v>
      </c>
      <c r="E521" s="19">
        <v>0</v>
      </c>
    </row>
    <row r="522" spans="1:5" x14ac:dyDescent="0.25">
      <c r="A522" s="19" t="s">
        <v>75</v>
      </c>
      <c r="B522" s="19" t="s">
        <v>65</v>
      </c>
      <c r="C522" s="19" t="s">
        <v>67</v>
      </c>
      <c r="D522" s="19">
        <v>2014</v>
      </c>
      <c r="E522" s="19">
        <v>0</v>
      </c>
    </row>
    <row r="523" spans="1:5" x14ac:dyDescent="0.25">
      <c r="A523" s="19" t="s">
        <v>75</v>
      </c>
      <c r="B523" s="19" t="s">
        <v>65</v>
      </c>
      <c r="C523" s="19" t="s">
        <v>67</v>
      </c>
      <c r="D523" s="19">
        <v>2015</v>
      </c>
      <c r="E523" s="19">
        <v>0</v>
      </c>
    </row>
    <row r="524" spans="1:5" x14ac:dyDescent="0.25">
      <c r="A524" s="19" t="s">
        <v>75</v>
      </c>
      <c r="B524" s="19" t="s">
        <v>65</v>
      </c>
      <c r="C524" s="19" t="s">
        <v>67</v>
      </c>
      <c r="D524" s="19">
        <v>2016</v>
      </c>
      <c r="E524" s="19">
        <v>0</v>
      </c>
    </row>
    <row r="525" spans="1:5" x14ac:dyDescent="0.25">
      <c r="A525" s="19" t="s">
        <v>75</v>
      </c>
      <c r="B525" s="19" t="s">
        <v>65</v>
      </c>
      <c r="C525" s="19" t="s">
        <v>67</v>
      </c>
      <c r="D525" s="19">
        <v>2017</v>
      </c>
      <c r="E525" s="19">
        <v>0</v>
      </c>
    </row>
    <row r="526" spans="1:5" x14ac:dyDescent="0.25">
      <c r="A526" s="19" t="s">
        <v>75</v>
      </c>
      <c r="B526" s="19" t="s">
        <v>65</v>
      </c>
      <c r="C526" s="19" t="s">
        <v>67</v>
      </c>
      <c r="D526" s="19">
        <v>2018</v>
      </c>
      <c r="E526" s="19">
        <v>0</v>
      </c>
    </row>
    <row r="527" spans="1:5" x14ac:dyDescent="0.25">
      <c r="A527" s="19" t="s">
        <v>75</v>
      </c>
      <c r="B527" s="19" t="s">
        <v>65</v>
      </c>
      <c r="C527" s="19" t="s">
        <v>67</v>
      </c>
      <c r="D527" s="19">
        <v>2019</v>
      </c>
      <c r="E527" s="19">
        <v>0</v>
      </c>
    </row>
    <row r="528" spans="1:5" x14ac:dyDescent="0.25">
      <c r="A528" s="19" t="s">
        <v>75</v>
      </c>
      <c r="B528" s="19" t="s">
        <v>65</v>
      </c>
      <c r="C528" s="19" t="s">
        <v>67</v>
      </c>
      <c r="D528" s="19">
        <v>2020</v>
      </c>
      <c r="E528" s="19">
        <v>952</v>
      </c>
    </row>
    <row r="529" spans="1:5" x14ac:dyDescent="0.25">
      <c r="A529" s="19" t="s">
        <v>75</v>
      </c>
      <c r="B529" s="19" t="s">
        <v>65</v>
      </c>
      <c r="C529" s="19" t="s">
        <v>64</v>
      </c>
      <c r="D529" s="19">
        <v>1990</v>
      </c>
      <c r="E529" s="19">
        <v>0</v>
      </c>
    </row>
    <row r="530" spans="1:5" x14ac:dyDescent="0.25">
      <c r="A530" s="19" t="s">
        <v>75</v>
      </c>
      <c r="B530" s="19" t="s">
        <v>65</v>
      </c>
      <c r="C530" s="19" t="s">
        <v>64</v>
      </c>
      <c r="D530" s="19">
        <v>1991</v>
      </c>
      <c r="E530" s="19">
        <v>0</v>
      </c>
    </row>
    <row r="531" spans="1:5" x14ac:dyDescent="0.25">
      <c r="A531" s="19" t="s">
        <v>75</v>
      </c>
      <c r="B531" s="19" t="s">
        <v>65</v>
      </c>
      <c r="C531" s="19" t="s">
        <v>64</v>
      </c>
      <c r="D531" s="19">
        <v>1992</v>
      </c>
      <c r="E531" s="19">
        <v>0</v>
      </c>
    </row>
    <row r="532" spans="1:5" x14ac:dyDescent="0.25">
      <c r="A532" s="19" t="s">
        <v>75</v>
      </c>
      <c r="B532" s="19" t="s">
        <v>65</v>
      </c>
      <c r="C532" s="19" t="s">
        <v>64</v>
      </c>
      <c r="D532" s="19">
        <v>1993</v>
      </c>
      <c r="E532" s="19">
        <v>0</v>
      </c>
    </row>
    <row r="533" spans="1:5" x14ac:dyDescent="0.25">
      <c r="A533" s="19" t="s">
        <v>75</v>
      </c>
      <c r="B533" s="19" t="s">
        <v>65</v>
      </c>
      <c r="C533" s="19" t="s">
        <v>64</v>
      </c>
      <c r="D533" s="19">
        <v>1994</v>
      </c>
      <c r="E533" s="19">
        <v>0</v>
      </c>
    </row>
    <row r="534" spans="1:5" x14ac:dyDescent="0.25">
      <c r="A534" s="19" t="s">
        <v>75</v>
      </c>
      <c r="B534" s="19" t="s">
        <v>65</v>
      </c>
      <c r="C534" s="19" t="s">
        <v>64</v>
      </c>
      <c r="D534" s="19">
        <v>1995</v>
      </c>
      <c r="E534" s="19">
        <v>0</v>
      </c>
    </row>
    <row r="535" spans="1:5" x14ac:dyDescent="0.25">
      <c r="A535" s="19" t="s">
        <v>75</v>
      </c>
      <c r="B535" s="19" t="s">
        <v>65</v>
      </c>
      <c r="C535" s="19" t="s">
        <v>64</v>
      </c>
      <c r="D535" s="19">
        <v>1996</v>
      </c>
      <c r="E535" s="19">
        <v>0</v>
      </c>
    </row>
    <row r="536" spans="1:5" x14ac:dyDescent="0.25">
      <c r="A536" s="19" t="s">
        <v>75</v>
      </c>
      <c r="B536" s="19" t="s">
        <v>65</v>
      </c>
      <c r="C536" s="19" t="s">
        <v>64</v>
      </c>
      <c r="D536" s="19">
        <v>1997</v>
      </c>
      <c r="E536" s="19">
        <v>0</v>
      </c>
    </row>
    <row r="537" spans="1:5" x14ac:dyDescent="0.25">
      <c r="A537" s="19" t="s">
        <v>75</v>
      </c>
      <c r="B537" s="19" t="s">
        <v>65</v>
      </c>
      <c r="C537" s="19" t="s">
        <v>64</v>
      </c>
      <c r="D537" s="19">
        <v>1998</v>
      </c>
      <c r="E537" s="19">
        <v>0</v>
      </c>
    </row>
    <row r="538" spans="1:5" x14ac:dyDescent="0.25">
      <c r="A538" s="19" t="s">
        <v>75</v>
      </c>
      <c r="B538" s="19" t="s">
        <v>65</v>
      </c>
      <c r="C538" s="19" t="s">
        <v>64</v>
      </c>
      <c r="D538" s="19">
        <v>1999</v>
      </c>
      <c r="E538" s="19">
        <v>0</v>
      </c>
    </row>
    <row r="539" spans="1:5" x14ac:dyDescent="0.25">
      <c r="A539" s="19" t="s">
        <v>75</v>
      </c>
      <c r="B539" s="19" t="s">
        <v>65</v>
      </c>
      <c r="C539" s="19" t="s">
        <v>64</v>
      </c>
      <c r="D539" s="19">
        <v>2000</v>
      </c>
      <c r="E539" s="19">
        <v>0</v>
      </c>
    </row>
    <row r="540" spans="1:5" x14ac:dyDescent="0.25">
      <c r="A540" s="19" t="s">
        <v>75</v>
      </c>
      <c r="B540" s="19" t="s">
        <v>65</v>
      </c>
      <c r="C540" s="19" t="s">
        <v>64</v>
      </c>
      <c r="D540" s="19">
        <v>2001</v>
      </c>
      <c r="E540" s="19">
        <v>0</v>
      </c>
    </row>
    <row r="541" spans="1:5" x14ac:dyDescent="0.25">
      <c r="A541" s="19" t="s">
        <v>75</v>
      </c>
      <c r="B541" s="19" t="s">
        <v>65</v>
      </c>
      <c r="C541" s="19" t="s">
        <v>64</v>
      </c>
      <c r="D541" s="19">
        <v>2002</v>
      </c>
      <c r="E541" s="19">
        <v>0</v>
      </c>
    </row>
    <row r="542" spans="1:5" x14ac:dyDescent="0.25">
      <c r="A542" s="19" t="s">
        <v>75</v>
      </c>
      <c r="B542" s="19" t="s">
        <v>65</v>
      </c>
      <c r="C542" s="19" t="s">
        <v>64</v>
      </c>
      <c r="D542" s="19">
        <v>2003</v>
      </c>
      <c r="E542" s="19">
        <v>0</v>
      </c>
    </row>
    <row r="543" spans="1:5" x14ac:dyDescent="0.25">
      <c r="A543" s="19" t="s">
        <v>75</v>
      </c>
      <c r="B543" s="19" t="s">
        <v>65</v>
      </c>
      <c r="C543" s="19" t="s">
        <v>64</v>
      </c>
      <c r="D543" s="19">
        <v>2004</v>
      </c>
      <c r="E543" s="19">
        <v>0</v>
      </c>
    </row>
    <row r="544" spans="1:5" x14ac:dyDescent="0.25">
      <c r="A544" s="19" t="s">
        <v>75</v>
      </c>
      <c r="B544" s="19" t="s">
        <v>65</v>
      </c>
      <c r="C544" s="19" t="s">
        <v>64</v>
      </c>
      <c r="D544" s="19">
        <v>2005</v>
      </c>
      <c r="E544" s="19">
        <v>0</v>
      </c>
    </row>
    <row r="545" spans="1:5" x14ac:dyDescent="0.25">
      <c r="A545" s="19" t="s">
        <v>75</v>
      </c>
      <c r="B545" s="19" t="s">
        <v>65</v>
      </c>
      <c r="C545" s="19" t="s">
        <v>64</v>
      </c>
      <c r="D545" s="19">
        <v>2006</v>
      </c>
      <c r="E545" s="19">
        <v>0</v>
      </c>
    </row>
    <row r="546" spans="1:5" x14ac:dyDescent="0.25">
      <c r="A546" s="19" t="s">
        <v>75</v>
      </c>
      <c r="B546" s="19" t="s">
        <v>65</v>
      </c>
      <c r="C546" s="19" t="s">
        <v>64</v>
      </c>
      <c r="D546" s="19">
        <v>2007</v>
      </c>
      <c r="E546" s="19">
        <v>0</v>
      </c>
    </row>
    <row r="547" spans="1:5" x14ac:dyDescent="0.25">
      <c r="A547" s="19" t="s">
        <v>75</v>
      </c>
      <c r="B547" s="19" t="s">
        <v>65</v>
      </c>
      <c r="C547" s="19" t="s">
        <v>64</v>
      </c>
      <c r="D547" s="19">
        <v>2008</v>
      </c>
      <c r="E547" s="19">
        <v>0</v>
      </c>
    </row>
    <row r="548" spans="1:5" x14ac:dyDescent="0.25">
      <c r="A548" s="19" t="s">
        <v>75</v>
      </c>
      <c r="B548" s="19" t="s">
        <v>65</v>
      </c>
      <c r="C548" s="19" t="s">
        <v>64</v>
      </c>
      <c r="D548" s="19">
        <v>2009</v>
      </c>
      <c r="E548" s="19">
        <v>0</v>
      </c>
    </row>
    <row r="549" spans="1:5" x14ac:dyDescent="0.25">
      <c r="A549" s="19" t="s">
        <v>75</v>
      </c>
      <c r="B549" s="19" t="s">
        <v>65</v>
      </c>
      <c r="C549" s="19" t="s">
        <v>64</v>
      </c>
      <c r="D549" s="19">
        <v>2010</v>
      </c>
      <c r="E549" s="19">
        <v>0</v>
      </c>
    </row>
    <row r="550" spans="1:5" x14ac:dyDescent="0.25">
      <c r="A550" s="19" t="s">
        <v>75</v>
      </c>
      <c r="B550" s="19" t="s">
        <v>65</v>
      </c>
      <c r="C550" s="19" t="s">
        <v>64</v>
      </c>
      <c r="D550" s="19">
        <v>2011</v>
      </c>
      <c r="E550" s="19">
        <v>0</v>
      </c>
    </row>
    <row r="551" spans="1:5" x14ac:dyDescent="0.25">
      <c r="A551" s="19" t="s">
        <v>75</v>
      </c>
      <c r="B551" s="19" t="s">
        <v>65</v>
      </c>
      <c r="C551" s="19" t="s">
        <v>64</v>
      </c>
      <c r="D551" s="19">
        <v>2012</v>
      </c>
      <c r="E551" s="19">
        <v>0</v>
      </c>
    </row>
    <row r="552" spans="1:5" x14ac:dyDescent="0.25">
      <c r="A552" s="19" t="s">
        <v>75</v>
      </c>
      <c r="B552" s="19" t="s">
        <v>65</v>
      </c>
      <c r="C552" s="19" t="s">
        <v>64</v>
      </c>
      <c r="D552" s="19">
        <v>2013</v>
      </c>
      <c r="E552" s="19">
        <v>0</v>
      </c>
    </row>
    <row r="553" spans="1:5" x14ac:dyDescent="0.25">
      <c r="A553" s="19" t="s">
        <v>75</v>
      </c>
      <c r="B553" s="19" t="s">
        <v>65</v>
      </c>
      <c r="C553" s="19" t="s">
        <v>64</v>
      </c>
      <c r="D553" s="19">
        <v>2014</v>
      </c>
      <c r="E553" s="19">
        <v>0</v>
      </c>
    </row>
    <row r="554" spans="1:5" x14ac:dyDescent="0.25">
      <c r="A554" s="19" t="s">
        <v>75</v>
      </c>
      <c r="B554" s="19" t="s">
        <v>65</v>
      </c>
      <c r="C554" s="19" t="s">
        <v>64</v>
      </c>
      <c r="D554" s="19">
        <v>2015</v>
      </c>
      <c r="E554" s="19">
        <v>0</v>
      </c>
    </row>
    <row r="555" spans="1:5" x14ac:dyDescent="0.25">
      <c r="A555" s="19" t="s">
        <v>75</v>
      </c>
      <c r="B555" s="19" t="s">
        <v>65</v>
      </c>
      <c r="C555" s="19" t="s">
        <v>64</v>
      </c>
      <c r="D555" s="19">
        <v>2016</v>
      </c>
      <c r="E555" s="19">
        <v>0</v>
      </c>
    </row>
    <row r="556" spans="1:5" x14ac:dyDescent="0.25">
      <c r="A556" s="19" t="s">
        <v>75</v>
      </c>
      <c r="B556" s="19" t="s">
        <v>65</v>
      </c>
      <c r="C556" s="19" t="s">
        <v>64</v>
      </c>
      <c r="D556" s="19">
        <v>2017</v>
      </c>
      <c r="E556" s="19">
        <v>0</v>
      </c>
    </row>
    <row r="557" spans="1:5" x14ac:dyDescent="0.25">
      <c r="A557" s="19" t="s">
        <v>75</v>
      </c>
      <c r="B557" s="19" t="s">
        <v>65</v>
      </c>
      <c r="C557" s="19" t="s">
        <v>64</v>
      </c>
      <c r="D557" s="19">
        <v>2018</v>
      </c>
      <c r="E557" s="19">
        <v>0</v>
      </c>
    </row>
    <row r="558" spans="1:5" x14ac:dyDescent="0.25">
      <c r="A558" s="19" t="s">
        <v>75</v>
      </c>
      <c r="B558" s="19" t="s">
        <v>65</v>
      </c>
      <c r="C558" s="19" t="s">
        <v>64</v>
      </c>
      <c r="D558" s="19">
        <v>2019</v>
      </c>
      <c r="E558" s="19">
        <v>0</v>
      </c>
    </row>
    <row r="559" spans="1:5" x14ac:dyDescent="0.25">
      <c r="A559" s="19" t="s">
        <v>75</v>
      </c>
      <c r="B559" s="19" t="s">
        <v>65</v>
      </c>
      <c r="C559" s="19" t="s">
        <v>64</v>
      </c>
      <c r="D559" s="19">
        <v>2020</v>
      </c>
      <c r="E559" s="19">
        <v>1057</v>
      </c>
    </row>
    <row r="560" spans="1:5" x14ac:dyDescent="0.25">
      <c r="A560" s="19" t="s">
        <v>74</v>
      </c>
      <c r="B560" s="19" t="s">
        <v>73</v>
      </c>
      <c r="C560" s="19" t="s">
        <v>68</v>
      </c>
      <c r="D560" s="19">
        <v>1990</v>
      </c>
      <c r="E560" s="19">
        <v>62043</v>
      </c>
    </row>
    <row r="561" spans="1:5" x14ac:dyDescent="0.25">
      <c r="A561" s="19" t="s">
        <v>74</v>
      </c>
      <c r="B561" s="19" t="s">
        <v>73</v>
      </c>
      <c r="C561" s="19" t="s">
        <v>68</v>
      </c>
      <c r="D561" s="19">
        <v>1991</v>
      </c>
      <c r="E561" s="19">
        <v>60751</v>
      </c>
    </row>
    <row r="562" spans="1:5" x14ac:dyDescent="0.25">
      <c r="A562" s="19" t="s">
        <v>74</v>
      </c>
      <c r="B562" s="19" t="s">
        <v>73</v>
      </c>
      <c r="C562" s="19" t="s">
        <v>68</v>
      </c>
      <c r="D562" s="19">
        <v>1992</v>
      </c>
      <c r="E562" s="19">
        <v>59823</v>
      </c>
    </row>
    <row r="563" spans="1:5" x14ac:dyDescent="0.25">
      <c r="A563" s="19" t="s">
        <v>74</v>
      </c>
      <c r="B563" s="19" t="s">
        <v>73</v>
      </c>
      <c r="C563" s="19" t="s">
        <v>68</v>
      </c>
      <c r="D563" s="19">
        <v>1993</v>
      </c>
      <c r="E563" s="19">
        <v>58546</v>
      </c>
    </row>
    <row r="564" spans="1:5" x14ac:dyDescent="0.25">
      <c r="A564" s="19" t="s">
        <v>74</v>
      </c>
      <c r="B564" s="19" t="s">
        <v>73</v>
      </c>
      <c r="C564" s="19" t="s">
        <v>68</v>
      </c>
      <c r="D564" s="19">
        <v>1994</v>
      </c>
      <c r="E564" s="19">
        <v>57349</v>
      </c>
    </row>
    <row r="565" spans="1:5" x14ac:dyDescent="0.25">
      <c r="A565" s="19" t="s">
        <v>74</v>
      </c>
      <c r="B565" s="19" t="s">
        <v>73</v>
      </c>
      <c r="C565" s="19" t="s">
        <v>68</v>
      </c>
      <c r="D565" s="19">
        <v>1995</v>
      </c>
      <c r="E565" s="19">
        <v>56139</v>
      </c>
    </row>
    <row r="566" spans="1:5" x14ac:dyDescent="0.25">
      <c r="A566" s="19" t="s">
        <v>74</v>
      </c>
      <c r="B566" s="19" t="s">
        <v>73</v>
      </c>
      <c r="C566" s="19" t="s">
        <v>68</v>
      </c>
      <c r="D566" s="19">
        <v>1996</v>
      </c>
      <c r="E566" s="19">
        <v>56294</v>
      </c>
    </row>
    <row r="567" spans="1:5" x14ac:dyDescent="0.25">
      <c r="A567" s="19" t="s">
        <v>74</v>
      </c>
      <c r="B567" s="19" t="s">
        <v>73</v>
      </c>
      <c r="C567" s="19" t="s">
        <v>68</v>
      </c>
      <c r="D567" s="19">
        <v>1997</v>
      </c>
      <c r="E567" s="19">
        <v>56238</v>
      </c>
    </row>
    <row r="568" spans="1:5" x14ac:dyDescent="0.25">
      <c r="A568" s="19" t="s">
        <v>74</v>
      </c>
      <c r="B568" s="19" t="s">
        <v>73</v>
      </c>
      <c r="C568" s="19" t="s">
        <v>68</v>
      </c>
      <c r="D568" s="19">
        <v>1998</v>
      </c>
      <c r="E568" s="19">
        <v>55981</v>
      </c>
    </row>
    <row r="569" spans="1:5" x14ac:dyDescent="0.25">
      <c r="A569" s="19" t="s">
        <v>74</v>
      </c>
      <c r="B569" s="19" t="s">
        <v>73</v>
      </c>
      <c r="C569" s="19" t="s">
        <v>68</v>
      </c>
      <c r="D569" s="19">
        <v>1999</v>
      </c>
      <c r="E569" s="19">
        <v>55558</v>
      </c>
    </row>
    <row r="570" spans="1:5" x14ac:dyDescent="0.25">
      <c r="A570" s="19" t="s">
        <v>74</v>
      </c>
      <c r="B570" s="19" t="s">
        <v>73</v>
      </c>
      <c r="C570" s="19" t="s">
        <v>68</v>
      </c>
      <c r="D570" s="19">
        <v>2000</v>
      </c>
      <c r="E570" s="19">
        <v>54965</v>
      </c>
    </row>
    <row r="571" spans="1:5" x14ac:dyDescent="0.25">
      <c r="A571" s="19" t="s">
        <v>74</v>
      </c>
      <c r="B571" s="19" t="s">
        <v>73</v>
      </c>
      <c r="C571" s="19" t="s">
        <v>68</v>
      </c>
      <c r="D571" s="19">
        <v>2001</v>
      </c>
      <c r="E571" s="19">
        <v>54227</v>
      </c>
    </row>
    <row r="572" spans="1:5" x14ac:dyDescent="0.25">
      <c r="A572" s="19" t="s">
        <v>74</v>
      </c>
      <c r="B572" s="19" t="s">
        <v>73</v>
      </c>
      <c r="C572" s="19" t="s">
        <v>68</v>
      </c>
      <c r="D572" s="19">
        <v>2002</v>
      </c>
      <c r="E572" s="19">
        <v>53705</v>
      </c>
    </row>
    <row r="573" spans="1:5" x14ac:dyDescent="0.25">
      <c r="A573" s="19" t="s">
        <v>74</v>
      </c>
      <c r="B573" s="19" t="s">
        <v>73</v>
      </c>
      <c r="C573" s="19" t="s">
        <v>68</v>
      </c>
      <c r="D573" s="19">
        <v>2003</v>
      </c>
      <c r="E573" s="19">
        <v>53535</v>
      </c>
    </row>
    <row r="574" spans="1:5" x14ac:dyDescent="0.25">
      <c r="A574" s="19" t="s">
        <v>74</v>
      </c>
      <c r="B574" s="19" t="s">
        <v>73</v>
      </c>
      <c r="C574" s="19" t="s">
        <v>68</v>
      </c>
      <c r="D574" s="19">
        <v>2004</v>
      </c>
      <c r="E574" s="19">
        <v>53110</v>
      </c>
    </row>
    <row r="575" spans="1:5" x14ac:dyDescent="0.25">
      <c r="A575" s="19" t="s">
        <v>74</v>
      </c>
      <c r="B575" s="19" t="s">
        <v>73</v>
      </c>
      <c r="C575" s="19" t="s">
        <v>68</v>
      </c>
      <c r="D575" s="19">
        <v>2005</v>
      </c>
      <c r="E575" s="19">
        <v>53288</v>
      </c>
    </row>
    <row r="576" spans="1:5" x14ac:dyDescent="0.25">
      <c r="A576" s="19" t="s">
        <v>74</v>
      </c>
      <c r="B576" s="19" t="s">
        <v>73</v>
      </c>
      <c r="C576" s="19" t="s">
        <v>68</v>
      </c>
      <c r="D576" s="19">
        <v>2006</v>
      </c>
      <c r="E576" s="19">
        <v>53732</v>
      </c>
    </row>
    <row r="577" spans="1:5" x14ac:dyDescent="0.25">
      <c r="A577" s="19" t="s">
        <v>74</v>
      </c>
      <c r="B577" s="19" t="s">
        <v>73</v>
      </c>
      <c r="C577" s="19" t="s">
        <v>68</v>
      </c>
      <c r="D577" s="19">
        <v>2007</v>
      </c>
      <c r="E577" s="19">
        <v>53928</v>
      </c>
    </row>
    <row r="578" spans="1:5" x14ac:dyDescent="0.25">
      <c r="A578" s="19" t="s">
        <v>74</v>
      </c>
      <c r="B578" s="19" t="s">
        <v>73</v>
      </c>
      <c r="C578" s="19" t="s">
        <v>68</v>
      </c>
      <c r="D578" s="19">
        <v>2008</v>
      </c>
      <c r="E578" s="19">
        <v>53716</v>
      </c>
    </row>
    <row r="579" spans="1:5" x14ac:dyDescent="0.25">
      <c r="A579" s="19" t="s">
        <v>74</v>
      </c>
      <c r="B579" s="19" t="s">
        <v>73</v>
      </c>
      <c r="C579" s="19" t="s">
        <v>68</v>
      </c>
      <c r="D579" s="19">
        <v>2009</v>
      </c>
      <c r="E579" s="19">
        <v>53509</v>
      </c>
    </row>
    <row r="580" spans="1:5" x14ac:dyDescent="0.25">
      <c r="A580" s="19" t="s">
        <v>74</v>
      </c>
      <c r="B580" s="19" t="s">
        <v>73</v>
      </c>
      <c r="C580" s="19" t="s">
        <v>68</v>
      </c>
      <c r="D580" s="19">
        <v>2010</v>
      </c>
      <c r="E580" s="19">
        <v>53542</v>
      </c>
    </row>
    <row r="581" spans="1:5" x14ac:dyDescent="0.25">
      <c r="A581" s="19" t="s">
        <v>74</v>
      </c>
      <c r="B581" s="19" t="s">
        <v>73</v>
      </c>
      <c r="C581" s="19" t="s">
        <v>68</v>
      </c>
      <c r="D581" s="19">
        <v>2011</v>
      </c>
      <c r="E581" s="19">
        <v>53574</v>
      </c>
    </row>
    <row r="582" spans="1:5" x14ac:dyDescent="0.25">
      <c r="A582" s="19" t="s">
        <v>74</v>
      </c>
      <c r="B582" s="19" t="s">
        <v>73</v>
      </c>
      <c r="C582" s="19" t="s">
        <v>68</v>
      </c>
      <c r="D582" s="19">
        <v>2012</v>
      </c>
      <c r="E582" s="19">
        <v>53761</v>
      </c>
    </row>
    <row r="583" spans="1:5" x14ac:dyDescent="0.25">
      <c r="A583" s="19" t="s">
        <v>74</v>
      </c>
      <c r="B583" s="19" t="s">
        <v>73</v>
      </c>
      <c r="C583" s="19" t="s">
        <v>68</v>
      </c>
      <c r="D583" s="19">
        <v>2013</v>
      </c>
      <c r="E583" s="19">
        <v>53637</v>
      </c>
    </row>
    <row r="584" spans="1:5" x14ac:dyDescent="0.25">
      <c r="A584" s="19" t="s">
        <v>74</v>
      </c>
      <c r="B584" s="19" t="s">
        <v>73</v>
      </c>
      <c r="C584" s="19" t="s">
        <v>68</v>
      </c>
      <c r="D584" s="19">
        <v>2014</v>
      </c>
      <c r="E584" s="19">
        <v>54391</v>
      </c>
    </row>
    <row r="585" spans="1:5" x14ac:dyDescent="0.25">
      <c r="A585" s="19" t="s">
        <v>74</v>
      </c>
      <c r="B585" s="19" t="s">
        <v>73</v>
      </c>
      <c r="C585" s="19" t="s">
        <v>68</v>
      </c>
      <c r="D585" s="19">
        <v>2015</v>
      </c>
      <c r="E585" s="19">
        <v>54288</v>
      </c>
    </row>
    <row r="586" spans="1:5" x14ac:dyDescent="0.25">
      <c r="A586" s="19" t="s">
        <v>74</v>
      </c>
      <c r="B586" s="19" t="s">
        <v>73</v>
      </c>
      <c r="C586" s="19" t="s">
        <v>68</v>
      </c>
      <c r="D586" s="19">
        <v>2016</v>
      </c>
      <c r="E586" s="19">
        <v>54038</v>
      </c>
    </row>
    <row r="587" spans="1:5" x14ac:dyDescent="0.25">
      <c r="A587" s="19" t="s">
        <v>74</v>
      </c>
      <c r="B587" s="19" t="s">
        <v>73</v>
      </c>
      <c r="C587" s="19" t="s">
        <v>68</v>
      </c>
      <c r="D587" s="19">
        <v>2017</v>
      </c>
      <c r="E587" s="19">
        <v>54179</v>
      </c>
    </row>
    <row r="588" spans="1:5" x14ac:dyDescent="0.25">
      <c r="A588" s="19" t="s">
        <v>74</v>
      </c>
      <c r="B588" s="19" t="s">
        <v>73</v>
      </c>
      <c r="C588" s="19" t="s">
        <v>68</v>
      </c>
      <c r="D588" s="19">
        <v>2018</v>
      </c>
      <c r="E588" s="19">
        <v>53930</v>
      </c>
    </row>
    <row r="589" spans="1:5" x14ac:dyDescent="0.25">
      <c r="A589" s="19" t="s">
        <v>74</v>
      </c>
      <c r="B589" s="19" t="s">
        <v>73</v>
      </c>
      <c r="C589" s="19" t="s">
        <v>68</v>
      </c>
      <c r="D589" s="19">
        <v>2019</v>
      </c>
      <c r="E589" s="19">
        <v>52847</v>
      </c>
    </row>
    <row r="590" spans="1:5" x14ac:dyDescent="0.25">
      <c r="A590" s="19" t="s">
        <v>74</v>
      </c>
      <c r="B590" s="19" t="s">
        <v>73</v>
      </c>
      <c r="C590" s="19" t="s">
        <v>68</v>
      </c>
      <c r="D590" s="19">
        <v>2020</v>
      </c>
      <c r="E590" s="19">
        <v>0</v>
      </c>
    </row>
    <row r="591" spans="1:5" x14ac:dyDescent="0.25">
      <c r="A591" s="19" t="s">
        <v>74</v>
      </c>
      <c r="B591" s="19" t="s">
        <v>73</v>
      </c>
      <c r="C591" s="19" t="s">
        <v>67</v>
      </c>
      <c r="D591" s="19">
        <v>1990</v>
      </c>
      <c r="E591" s="19">
        <v>26870</v>
      </c>
    </row>
    <row r="592" spans="1:5" x14ac:dyDescent="0.25">
      <c r="A592" s="19" t="s">
        <v>74</v>
      </c>
      <c r="B592" s="19" t="s">
        <v>73</v>
      </c>
      <c r="C592" s="19" t="s">
        <v>67</v>
      </c>
      <c r="D592" s="19">
        <v>1991</v>
      </c>
      <c r="E592" s="19">
        <v>26199</v>
      </c>
    </row>
    <row r="593" spans="1:5" x14ac:dyDescent="0.25">
      <c r="A593" s="19" t="s">
        <v>74</v>
      </c>
      <c r="B593" s="19" t="s">
        <v>73</v>
      </c>
      <c r="C593" s="19" t="s">
        <v>67</v>
      </c>
      <c r="D593" s="19">
        <v>1992</v>
      </c>
      <c r="E593" s="19">
        <v>25702</v>
      </c>
    </row>
    <row r="594" spans="1:5" x14ac:dyDescent="0.25">
      <c r="A594" s="19" t="s">
        <v>74</v>
      </c>
      <c r="B594" s="19" t="s">
        <v>73</v>
      </c>
      <c r="C594" s="19" t="s">
        <v>67</v>
      </c>
      <c r="D594" s="19">
        <v>1993</v>
      </c>
      <c r="E594" s="19">
        <v>25176</v>
      </c>
    </row>
    <row r="595" spans="1:5" x14ac:dyDescent="0.25">
      <c r="A595" s="19" t="s">
        <v>74</v>
      </c>
      <c r="B595" s="19" t="s">
        <v>73</v>
      </c>
      <c r="C595" s="19" t="s">
        <v>67</v>
      </c>
      <c r="D595" s="19">
        <v>1994</v>
      </c>
      <c r="E595" s="19">
        <v>24552</v>
      </c>
    </row>
    <row r="596" spans="1:5" x14ac:dyDescent="0.25">
      <c r="A596" s="19" t="s">
        <v>74</v>
      </c>
      <c r="B596" s="19" t="s">
        <v>73</v>
      </c>
      <c r="C596" s="19" t="s">
        <v>67</v>
      </c>
      <c r="D596" s="19">
        <v>1995</v>
      </c>
      <c r="E596" s="19">
        <v>24071</v>
      </c>
    </row>
    <row r="597" spans="1:5" x14ac:dyDescent="0.25">
      <c r="A597" s="19" t="s">
        <v>74</v>
      </c>
      <c r="B597" s="19" t="s">
        <v>73</v>
      </c>
      <c r="C597" s="19" t="s">
        <v>67</v>
      </c>
      <c r="D597" s="19">
        <v>1996</v>
      </c>
      <c r="E597" s="19">
        <v>24374</v>
      </c>
    </row>
    <row r="598" spans="1:5" x14ac:dyDescent="0.25">
      <c r="A598" s="19" t="s">
        <v>74</v>
      </c>
      <c r="B598" s="19" t="s">
        <v>73</v>
      </c>
      <c r="C598" s="19" t="s">
        <v>67</v>
      </c>
      <c r="D598" s="19">
        <v>1997</v>
      </c>
      <c r="E598" s="19">
        <v>24452</v>
      </c>
    </row>
    <row r="599" spans="1:5" x14ac:dyDescent="0.25">
      <c r="A599" s="19" t="s">
        <v>74</v>
      </c>
      <c r="B599" s="19" t="s">
        <v>73</v>
      </c>
      <c r="C599" s="19" t="s">
        <v>67</v>
      </c>
      <c r="D599" s="19">
        <v>1998</v>
      </c>
      <c r="E599" s="19">
        <v>24490</v>
      </c>
    </row>
    <row r="600" spans="1:5" x14ac:dyDescent="0.25">
      <c r="A600" s="19" t="s">
        <v>74</v>
      </c>
      <c r="B600" s="19" t="s">
        <v>73</v>
      </c>
      <c r="C600" s="19" t="s">
        <v>67</v>
      </c>
      <c r="D600" s="19">
        <v>1999</v>
      </c>
      <c r="E600" s="19">
        <v>24499</v>
      </c>
    </row>
    <row r="601" spans="1:5" x14ac:dyDescent="0.25">
      <c r="A601" s="19" t="s">
        <v>74</v>
      </c>
      <c r="B601" s="19" t="s">
        <v>73</v>
      </c>
      <c r="C601" s="19" t="s">
        <v>67</v>
      </c>
      <c r="D601" s="19">
        <v>2000</v>
      </c>
      <c r="E601" s="19">
        <v>24358</v>
      </c>
    </row>
    <row r="602" spans="1:5" x14ac:dyDescent="0.25">
      <c r="A602" s="19" t="s">
        <v>74</v>
      </c>
      <c r="B602" s="19" t="s">
        <v>73</v>
      </c>
      <c r="C602" s="19" t="s">
        <v>67</v>
      </c>
      <c r="D602" s="19">
        <v>2001</v>
      </c>
      <c r="E602" s="19">
        <v>24224</v>
      </c>
    </row>
    <row r="603" spans="1:5" x14ac:dyDescent="0.25">
      <c r="A603" s="19" t="s">
        <v>74</v>
      </c>
      <c r="B603" s="19" t="s">
        <v>73</v>
      </c>
      <c r="C603" s="19" t="s">
        <v>67</v>
      </c>
      <c r="D603" s="19">
        <v>2002</v>
      </c>
      <c r="E603" s="19">
        <v>24153</v>
      </c>
    </row>
    <row r="604" spans="1:5" x14ac:dyDescent="0.25">
      <c r="A604" s="19" t="s">
        <v>74</v>
      </c>
      <c r="B604" s="19" t="s">
        <v>73</v>
      </c>
      <c r="C604" s="19" t="s">
        <v>67</v>
      </c>
      <c r="D604" s="19">
        <v>2003</v>
      </c>
      <c r="E604" s="19">
        <v>24209</v>
      </c>
    </row>
    <row r="605" spans="1:5" x14ac:dyDescent="0.25">
      <c r="A605" s="19" t="s">
        <v>74</v>
      </c>
      <c r="B605" s="19" t="s">
        <v>73</v>
      </c>
      <c r="C605" s="19" t="s">
        <v>67</v>
      </c>
      <c r="D605" s="19">
        <v>2004</v>
      </c>
      <c r="E605" s="19">
        <v>24196</v>
      </c>
    </row>
    <row r="606" spans="1:5" x14ac:dyDescent="0.25">
      <c r="A606" s="19" t="s">
        <v>74</v>
      </c>
      <c r="B606" s="19" t="s">
        <v>73</v>
      </c>
      <c r="C606" s="19" t="s">
        <v>67</v>
      </c>
      <c r="D606" s="19">
        <v>2005</v>
      </c>
      <c r="E606" s="19">
        <v>24510</v>
      </c>
    </row>
    <row r="607" spans="1:5" x14ac:dyDescent="0.25">
      <c r="A607" s="19" t="s">
        <v>74</v>
      </c>
      <c r="B607" s="19" t="s">
        <v>73</v>
      </c>
      <c r="C607" s="19" t="s">
        <v>67</v>
      </c>
      <c r="D607" s="19">
        <v>2006</v>
      </c>
      <c r="E607" s="19">
        <v>24957</v>
      </c>
    </row>
    <row r="608" spans="1:5" x14ac:dyDescent="0.25">
      <c r="A608" s="19" t="s">
        <v>74</v>
      </c>
      <c r="B608" s="19" t="s">
        <v>73</v>
      </c>
      <c r="C608" s="19" t="s">
        <v>67</v>
      </c>
      <c r="D608" s="19">
        <v>2007</v>
      </c>
      <c r="E608" s="19">
        <v>25301</v>
      </c>
    </row>
    <row r="609" spans="1:5" x14ac:dyDescent="0.25">
      <c r="A609" s="19" t="s">
        <v>74</v>
      </c>
      <c r="B609" s="19" t="s">
        <v>73</v>
      </c>
      <c r="C609" s="19" t="s">
        <v>67</v>
      </c>
      <c r="D609" s="19">
        <v>2008</v>
      </c>
      <c r="E609" s="19">
        <v>25444</v>
      </c>
    </row>
    <row r="610" spans="1:5" x14ac:dyDescent="0.25">
      <c r="A610" s="19" t="s">
        <v>74</v>
      </c>
      <c r="B610" s="19" t="s">
        <v>73</v>
      </c>
      <c r="C610" s="19" t="s">
        <v>67</v>
      </c>
      <c r="D610" s="19">
        <v>2009</v>
      </c>
      <c r="E610" s="19">
        <v>25490</v>
      </c>
    </row>
    <row r="611" spans="1:5" x14ac:dyDescent="0.25">
      <c r="A611" s="19" t="s">
        <v>74</v>
      </c>
      <c r="B611" s="19" t="s">
        <v>73</v>
      </c>
      <c r="C611" s="19" t="s">
        <v>67</v>
      </c>
      <c r="D611" s="19">
        <v>2010</v>
      </c>
      <c r="E611" s="19">
        <v>25651</v>
      </c>
    </row>
    <row r="612" spans="1:5" x14ac:dyDescent="0.25">
      <c r="A612" s="19" t="s">
        <v>74</v>
      </c>
      <c r="B612" s="19" t="s">
        <v>73</v>
      </c>
      <c r="C612" s="19" t="s">
        <v>67</v>
      </c>
      <c r="D612" s="19">
        <v>2011</v>
      </c>
      <c r="E612" s="19">
        <v>25819</v>
      </c>
    </row>
    <row r="613" spans="1:5" x14ac:dyDescent="0.25">
      <c r="A613" s="19" t="s">
        <v>74</v>
      </c>
      <c r="B613" s="19" t="s">
        <v>73</v>
      </c>
      <c r="C613" s="19" t="s">
        <v>67</v>
      </c>
      <c r="D613" s="19">
        <v>2012</v>
      </c>
      <c r="E613" s="19">
        <v>26155</v>
      </c>
    </row>
    <row r="614" spans="1:5" x14ac:dyDescent="0.25">
      <c r="A614" s="19" t="s">
        <v>74</v>
      </c>
      <c r="B614" s="19" t="s">
        <v>73</v>
      </c>
      <c r="C614" s="19" t="s">
        <v>67</v>
      </c>
      <c r="D614" s="19">
        <v>2013</v>
      </c>
      <c r="E614" s="19">
        <v>26299</v>
      </c>
    </row>
    <row r="615" spans="1:5" x14ac:dyDescent="0.25">
      <c r="A615" s="19" t="s">
        <v>74</v>
      </c>
      <c r="B615" s="19" t="s">
        <v>73</v>
      </c>
      <c r="C615" s="19" t="s">
        <v>67</v>
      </c>
      <c r="D615" s="19">
        <v>2014</v>
      </c>
      <c r="E615" s="19">
        <v>26807</v>
      </c>
    </row>
    <row r="616" spans="1:5" x14ac:dyDescent="0.25">
      <c r="A616" s="19" t="s">
        <v>74</v>
      </c>
      <c r="B616" s="19" t="s">
        <v>73</v>
      </c>
      <c r="C616" s="19" t="s">
        <v>67</v>
      </c>
      <c r="D616" s="19">
        <v>2015</v>
      </c>
      <c r="E616" s="19">
        <v>26943</v>
      </c>
    </row>
    <row r="617" spans="1:5" x14ac:dyDescent="0.25">
      <c r="A617" s="19" t="s">
        <v>74</v>
      </c>
      <c r="B617" s="19" t="s">
        <v>73</v>
      </c>
      <c r="C617" s="19" t="s">
        <v>67</v>
      </c>
      <c r="D617" s="19">
        <v>2016</v>
      </c>
      <c r="E617" s="19">
        <v>27017</v>
      </c>
    </row>
    <row r="618" spans="1:5" x14ac:dyDescent="0.25">
      <c r="A618" s="19" t="s">
        <v>74</v>
      </c>
      <c r="B618" s="19" t="s">
        <v>73</v>
      </c>
      <c r="C618" s="19" t="s">
        <v>67</v>
      </c>
      <c r="D618" s="19">
        <v>2017</v>
      </c>
      <c r="E618" s="19">
        <v>27224</v>
      </c>
    </row>
    <row r="619" spans="1:5" x14ac:dyDescent="0.25">
      <c r="A619" s="19" t="s">
        <v>74</v>
      </c>
      <c r="B619" s="19" t="s">
        <v>73</v>
      </c>
      <c r="C619" s="19" t="s">
        <v>67</v>
      </c>
      <c r="D619" s="19">
        <v>2018</v>
      </c>
      <c r="E619" s="19">
        <v>27289</v>
      </c>
    </row>
    <row r="620" spans="1:5" x14ac:dyDescent="0.25">
      <c r="A620" s="19" t="s">
        <v>74</v>
      </c>
      <c r="B620" s="19" t="s">
        <v>73</v>
      </c>
      <c r="C620" s="19" t="s">
        <v>67</v>
      </c>
      <c r="D620" s="19">
        <v>2019</v>
      </c>
      <c r="E620" s="19">
        <v>26919</v>
      </c>
    </row>
    <row r="621" spans="1:5" x14ac:dyDescent="0.25">
      <c r="A621" s="19" t="s">
        <v>74</v>
      </c>
      <c r="B621" s="19" t="s">
        <v>73</v>
      </c>
      <c r="C621" s="19" t="s">
        <v>67</v>
      </c>
      <c r="D621" s="19">
        <v>2020</v>
      </c>
      <c r="E621" s="19">
        <v>0</v>
      </c>
    </row>
    <row r="622" spans="1:5" x14ac:dyDescent="0.25">
      <c r="A622" s="19" t="s">
        <v>74</v>
      </c>
      <c r="B622" s="19" t="s">
        <v>73</v>
      </c>
      <c r="C622" s="19" t="s">
        <v>64</v>
      </c>
      <c r="D622" s="19">
        <v>1990</v>
      </c>
      <c r="E622" s="19">
        <v>35173</v>
      </c>
    </row>
    <row r="623" spans="1:5" x14ac:dyDescent="0.25">
      <c r="A623" s="19" t="s">
        <v>74</v>
      </c>
      <c r="B623" s="19" t="s">
        <v>73</v>
      </c>
      <c r="C623" s="19" t="s">
        <v>64</v>
      </c>
      <c r="D623" s="19">
        <v>1991</v>
      </c>
      <c r="E623" s="19">
        <v>34552</v>
      </c>
    </row>
    <row r="624" spans="1:5" x14ac:dyDescent="0.25">
      <c r="A624" s="19" t="s">
        <v>74</v>
      </c>
      <c r="B624" s="19" t="s">
        <v>73</v>
      </c>
      <c r="C624" s="19" t="s">
        <v>64</v>
      </c>
      <c r="D624" s="19">
        <v>1992</v>
      </c>
      <c r="E624" s="19">
        <v>34121</v>
      </c>
    </row>
    <row r="625" spans="1:5" x14ac:dyDescent="0.25">
      <c r="A625" s="19" t="s">
        <v>74</v>
      </c>
      <c r="B625" s="19" t="s">
        <v>73</v>
      </c>
      <c r="C625" s="19" t="s">
        <v>64</v>
      </c>
      <c r="D625" s="19">
        <v>1993</v>
      </c>
      <c r="E625" s="19">
        <v>33370</v>
      </c>
    </row>
    <row r="626" spans="1:5" x14ac:dyDescent="0.25">
      <c r="A626" s="19" t="s">
        <v>74</v>
      </c>
      <c r="B626" s="19" t="s">
        <v>73</v>
      </c>
      <c r="C626" s="19" t="s">
        <v>64</v>
      </c>
      <c r="D626" s="19">
        <v>1994</v>
      </c>
      <c r="E626" s="19">
        <v>32797</v>
      </c>
    </row>
    <row r="627" spans="1:5" x14ac:dyDescent="0.25">
      <c r="A627" s="19" t="s">
        <v>74</v>
      </c>
      <c r="B627" s="19" t="s">
        <v>73</v>
      </c>
      <c r="C627" s="19" t="s">
        <v>64</v>
      </c>
      <c r="D627" s="19">
        <v>1995</v>
      </c>
      <c r="E627" s="19">
        <v>32068</v>
      </c>
    </row>
    <row r="628" spans="1:5" x14ac:dyDescent="0.25">
      <c r="A628" s="19" t="s">
        <v>74</v>
      </c>
      <c r="B628" s="19" t="s">
        <v>73</v>
      </c>
      <c r="C628" s="19" t="s">
        <v>64</v>
      </c>
      <c r="D628" s="19">
        <v>1996</v>
      </c>
      <c r="E628" s="19">
        <v>31920</v>
      </c>
    </row>
    <row r="629" spans="1:5" x14ac:dyDescent="0.25">
      <c r="A629" s="19" t="s">
        <v>74</v>
      </c>
      <c r="B629" s="19" t="s">
        <v>73</v>
      </c>
      <c r="C629" s="19" t="s">
        <v>64</v>
      </c>
      <c r="D629" s="19">
        <v>1997</v>
      </c>
      <c r="E629" s="19">
        <v>31786</v>
      </c>
    </row>
    <row r="630" spans="1:5" x14ac:dyDescent="0.25">
      <c r="A630" s="19" t="s">
        <v>74</v>
      </c>
      <c r="B630" s="19" t="s">
        <v>73</v>
      </c>
      <c r="C630" s="19" t="s">
        <v>64</v>
      </c>
      <c r="D630" s="19">
        <v>1998</v>
      </c>
      <c r="E630" s="19">
        <v>31491</v>
      </c>
    </row>
    <row r="631" spans="1:5" x14ac:dyDescent="0.25">
      <c r="A631" s="19" t="s">
        <v>74</v>
      </c>
      <c r="B631" s="19" t="s">
        <v>73</v>
      </c>
      <c r="C631" s="19" t="s">
        <v>64</v>
      </c>
      <c r="D631" s="19">
        <v>1999</v>
      </c>
      <c r="E631" s="19">
        <v>31059</v>
      </c>
    </row>
    <row r="632" spans="1:5" x14ac:dyDescent="0.25">
      <c r="A632" s="19" t="s">
        <v>74</v>
      </c>
      <c r="B632" s="19" t="s">
        <v>73</v>
      </c>
      <c r="C632" s="19" t="s">
        <v>64</v>
      </c>
      <c r="D632" s="19">
        <v>2000</v>
      </c>
      <c r="E632" s="19">
        <v>30607</v>
      </c>
    </row>
    <row r="633" spans="1:5" x14ac:dyDescent="0.25">
      <c r="A633" s="19" t="s">
        <v>74</v>
      </c>
      <c r="B633" s="19" t="s">
        <v>73</v>
      </c>
      <c r="C633" s="19" t="s">
        <v>64</v>
      </c>
      <c r="D633" s="19">
        <v>2001</v>
      </c>
      <c r="E633" s="19">
        <v>30003</v>
      </c>
    </row>
    <row r="634" spans="1:5" x14ac:dyDescent="0.25">
      <c r="A634" s="19" t="s">
        <v>74</v>
      </c>
      <c r="B634" s="19" t="s">
        <v>73</v>
      </c>
      <c r="C634" s="19" t="s">
        <v>64</v>
      </c>
      <c r="D634" s="19">
        <v>2002</v>
      </c>
      <c r="E634" s="19">
        <v>29552</v>
      </c>
    </row>
    <row r="635" spans="1:5" x14ac:dyDescent="0.25">
      <c r="A635" s="19" t="s">
        <v>74</v>
      </c>
      <c r="B635" s="19" t="s">
        <v>73</v>
      </c>
      <c r="C635" s="19" t="s">
        <v>64</v>
      </c>
      <c r="D635" s="19">
        <v>2003</v>
      </c>
      <c r="E635" s="19">
        <v>29326</v>
      </c>
    </row>
    <row r="636" spans="1:5" x14ac:dyDescent="0.25">
      <c r="A636" s="19" t="s">
        <v>74</v>
      </c>
      <c r="B636" s="19" t="s">
        <v>73</v>
      </c>
      <c r="C636" s="19" t="s">
        <v>64</v>
      </c>
      <c r="D636" s="19">
        <v>2004</v>
      </c>
      <c r="E636" s="19">
        <v>28914</v>
      </c>
    </row>
    <row r="637" spans="1:5" x14ac:dyDescent="0.25">
      <c r="A637" s="19" t="s">
        <v>74</v>
      </c>
      <c r="B637" s="19" t="s">
        <v>73</v>
      </c>
      <c r="C637" s="19" t="s">
        <v>64</v>
      </c>
      <c r="D637" s="19">
        <v>2005</v>
      </c>
      <c r="E637" s="19">
        <v>28778</v>
      </c>
    </row>
    <row r="638" spans="1:5" x14ac:dyDescent="0.25">
      <c r="A638" s="19" t="s">
        <v>74</v>
      </c>
      <c r="B638" s="19" t="s">
        <v>73</v>
      </c>
      <c r="C638" s="19" t="s">
        <v>64</v>
      </c>
      <c r="D638" s="19">
        <v>2006</v>
      </c>
      <c r="E638" s="19">
        <v>28775</v>
      </c>
    </row>
    <row r="639" spans="1:5" x14ac:dyDescent="0.25">
      <c r="A639" s="19" t="s">
        <v>74</v>
      </c>
      <c r="B639" s="19" t="s">
        <v>73</v>
      </c>
      <c r="C639" s="19" t="s">
        <v>64</v>
      </c>
      <c r="D639" s="19">
        <v>2007</v>
      </c>
      <c r="E639" s="19">
        <v>28627</v>
      </c>
    </row>
    <row r="640" spans="1:5" x14ac:dyDescent="0.25">
      <c r="A640" s="19" t="s">
        <v>74</v>
      </c>
      <c r="B640" s="19" t="s">
        <v>73</v>
      </c>
      <c r="C640" s="19" t="s">
        <v>64</v>
      </c>
      <c r="D640" s="19">
        <v>2008</v>
      </c>
      <c r="E640" s="19">
        <v>28272</v>
      </c>
    </row>
    <row r="641" spans="1:5" x14ac:dyDescent="0.25">
      <c r="A641" s="19" t="s">
        <v>74</v>
      </c>
      <c r="B641" s="19" t="s">
        <v>73</v>
      </c>
      <c r="C641" s="19" t="s">
        <v>64</v>
      </c>
      <c r="D641" s="19">
        <v>2009</v>
      </c>
      <c r="E641" s="19">
        <v>28019</v>
      </c>
    </row>
    <row r="642" spans="1:5" x14ac:dyDescent="0.25">
      <c r="A642" s="19" t="s">
        <v>74</v>
      </c>
      <c r="B642" s="19" t="s">
        <v>73</v>
      </c>
      <c r="C642" s="19" t="s">
        <v>64</v>
      </c>
      <c r="D642" s="19">
        <v>2010</v>
      </c>
      <c r="E642" s="19">
        <v>27891</v>
      </c>
    </row>
    <row r="643" spans="1:5" x14ac:dyDescent="0.25">
      <c r="A643" s="19" t="s">
        <v>74</v>
      </c>
      <c r="B643" s="19" t="s">
        <v>73</v>
      </c>
      <c r="C643" s="19" t="s">
        <v>64</v>
      </c>
      <c r="D643" s="19">
        <v>2011</v>
      </c>
      <c r="E643" s="19">
        <v>27755</v>
      </c>
    </row>
    <row r="644" spans="1:5" x14ac:dyDescent="0.25">
      <c r="A644" s="19" t="s">
        <v>74</v>
      </c>
      <c r="B644" s="19" t="s">
        <v>73</v>
      </c>
      <c r="C644" s="19" t="s">
        <v>64</v>
      </c>
      <c r="D644" s="19">
        <v>2012</v>
      </c>
      <c r="E644" s="19">
        <v>27606</v>
      </c>
    </row>
    <row r="645" spans="1:5" x14ac:dyDescent="0.25">
      <c r="A645" s="19" t="s">
        <v>74</v>
      </c>
      <c r="B645" s="19" t="s">
        <v>73</v>
      </c>
      <c r="C645" s="19" t="s">
        <v>64</v>
      </c>
      <c r="D645" s="19">
        <v>2013</v>
      </c>
      <c r="E645" s="19">
        <v>27338</v>
      </c>
    </row>
    <row r="646" spans="1:5" x14ac:dyDescent="0.25">
      <c r="A646" s="19" t="s">
        <v>74</v>
      </c>
      <c r="B646" s="19" t="s">
        <v>73</v>
      </c>
      <c r="C646" s="19" t="s">
        <v>64</v>
      </c>
      <c r="D646" s="19">
        <v>2014</v>
      </c>
      <c r="E646" s="19">
        <v>27584</v>
      </c>
    </row>
    <row r="647" spans="1:5" x14ac:dyDescent="0.25">
      <c r="A647" s="19" t="s">
        <v>74</v>
      </c>
      <c r="B647" s="19" t="s">
        <v>73</v>
      </c>
      <c r="C647" s="19" t="s">
        <v>64</v>
      </c>
      <c r="D647" s="19">
        <v>2015</v>
      </c>
      <c r="E647" s="19">
        <v>27345</v>
      </c>
    </row>
    <row r="648" spans="1:5" x14ac:dyDescent="0.25">
      <c r="A648" s="19" t="s">
        <v>74</v>
      </c>
      <c r="B648" s="19" t="s">
        <v>73</v>
      </c>
      <c r="C648" s="19" t="s">
        <v>64</v>
      </c>
      <c r="D648" s="19">
        <v>2016</v>
      </c>
      <c r="E648" s="19">
        <v>27021</v>
      </c>
    </row>
    <row r="649" spans="1:5" x14ac:dyDescent="0.25">
      <c r="A649" s="19" t="s">
        <v>74</v>
      </c>
      <c r="B649" s="19" t="s">
        <v>73</v>
      </c>
      <c r="C649" s="19" t="s">
        <v>64</v>
      </c>
      <c r="D649" s="19">
        <v>2017</v>
      </c>
      <c r="E649" s="19">
        <v>26955</v>
      </c>
    </row>
    <row r="650" spans="1:5" x14ac:dyDescent="0.25">
      <c r="A650" s="19" t="s">
        <v>74</v>
      </c>
      <c r="B650" s="19" t="s">
        <v>73</v>
      </c>
      <c r="C650" s="19" t="s">
        <v>64</v>
      </c>
      <c r="D650" s="19">
        <v>2018</v>
      </c>
      <c r="E650" s="19">
        <v>26641</v>
      </c>
    </row>
    <row r="651" spans="1:5" x14ac:dyDescent="0.25">
      <c r="A651" s="19" t="s">
        <v>74</v>
      </c>
      <c r="B651" s="19" t="s">
        <v>73</v>
      </c>
      <c r="C651" s="19" t="s">
        <v>64</v>
      </c>
      <c r="D651" s="19">
        <v>2019</v>
      </c>
      <c r="E651" s="19">
        <v>25928</v>
      </c>
    </row>
    <row r="652" spans="1:5" x14ac:dyDescent="0.25">
      <c r="A652" s="19" t="s">
        <v>74</v>
      </c>
      <c r="B652" s="19" t="s">
        <v>73</v>
      </c>
      <c r="C652" s="19" t="s">
        <v>64</v>
      </c>
      <c r="D652" s="19">
        <v>2020</v>
      </c>
      <c r="E652" s="19">
        <v>0</v>
      </c>
    </row>
    <row r="653" spans="1:5" x14ac:dyDescent="0.25">
      <c r="A653" s="19" t="s">
        <v>74</v>
      </c>
      <c r="B653" s="19" t="s">
        <v>72</v>
      </c>
      <c r="C653" s="19" t="s">
        <v>68</v>
      </c>
      <c r="D653" s="19">
        <v>1990</v>
      </c>
      <c r="E653" s="19">
        <v>72898</v>
      </c>
    </row>
    <row r="654" spans="1:5" x14ac:dyDescent="0.25">
      <c r="A654" s="19" t="s">
        <v>74</v>
      </c>
      <c r="B654" s="19" t="s">
        <v>72</v>
      </c>
      <c r="C654" s="19" t="s">
        <v>68</v>
      </c>
      <c r="D654" s="19">
        <v>1991</v>
      </c>
      <c r="E654" s="19">
        <v>73808</v>
      </c>
    </row>
    <row r="655" spans="1:5" x14ac:dyDescent="0.25">
      <c r="A655" s="19" t="s">
        <v>74</v>
      </c>
      <c r="B655" s="19" t="s">
        <v>72</v>
      </c>
      <c r="C655" s="19" t="s">
        <v>68</v>
      </c>
      <c r="D655" s="19">
        <v>1992</v>
      </c>
      <c r="E655" s="19">
        <v>74609</v>
      </c>
    </row>
    <row r="656" spans="1:5" x14ac:dyDescent="0.25">
      <c r="A656" s="19" t="s">
        <v>74</v>
      </c>
      <c r="B656" s="19" t="s">
        <v>72</v>
      </c>
      <c r="C656" s="19" t="s">
        <v>68</v>
      </c>
      <c r="D656" s="19">
        <v>1993</v>
      </c>
      <c r="E656" s="19">
        <v>75560</v>
      </c>
    </row>
    <row r="657" spans="1:5" x14ac:dyDescent="0.25">
      <c r="A657" s="19" t="s">
        <v>74</v>
      </c>
      <c r="B657" s="19" t="s">
        <v>72</v>
      </c>
      <c r="C657" s="19" t="s">
        <v>68</v>
      </c>
      <c r="D657" s="19">
        <v>1994</v>
      </c>
      <c r="E657" s="19">
        <v>76520</v>
      </c>
    </row>
    <row r="658" spans="1:5" x14ac:dyDescent="0.25">
      <c r="A658" s="19" t="s">
        <v>74</v>
      </c>
      <c r="B658" s="19" t="s">
        <v>72</v>
      </c>
      <c r="C658" s="19" t="s">
        <v>68</v>
      </c>
      <c r="D658" s="19">
        <v>1995</v>
      </c>
      <c r="E658" s="19">
        <v>77426</v>
      </c>
    </row>
    <row r="659" spans="1:5" x14ac:dyDescent="0.25">
      <c r="A659" s="19" t="s">
        <v>74</v>
      </c>
      <c r="B659" s="19" t="s">
        <v>72</v>
      </c>
      <c r="C659" s="19" t="s">
        <v>68</v>
      </c>
      <c r="D659" s="19">
        <v>1996</v>
      </c>
      <c r="E659" s="19">
        <v>76795</v>
      </c>
    </row>
    <row r="660" spans="1:5" x14ac:dyDescent="0.25">
      <c r="A660" s="19" t="s">
        <v>74</v>
      </c>
      <c r="B660" s="19" t="s">
        <v>72</v>
      </c>
      <c r="C660" s="19" t="s">
        <v>68</v>
      </c>
      <c r="D660" s="19">
        <v>1997</v>
      </c>
      <c r="E660" s="19">
        <v>76893</v>
      </c>
    </row>
    <row r="661" spans="1:5" x14ac:dyDescent="0.25">
      <c r="A661" s="19" t="s">
        <v>74</v>
      </c>
      <c r="B661" s="19" t="s">
        <v>72</v>
      </c>
      <c r="C661" s="19" t="s">
        <v>68</v>
      </c>
      <c r="D661" s="19">
        <v>1998</v>
      </c>
      <c r="E661" s="19">
        <v>77569</v>
      </c>
    </row>
    <row r="662" spans="1:5" x14ac:dyDescent="0.25">
      <c r="A662" s="19" t="s">
        <v>74</v>
      </c>
      <c r="B662" s="19" t="s">
        <v>72</v>
      </c>
      <c r="C662" s="19" t="s">
        <v>68</v>
      </c>
      <c r="D662" s="19">
        <v>1999</v>
      </c>
      <c r="E662" s="19">
        <v>78567</v>
      </c>
    </row>
    <row r="663" spans="1:5" x14ac:dyDescent="0.25">
      <c r="A663" s="19" t="s">
        <v>74</v>
      </c>
      <c r="B663" s="19" t="s">
        <v>72</v>
      </c>
      <c r="C663" s="19" t="s">
        <v>68</v>
      </c>
      <c r="D663" s="19">
        <v>2000</v>
      </c>
      <c r="E663" s="19">
        <v>79409</v>
      </c>
    </row>
    <row r="664" spans="1:5" x14ac:dyDescent="0.25">
      <c r="A664" s="19" t="s">
        <v>74</v>
      </c>
      <c r="B664" s="19" t="s">
        <v>72</v>
      </c>
      <c r="C664" s="19" t="s">
        <v>68</v>
      </c>
      <c r="D664" s="19">
        <v>2001</v>
      </c>
      <c r="E664" s="19">
        <v>80189</v>
      </c>
    </row>
    <row r="665" spans="1:5" x14ac:dyDescent="0.25">
      <c r="A665" s="19" t="s">
        <v>74</v>
      </c>
      <c r="B665" s="19" t="s">
        <v>72</v>
      </c>
      <c r="C665" s="19" t="s">
        <v>68</v>
      </c>
      <c r="D665" s="19">
        <v>2002</v>
      </c>
      <c r="E665" s="19">
        <v>80906</v>
      </c>
    </row>
    <row r="666" spans="1:5" x14ac:dyDescent="0.25">
      <c r="A666" s="19" t="s">
        <v>74</v>
      </c>
      <c r="B666" s="19" t="s">
        <v>72</v>
      </c>
      <c r="C666" s="19" t="s">
        <v>68</v>
      </c>
      <c r="D666" s="19">
        <v>2003</v>
      </c>
      <c r="E666" s="19">
        <v>81016</v>
      </c>
    </row>
    <row r="667" spans="1:5" x14ac:dyDescent="0.25">
      <c r="A667" s="19" t="s">
        <v>74</v>
      </c>
      <c r="B667" s="19" t="s">
        <v>72</v>
      </c>
      <c r="C667" s="19" t="s">
        <v>68</v>
      </c>
      <c r="D667" s="19">
        <v>2004</v>
      </c>
      <c r="E667" s="19">
        <v>81377</v>
      </c>
    </row>
    <row r="668" spans="1:5" x14ac:dyDescent="0.25">
      <c r="A668" s="19" t="s">
        <v>74</v>
      </c>
      <c r="B668" s="19" t="s">
        <v>72</v>
      </c>
      <c r="C668" s="19" t="s">
        <v>68</v>
      </c>
      <c r="D668" s="19">
        <v>2005</v>
      </c>
      <c r="E668" s="19">
        <v>80972</v>
      </c>
    </row>
    <row r="669" spans="1:5" x14ac:dyDescent="0.25">
      <c r="A669" s="19" t="s">
        <v>74</v>
      </c>
      <c r="B669" s="19" t="s">
        <v>72</v>
      </c>
      <c r="C669" s="19" t="s">
        <v>68</v>
      </c>
      <c r="D669" s="19">
        <v>2006</v>
      </c>
      <c r="E669" s="19">
        <v>81144</v>
      </c>
    </row>
    <row r="670" spans="1:5" x14ac:dyDescent="0.25">
      <c r="A670" s="19" t="s">
        <v>74</v>
      </c>
      <c r="B670" s="19" t="s">
        <v>72</v>
      </c>
      <c r="C670" s="19" t="s">
        <v>68</v>
      </c>
      <c r="D670" s="19">
        <v>2007</v>
      </c>
      <c r="E670" s="19">
        <v>81392</v>
      </c>
    </row>
    <row r="671" spans="1:5" x14ac:dyDescent="0.25">
      <c r="A671" s="19" t="s">
        <v>74</v>
      </c>
      <c r="B671" s="19" t="s">
        <v>72</v>
      </c>
      <c r="C671" s="19" t="s">
        <v>68</v>
      </c>
      <c r="D671" s="19">
        <v>2008</v>
      </c>
      <c r="E671" s="19">
        <v>82227</v>
      </c>
    </row>
    <row r="672" spans="1:5" x14ac:dyDescent="0.25">
      <c r="A672" s="19" t="s">
        <v>74</v>
      </c>
      <c r="B672" s="19" t="s">
        <v>72</v>
      </c>
      <c r="C672" s="19" t="s">
        <v>68</v>
      </c>
      <c r="D672" s="19">
        <v>2009</v>
      </c>
      <c r="E672" s="19">
        <v>82788</v>
      </c>
    </row>
    <row r="673" spans="1:5" x14ac:dyDescent="0.25">
      <c r="A673" s="19" t="s">
        <v>74</v>
      </c>
      <c r="B673" s="19" t="s">
        <v>72</v>
      </c>
      <c r="C673" s="19" t="s">
        <v>68</v>
      </c>
      <c r="D673" s="19">
        <v>2010</v>
      </c>
      <c r="E673" s="19">
        <v>83459</v>
      </c>
    </row>
    <row r="674" spans="1:5" x14ac:dyDescent="0.25">
      <c r="A674" s="19" t="s">
        <v>74</v>
      </c>
      <c r="B674" s="19" t="s">
        <v>72</v>
      </c>
      <c r="C674" s="19" t="s">
        <v>68</v>
      </c>
      <c r="D674" s="19">
        <v>2011</v>
      </c>
      <c r="E674" s="19">
        <v>83946</v>
      </c>
    </row>
    <row r="675" spans="1:5" x14ac:dyDescent="0.25">
      <c r="A675" s="19" t="s">
        <v>74</v>
      </c>
      <c r="B675" s="19" t="s">
        <v>72</v>
      </c>
      <c r="C675" s="19" t="s">
        <v>68</v>
      </c>
      <c r="D675" s="19">
        <v>2012</v>
      </c>
      <c r="E675" s="19">
        <v>84325</v>
      </c>
    </row>
    <row r="676" spans="1:5" x14ac:dyDescent="0.25">
      <c r="A676" s="19" t="s">
        <v>74</v>
      </c>
      <c r="B676" s="19" t="s">
        <v>72</v>
      </c>
      <c r="C676" s="19" t="s">
        <v>68</v>
      </c>
      <c r="D676" s="19">
        <v>2013</v>
      </c>
      <c r="E676" s="19">
        <v>84409</v>
      </c>
    </row>
    <row r="677" spans="1:5" x14ac:dyDescent="0.25">
      <c r="A677" s="19" t="s">
        <v>74</v>
      </c>
      <c r="B677" s="19" t="s">
        <v>72</v>
      </c>
      <c r="C677" s="19" t="s">
        <v>68</v>
      </c>
      <c r="D677" s="19">
        <v>2014</v>
      </c>
      <c r="E677" s="19">
        <v>86770</v>
      </c>
    </row>
    <row r="678" spans="1:5" x14ac:dyDescent="0.25">
      <c r="A678" s="19" t="s">
        <v>74</v>
      </c>
      <c r="B678" s="19" t="s">
        <v>72</v>
      </c>
      <c r="C678" s="19" t="s">
        <v>68</v>
      </c>
      <c r="D678" s="19">
        <v>2015</v>
      </c>
      <c r="E678" s="19">
        <v>86791</v>
      </c>
    </row>
    <row r="679" spans="1:5" x14ac:dyDescent="0.25">
      <c r="A679" s="19" t="s">
        <v>74</v>
      </c>
      <c r="B679" s="19" t="s">
        <v>72</v>
      </c>
      <c r="C679" s="19" t="s">
        <v>68</v>
      </c>
      <c r="D679" s="19">
        <v>2016</v>
      </c>
      <c r="E679" s="19">
        <v>80871</v>
      </c>
    </row>
    <row r="680" spans="1:5" x14ac:dyDescent="0.25">
      <c r="A680" s="19" t="s">
        <v>74</v>
      </c>
      <c r="B680" s="19" t="s">
        <v>72</v>
      </c>
      <c r="C680" s="19" t="s">
        <v>68</v>
      </c>
      <c r="D680" s="19">
        <v>2017</v>
      </c>
      <c r="E680" s="19">
        <v>81008</v>
      </c>
    </row>
    <row r="681" spans="1:5" x14ac:dyDescent="0.25">
      <c r="A681" s="19" t="s">
        <v>74</v>
      </c>
      <c r="B681" s="19" t="s">
        <v>72</v>
      </c>
      <c r="C681" s="19" t="s">
        <v>68</v>
      </c>
      <c r="D681" s="19">
        <v>2018</v>
      </c>
      <c r="E681" s="19">
        <v>81077</v>
      </c>
    </row>
    <row r="682" spans="1:5" x14ac:dyDescent="0.25">
      <c r="A682" s="19" t="s">
        <v>74</v>
      </c>
      <c r="B682" s="19" t="s">
        <v>72</v>
      </c>
      <c r="C682" s="19" t="s">
        <v>68</v>
      </c>
      <c r="D682" s="19">
        <v>2019</v>
      </c>
      <c r="E682" s="19">
        <v>82040</v>
      </c>
    </row>
    <row r="683" spans="1:5" x14ac:dyDescent="0.25">
      <c r="A683" s="19" t="s">
        <v>74</v>
      </c>
      <c r="B683" s="19" t="s">
        <v>72</v>
      </c>
      <c r="C683" s="19" t="s">
        <v>68</v>
      </c>
      <c r="D683" s="19">
        <v>2020</v>
      </c>
      <c r="E683" s="19">
        <v>0</v>
      </c>
    </row>
    <row r="684" spans="1:5" x14ac:dyDescent="0.25">
      <c r="A684" s="19" t="s">
        <v>74</v>
      </c>
      <c r="B684" s="19" t="s">
        <v>72</v>
      </c>
      <c r="C684" s="19" t="s">
        <v>67</v>
      </c>
      <c r="D684" s="19">
        <v>1990</v>
      </c>
      <c r="E684" s="19">
        <v>36895</v>
      </c>
    </row>
    <row r="685" spans="1:5" x14ac:dyDescent="0.25">
      <c r="A685" s="19" t="s">
        <v>74</v>
      </c>
      <c r="B685" s="19" t="s">
        <v>72</v>
      </c>
      <c r="C685" s="19" t="s">
        <v>67</v>
      </c>
      <c r="D685" s="19">
        <v>1991</v>
      </c>
      <c r="E685" s="19">
        <v>37452</v>
      </c>
    </row>
    <row r="686" spans="1:5" x14ac:dyDescent="0.25">
      <c r="A686" s="19" t="s">
        <v>74</v>
      </c>
      <c r="B686" s="19" t="s">
        <v>72</v>
      </c>
      <c r="C686" s="19" t="s">
        <v>67</v>
      </c>
      <c r="D686" s="19">
        <v>1992</v>
      </c>
      <c r="E686" s="19">
        <v>37849</v>
      </c>
    </row>
    <row r="687" spans="1:5" x14ac:dyDescent="0.25">
      <c r="A687" s="19" t="s">
        <v>74</v>
      </c>
      <c r="B687" s="19" t="s">
        <v>72</v>
      </c>
      <c r="C687" s="19" t="s">
        <v>67</v>
      </c>
      <c r="D687" s="19">
        <v>1993</v>
      </c>
      <c r="E687" s="19">
        <v>38300</v>
      </c>
    </row>
    <row r="688" spans="1:5" x14ac:dyDescent="0.25">
      <c r="A688" s="19" t="s">
        <v>74</v>
      </c>
      <c r="B688" s="19" t="s">
        <v>72</v>
      </c>
      <c r="C688" s="19" t="s">
        <v>67</v>
      </c>
      <c r="D688" s="19">
        <v>1994</v>
      </c>
      <c r="E688" s="19">
        <v>38818</v>
      </c>
    </row>
    <row r="689" spans="1:5" x14ac:dyDescent="0.25">
      <c r="A689" s="19" t="s">
        <v>74</v>
      </c>
      <c r="B689" s="19" t="s">
        <v>72</v>
      </c>
      <c r="C689" s="19" t="s">
        <v>67</v>
      </c>
      <c r="D689" s="19">
        <v>1995</v>
      </c>
      <c r="E689" s="19">
        <v>39253</v>
      </c>
    </row>
    <row r="690" spans="1:5" x14ac:dyDescent="0.25">
      <c r="A690" s="19" t="s">
        <v>74</v>
      </c>
      <c r="B690" s="19" t="s">
        <v>72</v>
      </c>
      <c r="C690" s="19" t="s">
        <v>67</v>
      </c>
      <c r="D690" s="19">
        <v>1996</v>
      </c>
      <c r="E690" s="19">
        <v>38945</v>
      </c>
    </row>
    <row r="691" spans="1:5" x14ac:dyDescent="0.25">
      <c r="A691" s="19" t="s">
        <v>74</v>
      </c>
      <c r="B691" s="19" t="s">
        <v>72</v>
      </c>
      <c r="C691" s="19" t="s">
        <v>67</v>
      </c>
      <c r="D691" s="19">
        <v>1997</v>
      </c>
      <c r="E691" s="19">
        <v>38894</v>
      </c>
    </row>
    <row r="692" spans="1:5" x14ac:dyDescent="0.25">
      <c r="A692" s="19" t="s">
        <v>74</v>
      </c>
      <c r="B692" s="19" t="s">
        <v>72</v>
      </c>
      <c r="C692" s="19" t="s">
        <v>67</v>
      </c>
      <c r="D692" s="19">
        <v>1998</v>
      </c>
      <c r="E692" s="19">
        <v>39281</v>
      </c>
    </row>
    <row r="693" spans="1:5" x14ac:dyDescent="0.25">
      <c r="A693" s="19" t="s">
        <v>74</v>
      </c>
      <c r="B693" s="19" t="s">
        <v>72</v>
      </c>
      <c r="C693" s="19" t="s">
        <v>67</v>
      </c>
      <c r="D693" s="19">
        <v>1999</v>
      </c>
      <c r="E693" s="19">
        <v>39749</v>
      </c>
    </row>
    <row r="694" spans="1:5" x14ac:dyDescent="0.25">
      <c r="A694" s="19" t="s">
        <v>74</v>
      </c>
      <c r="B694" s="19" t="s">
        <v>72</v>
      </c>
      <c r="C694" s="19" t="s">
        <v>67</v>
      </c>
      <c r="D694" s="19">
        <v>2000</v>
      </c>
      <c r="E694" s="19">
        <v>40103</v>
      </c>
    </row>
    <row r="695" spans="1:5" x14ac:dyDescent="0.25">
      <c r="A695" s="19" t="s">
        <v>74</v>
      </c>
      <c r="B695" s="19" t="s">
        <v>72</v>
      </c>
      <c r="C695" s="19" t="s">
        <v>67</v>
      </c>
      <c r="D695" s="19">
        <v>2001</v>
      </c>
      <c r="E695" s="19">
        <v>40444</v>
      </c>
    </row>
    <row r="696" spans="1:5" x14ac:dyDescent="0.25">
      <c r="A696" s="19" t="s">
        <v>74</v>
      </c>
      <c r="B696" s="19" t="s">
        <v>72</v>
      </c>
      <c r="C696" s="19" t="s">
        <v>67</v>
      </c>
      <c r="D696" s="19">
        <v>2002</v>
      </c>
      <c r="E696" s="19">
        <v>40854</v>
      </c>
    </row>
    <row r="697" spans="1:5" x14ac:dyDescent="0.25">
      <c r="A697" s="19" t="s">
        <v>74</v>
      </c>
      <c r="B697" s="19" t="s">
        <v>72</v>
      </c>
      <c r="C697" s="19" t="s">
        <v>67</v>
      </c>
      <c r="D697" s="19">
        <v>2003</v>
      </c>
      <c r="E697" s="19">
        <v>40929</v>
      </c>
    </row>
    <row r="698" spans="1:5" x14ac:dyDescent="0.25">
      <c r="A698" s="19" t="s">
        <v>74</v>
      </c>
      <c r="B698" s="19" t="s">
        <v>72</v>
      </c>
      <c r="C698" s="19" t="s">
        <v>67</v>
      </c>
      <c r="D698" s="19">
        <v>2004</v>
      </c>
      <c r="E698" s="19">
        <v>41139</v>
      </c>
    </row>
    <row r="699" spans="1:5" x14ac:dyDescent="0.25">
      <c r="A699" s="19" t="s">
        <v>74</v>
      </c>
      <c r="B699" s="19" t="s">
        <v>72</v>
      </c>
      <c r="C699" s="19" t="s">
        <v>67</v>
      </c>
      <c r="D699" s="19">
        <v>2005</v>
      </c>
      <c r="E699" s="19">
        <v>41017</v>
      </c>
    </row>
    <row r="700" spans="1:5" x14ac:dyDescent="0.25">
      <c r="A700" s="19" t="s">
        <v>74</v>
      </c>
      <c r="B700" s="19" t="s">
        <v>72</v>
      </c>
      <c r="C700" s="19" t="s">
        <v>67</v>
      </c>
      <c r="D700" s="19">
        <v>2006</v>
      </c>
      <c r="E700" s="19">
        <v>41209</v>
      </c>
    </row>
    <row r="701" spans="1:5" x14ac:dyDescent="0.25">
      <c r="A701" s="19" t="s">
        <v>74</v>
      </c>
      <c r="B701" s="19" t="s">
        <v>72</v>
      </c>
      <c r="C701" s="19" t="s">
        <v>67</v>
      </c>
      <c r="D701" s="19">
        <v>2007</v>
      </c>
      <c r="E701" s="19">
        <v>41379</v>
      </c>
    </row>
    <row r="702" spans="1:5" x14ac:dyDescent="0.25">
      <c r="A702" s="19" t="s">
        <v>74</v>
      </c>
      <c r="B702" s="19" t="s">
        <v>72</v>
      </c>
      <c r="C702" s="19" t="s">
        <v>67</v>
      </c>
      <c r="D702" s="19">
        <v>2008</v>
      </c>
      <c r="E702" s="19">
        <v>41904</v>
      </c>
    </row>
    <row r="703" spans="1:5" x14ac:dyDescent="0.25">
      <c r="A703" s="19" t="s">
        <v>74</v>
      </c>
      <c r="B703" s="19" t="s">
        <v>72</v>
      </c>
      <c r="C703" s="19" t="s">
        <v>67</v>
      </c>
      <c r="D703" s="19">
        <v>2009</v>
      </c>
      <c r="E703" s="19">
        <v>42234</v>
      </c>
    </row>
    <row r="704" spans="1:5" x14ac:dyDescent="0.25">
      <c r="A704" s="19" t="s">
        <v>74</v>
      </c>
      <c r="B704" s="19" t="s">
        <v>72</v>
      </c>
      <c r="C704" s="19" t="s">
        <v>67</v>
      </c>
      <c r="D704" s="19">
        <v>2010</v>
      </c>
      <c r="E704" s="19">
        <v>42743</v>
      </c>
    </row>
    <row r="705" spans="1:5" x14ac:dyDescent="0.25">
      <c r="A705" s="19" t="s">
        <v>74</v>
      </c>
      <c r="B705" s="19" t="s">
        <v>72</v>
      </c>
      <c r="C705" s="19" t="s">
        <v>67</v>
      </c>
      <c r="D705" s="19">
        <v>2011</v>
      </c>
      <c r="E705" s="19">
        <v>43218</v>
      </c>
    </row>
    <row r="706" spans="1:5" x14ac:dyDescent="0.25">
      <c r="A706" s="19" t="s">
        <v>74</v>
      </c>
      <c r="B706" s="19" t="s">
        <v>72</v>
      </c>
      <c r="C706" s="19" t="s">
        <v>67</v>
      </c>
      <c r="D706" s="19">
        <v>2012</v>
      </c>
      <c r="E706" s="19">
        <v>43485</v>
      </c>
    </row>
    <row r="707" spans="1:5" x14ac:dyDescent="0.25">
      <c r="A707" s="19" t="s">
        <v>74</v>
      </c>
      <c r="B707" s="19" t="s">
        <v>72</v>
      </c>
      <c r="C707" s="19" t="s">
        <v>67</v>
      </c>
      <c r="D707" s="19">
        <v>2013</v>
      </c>
      <c r="E707" s="19">
        <v>43629</v>
      </c>
    </row>
    <row r="708" spans="1:5" x14ac:dyDescent="0.25">
      <c r="A708" s="19" t="s">
        <v>74</v>
      </c>
      <c r="B708" s="19" t="s">
        <v>72</v>
      </c>
      <c r="C708" s="19" t="s">
        <v>67</v>
      </c>
      <c r="D708" s="19">
        <v>2014</v>
      </c>
      <c r="E708" s="19">
        <v>45321</v>
      </c>
    </row>
    <row r="709" spans="1:5" x14ac:dyDescent="0.25">
      <c r="A709" s="19" t="s">
        <v>74</v>
      </c>
      <c r="B709" s="19" t="s">
        <v>72</v>
      </c>
      <c r="C709" s="19" t="s">
        <v>67</v>
      </c>
      <c r="D709" s="19">
        <v>2015</v>
      </c>
      <c r="E709" s="19">
        <v>45445</v>
      </c>
    </row>
    <row r="710" spans="1:5" x14ac:dyDescent="0.25">
      <c r="A710" s="19" t="s">
        <v>74</v>
      </c>
      <c r="B710" s="19" t="s">
        <v>72</v>
      </c>
      <c r="C710" s="19" t="s">
        <v>67</v>
      </c>
      <c r="D710" s="19">
        <v>2016</v>
      </c>
      <c r="E710" s="19">
        <v>41814</v>
      </c>
    </row>
    <row r="711" spans="1:5" x14ac:dyDescent="0.25">
      <c r="A711" s="19" t="s">
        <v>74</v>
      </c>
      <c r="B711" s="19" t="s">
        <v>72</v>
      </c>
      <c r="C711" s="19" t="s">
        <v>67</v>
      </c>
      <c r="D711" s="19">
        <v>2017</v>
      </c>
      <c r="E711" s="19">
        <v>42006</v>
      </c>
    </row>
    <row r="712" spans="1:5" x14ac:dyDescent="0.25">
      <c r="A712" s="19" t="s">
        <v>74</v>
      </c>
      <c r="B712" s="19" t="s">
        <v>72</v>
      </c>
      <c r="C712" s="19" t="s">
        <v>67</v>
      </c>
      <c r="D712" s="19">
        <v>2018</v>
      </c>
      <c r="E712" s="19">
        <v>42270</v>
      </c>
    </row>
    <row r="713" spans="1:5" x14ac:dyDescent="0.25">
      <c r="A713" s="19" t="s">
        <v>74</v>
      </c>
      <c r="B713" s="19" t="s">
        <v>72</v>
      </c>
      <c r="C713" s="19" t="s">
        <v>67</v>
      </c>
      <c r="D713" s="19">
        <v>2019</v>
      </c>
      <c r="E713" s="19">
        <v>43034</v>
      </c>
    </row>
    <row r="714" spans="1:5" x14ac:dyDescent="0.25">
      <c r="A714" s="19" t="s">
        <v>74</v>
      </c>
      <c r="B714" s="19" t="s">
        <v>72</v>
      </c>
      <c r="C714" s="19" t="s">
        <v>67</v>
      </c>
      <c r="D714" s="19">
        <v>2020</v>
      </c>
      <c r="E714" s="19">
        <v>0</v>
      </c>
    </row>
    <row r="715" spans="1:5" x14ac:dyDescent="0.25">
      <c r="A715" s="19" t="s">
        <v>74</v>
      </c>
      <c r="B715" s="19" t="s">
        <v>72</v>
      </c>
      <c r="C715" s="19" t="s">
        <v>64</v>
      </c>
      <c r="D715" s="19">
        <v>1990</v>
      </c>
      <c r="E715" s="19">
        <v>36003</v>
      </c>
    </row>
    <row r="716" spans="1:5" x14ac:dyDescent="0.25">
      <c r="A716" s="19" t="s">
        <v>74</v>
      </c>
      <c r="B716" s="19" t="s">
        <v>72</v>
      </c>
      <c r="C716" s="19" t="s">
        <v>64</v>
      </c>
      <c r="D716" s="19">
        <v>1991</v>
      </c>
      <c r="E716" s="19">
        <v>36356</v>
      </c>
    </row>
    <row r="717" spans="1:5" x14ac:dyDescent="0.25">
      <c r="A717" s="19" t="s">
        <v>74</v>
      </c>
      <c r="B717" s="19" t="s">
        <v>72</v>
      </c>
      <c r="C717" s="19" t="s">
        <v>64</v>
      </c>
      <c r="D717" s="19">
        <v>1992</v>
      </c>
      <c r="E717" s="19">
        <v>36760</v>
      </c>
    </row>
    <row r="718" spans="1:5" x14ac:dyDescent="0.25">
      <c r="A718" s="19" t="s">
        <v>74</v>
      </c>
      <c r="B718" s="19" t="s">
        <v>72</v>
      </c>
      <c r="C718" s="19" t="s">
        <v>64</v>
      </c>
      <c r="D718" s="19">
        <v>1993</v>
      </c>
      <c r="E718" s="19">
        <v>37260</v>
      </c>
    </row>
    <row r="719" spans="1:5" x14ac:dyDescent="0.25">
      <c r="A719" s="19" t="s">
        <v>74</v>
      </c>
      <c r="B719" s="19" t="s">
        <v>72</v>
      </c>
      <c r="C719" s="19" t="s">
        <v>64</v>
      </c>
      <c r="D719" s="19">
        <v>1994</v>
      </c>
      <c r="E719" s="19">
        <v>37702</v>
      </c>
    </row>
    <row r="720" spans="1:5" x14ac:dyDescent="0.25">
      <c r="A720" s="19" t="s">
        <v>74</v>
      </c>
      <c r="B720" s="19" t="s">
        <v>72</v>
      </c>
      <c r="C720" s="19" t="s">
        <v>64</v>
      </c>
      <c r="D720" s="19">
        <v>1995</v>
      </c>
      <c r="E720" s="19">
        <v>38173</v>
      </c>
    </row>
    <row r="721" spans="1:5" x14ac:dyDescent="0.25">
      <c r="A721" s="19" t="s">
        <v>74</v>
      </c>
      <c r="B721" s="19" t="s">
        <v>72</v>
      </c>
      <c r="C721" s="19" t="s">
        <v>64</v>
      </c>
      <c r="D721" s="19">
        <v>1996</v>
      </c>
      <c r="E721" s="19">
        <v>37850</v>
      </c>
    </row>
    <row r="722" spans="1:5" x14ac:dyDescent="0.25">
      <c r="A722" s="19" t="s">
        <v>74</v>
      </c>
      <c r="B722" s="19" t="s">
        <v>72</v>
      </c>
      <c r="C722" s="19" t="s">
        <v>64</v>
      </c>
      <c r="D722" s="19">
        <v>1997</v>
      </c>
      <c r="E722" s="19">
        <v>37999</v>
      </c>
    </row>
    <row r="723" spans="1:5" x14ac:dyDescent="0.25">
      <c r="A723" s="19" t="s">
        <v>74</v>
      </c>
      <c r="B723" s="19" t="s">
        <v>72</v>
      </c>
      <c r="C723" s="19" t="s">
        <v>64</v>
      </c>
      <c r="D723" s="19">
        <v>1998</v>
      </c>
      <c r="E723" s="19">
        <v>38288</v>
      </c>
    </row>
    <row r="724" spans="1:5" x14ac:dyDescent="0.25">
      <c r="A724" s="19" t="s">
        <v>74</v>
      </c>
      <c r="B724" s="19" t="s">
        <v>72</v>
      </c>
      <c r="C724" s="19" t="s">
        <v>64</v>
      </c>
      <c r="D724" s="19">
        <v>1999</v>
      </c>
      <c r="E724" s="19">
        <v>38818</v>
      </c>
    </row>
    <row r="725" spans="1:5" x14ac:dyDescent="0.25">
      <c r="A725" s="19" t="s">
        <v>74</v>
      </c>
      <c r="B725" s="19" t="s">
        <v>72</v>
      </c>
      <c r="C725" s="19" t="s">
        <v>64</v>
      </c>
      <c r="D725" s="19">
        <v>2000</v>
      </c>
      <c r="E725" s="19">
        <v>39306</v>
      </c>
    </row>
    <row r="726" spans="1:5" x14ac:dyDescent="0.25">
      <c r="A726" s="19" t="s">
        <v>74</v>
      </c>
      <c r="B726" s="19" t="s">
        <v>72</v>
      </c>
      <c r="C726" s="19" t="s">
        <v>64</v>
      </c>
      <c r="D726" s="19">
        <v>2001</v>
      </c>
      <c r="E726" s="19">
        <v>39745</v>
      </c>
    </row>
    <row r="727" spans="1:5" x14ac:dyDescent="0.25">
      <c r="A727" s="19" t="s">
        <v>74</v>
      </c>
      <c r="B727" s="19" t="s">
        <v>72</v>
      </c>
      <c r="C727" s="19" t="s">
        <v>64</v>
      </c>
      <c r="D727" s="19">
        <v>2002</v>
      </c>
      <c r="E727" s="19">
        <v>40052</v>
      </c>
    </row>
    <row r="728" spans="1:5" x14ac:dyDescent="0.25">
      <c r="A728" s="19" t="s">
        <v>74</v>
      </c>
      <c r="B728" s="19" t="s">
        <v>72</v>
      </c>
      <c r="C728" s="19" t="s">
        <v>64</v>
      </c>
      <c r="D728" s="19">
        <v>2003</v>
      </c>
      <c r="E728" s="19">
        <v>40087</v>
      </c>
    </row>
    <row r="729" spans="1:5" x14ac:dyDescent="0.25">
      <c r="A729" s="19" t="s">
        <v>74</v>
      </c>
      <c r="B729" s="19" t="s">
        <v>72</v>
      </c>
      <c r="C729" s="19" t="s">
        <v>64</v>
      </c>
      <c r="D729" s="19">
        <v>2004</v>
      </c>
      <c r="E729" s="19">
        <v>40238</v>
      </c>
    </row>
    <row r="730" spans="1:5" x14ac:dyDescent="0.25">
      <c r="A730" s="19" t="s">
        <v>74</v>
      </c>
      <c r="B730" s="19" t="s">
        <v>72</v>
      </c>
      <c r="C730" s="19" t="s">
        <v>64</v>
      </c>
      <c r="D730" s="19">
        <v>2005</v>
      </c>
      <c r="E730" s="19">
        <v>39955</v>
      </c>
    </row>
    <row r="731" spans="1:5" x14ac:dyDescent="0.25">
      <c r="A731" s="19" t="s">
        <v>74</v>
      </c>
      <c r="B731" s="19" t="s">
        <v>72</v>
      </c>
      <c r="C731" s="19" t="s">
        <v>64</v>
      </c>
      <c r="D731" s="19">
        <v>2006</v>
      </c>
      <c r="E731" s="19">
        <v>39935</v>
      </c>
    </row>
    <row r="732" spans="1:5" x14ac:dyDescent="0.25">
      <c r="A732" s="19" t="s">
        <v>74</v>
      </c>
      <c r="B732" s="19" t="s">
        <v>72</v>
      </c>
      <c r="C732" s="19" t="s">
        <v>64</v>
      </c>
      <c r="D732" s="19">
        <v>2007</v>
      </c>
      <c r="E732" s="19">
        <v>40013</v>
      </c>
    </row>
    <row r="733" spans="1:5" x14ac:dyDescent="0.25">
      <c r="A733" s="19" t="s">
        <v>74</v>
      </c>
      <c r="B733" s="19" t="s">
        <v>72</v>
      </c>
      <c r="C733" s="19" t="s">
        <v>64</v>
      </c>
      <c r="D733" s="19">
        <v>2008</v>
      </c>
      <c r="E733" s="19">
        <v>40323</v>
      </c>
    </row>
    <row r="734" spans="1:5" x14ac:dyDescent="0.25">
      <c r="A734" s="19" t="s">
        <v>74</v>
      </c>
      <c r="B734" s="19" t="s">
        <v>72</v>
      </c>
      <c r="C734" s="19" t="s">
        <v>64</v>
      </c>
      <c r="D734" s="19">
        <v>2009</v>
      </c>
      <c r="E734" s="19">
        <v>40554</v>
      </c>
    </row>
    <row r="735" spans="1:5" x14ac:dyDescent="0.25">
      <c r="A735" s="19" t="s">
        <v>74</v>
      </c>
      <c r="B735" s="19" t="s">
        <v>72</v>
      </c>
      <c r="C735" s="19" t="s">
        <v>64</v>
      </c>
      <c r="D735" s="19">
        <v>2010</v>
      </c>
      <c r="E735" s="19">
        <v>40716</v>
      </c>
    </row>
    <row r="736" spans="1:5" x14ac:dyDescent="0.25">
      <c r="A736" s="19" t="s">
        <v>74</v>
      </c>
      <c r="B736" s="19" t="s">
        <v>72</v>
      </c>
      <c r="C736" s="19" t="s">
        <v>64</v>
      </c>
      <c r="D736" s="19">
        <v>2011</v>
      </c>
      <c r="E736" s="19">
        <v>40728</v>
      </c>
    </row>
    <row r="737" spans="1:5" x14ac:dyDescent="0.25">
      <c r="A737" s="19" t="s">
        <v>74</v>
      </c>
      <c r="B737" s="19" t="s">
        <v>72</v>
      </c>
      <c r="C737" s="19" t="s">
        <v>64</v>
      </c>
      <c r="D737" s="19">
        <v>2012</v>
      </c>
      <c r="E737" s="19">
        <v>40840</v>
      </c>
    </row>
    <row r="738" spans="1:5" x14ac:dyDescent="0.25">
      <c r="A738" s="19" t="s">
        <v>74</v>
      </c>
      <c r="B738" s="19" t="s">
        <v>72</v>
      </c>
      <c r="C738" s="19" t="s">
        <v>64</v>
      </c>
      <c r="D738" s="19">
        <v>2013</v>
      </c>
      <c r="E738" s="19">
        <v>40780</v>
      </c>
    </row>
    <row r="739" spans="1:5" x14ac:dyDescent="0.25">
      <c r="A739" s="19" t="s">
        <v>74</v>
      </c>
      <c r="B739" s="19" t="s">
        <v>72</v>
      </c>
      <c r="C739" s="19" t="s">
        <v>64</v>
      </c>
      <c r="D739" s="19">
        <v>2014</v>
      </c>
      <c r="E739" s="19">
        <v>41449</v>
      </c>
    </row>
    <row r="740" spans="1:5" x14ac:dyDescent="0.25">
      <c r="A740" s="19" t="s">
        <v>74</v>
      </c>
      <c r="B740" s="19" t="s">
        <v>72</v>
      </c>
      <c r="C740" s="19" t="s">
        <v>64</v>
      </c>
      <c r="D740" s="19">
        <v>2015</v>
      </c>
      <c r="E740" s="19">
        <v>41346</v>
      </c>
    </row>
    <row r="741" spans="1:5" x14ac:dyDescent="0.25">
      <c r="A741" s="19" t="s">
        <v>74</v>
      </c>
      <c r="B741" s="19" t="s">
        <v>72</v>
      </c>
      <c r="C741" s="19" t="s">
        <v>64</v>
      </c>
      <c r="D741" s="19">
        <v>2016</v>
      </c>
      <c r="E741" s="19">
        <v>39057</v>
      </c>
    </row>
    <row r="742" spans="1:5" x14ac:dyDescent="0.25">
      <c r="A742" s="19" t="s">
        <v>74</v>
      </c>
      <c r="B742" s="19" t="s">
        <v>72</v>
      </c>
      <c r="C742" s="19" t="s">
        <v>64</v>
      </c>
      <c r="D742" s="19">
        <v>2017</v>
      </c>
      <c r="E742" s="19">
        <v>39002</v>
      </c>
    </row>
    <row r="743" spans="1:5" x14ac:dyDescent="0.25">
      <c r="A743" s="19" t="s">
        <v>74</v>
      </c>
      <c r="B743" s="19" t="s">
        <v>72</v>
      </c>
      <c r="C743" s="19" t="s">
        <v>64</v>
      </c>
      <c r="D743" s="19">
        <v>2018</v>
      </c>
      <c r="E743" s="19">
        <v>38807</v>
      </c>
    </row>
    <row r="744" spans="1:5" x14ac:dyDescent="0.25">
      <c r="A744" s="19" t="s">
        <v>74</v>
      </c>
      <c r="B744" s="19" t="s">
        <v>72</v>
      </c>
      <c r="C744" s="19" t="s">
        <v>64</v>
      </c>
      <c r="D744" s="19">
        <v>2019</v>
      </c>
      <c r="E744" s="19">
        <v>39006</v>
      </c>
    </row>
    <row r="745" spans="1:5" x14ac:dyDescent="0.25">
      <c r="A745" s="19" t="s">
        <v>74</v>
      </c>
      <c r="B745" s="19" t="s">
        <v>72</v>
      </c>
      <c r="C745" s="19" t="s">
        <v>64</v>
      </c>
      <c r="D745" s="19">
        <v>2020</v>
      </c>
      <c r="E745" s="19">
        <v>0</v>
      </c>
    </row>
    <row r="746" spans="1:5" x14ac:dyDescent="0.25">
      <c r="A746" s="19" t="s">
        <v>74</v>
      </c>
      <c r="B746" s="19" t="s">
        <v>71</v>
      </c>
      <c r="C746" s="19" t="s">
        <v>68</v>
      </c>
      <c r="D746" s="19">
        <v>1990</v>
      </c>
      <c r="E746" s="19">
        <v>0</v>
      </c>
    </row>
    <row r="747" spans="1:5" x14ac:dyDescent="0.25">
      <c r="A747" s="19" t="s">
        <v>74</v>
      </c>
      <c r="B747" s="19" t="s">
        <v>71</v>
      </c>
      <c r="C747" s="19" t="s">
        <v>68</v>
      </c>
      <c r="D747" s="19">
        <v>1991</v>
      </c>
      <c r="E747" s="19">
        <v>0</v>
      </c>
    </row>
    <row r="748" spans="1:5" x14ac:dyDescent="0.25">
      <c r="A748" s="19" t="s">
        <v>74</v>
      </c>
      <c r="B748" s="19" t="s">
        <v>71</v>
      </c>
      <c r="C748" s="19" t="s">
        <v>68</v>
      </c>
      <c r="D748" s="19">
        <v>1992</v>
      </c>
      <c r="E748" s="19">
        <v>0</v>
      </c>
    </row>
    <row r="749" spans="1:5" x14ac:dyDescent="0.25">
      <c r="A749" s="19" t="s">
        <v>74</v>
      </c>
      <c r="B749" s="19" t="s">
        <v>71</v>
      </c>
      <c r="C749" s="19" t="s">
        <v>68</v>
      </c>
      <c r="D749" s="19">
        <v>1993</v>
      </c>
      <c r="E749" s="19">
        <v>0</v>
      </c>
    </row>
    <row r="750" spans="1:5" x14ac:dyDescent="0.25">
      <c r="A750" s="19" t="s">
        <v>74</v>
      </c>
      <c r="B750" s="19" t="s">
        <v>71</v>
      </c>
      <c r="C750" s="19" t="s">
        <v>68</v>
      </c>
      <c r="D750" s="19">
        <v>1994</v>
      </c>
      <c r="E750" s="19">
        <v>0</v>
      </c>
    </row>
    <row r="751" spans="1:5" x14ac:dyDescent="0.25">
      <c r="A751" s="19" t="s">
        <v>74</v>
      </c>
      <c r="B751" s="19" t="s">
        <v>71</v>
      </c>
      <c r="C751" s="19" t="s">
        <v>68</v>
      </c>
      <c r="D751" s="19">
        <v>1995</v>
      </c>
      <c r="E751" s="19">
        <v>0</v>
      </c>
    </row>
    <row r="752" spans="1:5" x14ac:dyDescent="0.25">
      <c r="A752" s="19" t="s">
        <v>74</v>
      </c>
      <c r="B752" s="19" t="s">
        <v>71</v>
      </c>
      <c r="C752" s="19" t="s">
        <v>68</v>
      </c>
      <c r="D752" s="19">
        <v>1996</v>
      </c>
      <c r="E752" s="19">
        <v>0</v>
      </c>
    </row>
    <row r="753" spans="1:5" x14ac:dyDescent="0.25">
      <c r="A753" s="19" t="s">
        <v>74</v>
      </c>
      <c r="B753" s="19" t="s">
        <v>71</v>
      </c>
      <c r="C753" s="19" t="s">
        <v>68</v>
      </c>
      <c r="D753" s="19">
        <v>1997</v>
      </c>
      <c r="E753" s="19">
        <v>0</v>
      </c>
    </row>
    <row r="754" spans="1:5" x14ac:dyDescent="0.25">
      <c r="A754" s="19" t="s">
        <v>74</v>
      </c>
      <c r="B754" s="19" t="s">
        <v>71</v>
      </c>
      <c r="C754" s="19" t="s">
        <v>68</v>
      </c>
      <c r="D754" s="19">
        <v>1998</v>
      </c>
      <c r="E754" s="19">
        <v>0</v>
      </c>
    </row>
    <row r="755" spans="1:5" x14ac:dyDescent="0.25">
      <c r="A755" s="19" t="s">
        <v>74</v>
      </c>
      <c r="B755" s="19" t="s">
        <v>71</v>
      </c>
      <c r="C755" s="19" t="s">
        <v>68</v>
      </c>
      <c r="D755" s="19">
        <v>1999</v>
      </c>
      <c r="E755" s="19">
        <v>0</v>
      </c>
    </row>
    <row r="756" spans="1:5" x14ac:dyDescent="0.25">
      <c r="A756" s="19" t="s">
        <v>74</v>
      </c>
      <c r="B756" s="19" t="s">
        <v>71</v>
      </c>
      <c r="C756" s="19" t="s">
        <v>68</v>
      </c>
      <c r="D756" s="19">
        <v>2000</v>
      </c>
      <c r="E756" s="19">
        <v>0</v>
      </c>
    </row>
    <row r="757" spans="1:5" x14ac:dyDescent="0.25">
      <c r="A757" s="19" t="s">
        <v>74</v>
      </c>
      <c r="B757" s="19" t="s">
        <v>71</v>
      </c>
      <c r="C757" s="19" t="s">
        <v>68</v>
      </c>
      <c r="D757" s="19">
        <v>2001</v>
      </c>
      <c r="E757" s="19">
        <v>0</v>
      </c>
    </row>
    <row r="758" spans="1:5" x14ac:dyDescent="0.25">
      <c r="A758" s="19" t="s">
        <v>74</v>
      </c>
      <c r="B758" s="19" t="s">
        <v>71</v>
      </c>
      <c r="C758" s="19" t="s">
        <v>68</v>
      </c>
      <c r="D758" s="19">
        <v>2002</v>
      </c>
      <c r="E758" s="19">
        <v>0</v>
      </c>
    </row>
    <row r="759" spans="1:5" x14ac:dyDescent="0.25">
      <c r="A759" s="19" t="s">
        <v>74</v>
      </c>
      <c r="B759" s="19" t="s">
        <v>71</v>
      </c>
      <c r="C759" s="19" t="s">
        <v>68</v>
      </c>
      <c r="D759" s="19">
        <v>2003</v>
      </c>
      <c r="E759" s="19">
        <v>0</v>
      </c>
    </row>
    <row r="760" spans="1:5" x14ac:dyDescent="0.25">
      <c r="A760" s="19" t="s">
        <v>74</v>
      </c>
      <c r="B760" s="19" t="s">
        <v>71</v>
      </c>
      <c r="C760" s="19" t="s">
        <v>68</v>
      </c>
      <c r="D760" s="19">
        <v>2004</v>
      </c>
      <c r="E760" s="19">
        <v>0</v>
      </c>
    </row>
    <row r="761" spans="1:5" x14ac:dyDescent="0.25">
      <c r="A761" s="19" t="s">
        <v>74</v>
      </c>
      <c r="B761" s="19" t="s">
        <v>71</v>
      </c>
      <c r="C761" s="19" t="s">
        <v>68</v>
      </c>
      <c r="D761" s="19">
        <v>2005</v>
      </c>
      <c r="E761" s="19">
        <v>0</v>
      </c>
    </row>
    <row r="762" spans="1:5" x14ac:dyDescent="0.25">
      <c r="A762" s="19" t="s">
        <v>74</v>
      </c>
      <c r="B762" s="19" t="s">
        <v>71</v>
      </c>
      <c r="C762" s="19" t="s">
        <v>68</v>
      </c>
      <c r="D762" s="19">
        <v>2006</v>
      </c>
      <c r="E762" s="19">
        <v>0</v>
      </c>
    </row>
    <row r="763" spans="1:5" x14ac:dyDescent="0.25">
      <c r="A763" s="19" t="s">
        <v>74</v>
      </c>
      <c r="B763" s="19" t="s">
        <v>71</v>
      </c>
      <c r="C763" s="19" t="s">
        <v>68</v>
      </c>
      <c r="D763" s="19">
        <v>2007</v>
      </c>
      <c r="E763" s="19">
        <v>0</v>
      </c>
    </row>
    <row r="764" spans="1:5" x14ac:dyDescent="0.25">
      <c r="A764" s="19" t="s">
        <v>74</v>
      </c>
      <c r="B764" s="19" t="s">
        <v>71</v>
      </c>
      <c r="C764" s="19" t="s">
        <v>68</v>
      </c>
      <c r="D764" s="19">
        <v>2008</v>
      </c>
      <c r="E764" s="19">
        <v>0</v>
      </c>
    </row>
    <row r="765" spans="1:5" x14ac:dyDescent="0.25">
      <c r="A765" s="19" t="s">
        <v>74</v>
      </c>
      <c r="B765" s="19" t="s">
        <v>71</v>
      </c>
      <c r="C765" s="19" t="s">
        <v>68</v>
      </c>
      <c r="D765" s="19">
        <v>2009</v>
      </c>
      <c r="E765" s="19">
        <v>0</v>
      </c>
    </row>
    <row r="766" spans="1:5" x14ac:dyDescent="0.25">
      <c r="A766" s="19" t="s">
        <v>74</v>
      </c>
      <c r="B766" s="19" t="s">
        <v>71</v>
      </c>
      <c r="C766" s="19" t="s">
        <v>68</v>
      </c>
      <c r="D766" s="19">
        <v>2010</v>
      </c>
      <c r="E766" s="19">
        <v>0</v>
      </c>
    </row>
    <row r="767" spans="1:5" x14ac:dyDescent="0.25">
      <c r="A767" s="19" t="s">
        <v>74</v>
      </c>
      <c r="B767" s="19" t="s">
        <v>71</v>
      </c>
      <c r="C767" s="19" t="s">
        <v>68</v>
      </c>
      <c r="D767" s="19">
        <v>2011</v>
      </c>
      <c r="E767" s="19">
        <v>0</v>
      </c>
    </row>
    <row r="768" spans="1:5" x14ac:dyDescent="0.25">
      <c r="A768" s="19" t="s">
        <v>74</v>
      </c>
      <c r="B768" s="19" t="s">
        <v>71</v>
      </c>
      <c r="C768" s="19" t="s">
        <v>68</v>
      </c>
      <c r="D768" s="19">
        <v>2012</v>
      </c>
      <c r="E768" s="19">
        <v>0</v>
      </c>
    </row>
    <row r="769" spans="1:5" x14ac:dyDescent="0.25">
      <c r="A769" s="19" t="s">
        <v>74</v>
      </c>
      <c r="B769" s="19" t="s">
        <v>71</v>
      </c>
      <c r="C769" s="19" t="s">
        <v>68</v>
      </c>
      <c r="D769" s="19">
        <v>2013</v>
      </c>
      <c r="E769" s="19">
        <v>0</v>
      </c>
    </row>
    <row r="770" spans="1:5" x14ac:dyDescent="0.25">
      <c r="A770" s="19" t="s">
        <v>74</v>
      </c>
      <c r="B770" s="19" t="s">
        <v>71</v>
      </c>
      <c r="C770" s="19" t="s">
        <v>68</v>
      </c>
      <c r="D770" s="19">
        <v>2014</v>
      </c>
      <c r="E770" s="19">
        <v>0</v>
      </c>
    </row>
    <row r="771" spans="1:5" x14ac:dyDescent="0.25">
      <c r="A771" s="19" t="s">
        <v>74</v>
      </c>
      <c r="B771" s="19" t="s">
        <v>71</v>
      </c>
      <c r="C771" s="19" t="s">
        <v>68</v>
      </c>
      <c r="D771" s="19">
        <v>2015</v>
      </c>
      <c r="E771" s="19">
        <v>0</v>
      </c>
    </row>
    <row r="772" spans="1:5" x14ac:dyDescent="0.25">
      <c r="A772" s="19" t="s">
        <v>74</v>
      </c>
      <c r="B772" s="19" t="s">
        <v>71</v>
      </c>
      <c r="C772" s="19" t="s">
        <v>68</v>
      </c>
      <c r="D772" s="19">
        <v>2016</v>
      </c>
      <c r="E772" s="19">
        <v>6436</v>
      </c>
    </row>
    <row r="773" spans="1:5" x14ac:dyDescent="0.25">
      <c r="A773" s="19" t="s">
        <v>74</v>
      </c>
      <c r="B773" s="19" t="s">
        <v>71</v>
      </c>
      <c r="C773" s="19" t="s">
        <v>68</v>
      </c>
      <c r="D773" s="19">
        <v>2017</v>
      </c>
      <c r="E773" s="19">
        <v>6542</v>
      </c>
    </row>
    <row r="774" spans="1:5" x14ac:dyDescent="0.25">
      <c r="A774" s="19" t="s">
        <v>74</v>
      </c>
      <c r="B774" s="19" t="s">
        <v>71</v>
      </c>
      <c r="C774" s="19" t="s">
        <v>68</v>
      </c>
      <c r="D774" s="19">
        <v>2018</v>
      </c>
      <c r="E774" s="19">
        <v>6683</v>
      </c>
    </row>
    <row r="775" spans="1:5" x14ac:dyDescent="0.25">
      <c r="A775" s="19" t="s">
        <v>74</v>
      </c>
      <c r="B775" s="19" t="s">
        <v>71</v>
      </c>
      <c r="C775" s="19" t="s">
        <v>68</v>
      </c>
      <c r="D775" s="19">
        <v>2019</v>
      </c>
      <c r="E775" s="19">
        <v>6810</v>
      </c>
    </row>
    <row r="776" spans="1:5" x14ac:dyDescent="0.25">
      <c r="A776" s="19" t="s">
        <v>74</v>
      </c>
      <c r="B776" s="19" t="s">
        <v>71</v>
      </c>
      <c r="C776" s="19" t="s">
        <v>68</v>
      </c>
      <c r="D776" s="19">
        <v>2020</v>
      </c>
      <c r="E776" s="19">
        <v>0</v>
      </c>
    </row>
    <row r="777" spans="1:5" x14ac:dyDescent="0.25">
      <c r="A777" s="19" t="s">
        <v>74</v>
      </c>
      <c r="B777" s="19" t="s">
        <v>71</v>
      </c>
      <c r="C777" s="19" t="s">
        <v>67</v>
      </c>
      <c r="D777" s="19">
        <v>1990</v>
      </c>
      <c r="E777" s="19">
        <v>0</v>
      </c>
    </row>
    <row r="778" spans="1:5" x14ac:dyDescent="0.25">
      <c r="A778" s="19" t="s">
        <v>74</v>
      </c>
      <c r="B778" s="19" t="s">
        <v>71</v>
      </c>
      <c r="C778" s="19" t="s">
        <v>67</v>
      </c>
      <c r="D778" s="19">
        <v>1991</v>
      </c>
      <c r="E778" s="19">
        <v>0</v>
      </c>
    </row>
    <row r="779" spans="1:5" x14ac:dyDescent="0.25">
      <c r="A779" s="19" t="s">
        <v>74</v>
      </c>
      <c r="B779" s="19" t="s">
        <v>71</v>
      </c>
      <c r="C779" s="19" t="s">
        <v>67</v>
      </c>
      <c r="D779" s="19">
        <v>1992</v>
      </c>
      <c r="E779" s="19">
        <v>0</v>
      </c>
    </row>
    <row r="780" spans="1:5" x14ac:dyDescent="0.25">
      <c r="A780" s="19" t="s">
        <v>74</v>
      </c>
      <c r="B780" s="19" t="s">
        <v>71</v>
      </c>
      <c r="C780" s="19" t="s">
        <v>67</v>
      </c>
      <c r="D780" s="19">
        <v>1993</v>
      </c>
      <c r="E780" s="19">
        <v>0</v>
      </c>
    </row>
    <row r="781" spans="1:5" x14ac:dyDescent="0.25">
      <c r="A781" s="19" t="s">
        <v>74</v>
      </c>
      <c r="B781" s="19" t="s">
        <v>71</v>
      </c>
      <c r="C781" s="19" t="s">
        <v>67</v>
      </c>
      <c r="D781" s="19">
        <v>1994</v>
      </c>
      <c r="E781" s="19">
        <v>0</v>
      </c>
    </row>
    <row r="782" spans="1:5" x14ac:dyDescent="0.25">
      <c r="A782" s="19" t="s">
        <v>74</v>
      </c>
      <c r="B782" s="19" t="s">
        <v>71</v>
      </c>
      <c r="C782" s="19" t="s">
        <v>67</v>
      </c>
      <c r="D782" s="19">
        <v>1995</v>
      </c>
      <c r="E782" s="19">
        <v>0</v>
      </c>
    </row>
    <row r="783" spans="1:5" x14ac:dyDescent="0.25">
      <c r="A783" s="19" t="s">
        <v>74</v>
      </c>
      <c r="B783" s="19" t="s">
        <v>71</v>
      </c>
      <c r="C783" s="19" t="s">
        <v>67</v>
      </c>
      <c r="D783" s="19">
        <v>1996</v>
      </c>
      <c r="E783" s="19">
        <v>0</v>
      </c>
    </row>
    <row r="784" spans="1:5" x14ac:dyDescent="0.25">
      <c r="A784" s="19" t="s">
        <v>74</v>
      </c>
      <c r="B784" s="19" t="s">
        <v>71</v>
      </c>
      <c r="C784" s="19" t="s">
        <v>67</v>
      </c>
      <c r="D784" s="19">
        <v>1997</v>
      </c>
      <c r="E784" s="19">
        <v>0</v>
      </c>
    </row>
    <row r="785" spans="1:5" x14ac:dyDescent="0.25">
      <c r="A785" s="19" t="s">
        <v>74</v>
      </c>
      <c r="B785" s="19" t="s">
        <v>71</v>
      </c>
      <c r="C785" s="19" t="s">
        <v>67</v>
      </c>
      <c r="D785" s="19">
        <v>1998</v>
      </c>
      <c r="E785" s="19">
        <v>0</v>
      </c>
    </row>
    <row r="786" spans="1:5" x14ac:dyDescent="0.25">
      <c r="A786" s="19" t="s">
        <v>74</v>
      </c>
      <c r="B786" s="19" t="s">
        <v>71</v>
      </c>
      <c r="C786" s="19" t="s">
        <v>67</v>
      </c>
      <c r="D786" s="19">
        <v>1999</v>
      </c>
      <c r="E786" s="19">
        <v>0</v>
      </c>
    </row>
    <row r="787" spans="1:5" x14ac:dyDescent="0.25">
      <c r="A787" s="19" t="s">
        <v>74</v>
      </c>
      <c r="B787" s="19" t="s">
        <v>71</v>
      </c>
      <c r="C787" s="19" t="s">
        <v>67</v>
      </c>
      <c r="D787" s="19">
        <v>2000</v>
      </c>
      <c r="E787" s="19">
        <v>0</v>
      </c>
    </row>
    <row r="788" spans="1:5" x14ac:dyDescent="0.25">
      <c r="A788" s="19" t="s">
        <v>74</v>
      </c>
      <c r="B788" s="19" t="s">
        <v>71</v>
      </c>
      <c r="C788" s="19" t="s">
        <v>67</v>
      </c>
      <c r="D788" s="19">
        <v>2001</v>
      </c>
      <c r="E788" s="19">
        <v>0</v>
      </c>
    </row>
    <row r="789" spans="1:5" x14ac:dyDescent="0.25">
      <c r="A789" s="19" t="s">
        <v>74</v>
      </c>
      <c r="B789" s="19" t="s">
        <v>71</v>
      </c>
      <c r="C789" s="19" t="s">
        <v>67</v>
      </c>
      <c r="D789" s="19">
        <v>2002</v>
      </c>
      <c r="E789" s="19">
        <v>0</v>
      </c>
    </row>
    <row r="790" spans="1:5" x14ac:dyDescent="0.25">
      <c r="A790" s="19" t="s">
        <v>74</v>
      </c>
      <c r="B790" s="19" t="s">
        <v>71</v>
      </c>
      <c r="C790" s="19" t="s">
        <v>67</v>
      </c>
      <c r="D790" s="19">
        <v>2003</v>
      </c>
      <c r="E790" s="19">
        <v>0</v>
      </c>
    </row>
    <row r="791" spans="1:5" x14ac:dyDescent="0.25">
      <c r="A791" s="19" t="s">
        <v>74</v>
      </c>
      <c r="B791" s="19" t="s">
        <v>71</v>
      </c>
      <c r="C791" s="19" t="s">
        <v>67</v>
      </c>
      <c r="D791" s="19">
        <v>2004</v>
      </c>
      <c r="E791" s="19">
        <v>0</v>
      </c>
    </row>
    <row r="792" spans="1:5" x14ac:dyDescent="0.25">
      <c r="A792" s="19" t="s">
        <v>74</v>
      </c>
      <c r="B792" s="19" t="s">
        <v>71</v>
      </c>
      <c r="C792" s="19" t="s">
        <v>67</v>
      </c>
      <c r="D792" s="19">
        <v>2005</v>
      </c>
      <c r="E792" s="19">
        <v>0</v>
      </c>
    </row>
    <row r="793" spans="1:5" x14ac:dyDescent="0.25">
      <c r="A793" s="19" t="s">
        <v>74</v>
      </c>
      <c r="B793" s="19" t="s">
        <v>71</v>
      </c>
      <c r="C793" s="19" t="s">
        <v>67</v>
      </c>
      <c r="D793" s="19">
        <v>2006</v>
      </c>
      <c r="E793" s="19">
        <v>0</v>
      </c>
    </row>
    <row r="794" spans="1:5" x14ac:dyDescent="0.25">
      <c r="A794" s="19" t="s">
        <v>74</v>
      </c>
      <c r="B794" s="19" t="s">
        <v>71</v>
      </c>
      <c r="C794" s="19" t="s">
        <v>67</v>
      </c>
      <c r="D794" s="19">
        <v>2007</v>
      </c>
      <c r="E794" s="19">
        <v>0</v>
      </c>
    </row>
    <row r="795" spans="1:5" x14ac:dyDescent="0.25">
      <c r="A795" s="19" t="s">
        <v>74</v>
      </c>
      <c r="B795" s="19" t="s">
        <v>71</v>
      </c>
      <c r="C795" s="19" t="s">
        <v>67</v>
      </c>
      <c r="D795" s="19">
        <v>2008</v>
      </c>
      <c r="E795" s="19">
        <v>0</v>
      </c>
    </row>
    <row r="796" spans="1:5" x14ac:dyDescent="0.25">
      <c r="A796" s="19" t="s">
        <v>74</v>
      </c>
      <c r="B796" s="19" t="s">
        <v>71</v>
      </c>
      <c r="C796" s="19" t="s">
        <v>67</v>
      </c>
      <c r="D796" s="19">
        <v>2009</v>
      </c>
      <c r="E796" s="19">
        <v>0</v>
      </c>
    </row>
    <row r="797" spans="1:5" x14ac:dyDescent="0.25">
      <c r="A797" s="19" t="s">
        <v>74</v>
      </c>
      <c r="B797" s="19" t="s">
        <v>71</v>
      </c>
      <c r="C797" s="19" t="s">
        <v>67</v>
      </c>
      <c r="D797" s="19">
        <v>2010</v>
      </c>
      <c r="E797" s="19">
        <v>0</v>
      </c>
    </row>
    <row r="798" spans="1:5" x14ac:dyDescent="0.25">
      <c r="A798" s="19" t="s">
        <v>74</v>
      </c>
      <c r="B798" s="19" t="s">
        <v>71</v>
      </c>
      <c r="C798" s="19" t="s">
        <v>67</v>
      </c>
      <c r="D798" s="19">
        <v>2011</v>
      </c>
      <c r="E798" s="19">
        <v>0</v>
      </c>
    </row>
    <row r="799" spans="1:5" x14ac:dyDescent="0.25">
      <c r="A799" s="19" t="s">
        <v>74</v>
      </c>
      <c r="B799" s="19" t="s">
        <v>71</v>
      </c>
      <c r="C799" s="19" t="s">
        <v>67</v>
      </c>
      <c r="D799" s="19">
        <v>2012</v>
      </c>
      <c r="E799" s="19">
        <v>0</v>
      </c>
    </row>
    <row r="800" spans="1:5" x14ac:dyDescent="0.25">
      <c r="A800" s="19" t="s">
        <v>74</v>
      </c>
      <c r="B800" s="19" t="s">
        <v>71</v>
      </c>
      <c r="C800" s="19" t="s">
        <v>67</v>
      </c>
      <c r="D800" s="19">
        <v>2013</v>
      </c>
      <c r="E800" s="19">
        <v>0</v>
      </c>
    </row>
    <row r="801" spans="1:5" x14ac:dyDescent="0.25">
      <c r="A801" s="19" t="s">
        <v>74</v>
      </c>
      <c r="B801" s="19" t="s">
        <v>71</v>
      </c>
      <c r="C801" s="19" t="s">
        <v>67</v>
      </c>
      <c r="D801" s="19">
        <v>2014</v>
      </c>
      <c r="E801" s="19">
        <v>0</v>
      </c>
    </row>
    <row r="802" spans="1:5" x14ac:dyDescent="0.25">
      <c r="A802" s="19" t="s">
        <v>74</v>
      </c>
      <c r="B802" s="19" t="s">
        <v>71</v>
      </c>
      <c r="C802" s="19" t="s">
        <v>67</v>
      </c>
      <c r="D802" s="19">
        <v>2015</v>
      </c>
      <c r="E802" s="19">
        <v>0</v>
      </c>
    </row>
    <row r="803" spans="1:5" x14ac:dyDescent="0.25">
      <c r="A803" s="19" t="s">
        <v>74</v>
      </c>
      <c r="B803" s="19" t="s">
        <v>71</v>
      </c>
      <c r="C803" s="19" t="s">
        <v>67</v>
      </c>
      <c r="D803" s="19">
        <v>2016</v>
      </c>
      <c r="E803" s="19">
        <v>4088</v>
      </c>
    </row>
    <row r="804" spans="1:5" x14ac:dyDescent="0.25">
      <c r="A804" s="19" t="s">
        <v>74</v>
      </c>
      <c r="B804" s="19" t="s">
        <v>71</v>
      </c>
      <c r="C804" s="19" t="s">
        <v>67</v>
      </c>
      <c r="D804" s="19">
        <v>2017</v>
      </c>
      <c r="E804" s="19">
        <v>4140</v>
      </c>
    </row>
    <row r="805" spans="1:5" x14ac:dyDescent="0.25">
      <c r="A805" s="19" t="s">
        <v>74</v>
      </c>
      <c r="B805" s="19" t="s">
        <v>71</v>
      </c>
      <c r="C805" s="19" t="s">
        <v>67</v>
      </c>
      <c r="D805" s="19">
        <v>2018</v>
      </c>
      <c r="E805" s="19">
        <v>4170</v>
      </c>
    </row>
    <row r="806" spans="1:5" x14ac:dyDescent="0.25">
      <c r="A806" s="19" t="s">
        <v>74</v>
      </c>
      <c r="B806" s="19" t="s">
        <v>71</v>
      </c>
      <c r="C806" s="19" t="s">
        <v>67</v>
      </c>
      <c r="D806" s="19">
        <v>2019</v>
      </c>
      <c r="E806" s="19">
        <v>4227</v>
      </c>
    </row>
    <row r="807" spans="1:5" x14ac:dyDescent="0.25">
      <c r="A807" s="19" t="s">
        <v>74</v>
      </c>
      <c r="B807" s="19" t="s">
        <v>71</v>
      </c>
      <c r="C807" s="19" t="s">
        <v>67</v>
      </c>
      <c r="D807" s="19">
        <v>2020</v>
      </c>
      <c r="E807" s="19">
        <v>0</v>
      </c>
    </row>
    <row r="808" spans="1:5" x14ac:dyDescent="0.25">
      <c r="A808" s="19" t="s">
        <v>74</v>
      </c>
      <c r="B808" s="19" t="s">
        <v>71</v>
      </c>
      <c r="C808" s="19" t="s">
        <v>64</v>
      </c>
      <c r="D808" s="19">
        <v>1990</v>
      </c>
      <c r="E808" s="19">
        <v>0</v>
      </c>
    </row>
    <row r="809" spans="1:5" x14ac:dyDescent="0.25">
      <c r="A809" s="19" t="s">
        <v>74</v>
      </c>
      <c r="B809" s="19" t="s">
        <v>71</v>
      </c>
      <c r="C809" s="19" t="s">
        <v>64</v>
      </c>
      <c r="D809" s="19">
        <v>1991</v>
      </c>
      <c r="E809" s="19">
        <v>0</v>
      </c>
    </row>
    <row r="810" spans="1:5" x14ac:dyDescent="0.25">
      <c r="A810" s="19" t="s">
        <v>74</v>
      </c>
      <c r="B810" s="19" t="s">
        <v>71</v>
      </c>
      <c r="C810" s="19" t="s">
        <v>64</v>
      </c>
      <c r="D810" s="19">
        <v>1992</v>
      </c>
      <c r="E810" s="19">
        <v>0</v>
      </c>
    </row>
    <row r="811" spans="1:5" x14ac:dyDescent="0.25">
      <c r="A811" s="19" t="s">
        <v>74</v>
      </c>
      <c r="B811" s="19" t="s">
        <v>71</v>
      </c>
      <c r="C811" s="19" t="s">
        <v>64</v>
      </c>
      <c r="D811" s="19">
        <v>1993</v>
      </c>
      <c r="E811" s="19">
        <v>0</v>
      </c>
    </row>
    <row r="812" spans="1:5" x14ac:dyDescent="0.25">
      <c r="A812" s="19" t="s">
        <v>74</v>
      </c>
      <c r="B812" s="19" t="s">
        <v>71</v>
      </c>
      <c r="C812" s="19" t="s">
        <v>64</v>
      </c>
      <c r="D812" s="19">
        <v>1994</v>
      </c>
      <c r="E812" s="19">
        <v>0</v>
      </c>
    </row>
    <row r="813" spans="1:5" x14ac:dyDescent="0.25">
      <c r="A813" s="19" t="s">
        <v>74</v>
      </c>
      <c r="B813" s="19" t="s">
        <v>71</v>
      </c>
      <c r="C813" s="19" t="s">
        <v>64</v>
      </c>
      <c r="D813" s="19">
        <v>1995</v>
      </c>
      <c r="E813" s="19">
        <v>0</v>
      </c>
    </row>
    <row r="814" spans="1:5" x14ac:dyDescent="0.25">
      <c r="A814" s="19" t="s">
        <v>74</v>
      </c>
      <c r="B814" s="19" t="s">
        <v>71</v>
      </c>
      <c r="C814" s="19" t="s">
        <v>64</v>
      </c>
      <c r="D814" s="19">
        <v>1996</v>
      </c>
      <c r="E814" s="19">
        <v>0</v>
      </c>
    </row>
    <row r="815" spans="1:5" x14ac:dyDescent="0.25">
      <c r="A815" s="19" t="s">
        <v>74</v>
      </c>
      <c r="B815" s="19" t="s">
        <v>71</v>
      </c>
      <c r="C815" s="19" t="s">
        <v>64</v>
      </c>
      <c r="D815" s="19">
        <v>1997</v>
      </c>
      <c r="E815" s="19">
        <v>0</v>
      </c>
    </row>
    <row r="816" spans="1:5" x14ac:dyDescent="0.25">
      <c r="A816" s="19" t="s">
        <v>74</v>
      </c>
      <c r="B816" s="19" t="s">
        <v>71</v>
      </c>
      <c r="C816" s="19" t="s">
        <v>64</v>
      </c>
      <c r="D816" s="19">
        <v>1998</v>
      </c>
      <c r="E816" s="19">
        <v>0</v>
      </c>
    </row>
    <row r="817" spans="1:5" x14ac:dyDescent="0.25">
      <c r="A817" s="19" t="s">
        <v>74</v>
      </c>
      <c r="B817" s="19" t="s">
        <v>71</v>
      </c>
      <c r="C817" s="19" t="s">
        <v>64</v>
      </c>
      <c r="D817" s="19">
        <v>1999</v>
      </c>
      <c r="E817" s="19">
        <v>0</v>
      </c>
    </row>
    <row r="818" spans="1:5" x14ac:dyDescent="0.25">
      <c r="A818" s="19" t="s">
        <v>74</v>
      </c>
      <c r="B818" s="19" t="s">
        <v>71</v>
      </c>
      <c r="C818" s="19" t="s">
        <v>64</v>
      </c>
      <c r="D818" s="19">
        <v>2000</v>
      </c>
      <c r="E818" s="19">
        <v>0</v>
      </c>
    </row>
    <row r="819" spans="1:5" x14ac:dyDescent="0.25">
      <c r="A819" s="19" t="s">
        <v>74</v>
      </c>
      <c r="B819" s="19" t="s">
        <v>71</v>
      </c>
      <c r="C819" s="19" t="s">
        <v>64</v>
      </c>
      <c r="D819" s="19">
        <v>2001</v>
      </c>
      <c r="E819" s="19">
        <v>0</v>
      </c>
    </row>
    <row r="820" spans="1:5" x14ac:dyDescent="0.25">
      <c r="A820" s="19" t="s">
        <v>74</v>
      </c>
      <c r="B820" s="19" t="s">
        <v>71</v>
      </c>
      <c r="C820" s="19" t="s">
        <v>64</v>
      </c>
      <c r="D820" s="19">
        <v>2002</v>
      </c>
      <c r="E820" s="19">
        <v>0</v>
      </c>
    </row>
    <row r="821" spans="1:5" x14ac:dyDescent="0.25">
      <c r="A821" s="19" t="s">
        <v>74</v>
      </c>
      <c r="B821" s="19" t="s">
        <v>71</v>
      </c>
      <c r="C821" s="19" t="s">
        <v>64</v>
      </c>
      <c r="D821" s="19">
        <v>2003</v>
      </c>
      <c r="E821" s="19">
        <v>0</v>
      </c>
    </row>
    <row r="822" spans="1:5" x14ac:dyDescent="0.25">
      <c r="A822" s="19" t="s">
        <v>74</v>
      </c>
      <c r="B822" s="19" t="s">
        <v>71</v>
      </c>
      <c r="C822" s="19" t="s">
        <v>64</v>
      </c>
      <c r="D822" s="19">
        <v>2004</v>
      </c>
      <c r="E822" s="19">
        <v>0</v>
      </c>
    </row>
    <row r="823" spans="1:5" x14ac:dyDescent="0.25">
      <c r="A823" s="19" t="s">
        <v>74</v>
      </c>
      <c r="B823" s="19" t="s">
        <v>71</v>
      </c>
      <c r="C823" s="19" t="s">
        <v>64</v>
      </c>
      <c r="D823" s="19">
        <v>2005</v>
      </c>
      <c r="E823" s="19">
        <v>0</v>
      </c>
    </row>
    <row r="824" spans="1:5" x14ac:dyDescent="0.25">
      <c r="A824" s="19" t="s">
        <v>74</v>
      </c>
      <c r="B824" s="19" t="s">
        <v>71</v>
      </c>
      <c r="C824" s="19" t="s">
        <v>64</v>
      </c>
      <c r="D824" s="19">
        <v>2006</v>
      </c>
      <c r="E824" s="19">
        <v>0</v>
      </c>
    </row>
    <row r="825" spans="1:5" x14ac:dyDescent="0.25">
      <c r="A825" s="19" t="s">
        <v>74</v>
      </c>
      <c r="B825" s="19" t="s">
        <v>71</v>
      </c>
      <c r="C825" s="19" t="s">
        <v>64</v>
      </c>
      <c r="D825" s="19">
        <v>2007</v>
      </c>
      <c r="E825" s="19">
        <v>0</v>
      </c>
    </row>
    <row r="826" spans="1:5" x14ac:dyDescent="0.25">
      <c r="A826" s="19" t="s">
        <v>74</v>
      </c>
      <c r="B826" s="19" t="s">
        <v>71</v>
      </c>
      <c r="C826" s="19" t="s">
        <v>64</v>
      </c>
      <c r="D826" s="19">
        <v>2008</v>
      </c>
      <c r="E826" s="19">
        <v>0</v>
      </c>
    </row>
    <row r="827" spans="1:5" x14ac:dyDescent="0.25">
      <c r="A827" s="19" t="s">
        <v>74</v>
      </c>
      <c r="B827" s="19" t="s">
        <v>71</v>
      </c>
      <c r="C827" s="19" t="s">
        <v>64</v>
      </c>
      <c r="D827" s="19">
        <v>2009</v>
      </c>
      <c r="E827" s="19">
        <v>0</v>
      </c>
    </row>
    <row r="828" spans="1:5" x14ac:dyDescent="0.25">
      <c r="A828" s="19" t="s">
        <v>74</v>
      </c>
      <c r="B828" s="19" t="s">
        <v>71</v>
      </c>
      <c r="C828" s="19" t="s">
        <v>64</v>
      </c>
      <c r="D828" s="19">
        <v>2010</v>
      </c>
      <c r="E828" s="19">
        <v>0</v>
      </c>
    </row>
    <row r="829" spans="1:5" x14ac:dyDescent="0.25">
      <c r="A829" s="19" t="s">
        <v>74</v>
      </c>
      <c r="B829" s="19" t="s">
        <v>71</v>
      </c>
      <c r="C829" s="19" t="s">
        <v>64</v>
      </c>
      <c r="D829" s="19">
        <v>2011</v>
      </c>
      <c r="E829" s="19">
        <v>0</v>
      </c>
    </row>
    <row r="830" spans="1:5" x14ac:dyDescent="0.25">
      <c r="A830" s="19" t="s">
        <v>74</v>
      </c>
      <c r="B830" s="19" t="s">
        <v>71</v>
      </c>
      <c r="C830" s="19" t="s">
        <v>64</v>
      </c>
      <c r="D830" s="19">
        <v>2012</v>
      </c>
      <c r="E830" s="19">
        <v>0</v>
      </c>
    </row>
    <row r="831" spans="1:5" x14ac:dyDescent="0.25">
      <c r="A831" s="19" t="s">
        <v>74</v>
      </c>
      <c r="B831" s="19" t="s">
        <v>71</v>
      </c>
      <c r="C831" s="19" t="s">
        <v>64</v>
      </c>
      <c r="D831" s="19">
        <v>2013</v>
      </c>
      <c r="E831" s="19">
        <v>0</v>
      </c>
    </row>
    <row r="832" spans="1:5" x14ac:dyDescent="0.25">
      <c r="A832" s="19" t="s">
        <v>74</v>
      </c>
      <c r="B832" s="19" t="s">
        <v>71</v>
      </c>
      <c r="C832" s="19" t="s">
        <v>64</v>
      </c>
      <c r="D832" s="19">
        <v>2014</v>
      </c>
      <c r="E832" s="19">
        <v>0</v>
      </c>
    </row>
    <row r="833" spans="1:5" x14ac:dyDescent="0.25">
      <c r="A833" s="19" t="s">
        <v>74</v>
      </c>
      <c r="B833" s="19" t="s">
        <v>71</v>
      </c>
      <c r="C833" s="19" t="s">
        <v>64</v>
      </c>
      <c r="D833" s="19">
        <v>2015</v>
      </c>
      <c r="E833" s="19">
        <v>0</v>
      </c>
    </row>
    <row r="834" spans="1:5" x14ac:dyDescent="0.25">
      <c r="A834" s="19" t="s">
        <v>74</v>
      </c>
      <c r="B834" s="19" t="s">
        <v>71</v>
      </c>
      <c r="C834" s="19" t="s">
        <v>64</v>
      </c>
      <c r="D834" s="19">
        <v>2016</v>
      </c>
      <c r="E834" s="19">
        <v>2348</v>
      </c>
    </row>
    <row r="835" spans="1:5" x14ac:dyDescent="0.25">
      <c r="A835" s="19" t="s">
        <v>74</v>
      </c>
      <c r="B835" s="19" t="s">
        <v>71</v>
      </c>
      <c r="C835" s="19" t="s">
        <v>64</v>
      </c>
      <c r="D835" s="19">
        <v>2017</v>
      </c>
      <c r="E835" s="19">
        <v>2402</v>
      </c>
    </row>
    <row r="836" spans="1:5" x14ac:dyDescent="0.25">
      <c r="A836" s="19" t="s">
        <v>74</v>
      </c>
      <c r="B836" s="19" t="s">
        <v>71</v>
      </c>
      <c r="C836" s="19" t="s">
        <v>64</v>
      </c>
      <c r="D836" s="19">
        <v>2018</v>
      </c>
      <c r="E836" s="19">
        <v>2513</v>
      </c>
    </row>
    <row r="837" spans="1:5" x14ac:dyDescent="0.25">
      <c r="A837" s="19" t="s">
        <v>74</v>
      </c>
      <c r="B837" s="19" t="s">
        <v>71</v>
      </c>
      <c r="C837" s="19" t="s">
        <v>64</v>
      </c>
      <c r="D837" s="19">
        <v>2019</v>
      </c>
      <c r="E837" s="19">
        <v>2583</v>
      </c>
    </row>
    <row r="838" spans="1:5" x14ac:dyDescent="0.25">
      <c r="A838" s="19" t="s">
        <v>74</v>
      </c>
      <c r="B838" s="19" t="s">
        <v>71</v>
      </c>
      <c r="C838" s="19" t="s">
        <v>64</v>
      </c>
      <c r="D838" s="19">
        <v>2020</v>
      </c>
      <c r="E838" s="19">
        <v>0</v>
      </c>
    </row>
    <row r="839" spans="1:5" x14ac:dyDescent="0.25">
      <c r="A839" s="19" t="s">
        <v>74</v>
      </c>
      <c r="B839" s="19" t="s">
        <v>70</v>
      </c>
      <c r="C839" s="19" t="s">
        <v>68</v>
      </c>
      <c r="D839" s="19">
        <v>1990</v>
      </c>
      <c r="E839" s="19">
        <v>18515</v>
      </c>
    </row>
    <row r="840" spans="1:5" x14ac:dyDescent="0.25">
      <c r="A840" s="19" t="s">
        <v>74</v>
      </c>
      <c r="B840" s="19" t="s">
        <v>70</v>
      </c>
      <c r="C840" s="19" t="s">
        <v>68</v>
      </c>
      <c r="D840" s="19">
        <v>1991</v>
      </c>
      <c r="E840" s="19">
        <v>19490</v>
      </c>
    </row>
    <row r="841" spans="1:5" x14ac:dyDescent="0.25">
      <c r="A841" s="19" t="s">
        <v>74</v>
      </c>
      <c r="B841" s="19" t="s">
        <v>70</v>
      </c>
      <c r="C841" s="19" t="s">
        <v>68</v>
      </c>
      <c r="D841" s="19">
        <v>1992</v>
      </c>
      <c r="E841" s="19">
        <v>20606</v>
      </c>
    </row>
    <row r="842" spans="1:5" x14ac:dyDescent="0.25">
      <c r="A842" s="19" t="s">
        <v>74</v>
      </c>
      <c r="B842" s="19" t="s">
        <v>70</v>
      </c>
      <c r="C842" s="19" t="s">
        <v>68</v>
      </c>
      <c r="D842" s="19">
        <v>1993</v>
      </c>
      <c r="E842" s="19">
        <v>21662</v>
      </c>
    </row>
    <row r="843" spans="1:5" x14ac:dyDescent="0.25">
      <c r="A843" s="19" t="s">
        <v>74</v>
      </c>
      <c r="B843" s="19" t="s">
        <v>70</v>
      </c>
      <c r="C843" s="19" t="s">
        <v>68</v>
      </c>
      <c r="D843" s="19">
        <v>1994</v>
      </c>
      <c r="E843" s="19">
        <v>22753</v>
      </c>
    </row>
    <row r="844" spans="1:5" x14ac:dyDescent="0.25">
      <c r="A844" s="19" t="s">
        <v>74</v>
      </c>
      <c r="B844" s="19" t="s">
        <v>70</v>
      </c>
      <c r="C844" s="19" t="s">
        <v>68</v>
      </c>
      <c r="D844" s="19">
        <v>1995</v>
      </c>
      <c r="E844" s="19">
        <v>23725</v>
      </c>
    </row>
    <row r="845" spans="1:5" x14ac:dyDescent="0.25">
      <c r="A845" s="19" t="s">
        <v>74</v>
      </c>
      <c r="B845" s="19" t="s">
        <v>70</v>
      </c>
      <c r="C845" s="19" t="s">
        <v>68</v>
      </c>
      <c r="D845" s="19">
        <v>1996</v>
      </c>
      <c r="E845" s="19">
        <v>24907</v>
      </c>
    </row>
    <row r="846" spans="1:5" x14ac:dyDescent="0.25">
      <c r="A846" s="19" t="s">
        <v>74</v>
      </c>
      <c r="B846" s="19" t="s">
        <v>70</v>
      </c>
      <c r="C846" s="19" t="s">
        <v>68</v>
      </c>
      <c r="D846" s="19">
        <v>1997</v>
      </c>
      <c r="E846" s="19">
        <v>26008</v>
      </c>
    </row>
    <row r="847" spans="1:5" x14ac:dyDescent="0.25">
      <c r="A847" s="19" t="s">
        <v>74</v>
      </c>
      <c r="B847" s="19" t="s">
        <v>70</v>
      </c>
      <c r="C847" s="19" t="s">
        <v>68</v>
      </c>
      <c r="D847" s="19">
        <v>1998</v>
      </c>
      <c r="E847" s="19">
        <v>27109</v>
      </c>
    </row>
    <row r="848" spans="1:5" x14ac:dyDescent="0.25">
      <c r="A848" s="19" t="s">
        <v>74</v>
      </c>
      <c r="B848" s="19" t="s">
        <v>70</v>
      </c>
      <c r="C848" s="19" t="s">
        <v>68</v>
      </c>
      <c r="D848" s="19">
        <v>1999</v>
      </c>
      <c r="E848" s="19">
        <v>27692</v>
      </c>
    </row>
    <row r="849" spans="1:5" x14ac:dyDescent="0.25">
      <c r="A849" s="19" t="s">
        <v>74</v>
      </c>
      <c r="B849" s="19" t="s">
        <v>70</v>
      </c>
      <c r="C849" s="19" t="s">
        <v>68</v>
      </c>
      <c r="D849" s="19">
        <v>2000</v>
      </c>
      <c r="E849" s="19">
        <v>28330</v>
      </c>
    </row>
    <row r="850" spans="1:5" x14ac:dyDescent="0.25">
      <c r="A850" s="19" t="s">
        <v>74</v>
      </c>
      <c r="B850" s="19" t="s">
        <v>70</v>
      </c>
      <c r="C850" s="19" t="s">
        <v>68</v>
      </c>
      <c r="D850" s="19">
        <v>2001</v>
      </c>
      <c r="E850" s="19">
        <v>29037</v>
      </c>
    </row>
    <row r="851" spans="1:5" x14ac:dyDescent="0.25">
      <c r="A851" s="19" t="s">
        <v>74</v>
      </c>
      <c r="B851" s="19" t="s">
        <v>70</v>
      </c>
      <c r="C851" s="19" t="s">
        <v>68</v>
      </c>
      <c r="D851" s="19">
        <v>2002</v>
      </c>
      <c r="E851" s="19">
        <v>29848</v>
      </c>
    </row>
    <row r="852" spans="1:5" x14ac:dyDescent="0.25">
      <c r="A852" s="19" t="s">
        <v>74</v>
      </c>
      <c r="B852" s="19" t="s">
        <v>70</v>
      </c>
      <c r="C852" s="19" t="s">
        <v>68</v>
      </c>
      <c r="D852" s="19">
        <v>2003</v>
      </c>
      <c r="E852" s="19">
        <v>30723</v>
      </c>
    </row>
    <row r="853" spans="1:5" x14ac:dyDescent="0.25">
      <c r="A853" s="19" t="s">
        <v>74</v>
      </c>
      <c r="B853" s="19" t="s">
        <v>70</v>
      </c>
      <c r="C853" s="19" t="s">
        <v>68</v>
      </c>
      <c r="D853" s="19">
        <v>2004</v>
      </c>
      <c r="E853" s="19">
        <v>31802</v>
      </c>
    </row>
    <row r="854" spans="1:5" x14ac:dyDescent="0.25">
      <c r="A854" s="19" t="s">
        <v>74</v>
      </c>
      <c r="B854" s="19" t="s">
        <v>70</v>
      </c>
      <c r="C854" s="19" t="s">
        <v>68</v>
      </c>
      <c r="D854" s="19">
        <v>2005</v>
      </c>
      <c r="E854" s="19">
        <v>32895</v>
      </c>
    </row>
    <row r="855" spans="1:5" x14ac:dyDescent="0.25">
      <c r="A855" s="19" t="s">
        <v>74</v>
      </c>
      <c r="B855" s="19" t="s">
        <v>70</v>
      </c>
      <c r="C855" s="19" t="s">
        <v>68</v>
      </c>
      <c r="D855" s="19">
        <v>2006</v>
      </c>
      <c r="E855" s="19">
        <v>33763</v>
      </c>
    </row>
    <row r="856" spans="1:5" x14ac:dyDescent="0.25">
      <c r="A856" s="19" t="s">
        <v>74</v>
      </c>
      <c r="B856" s="19" t="s">
        <v>70</v>
      </c>
      <c r="C856" s="19" t="s">
        <v>68</v>
      </c>
      <c r="D856" s="19">
        <v>2007</v>
      </c>
      <c r="E856" s="19">
        <v>34610</v>
      </c>
    </row>
    <row r="857" spans="1:5" x14ac:dyDescent="0.25">
      <c r="A857" s="19" t="s">
        <v>74</v>
      </c>
      <c r="B857" s="19" t="s">
        <v>70</v>
      </c>
      <c r="C857" s="19" t="s">
        <v>68</v>
      </c>
      <c r="D857" s="19">
        <v>2008</v>
      </c>
      <c r="E857" s="19">
        <v>35669</v>
      </c>
    </row>
    <row r="858" spans="1:5" x14ac:dyDescent="0.25">
      <c r="A858" s="19" t="s">
        <v>74</v>
      </c>
      <c r="B858" s="19" t="s">
        <v>70</v>
      </c>
      <c r="C858" s="19" t="s">
        <v>68</v>
      </c>
      <c r="D858" s="19">
        <v>2009</v>
      </c>
      <c r="E858" s="19">
        <v>36637</v>
      </c>
    </row>
    <row r="859" spans="1:5" x14ac:dyDescent="0.25">
      <c r="A859" s="19" t="s">
        <v>74</v>
      </c>
      <c r="B859" s="19" t="s">
        <v>70</v>
      </c>
      <c r="C859" s="19" t="s">
        <v>68</v>
      </c>
      <c r="D859" s="19">
        <v>2010</v>
      </c>
      <c r="E859" s="19">
        <v>37880</v>
      </c>
    </row>
    <row r="860" spans="1:5" x14ac:dyDescent="0.25">
      <c r="A860" s="19" t="s">
        <v>74</v>
      </c>
      <c r="B860" s="19" t="s">
        <v>70</v>
      </c>
      <c r="C860" s="19" t="s">
        <v>68</v>
      </c>
      <c r="D860" s="19">
        <v>2011</v>
      </c>
      <c r="E860" s="19">
        <v>39164</v>
      </c>
    </row>
    <row r="861" spans="1:5" x14ac:dyDescent="0.25">
      <c r="A861" s="19" t="s">
        <v>74</v>
      </c>
      <c r="B861" s="19" t="s">
        <v>70</v>
      </c>
      <c r="C861" s="19" t="s">
        <v>68</v>
      </c>
      <c r="D861" s="19">
        <v>2012</v>
      </c>
      <c r="E861" s="19">
        <v>40507</v>
      </c>
    </row>
    <row r="862" spans="1:5" x14ac:dyDescent="0.25">
      <c r="A862" s="19" t="s">
        <v>74</v>
      </c>
      <c r="B862" s="19" t="s">
        <v>70</v>
      </c>
      <c r="C862" s="19" t="s">
        <v>68</v>
      </c>
      <c r="D862" s="19">
        <v>2013</v>
      </c>
      <c r="E862" s="19">
        <v>41513</v>
      </c>
    </row>
    <row r="863" spans="1:5" x14ac:dyDescent="0.25">
      <c r="A863" s="19" t="s">
        <v>74</v>
      </c>
      <c r="B863" s="19" t="s">
        <v>70</v>
      </c>
      <c r="C863" s="19" t="s">
        <v>68</v>
      </c>
      <c r="D863" s="19">
        <v>2014</v>
      </c>
      <c r="E863" s="19">
        <v>43517</v>
      </c>
    </row>
    <row r="864" spans="1:5" x14ac:dyDescent="0.25">
      <c r="A864" s="19" t="s">
        <v>74</v>
      </c>
      <c r="B864" s="19" t="s">
        <v>70</v>
      </c>
      <c r="C864" s="19" t="s">
        <v>68</v>
      </c>
      <c r="D864" s="19">
        <v>2015</v>
      </c>
      <c r="E864" s="19">
        <v>44721</v>
      </c>
    </row>
    <row r="865" spans="1:5" x14ac:dyDescent="0.25">
      <c r="A865" s="19" t="s">
        <v>74</v>
      </c>
      <c r="B865" s="19" t="s">
        <v>70</v>
      </c>
      <c r="C865" s="19" t="s">
        <v>68</v>
      </c>
      <c r="D865" s="19">
        <v>2016</v>
      </c>
      <c r="E865" s="19">
        <v>46200</v>
      </c>
    </row>
    <row r="866" spans="1:5" x14ac:dyDescent="0.25">
      <c r="A866" s="19" t="s">
        <v>74</v>
      </c>
      <c r="B866" s="19" t="s">
        <v>70</v>
      </c>
      <c r="C866" s="19" t="s">
        <v>68</v>
      </c>
      <c r="D866" s="19">
        <v>2017</v>
      </c>
      <c r="E866" s="19">
        <v>47251</v>
      </c>
    </row>
    <row r="867" spans="1:5" x14ac:dyDescent="0.25">
      <c r="A867" s="19" t="s">
        <v>74</v>
      </c>
      <c r="B867" s="19" t="s">
        <v>70</v>
      </c>
      <c r="C867" s="19" t="s">
        <v>68</v>
      </c>
      <c r="D867" s="19">
        <v>2018</v>
      </c>
      <c r="E867" s="19">
        <v>48705</v>
      </c>
    </row>
    <row r="868" spans="1:5" x14ac:dyDescent="0.25">
      <c r="A868" s="19" t="s">
        <v>74</v>
      </c>
      <c r="B868" s="19" t="s">
        <v>70</v>
      </c>
      <c r="C868" s="19" t="s">
        <v>68</v>
      </c>
      <c r="D868" s="19">
        <v>2019</v>
      </c>
      <c r="E868" s="19">
        <v>49503</v>
      </c>
    </row>
    <row r="869" spans="1:5" x14ac:dyDescent="0.25">
      <c r="A869" s="19" t="s">
        <v>74</v>
      </c>
      <c r="B869" s="19" t="s">
        <v>70</v>
      </c>
      <c r="C869" s="19" t="s">
        <v>68</v>
      </c>
      <c r="D869" s="19">
        <v>2020</v>
      </c>
      <c r="E869" s="19">
        <v>0</v>
      </c>
    </row>
    <row r="870" spans="1:5" x14ac:dyDescent="0.25">
      <c r="A870" s="19" t="s">
        <v>74</v>
      </c>
      <c r="B870" s="19" t="s">
        <v>70</v>
      </c>
      <c r="C870" s="19" t="s">
        <v>67</v>
      </c>
      <c r="D870" s="19">
        <v>1990</v>
      </c>
      <c r="E870" s="19">
        <v>9111</v>
      </c>
    </row>
    <row r="871" spans="1:5" x14ac:dyDescent="0.25">
      <c r="A871" s="19" t="s">
        <v>74</v>
      </c>
      <c r="B871" s="19" t="s">
        <v>70</v>
      </c>
      <c r="C871" s="19" t="s">
        <v>67</v>
      </c>
      <c r="D871" s="19">
        <v>1991</v>
      </c>
      <c r="E871" s="19">
        <v>9491</v>
      </c>
    </row>
    <row r="872" spans="1:5" x14ac:dyDescent="0.25">
      <c r="A872" s="19" t="s">
        <v>74</v>
      </c>
      <c r="B872" s="19" t="s">
        <v>70</v>
      </c>
      <c r="C872" s="19" t="s">
        <v>67</v>
      </c>
      <c r="D872" s="19">
        <v>1992</v>
      </c>
      <c r="E872" s="19">
        <v>10020</v>
      </c>
    </row>
    <row r="873" spans="1:5" x14ac:dyDescent="0.25">
      <c r="A873" s="19" t="s">
        <v>74</v>
      </c>
      <c r="B873" s="19" t="s">
        <v>70</v>
      </c>
      <c r="C873" s="19" t="s">
        <v>67</v>
      </c>
      <c r="D873" s="19">
        <v>1993</v>
      </c>
      <c r="E873" s="19">
        <v>10463</v>
      </c>
    </row>
    <row r="874" spans="1:5" x14ac:dyDescent="0.25">
      <c r="A874" s="19" t="s">
        <v>74</v>
      </c>
      <c r="B874" s="19" t="s">
        <v>70</v>
      </c>
      <c r="C874" s="19" t="s">
        <v>67</v>
      </c>
      <c r="D874" s="19">
        <v>1994</v>
      </c>
      <c r="E874" s="19">
        <v>10922</v>
      </c>
    </row>
    <row r="875" spans="1:5" x14ac:dyDescent="0.25">
      <c r="A875" s="19" t="s">
        <v>74</v>
      </c>
      <c r="B875" s="19" t="s">
        <v>70</v>
      </c>
      <c r="C875" s="19" t="s">
        <v>67</v>
      </c>
      <c r="D875" s="19">
        <v>1995</v>
      </c>
      <c r="E875" s="19">
        <v>11230</v>
      </c>
    </row>
    <row r="876" spans="1:5" x14ac:dyDescent="0.25">
      <c r="A876" s="19" t="s">
        <v>74</v>
      </c>
      <c r="B876" s="19" t="s">
        <v>70</v>
      </c>
      <c r="C876" s="19" t="s">
        <v>67</v>
      </c>
      <c r="D876" s="19">
        <v>1996</v>
      </c>
      <c r="E876" s="19">
        <v>11664</v>
      </c>
    </row>
    <row r="877" spans="1:5" x14ac:dyDescent="0.25">
      <c r="A877" s="19" t="s">
        <v>74</v>
      </c>
      <c r="B877" s="19" t="s">
        <v>70</v>
      </c>
      <c r="C877" s="19" t="s">
        <v>67</v>
      </c>
      <c r="D877" s="19">
        <v>1997</v>
      </c>
      <c r="E877" s="19">
        <v>12048</v>
      </c>
    </row>
    <row r="878" spans="1:5" x14ac:dyDescent="0.25">
      <c r="A878" s="19" t="s">
        <v>74</v>
      </c>
      <c r="B878" s="19" t="s">
        <v>70</v>
      </c>
      <c r="C878" s="19" t="s">
        <v>67</v>
      </c>
      <c r="D878" s="19">
        <v>1998</v>
      </c>
      <c r="E878" s="19">
        <v>12386</v>
      </c>
    </row>
    <row r="879" spans="1:5" x14ac:dyDescent="0.25">
      <c r="A879" s="19" t="s">
        <v>74</v>
      </c>
      <c r="B879" s="19" t="s">
        <v>70</v>
      </c>
      <c r="C879" s="19" t="s">
        <v>67</v>
      </c>
      <c r="D879" s="19">
        <v>1999</v>
      </c>
      <c r="E879" s="19">
        <v>12577</v>
      </c>
    </row>
    <row r="880" spans="1:5" x14ac:dyDescent="0.25">
      <c r="A880" s="19" t="s">
        <v>74</v>
      </c>
      <c r="B880" s="19" t="s">
        <v>70</v>
      </c>
      <c r="C880" s="19" t="s">
        <v>67</v>
      </c>
      <c r="D880" s="19">
        <v>2000</v>
      </c>
      <c r="E880" s="19">
        <v>12712</v>
      </c>
    </row>
    <row r="881" spans="1:5" x14ac:dyDescent="0.25">
      <c r="A881" s="19" t="s">
        <v>74</v>
      </c>
      <c r="B881" s="19" t="s">
        <v>70</v>
      </c>
      <c r="C881" s="19" t="s">
        <v>67</v>
      </c>
      <c r="D881" s="19">
        <v>2001</v>
      </c>
      <c r="E881" s="19">
        <v>12932</v>
      </c>
    </row>
    <row r="882" spans="1:5" x14ac:dyDescent="0.25">
      <c r="A882" s="19" t="s">
        <v>74</v>
      </c>
      <c r="B882" s="19" t="s">
        <v>70</v>
      </c>
      <c r="C882" s="19" t="s">
        <v>67</v>
      </c>
      <c r="D882" s="19">
        <v>2002</v>
      </c>
      <c r="E882" s="19">
        <v>13181</v>
      </c>
    </row>
    <row r="883" spans="1:5" x14ac:dyDescent="0.25">
      <c r="A883" s="19" t="s">
        <v>74</v>
      </c>
      <c r="B883" s="19" t="s">
        <v>70</v>
      </c>
      <c r="C883" s="19" t="s">
        <v>67</v>
      </c>
      <c r="D883" s="19">
        <v>2003</v>
      </c>
      <c r="E883" s="19">
        <v>13442</v>
      </c>
    </row>
    <row r="884" spans="1:5" x14ac:dyDescent="0.25">
      <c r="A884" s="19" t="s">
        <v>74</v>
      </c>
      <c r="B884" s="19" t="s">
        <v>70</v>
      </c>
      <c r="C884" s="19" t="s">
        <v>67</v>
      </c>
      <c r="D884" s="19">
        <v>2004</v>
      </c>
      <c r="E884" s="19">
        <v>13743</v>
      </c>
    </row>
    <row r="885" spans="1:5" x14ac:dyDescent="0.25">
      <c r="A885" s="19" t="s">
        <v>74</v>
      </c>
      <c r="B885" s="19" t="s">
        <v>70</v>
      </c>
      <c r="C885" s="19" t="s">
        <v>67</v>
      </c>
      <c r="D885" s="19">
        <v>2005</v>
      </c>
      <c r="E885" s="19">
        <v>14074</v>
      </c>
    </row>
    <row r="886" spans="1:5" x14ac:dyDescent="0.25">
      <c r="A886" s="19" t="s">
        <v>74</v>
      </c>
      <c r="B886" s="19" t="s">
        <v>70</v>
      </c>
      <c r="C886" s="19" t="s">
        <v>67</v>
      </c>
      <c r="D886" s="19">
        <v>2006</v>
      </c>
      <c r="E886" s="19">
        <v>14359</v>
      </c>
    </row>
    <row r="887" spans="1:5" x14ac:dyDescent="0.25">
      <c r="A887" s="19" t="s">
        <v>74</v>
      </c>
      <c r="B887" s="19" t="s">
        <v>70</v>
      </c>
      <c r="C887" s="19" t="s">
        <v>67</v>
      </c>
      <c r="D887" s="19">
        <v>2007</v>
      </c>
      <c r="E887" s="19">
        <v>14663</v>
      </c>
    </row>
    <row r="888" spans="1:5" x14ac:dyDescent="0.25">
      <c r="A888" s="19" t="s">
        <v>74</v>
      </c>
      <c r="B888" s="19" t="s">
        <v>70</v>
      </c>
      <c r="C888" s="19" t="s">
        <v>67</v>
      </c>
      <c r="D888" s="19">
        <v>2008</v>
      </c>
      <c r="E888" s="19">
        <v>15021</v>
      </c>
    </row>
    <row r="889" spans="1:5" x14ac:dyDescent="0.25">
      <c r="A889" s="19" t="s">
        <v>74</v>
      </c>
      <c r="B889" s="19" t="s">
        <v>70</v>
      </c>
      <c r="C889" s="19" t="s">
        <v>67</v>
      </c>
      <c r="D889" s="19">
        <v>2009</v>
      </c>
      <c r="E889" s="19">
        <v>15289</v>
      </c>
    </row>
    <row r="890" spans="1:5" x14ac:dyDescent="0.25">
      <c r="A890" s="19" t="s">
        <v>74</v>
      </c>
      <c r="B890" s="19" t="s">
        <v>70</v>
      </c>
      <c r="C890" s="19" t="s">
        <v>67</v>
      </c>
      <c r="D890" s="19">
        <v>2010</v>
      </c>
      <c r="E890" s="19">
        <v>15687</v>
      </c>
    </row>
    <row r="891" spans="1:5" x14ac:dyDescent="0.25">
      <c r="A891" s="19" t="s">
        <v>74</v>
      </c>
      <c r="B891" s="19" t="s">
        <v>70</v>
      </c>
      <c r="C891" s="19" t="s">
        <v>67</v>
      </c>
      <c r="D891" s="19">
        <v>2011</v>
      </c>
      <c r="E891" s="19">
        <v>16194</v>
      </c>
    </row>
    <row r="892" spans="1:5" x14ac:dyDescent="0.25">
      <c r="A892" s="19" t="s">
        <v>74</v>
      </c>
      <c r="B892" s="19" t="s">
        <v>70</v>
      </c>
      <c r="C892" s="19" t="s">
        <v>67</v>
      </c>
      <c r="D892" s="19">
        <v>2012</v>
      </c>
      <c r="E892" s="19">
        <v>16665</v>
      </c>
    </row>
    <row r="893" spans="1:5" x14ac:dyDescent="0.25">
      <c r="A893" s="19" t="s">
        <v>74</v>
      </c>
      <c r="B893" s="19" t="s">
        <v>70</v>
      </c>
      <c r="C893" s="19" t="s">
        <v>67</v>
      </c>
      <c r="D893" s="19">
        <v>2013</v>
      </c>
      <c r="E893" s="19">
        <v>17032</v>
      </c>
    </row>
    <row r="894" spans="1:5" x14ac:dyDescent="0.25">
      <c r="A894" s="19" t="s">
        <v>74</v>
      </c>
      <c r="B894" s="19" t="s">
        <v>70</v>
      </c>
      <c r="C894" s="19" t="s">
        <v>67</v>
      </c>
      <c r="D894" s="19">
        <v>2014</v>
      </c>
      <c r="E894" s="19">
        <v>17875</v>
      </c>
    </row>
    <row r="895" spans="1:5" x14ac:dyDescent="0.25">
      <c r="A895" s="19" t="s">
        <v>74</v>
      </c>
      <c r="B895" s="19" t="s">
        <v>70</v>
      </c>
      <c r="C895" s="19" t="s">
        <v>67</v>
      </c>
      <c r="D895" s="19">
        <v>2015</v>
      </c>
      <c r="E895" s="19">
        <v>18294</v>
      </c>
    </row>
    <row r="896" spans="1:5" x14ac:dyDescent="0.25">
      <c r="A896" s="19" t="s">
        <v>74</v>
      </c>
      <c r="B896" s="19" t="s">
        <v>70</v>
      </c>
      <c r="C896" s="19" t="s">
        <v>67</v>
      </c>
      <c r="D896" s="19">
        <v>2016</v>
      </c>
      <c r="E896" s="19">
        <v>18894</v>
      </c>
    </row>
    <row r="897" spans="1:5" x14ac:dyDescent="0.25">
      <c r="A897" s="19" t="s">
        <v>74</v>
      </c>
      <c r="B897" s="19" t="s">
        <v>70</v>
      </c>
      <c r="C897" s="19" t="s">
        <v>67</v>
      </c>
      <c r="D897" s="19">
        <v>2017</v>
      </c>
      <c r="E897" s="19">
        <v>19307</v>
      </c>
    </row>
    <row r="898" spans="1:5" x14ac:dyDescent="0.25">
      <c r="A898" s="19" t="s">
        <v>74</v>
      </c>
      <c r="B898" s="19" t="s">
        <v>70</v>
      </c>
      <c r="C898" s="19" t="s">
        <v>67</v>
      </c>
      <c r="D898" s="19">
        <v>2018</v>
      </c>
      <c r="E898" s="19">
        <v>19911</v>
      </c>
    </row>
    <row r="899" spans="1:5" x14ac:dyDescent="0.25">
      <c r="A899" s="19" t="s">
        <v>74</v>
      </c>
      <c r="B899" s="19" t="s">
        <v>70</v>
      </c>
      <c r="C899" s="19" t="s">
        <v>67</v>
      </c>
      <c r="D899" s="19">
        <v>2019</v>
      </c>
      <c r="E899" s="19">
        <v>20101</v>
      </c>
    </row>
    <row r="900" spans="1:5" x14ac:dyDescent="0.25">
      <c r="A900" s="19" t="s">
        <v>74</v>
      </c>
      <c r="B900" s="19" t="s">
        <v>70</v>
      </c>
      <c r="C900" s="19" t="s">
        <v>67</v>
      </c>
      <c r="D900" s="19">
        <v>2020</v>
      </c>
      <c r="E900" s="19">
        <v>0</v>
      </c>
    </row>
    <row r="901" spans="1:5" x14ac:dyDescent="0.25">
      <c r="A901" s="19" t="s">
        <v>74</v>
      </c>
      <c r="B901" s="19" t="s">
        <v>70</v>
      </c>
      <c r="C901" s="19" t="s">
        <v>64</v>
      </c>
      <c r="D901" s="19">
        <v>1990</v>
      </c>
      <c r="E901" s="19">
        <v>9404</v>
      </c>
    </row>
    <row r="902" spans="1:5" x14ac:dyDescent="0.25">
      <c r="A902" s="19" t="s">
        <v>74</v>
      </c>
      <c r="B902" s="19" t="s">
        <v>70</v>
      </c>
      <c r="C902" s="19" t="s">
        <v>64</v>
      </c>
      <c r="D902" s="19">
        <v>1991</v>
      </c>
      <c r="E902" s="19">
        <v>9999</v>
      </c>
    </row>
    <row r="903" spans="1:5" x14ac:dyDescent="0.25">
      <c r="A903" s="19" t="s">
        <v>74</v>
      </c>
      <c r="B903" s="19" t="s">
        <v>70</v>
      </c>
      <c r="C903" s="19" t="s">
        <v>64</v>
      </c>
      <c r="D903" s="19">
        <v>1992</v>
      </c>
      <c r="E903" s="19">
        <v>10586</v>
      </c>
    </row>
    <row r="904" spans="1:5" x14ac:dyDescent="0.25">
      <c r="A904" s="19" t="s">
        <v>74</v>
      </c>
      <c r="B904" s="19" t="s">
        <v>70</v>
      </c>
      <c r="C904" s="19" t="s">
        <v>64</v>
      </c>
      <c r="D904" s="19">
        <v>1993</v>
      </c>
      <c r="E904" s="19">
        <v>11199</v>
      </c>
    </row>
    <row r="905" spans="1:5" x14ac:dyDescent="0.25">
      <c r="A905" s="19" t="s">
        <v>74</v>
      </c>
      <c r="B905" s="19" t="s">
        <v>70</v>
      </c>
      <c r="C905" s="19" t="s">
        <v>64</v>
      </c>
      <c r="D905" s="19">
        <v>1994</v>
      </c>
      <c r="E905" s="19">
        <v>11831</v>
      </c>
    </row>
    <row r="906" spans="1:5" x14ac:dyDescent="0.25">
      <c r="A906" s="19" t="s">
        <v>74</v>
      </c>
      <c r="B906" s="19" t="s">
        <v>70</v>
      </c>
      <c r="C906" s="19" t="s">
        <v>64</v>
      </c>
      <c r="D906" s="19">
        <v>1995</v>
      </c>
      <c r="E906" s="19">
        <v>12495</v>
      </c>
    </row>
    <row r="907" spans="1:5" x14ac:dyDescent="0.25">
      <c r="A907" s="19" t="s">
        <v>74</v>
      </c>
      <c r="B907" s="19" t="s">
        <v>70</v>
      </c>
      <c r="C907" s="19" t="s">
        <v>64</v>
      </c>
      <c r="D907" s="19">
        <v>1996</v>
      </c>
      <c r="E907" s="19">
        <v>13243</v>
      </c>
    </row>
    <row r="908" spans="1:5" x14ac:dyDescent="0.25">
      <c r="A908" s="19" t="s">
        <v>74</v>
      </c>
      <c r="B908" s="19" t="s">
        <v>70</v>
      </c>
      <c r="C908" s="19" t="s">
        <v>64</v>
      </c>
      <c r="D908" s="19">
        <v>1997</v>
      </c>
      <c r="E908" s="19">
        <v>13960</v>
      </c>
    </row>
    <row r="909" spans="1:5" x14ac:dyDescent="0.25">
      <c r="A909" s="19" t="s">
        <v>74</v>
      </c>
      <c r="B909" s="19" t="s">
        <v>70</v>
      </c>
      <c r="C909" s="19" t="s">
        <v>64</v>
      </c>
      <c r="D909" s="19">
        <v>1998</v>
      </c>
      <c r="E909" s="19">
        <v>14723</v>
      </c>
    </row>
    <row r="910" spans="1:5" x14ac:dyDescent="0.25">
      <c r="A910" s="19" t="s">
        <v>74</v>
      </c>
      <c r="B910" s="19" t="s">
        <v>70</v>
      </c>
      <c r="C910" s="19" t="s">
        <v>64</v>
      </c>
      <c r="D910" s="19">
        <v>1999</v>
      </c>
      <c r="E910" s="19">
        <v>15115</v>
      </c>
    </row>
    <row r="911" spans="1:5" x14ac:dyDescent="0.25">
      <c r="A911" s="19" t="s">
        <v>74</v>
      </c>
      <c r="B911" s="19" t="s">
        <v>70</v>
      </c>
      <c r="C911" s="19" t="s">
        <v>64</v>
      </c>
      <c r="D911" s="19">
        <v>2000</v>
      </c>
      <c r="E911" s="19">
        <v>15618</v>
      </c>
    </row>
    <row r="912" spans="1:5" x14ac:dyDescent="0.25">
      <c r="A912" s="19" t="s">
        <v>74</v>
      </c>
      <c r="B912" s="19" t="s">
        <v>70</v>
      </c>
      <c r="C912" s="19" t="s">
        <v>64</v>
      </c>
      <c r="D912" s="19">
        <v>2001</v>
      </c>
      <c r="E912" s="19">
        <v>16105</v>
      </c>
    </row>
    <row r="913" spans="1:5" x14ac:dyDescent="0.25">
      <c r="A913" s="19" t="s">
        <v>74</v>
      </c>
      <c r="B913" s="19" t="s">
        <v>70</v>
      </c>
      <c r="C913" s="19" t="s">
        <v>64</v>
      </c>
      <c r="D913" s="19">
        <v>2002</v>
      </c>
      <c r="E913" s="19">
        <v>16667</v>
      </c>
    </row>
    <row r="914" spans="1:5" x14ac:dyDescent="0.25">
      <c r="A914" s="19" t="s">
        <v>74</v>
      </c>
      <c r="B914" s="19" t="s">
        <v>70</v>
      </c>
      <c r="C914" s="19" t="s">
        <v>64</v>
      </c>
      <c r="D914" s="19">
        <v>2003</v>
      </c>
      <c r="E914" s="19">
        <v>17281</v>
      </c>
    </row>
    <row r="915" spans="1:5" x14ac:dyDescent="0.25">
      <c r="A915" s="19" t="s">
        <v>74</v>
      </c>
      <c r="B915" s="19" t="s">
        <v>70</v>
      </c>
      <c r="C915" s="19" t="s">
        <v>64</v>
      </c>
      <c r="D915" s="19">
        <v>2004</v>
      </c>
      <c r="E915" s="19">
        <v>18059</v>
      </c>
    </row>
    <row r="916" spans="1:5" x14ac:dyDescent="0.25">
      <c r="A916" s="19" t="s">
        <v>74</v>
      </c>
      <c r="B916" s="19" t="s">
        <v>70</v>
      </c>
      <c r="C916" s="19" t="s">
        <v>64</v>
      </c>
      <c r="D916" s="19">
        <v>2005</v>
      </c>
      <c r="E916" s="19">
        <v>18821</v>
      </c>
    </row>
    <row r="917" spans="1:5" x14ac:dyDescent="0.25">
      <c r="A917" s="19" t="s">
        <v>74</v>
      </c>
      <c r="B917" s="19" t="s">
        <v>70</v>
      </c>
      <c r="C917" s="19" t="s">
        <v>64</v>
      </c>
      <c r="D917" s="19">
        <v>2006</v>
      </c>
      <c r="E917" s="19">
        <v>19404</v>
      </c>
    </row>
    <row r="918" spans="1:5" x14ac:dyDescent="0.25">
      <c r="A918" s="19" t="s">
        <v>74</v>
      </c>
      <c r="B918" s="19" t="s">
        <v>70</v>
      </c>
      <c r="C918" s="19" t="s">
        <v>64</v>
      </c>
      <c r="D918" s="19">
        <v>2007</v>
      </c>
      <c r="E918" s="19">
        <v>19947</v>
      </c>
    </row>
    <row r="919" spans="1:5" x14ac:dyDescent="0.25">
      <c r="A919" s="19" t="s">
        <v>74</v>
      </c>
      <c r="B919" s="19" t="s">
        <v>70</v>
      </c>
      <c r="C919" s="19" t="s">
        <v>64</v>
      </c>
      <c r="D919" s="19">
        <v>2008</v>
      </c>
      <c r="E919" s="19">
        <v>20648</v>
      </c>
    </row>
    <row r="920" spans="1:5" x14ac:dyDescent="0.25">
      <c r="A920" s="19" t="s">
        <v>74</v>
      </c>
      <c r="B920" s="19" t="s">
        <v>70</v>
      </c>
      <c r="C920" s="19" t="s">
        <v>64</v>
      </c>
      <c r="D920" s="19">
        <v>2009</v>
      </c>
      <c r="E920" s="19">
        <v>21348</v>
      </c>
    </row>
    <row r="921" spans="1:5" x14ac:dyDescent="0.25">
      <c r="A921" s="19" t="s">
        <v>74</v>
      </c>
      <c r="B921" s="19" t="s">
        <v>70</v>
      </c>
      <c r="C921" s="19" t="s">
        <v>64</v>
      </c>
      <c r="D921" s="19">
        <v>2010</v>
      </c>
      <c r="E921" s="19">
        <v>22193</v>
      </c>
    </row>
    <row r="922" spans="1:5" x14ac:dyDescent="0.25">
      <c r="A922" s="19" t="s">
        <v>74</v>
      </c>
      <c r="B922" s="19" t="s">
        <v>70</v>
      </c>
      <c r="C922" s="19" t="s">
        <v>64</v>
      </c>
      <c r="D922" s="19">
        <v>2011</v>
      </c>
      <c r="E922" s="19">
        <v>22970</v>
      </c>
    </row>
    <row r="923" spans="1:5" x14ac:dyDescent="0.25">
      <c r="A923" s="19" t="s">
        <v>74</v>
      </c>
      <c r="B923" s="19" t="s">
        <v>70</v>
      </c>
      <c r="C923" s="19" t="s">
        <v>64</v>
      </c>
      <c r="D923" s="19">
        <v>2012</v>
      </c>
      <c r="E923" s="19">
        <v>23842</v>
      </c>
    </row>
    <row r="924" spans="1:5" x14ac:dyDescent="0.25">
      <c r="A924" s="19" t="s">
        <v>74</v>
      </c>
      <c r="B924" s="19" t="s">
        <v>70</v>
      </c>
      <c r="C924" s="19" t="s">
        <v>64</v>
      </c>
      <c r="D924" s="19">
        <v>2013</v>
      </c>
      <c r="E924" s="19">
        <v>24481</v>
      </c>
    </row>
    <row r="925" spans="1:5" x14ac:dyDescent="0.25">
      <c r="A925" s="19" t="s">
        <v>74</v>
      </c>
      <c r="B925" s="19" t="s">
        <v>70</v>
      </c>
      <c r="C925" s="19" t="s">
        <v>64</v>
      </c>
      <c r="D925" s="19">
        <v>2014</v>
      </c>
      <c r="E925" s="19">
        <v>25642</v>
      </c>
    </row>
    <row r="926" spans="1:5" x14ac:dyDescent="0.25">
      <c r="A926" s="19" t="s">
        <v>74</v>
      </c>
      <c r="B926" s="19" t="s">
        <v>70</v>
      </c>
      <c r="C926" s="19" t="s">
        <v>64</v>
      </c>
      <c r="D926" s="19">
        <v>2015</v>
      </c>
      <c r="E926" s="19">
        <v>26427</v>
      </c>
    </row>
    <row r="927" spans="1:5" x14ac:dyDescent="0.25">
      <c r="A927" s="19" t="s">
        <v>74</v>
      </c>
      <c r="B927" s="19" t="s">
        <v>70</v>
      </c>
      <c r="C927" s="19" t="s">
        <v>64</v>
      </c>
      <c r="D927" s="19">
        <v>2016</v>
      </c>
      <c r="E927" s="19">
        <v>27306</v>
      </c>
    </row>
    <row r="928" spans="1:5" x14ac:dyDescent="0.25">
      <c r="A928" s="19" t="s">
        <v>74</v>
      </c>
      <c r="B928" s="19" t="s">
        <v>70</v>
      </c>
      <c r="C928" s="19" t="s">
        <v>64</v>
      </c>
      <c r="D928" s="19">
        <v>2017</v>
      </c>
      <c r="E928" s="19">
        <v>27944</v>
      </c>
    </row>
    <row r="929" spans="1:5" x14ac:dyDescent="0.25">
      <c r="A929" s="19" t="s">
        <v>74</v>
      </c>
      <c r="B929" s="19" t="s">
        <v>70</v>
      </c>
      <c r="C929" s="19" t="s">
        <v>64</v>
      </c>
      <c r="D929" s="19">
        <v>2018</v>
      </c>
      <c r="E929" s="19">
        <v>28794</v>
      </c>
    </row>
    <row r="930" spans="1:5" x14ac:dyDescent="0.25">
      <c r="A930" s="19" t="s">
        <v>74</v>
      </c>
      <c r="B930" s="19" t="s">
        <v>70</v>
      </c>
      <c r="C930" s="19" t="s">
        <v>64</v>
      </c>
      <c r="D930" s="19">
        <v>2019</v>
      </c>
      <c r="E930" s="19">
        <v>29402</v>
      </c>
    </row>
    <row r="931" spans="1:5" x14ac:dyDescent="0.25">
      <c r="A931" s="19" t="s">
        <v>74</v>
      </c>
      <c r="B931" s="19" t="s">
        <v>70</v>
      </c>
      <c r="C931" s="19" t="s">
        <v>64</v>
      </c>
      <c r="D931" s="19">
        <v>2020</v>
      </c>
      <c r="E931" s="19">
        <v>0</v>
      </c>
    </row>
    <row r="932" spans="1:5" x14ac:dyDescent="0.25">
      <c r="A932" s="19" t="s">
        <v>74</v>
      </c>
      <c r="B932" s="19" t="s">
        <v>69</v>
      </c>
      <c r="C932" s="19" t="s">
        <v>68</v>
      </c>
      <c r="D932" s="19">
        <v>1990</v>
      </c>
      <c r="E932" s="19">
        <v>3703</v>
      </c>
    </row>
    <row r="933" spans="1:5" x14ac:dyDescent="0.25">
      <c r="A933" s="19" t="s">
        <v>74</v>
      </c>
      <c r="B933" s="19" t="s">
        <v>69</v>
      </c>
      <c r="C933" s="19" t="s">
        <v>68</v>
      </c>
      <c r="D933" s="19">
        <v>1991</v>
      </c>
      <c r="E933" s="19">
        <v>3859</v>
      </c>
    </row>
    <row r="934" spans="1:5" x14ac:dyDescent="0.25">
      <c r="A934" s="19" t="s">
        <v>74</v>
      </c>
      <c r="B934" s="19" t="s">
        <v>69</v>
      </c>
      <c r="C934" s="19" t="s">
        <v>68</v>
      </c>
      <c r="D934" s="19">
        <v>1992</v>
      </c>
      <c r="E934" s="19">
        <v>3974</v>
      </c>
    </row>
    <row r="935" spans="1:5" x14ac:dyDescent="0.25">
      <c r="A935" s="19" t="s">
        <v>74</v>
      </c>
      <c r="B935" s="19" t="s">
        <v>69</v>
      </c>
      <c r="C935" s="19" t="s">
        <v>68</v>
      </c>
      <c r="D935" s="19">
        <v>1993</v>
      </c>
      <c r="E935" s="19">
        <v>4094</v>
      </c>
    </row>
    <row r="936" spans="1:5" x14ac:dyDescent="0.25">
      <c r="A936" s="19" t="s">
        <v>74</v>
      </c>
      <c r="B936" s="19" t="s">
        <v>69</v>
      </c>
      <c r="C936" s="19" t="s">
        <v>68</v>
      </c>
      <c r="D936" s="19">
        <v>1994</v>
      </c>
      <c r="E936" s="19">
        <v>4259</v>
      </c>
    </row>
    <row r="937" spans="1:5" x14ac:dyDescent="0.25">
      <c r="A937" s="19" t="s">
        <v>74</v>
      </c>
      <c r="B937" s="19" t="s">
        <v>69</v>
      </c>
      <c r="C937" s="19" t="s">
        <v>68</v>
      </c>
      <c r="D937" s="19">
        <v>1995</v>
      </c>
      <c r="E937" s="19">
        <v>4462</v>
      </c>
    </row>
    <row r="938" spans="1:5" x14ac:dyDescent="0.25">
      <c r="A938" s="19" t="s">
        <v>74</v>
      </c>
      <c r="B938" s="19" t="s">
        <v>69</v>
      </c>
      <c r="C938" s="19" t="s">
        <v>68</v>
      </c>
      <c r="D938" s="19">
        <v>1996</v>
      </c>
      <c r="E938" s="19">
        <v>4737</v>
      </c>
    </row>
    <row r="939" spans="1:5" x14ac:dyDescent="0.25">
      <c r="A939" s="19" t="s">
        <v>74</v>
      </c>
      <c r="B939" s="19" t="s">
        <v>69</v>
      </c>
      <c r="C939" s="19" t="s">
        <v>68</v>
      </c>
      <c r="D939" s="19">
        <v>1997</v>
      </c>
      <c r="E939" s="19">
        <v>4973</v>
      </c>
    </row>
    <row r="940" spans="1:5" x14ac:dyDescent="0.25">
      <c r="A940" s="19" t="s">
        <v>74</v>
      </c>
      <c r="B940" s="19" t="s">
        <v>69</v>
      </c>
      <c r="C940" s="19" t="s">
        <v>68</v>
      </c>
      <c r="D940" s="19">
        <v>1998</v>
      </c>
      <c r="E940" s="19">
        <v>5222</v>
      </c>
    </row>
    <row r="941" spans="1:5" x14ac:dyDescent="0.25">
      <c r="A941" s="19" t="s">
        <v>74</v>
      </c>
      <c r="B941" s="19" t="s">
        <v>69</v>
      </c>
      <c r="C941" s="19" t="s">
        <v>68</v>
      </c>
      <c r="D941" s="19">
        <v>1999</v>
      </c>
      <c r="E941" s="19">
        <v>5462</v>
      </c>
    </row>
    <row r="942" spans="1:5" x14ac:dyDescent="0.25">
      <c r="A942" s="19" t="s">
        <v>74</v>
      </c>
      <c r="B942" s="19" t="s">
        <v>69</v>
      </c>
      <c r="C942" s="19" t="s">
        <v>68</v>
      </c>
      <c r="D942" s="19">
        <v>2000</v>
      </c>
      <c r="E942" s="19">
        <v>5739</v>
      </c>
    </row>
    <row r="943" spans="1:5" x14ac:dyDescent="0.25">
      <c r="A943" s="19" t="s">
        <v>74</v>
      </c>
      <c r="B943" s="19" t="s">
        <v>69</v>
      </c>
      <c r="C943" s="19" t="s">
        <v>68</v>
      </c>
      <c r="D943" s="19">
        <v>2001</v>
      </c>
      <c r="E943" s="19">
        <v>5982</v>
      </c>
    </row>
    <row r="944" spans="1:5" x14ac:dyDescent="0.25">
      <c r="A944" s="19" t="s">
        <v>74</v>
      </c>
      <c r="B944" s="19" t="s">
        <v>69</v>
      </c>
      <c r="C944" s="19" t="s">
        <v>68</v>
      </c>
      <c r="D944" s="19">
        <v>2002</v>
      </c>
      <c r="E944" s="19">
        <v>6213</v>
      </c>
    </row>
    <row r="945" spans="1:5" x14ac:dyDescent="0.25">
      <c r="A945" s="19" t="s">
        <v>74</v>
      </c>
      <c r="B945" s="19" t="s">
        <v>69</v>
      </c>
      <c r="C945" s="19" t="s">
        <v>68</v>
      </c>
      <c r="D945" s="19">
        <v>2003</v>
      </c>
      <c r="E945" s="19">
        <v>6491</v>
      </c>
    </row>
    <row r="946" spans="1:5" x14ac:dyDescent="0.25">
      <c r="A946" s="19" t="s">
        <v>74</v>
      </c>
      <c r="B946" s="19" t="s">
        <v>69</v>
      </c>
      <c r="C946" s="19" t="s">
        <v>68</v>
      </c>
      <c r="D946" s="19">
        <v>2004</v>
      </c>
      <c r="E946" s="19">
        <v>6767</v>
      </c>
    </row>
    <row r="947" spans="1:5" x14ac:dyDescent="0.25">
      <c r="A947" s="19" t="s">
        <v>74</v>
      </c>
      <c r="B947" s="19" t="s">
        <v>69</v>
      </c>
      <c r="C947" s="19" t="s">
        <v>68</v>
      </c>
      <c r="D947" s="19">
        <v>2005</v>
      </c>
      <c r="E947" s="19">
        <v>7034</v>
      </c>
    </row>
    <row r="948" spans="1:5" x14ac:dyDescent="0.25">
      <c r="A948" s="19" t="s">
        <v>74</v>
      </c>
      <c r="B948" s="19" t="s">
        <v>69</v>
      </c>
      <c r="C948" s="19" t="s">
        <v>68</v>
      </c>
      <c r="D948" s="19">
        <v>2006</v>
      </c>
      <c r="E948" s="19">
        <v>7295</v>
      </c>
    </row>
    <row r="949" spans="1:5" x14ac:dyDescent="0.25">
      <c r="A949" s="19" t="s">
        <v>74</v>
      </c>
      <c r="B949" s="19" t="s">
        <v>69</v>
      </c>
      <c r="C949" s="19" t="s">
        <v>68</v>
      </c>
      <c r="D949" s="19">
        <v>2007</v>
      </c>
      <c r="E949" s="19">
        <v>7724</v>
      </c>
    </row>
    <row r="950" spans="1:5" x14ac:dyDescent="0.25">
      <c r="A950" s="19" t="s">
        <v>74</v>
      </c>
      <c r="B950" s="19" t="s">
        <v>69</v>
      </c>
      <c r="C950" s="19" t="s">
        <v>68</v>
      </c>
      <c r="D950" s="19">
        <v>2008</v>
      </c>
      <c r="E950" s="19">
        <v>8050</v>
      </c>
    </row>
    <row r="951" spans="1:5" x14ac:dyDescent="0.25">
      <c r="A951" s="19" t="s">
        <v>74</v>
      </c>
      <c r="B951" s="19" t="s">
        <v>69</v>
      </c>
      <c r="C951" s="19" t="s">
        <v>68</v>
      </c>
      <c r="D951" s="19">
        <v>2009</v>
      </c>
      <c r="E951" s="19">
        <v>8451</v>
      </c>
    </row>
    <row r="952" spans="1:5" x14ac:dyDescent="0.25">
      <c r="A952" s="19" t="s">
        <v>74</v>
      </c>
      <c r="B952" s="19" t="s">
        <v>69</v>
      </c>
      <c r="C952" s="19" t="s">
        <v>68</v>
      </c>
      <c r="D952" s="19">
        <v>2010</v>
      </c>
      <c r="E952" s="19">
        <v>8978</v>
      </c>
    </row>
    <row r="953" spans="1:5" x14ac:dyDescent="0.25">
      <c r="A953" s="19" t="s">
        <v>74</v>
      </c>
      <c r="B953" s="19" t="s">
        <v>69</v>
      </c>
      <c r="C953" s="19" t="s">
        <v>68</v>
      </c>
      <c r="D953" s="19">
        <v>2011</v>
      </c>
      <c r="E953" s="19">
        <v>9544</v>
      </c>
    </row>
    <row r="954" spans="1:5" x14ac:dyDescent="0.25">
      <c r="A954" s="19" t="s">
        <v>74</v>
      </c>
      <c r="B954" s="19" t="s">
        <v>69</v>
      </c>
      <c r="C954" s="19" t="s">
        <v>68</v>
      </c>
      <c r="D954" s="19">
        <v>2012</v>
      </c>
      <c r="E954" s="19">
        <v>10017</v>
      </c>
    </row>
    <row r="955" spans="1:5" x14ac:dyDescent="0.25">
      <c r="A955" s="19" t="s">
        <v>74</v>
      </c>
      <c r="B955" s="19" t="s">
        <v>69</v>
      </c>
      <c r="C955" s="19" t="s">
        <v>68</v>
      </c>
      <c r="D955" s="19">
        <v>2013</v>
      </c>
      <c r="E955" s="19">
        <v>10425</v>
      </c>
    </row>
    <row r="956" spans="1:5" x14ac:dyDescent="0.25">
      <c r="A956" s="19" t="s">
        <v>74</v>
      </c>
      <c r="B956" s="19" t="s">
        <v>69</v>
      </c>
      <c r="C956" s="19" t="s">
        <v>68</v>
      </c>
      <c r="D956" s="19">
        <v>2014</v>
      </c>
      <c r="E956" s="19">
        <v>11767</v>
      </c>
    </row>
    <row r="957" spans="1:5" x14ac:dyDescent="0.25">
      <c r="A957" s="19" t="s">
        <v>74</v>
      </c>
      <c r="B957" s="19" t="s">
        <v>69</v>
      </c>
      <c r="C957" s="19" t="s">
        <v>68</v>
      </c>
      <c r="D957" s="19">
        <v>2015</v>
      </c>
      <c r="E957" s="19">
        <v>12650</v>
      </c>
    </row>
    <row r="958" spans="1:5" x14ac:dyDescent="0.25">
      <c r="A958" s="19" t="s">
        <v>74</v>
      </c>
      <c r="B958" s="19" t="s">
        <v>69</v>
      </c>
      <c r="C958" s="19" t="s">
        <v>68</v>
      </c>
      <c r="D958" s="19">
        <v>2016</v>
      </c>
      <c r="E958" s="19">
        <v>13238</v>
      </c>
    </row>
    <row r="959" spans="1:5" x14ac:dyDescent="0.25">
      <c r="A959" s="19" t="s">
        <v>74</v>
      </c>
      <c r="B959" s="19" t="s">
        <v>69</v>
      </c>
      <c r="C959" s="19" t="s">
        <v>68</v>
      </c>
      <c r="D959" s="19">
        <v>2017</v>
      </c>
      <c r="E959" s="19">
        <v>13773</v>
      </c>
    </row>
    <row r="960" spans="1:5" x14ac:dyDescent="0.25">
      <c r="A960" s="19" t="s">
        <v>74</v>
      </c>
      <c r="B960" s="19" t="s">
        <v>69</v>
      </c>
      <c r="C960" s="19" t="s">
        <v>68</v>
      </c>
      <c r="D960" s="19">
        <v>2018</v>
      </c>
      <c r="E960" s="19">
        <v>14430</v>
      </c>
    </row>
    <row r="961" spans="1:5" x14ac:dyDescent="0.25">
      <c r="A961" s="19" t="s">
        <v>74</v>
      </c>
      <c r="B961" s="19" t="s">
        <v>69</v>
      </c>
      <c r="C961" s="19" t="s">
        <v>68</v>
      </c>
      <c r="D961" s="19">
        <v>2019</v>
      </c>
      <c r="E961" s="19">
        <v>14833</v>
      </c>
    </row>
    <row r="962" spans="1:5" x14ac:dyDescent="0.25">
      <c r="A962" s="19" t="s">
        <v>74</v>
      </c>
      <c r="B962" s="19" t="s">
        <v>69</v>
      </c>
      <c r="C962" s="19" t="s">
        <v>68</v>
      </c>
      <c r="D962" s="19">
        <v>2020</v>
      </c>
      <c r="E962" s="19">
        <v>0</v>
      </c>
    </row>
    <row r="963" spans="1:5" x14ac:dyDescent="0.25">
      <c r="A963" s="19" t="s">
        <v>74</v>
      </c>
      <c r="B963" s="19" t="s">
        <v>69</v>
      </c>
      <c r="C963" s="19" t="s">
        <v>67</v>
      </c>
      <c r="D963" s="19">
        <v>1990</v>
      </c>
      <c r="E963" s="19">
        <v>3109</v>
      </c>
    </row>
    <row r="964" spans="1:5" x14ac:dyDescent="0.25">
      <c r="A964" s="19" t="s">
        <v>74</v>
      </c>
      <c r="B964" s="19" t="s">
        <v>69</v>
      </c>
      <c r="C964" s="19" t="s">
        <v>67</v>
      </c>
      <c r="D964" s="19">
        <v>1991</v>
      </c>
      <c r="E964" s="19">
        <v>3209</v>
      </c>
    </row>
    <row r="965" spans="1:5" x14ac:dyDescent="0.25">
      <c r="A965" s="19" t="s">
        <v>74</v>
      </c>
      <c r="B965" s="19" t="s">
        <v>69</v>
      </c>
      <c r="C965" s="19" t="s">
        <v>67</v>
      </c>
      <c r="D965" s="19">
        <v>1992</v>
      </c>
      <c r="E965" s="19">
        <v>3296</v>
      </c>
    </row>
    <row r="966" spans="1:5" x14ac:dyDescent="0.25">
      <c r="A966" s="19" t="s">
        <v>74</v>
      </c>
      <c r="B966" s="19" t="s">
        <v>69</v>
      </c>
      <c r="C966" s="19" t="s">
        <v>67</v>
      </c>
      <c r="D966" s="19">
        <v>1993</v>
      </c>
      <c r="E966" s="19">
        <v>3364</v>
      </c>
    </row>
    <row r="967" spans="1:5" x14ac:dyDescent="0.25">
      <c r="A967" s="19" t="s">
        <v>74</v>
      </c>
      <c r="B967" s="19" t="s">
        <v>69</v>
      </c>
      <c r="C967" s="19" t="s">
        <v>67</v>
      </c>
      <c r="D967" s="19">
        <v>1994</v>
      </c>
      <c r="E967" s="19">
        <v>3465</v>
      </c>
    </row>
    <row r="968" spans="1:5" x14ac:dyDescent="0.25">
      <c r="A968" s="19" t="s">
        <v>74</v>
      </c>
      <c r="B968" s="19" t="s">
        <v>69</v>
      </c>
      <c r="C968" s="19" t="s">
        <v>67</v>
      </c>
      <c r="D968" s="19">
        <v>1995</v>
      </c>
      <c r="E968" s="19">
        <v>3576</v>
      </c>
    </row>
    <row r="969" spans="1:5" x14ac:dyDescent="0.25">
      <c r="A969" s="19" t="s">
        <v>74</v>
      </c>
      <c r="B969" s="19" t="s">
        <v>69</v>
      </c>
      <c r="C969" s="19" t="s">
        <v>67</v>
      </c>
      <c r="D969" s="19">
        <v>1996</v>
      </c>
      <c r="E969" s="19">
        <v>3738</v>
      </c>
    </row>
    <row r="970" spans="1:5" x14ac:dyDescent="0.25">
      <c r="A970" s="19" t="s">
        <v>74</v>
      </c>
      <c r="B970" s="19" t="s">
        <v>69</v>
      </c>
      <c r="C970" s="19" t="s">
        <v>67</v>
      </c>
      <c r="D970" s="19">
        <v>1997</v>
      </c>
      <c r="E970" s="19">
        <v>3874</v>
      </c>
    </row>
    <row r="971" spans="1:5" x14ac:dyDescent="0.25">
      <c r="A971" s="19" t="s">
        <v>74</v>
      </c>
      <c r="B971" s="19" t="s">
        <v>69</v>
      </c>
      <c r="C971" s="19" t="s">
        <v>67</v>
      </c>
      <c r="D971" s="19">
        <v>1998</v>
      </c>
      <c r="E971" s="19">
        <v>3995</v>
      </c>
    </row>
    <row r="972" spans="1:5" x14ac:dyDescent="0.25">
      <c r="A972" s="19" t="s">
        <v>74</v>
      </c>
      <c r="B972" s="19" t="s">
        <v>69</v>
      </c>
      <c r="C972" s="19" t="s">
        <v>67</v>
      </c>
      <c r="D972" s="19">
        <v>1999</v>
      </c>
      <c r="E972" s="19">
        <v>4136</v>
      </c>
    </row>
    <row r="973" spans="1:5" x14ac:dyDescent="0.25">
      <c r="A973" s="19" t="s">
        <v>74</v>
      </c>
      <c r="B973" s="19" t="s">
        <v>69</v>
      </c>
      <c r="C973" s="19" t="s">
        <v>67</v>
      </c>
      <c r="D973" s="19">
        <v>2000</v>
      </c>
      <c r="E973" s="19">
        <v>4308</v>
      </c>
    </row>
    <row r="974" spans="1:5" x14ac:dyDescent="0.25">
      <c r="A974" s="19" t="s">
        <v>74</v>
      </c>
      <c r="B974" s="19" t="s">
        <v>69</v>
      </c>
      <c r="C974" s="19" t="s">
        <v>67</v>
      </c>
      <c r="D974" s="19">
        <v>2001</v>
      </c>
      <c r="E974" s="19">
        <v>4423</v>
      </c>
    </row>
    <row r="975" spans="1:5" x14ac:dyDescent="0.25">
      <c r="A975" s="19" t="s">
        <v>74</v>
      </c>
      <c r="B975" s="19" t="s">
        <v>69</v>
      </c>
      <c r="C975" s="19" t="s">
        <v>67</v>
      </c>
      <c r="D975" s="19">
        <v>2002</v>
      </c>
      <c r="E975" s="19">
        <v>4552</v>
      </c>
    </row>
    <row r="976" spans="1:5" x14ac:dyDescent="0.25">
      <c r="A976" s="19" t="s">
        <v>74</v>
      </c>
      <c r="B976" s="19" t="s">
        <v>69</v>
      </c>
      <c r="C976" s="19" t="s">
        <v>67</v>
      </c>
      <c r="D976" s="19">
        <v>2003</v>
      </c>
      <c r="E976" s="19">
        <v>4662</v>
      </c>
    </row>
    <row r="977" spans="1:5" x14ac:dyDescent="0.25">
      <c r="A977" s="19" t="s">
        <v>74</v>
      </c>
      <c r="B977" s="19" t="s">
        <v>69</v>
      </c>
      <c r="C977" s="19" t="s">
        <v>67</v>
      </c>
      <c r="D977" s="19">
        <v>2004</v>
      </c>
      <c r="E977" s="19">
        <v>4785</v>
      </c>
    </row>
    <row r="978" spans="1:5" x14ac:dyDescent="0.25">
      <c r="A978" s="19" t="s">
        <v>74</v>
      </c>
      <c r="B978" s="19" t="s">
        <v>69</v>
      </c>
      <c r="C978" s="19" t="s">
        <v>67</v>
      </c>
      <c r="D978" s="19">
        <v>2005</v>
      </c>
      <c r="E978" s="19">
        <v>4922</v>
      </c>
    </row>
    <row r="979" spans="1:5" x14ac:dyDescent="0.25">
      <c r="A979" s="19" t="s">
        <v>74</v>
      </c>
      <c r="B979" s="19" t="s">
        <v>69</v>
      </c>
      <c r="C979" s="19" t="s">
        <v>67</v>
      </c>
      <c r="D979" s="19">
        <v>2006</v>
      </c>
      <c r="E979" s="19">
        <v>5020</v>
      </c>
    </row>
    <row r="980" spans="1:5" x14ac:dyDescent="0.25">
      <c r="A980" s="19" t="s">
        <v>74</v>
      </c>
      <c r="B980" s="19" t="s">
        <v>69</v>
      </c>
      <c r="C980" s="19" t="s">
        <v>67</v>
      </c>
      <c r="D980" s="19">
        <v>2007</v>
      </c>
      <c r="E980" s="19">
        <v>5202</v>
      </c>
    </row>
    <row r="981" spans="1:5" x14ac:dyDescent="0.25">
      <c r="A981" s="19" t="s">
        <v>74</v>
      </c>
      <c r="B981" s="19" t="s">
        <v>69</v>
      </c>
      <c r="C981" s="19" t="s">
        <v>67</v>
      </c>
      <c r="D981" s="19">
        <v>2008</v>
      </c>
      <c r="E981" s="19">
        <v>5311</v>
      </c>
    </row>
    <row r="982" spans="1:5" x14ac:dyDescent="0.25">
      <c r="A982" s="19" t="s">
        <v>74</v>
      </c>
      <c r="B982" s="19" t="s">
        <v>69</v>
      </c>
      <c r="C982" s="19" t="s">
        <v>67</v>
      </c>
      <c r="D982" s="19">
        <v>2009</v>
      </c>
      <c r="E982" s="19">
        <v>5471</v>
      </c>
    </row>
    <row r="983" spans="1:5" x14ac:dyDescent="0.25">
      <c r="A983" s="19" t="s">
        <v>74</v>
      </c>
      <c r="B983" s="19" t="s">
        <v>69</v>
      </c>
      <c r="C983" s="19" t="s">
        <v>67</v>
      </c>
      <c r="D983" s="19">
        <v>2010</v>
      </c>
      <c r="E983" s="19">
        <v>5667</v>
      </c>
    </row>
    <row r="984" spans="1:5" x14ac:dyDescent="0.25">
      <c r="A984" s="19" t="s">
        <v>74</v>
      </c>
      <c r="B984" s="19" t="s">
        <v>69</v>
      </c>
      <c r="C984" s="19" t="s">
        <v>67</v>
      </c>
      <c r="D984" s="19">
        <v>2011</v>
      </c>
      <c r="E984" s="19">
        <v>5910</v>
      </c>
    </row>
    <row r="985" spans="1:5" x14ac:dyDescent="0.25">
      <c r="A985" s="19" t="s">
        <v>74</v>
      </c>
      <c r="B985" s="19" t="s">
        <v>69</v>
      </c>
      <c r="C985" s="19" t="s">
        <v>67</v>
      </c>
      <c r="D985" s="19">
        <v>2012</v>
      </c>
      <c r="E985" s="19">
        <v>6089</v>
      </c>
    </row>
    <row r="986" spans="1:5" x14ac:dyDescent="0.25">
      <c r="A986" s="19" t="s">
        <v>74</v>
      </c>
      <c r="B986" s="19" t="s">
        <v>69</v>
      </c>
      <c r="C986" s="19" t="s">
        <v>67</v>
      </c>
      <c r="D986" s="19">
        <v>2013</v>
      </c>
      <c r="E986" s="19">
        <v>6231</v>
      </c>
    </row>
    <row r="987" spans="1:5" x14ac:dyDescent="0.25">
      <c r="A987" s="19" t="s">
        <v>74</v>
      </c>
      <c r="B987" s="19" t="s">
        <v>69</v>
      </c>
      <c r="C987" s="19" t="s">
        <v>67</v>
      </c>
      <c r="D987" s="19">
        <v>2014</v>
      </c>
      <c r="E987" s="19">
        <v>6849</v>
      </c>
    </row>
    <row r="988" spans="1:5" x14ac:dyDescent="0.25">
      <c r="A988" s="19" t="s">
        <v>74</v>
      </c>
      <c r="B988" s="19" t="s">
        <v>69</v>
      </c>
      <c r="C988" s="19" t="s">
        <v>67</v>
      </c>
      <c r="D988" s="19">
        <v>2015</v>
      </c>
      <c r="E988" s="19">
        <v>7192</v>
      </c>
    </row>
    <row r="989" spans="1:5" x14ac:dyDescent="0.25">
      <c r="A989" s="19" t="s">
        <v>74</v>
      </c>
      <c r="B989" s="19" t="s">
        <v>69</v>
      </c>
      <c r="C989" s="19" t="s">
        <v>67</v>
      </c>
      <c r="D989" s="19">
        <v>2016</v>
      </c>
      <c r="E989" s="19">
        <v>7391</v>
      </c>
    </row>
    <row r="990" spans="1:5" x14ac:dyDescent="0.25">
      <c r="A990" s="19" t="s">
        <v>74</v>
      </c>
      <c r="B990" s="19" t="s">
        <v>69</v>
      </c>
      <c r="C990" s="19" t="s">
        <v>67</v>
      </c>
      <c r="D990" s="19">
        <v>2017</v>
      </c>
      <c r="E990" s="19">
        <v>7627</v>
      </c>
    </row>
    <row r="991" spans="1:5" x14ac:dyDescent="0.25">
      <c r="A991" s="19" t="s">
        <v>74</v>
      </c>
      <c r="B991" s="19" t="s">
        <v>69</v>
      </c>
      <c r="C991" s="19" t="s">
        <v>67</v>
      </c>
      <c r="D991" s="19">
        <v>2018</v>
      </c>
      <c r="E991" s="19">
        <v>7838</v>
      </c>
    </row>
    <row r="992" spans="1:5" x14ac:dyDescent="0.25">
      <c r="A992" s="19" t="s">
        <v>74</v>
      </c>
      <c r="B992" s="19" t="s">
        <v>69</v>
      </c>
      <c r="C992" s="19" t="s">
        <v>67</v>
      </c>
      <c r="D992" s="19">
        <v>2019</v>
      </c>
      <c r="E992" s="19">
        <v>7905</v>
      </c>
    </row>
    <row r="993" spans="1:5" x14ac:dyDescent="0.25">
      <c r="A993" s="19" t="s">
        <v>74</v>
      </c>
      <c r="B993" s="19" t="s">
        <v>69</v>
      </c>
      <c r="C993" s="19" t="s">
        <v>67</v>
      </c>
      <c r="D993" s="19">
        <v>2020</v>
      </c>
      <c r="E993" s="19">
        <v>0</v>
      </c>
    </row>
    <row r="994" spans="1:5" x14ac:dyDescent="0.25">
      <c r="A994" s="19" t="s">
        <v>74</v>
      </c>
      <c r="B994" s="19" t="s">
        <v>69</v>
      </c>
      <c r="C994" s="19" t="s">
        <v>64</v>
      </c>
      <c r="D994" s="19">
        <v>1990</v>
      </c>
      <c r="E994" s="19">
        <v>594</v>
      </c>
    </row>
    <row r="995" spans="1:5" x14ac:dyDescent="0.25">
      <c r="A995" s="19" t="s">
        <v>74</v>
      </c>
      <c r="B995" s="19" t="s">
        <v>69</v>
      </c>
      <c r="C995" s="19" t="s">
        <v>64</v>
      </c>
      <c r="D995" s="19">
        <v>1991</v>
      </c>
      <c r="E995" s="19">
        <v>650</v>
      </c>
    </row>
    <row r="996" spans="1:5" x14ac:dyDescent="0.25">
      <c r="A996" s="19" t="s">
        <v>74</v>
      </c>
      <c r="B996" s="19" t="s">
        <v>69</v>
      </c>
      <c r="C996" s="19" t="s">
        <v>64</v>
      </c>
      <c r="D996" s="19">
        <v>1992</v>
      </c>
      <c r="E996" s="19">
        <v>678</v>
      </c>
    </row>
    <row r="997" spans="1:5" x14ac:dyDescent="0.25">
      <c r="A997" s="19" t="s">
        <v>74</v>
      </c>
      <c r="B997" s="19" t="s">
        <v>69</v>
      </c>
      <c r="C997" s="19" t="s">
        <v>64</v>
      </c>
      <c r="D997" s="19">
        <v>1993</v>
      </c>
      <c r="E997" s="19">
        <v>730</v>
      </c>
    </row>
    <row r="998" spans="1:5" x14ac:dyDescent="0.25">
      <c r="A998" s="19" t="s">
        <v>74</v>
      </c>
      <c r="B998" s="19" t="s">
        <v>69</v>
      </c>
      <c r="C998" s="19" t="s">
        <v>64</v>
      </c>
      <c r="D998" s="19">
        <v>1994</v>
      </c>
      <c r="E998" s="19">
        <v>794</v>
      </c>
    </row>
    <row r="999" spans="1:5" x14ac:dyDescent="0.25">
      <c r="A999" s="19" t="s">
        <v>74</v>
      </c>
      <c r="B999" s="19" t="s">
        <v>69</v>
      </c>
      <c r="C999" s="19" t="s">
        <v>64</v>
      </c>
      <c r="D999" s="19">
        <v>1995</v>
      </c>
      <c r="E999" s="19">
        <v>886</v>
      </c>
    </row>
    <row r="1000" spans="1:5" x14ac:dyDescent="0.25">
      <c r="A1000" s="19" t="s">
        <v>74</v>
      </c>
      <c r="B1000" s="19" t="s">
        <v>69</v>
      </c>
      <c r="C1000" s="19" t="s">
        <v>64</v>
      </c>
      <c r="D1000" s="19">
        <v>1996</v>
      </c>
      <c r="E1000" s="19">
        <v>999</v>
      </c>
    </row>
    <row r="1001" spans="1:5" x14ac:dyDescent="0.25">
      <c r="A1001" s="19" t="s">
        <v>74</v>
      </c>
      <c r="B1001" s="19" t="s">
        <v>69</v>
      </c>
      <c r="C1001" s="19" t="s">
        <v>64</v>
      </c>
      <c r="D1001" s="19">
        <v>1997</v>
      </c>
      <c r="E1001" s="19">
        <v>1099</v>
      </c>
    </row>
    <row r="1002" spans="1:5" x14ac:dyDescent="0.25">
      <c r="A1002" s="19" t="s">
        <v>74</v>
      </c>
      <c r="B1002" s="19" t="s">
        <v>69</v>
      </c>
      <c r="C1002" s="19" t="s">
        <v>64</v>
      </c>
      <c r="D1002" s="19">
        <v>1998</v>
      </c>
      <c r="E1002" s="19">
        <v>1227</v>
      </c>
    </row>
    <row r="1003" spans="1:5" x14ac:dyDescent="0.25">
      <c r="A1003" s="19" t="s">
        <v>74</v>
      </c>
      <c r="B1003" s="19" t="s">
        <v>69</v>
      </c>
      <c r="C1003" s="19" t="s">
        <v>64</v>
      </c>
      <c r="D1003" s="19">
        <v>1999</v>
      </c>
      <c r="E1003" s="19">
        <v>1326</v>
      </c>
    </row>
    <row r="1004" spans="1:5" x14ac:dyDescent="0.25">
      <c r="A1004" s="19" t="s">
        <v>74</v>
      </c>
      <c r="B1004" s="19" t="s">
        <v>69</v>
      </c>
      <c r="C1004" s="19" t="s">
        <v>64</v>
      </c>
      <c r="D1004" s="19">
        <v>2000</v>
      </c>
      <c r="E1004" s="19">
        <v>1431</v>
      </c>
    </row>
    <row r="1005" spans="1:5" x14ac:dyDescent="0.25">
      <c r="A1005" s="19" t="s">
        <v>74</v>
      </c>
      <c r="B1005" s="19" t="s">
        <v>69</v>
      </c>
      <c r="C1005" s="19" t="s">
        <v>64</v>
      </c>
      <c r="D1005" s="19">
        <v>2001</v>
      </c>
      <c r="E1005" s="19">
        <v>1559</v>
      </c>
    </row>
    <row r="1006" spans="1:5" x14ac:dyDescent="0.25">
      <c r="A1006" s="19" t="s">
        <v>74</v>
      </c>
      <c r="B1006" s="19" t="s">
        <v>69</v>
      </c>
      <c r="C1006" s="19" t="s">
        <v>64</v>
      </c>
      <c r="D1006" s="19">
        <v>2002</v>
      </c>
      <c r="E1006" s="19">
        <v>1661</v>
      </c>
    </row>
    <row r="1007" spans="1:5" x14ac:dyDescent="0.25">
      <c r="A1007" s="19" t="s">
        <v>74</v>
      </c>
      <c r="B1007" s="19" t="s">
        <v>69</v>
      </c>
      <c r="C1007" s="19" t="s">
        <v>64</v>
      </c>
      <c r="D1007" s="19">
        <v>2003</v>
      </c>
      <c r="E1007" s="19">
        <v>1829</v>
      </c>
    </row>
    <row r="1008" spans="1:5" x14ac:dyDescent="0.25">
      <c r="A1008" s="19" t="s">
        <v>74</v>
      </c>
      <c r="B1008" s="19" t="s">
        <v>69</v>
      </c>
      <c r="C1008" s="19" t="s">
        <v>64</v>
      </c>
      <c r="D1008" s="19">
        <v>2004</v>
      </c>
      <c r="E1008" s="19">
        <v>1982</v>
      </c>
    </row>
    <row r="1009" spans="1:5" x14ac:dyDescent="0.25">
      <c r="A1009" s="19" t="s">
        <v>74</v>
      </c>
      <c r="B1009" s="19" t="s">
        <v>69</v>
      </c>
      <c r="C1009" s="19" t="s">
        <v>64</v>
      </c>
      <c r="D1009" s="19">
        <v>2005</v>
      </c>
      <c r="E1009" s="19">
        <v>2112</v>
      </c>
    </row>
    <row r="1010" spans="1:5" x14ac:dyDescent="0.25">
      <c r="A1010" s="19" t="s">
        <v>74</v>
      </c>
      <c r="B1010" s="19" t="s">
        <v>69</v>
      </c>
      <c r="C1010" s="19" t="s">
        <v>64</v>
      </c>
      <c r="D1010" s="19">
        <v>2006</v>
      </c>
      <c r="E1010" s="19">
        <v>2275</v>
      </c>
    </row>
    <row r="1011" spans="1:5" x14ac:dyDescent="0.25">
      <c r="A1011" s="19" t="s">
        <v>74</v>
      </c>
      <c r="B1011" s="19" t="s">
        <v>69</v>
      </c>
      <c r="C1011" s="19" t="s">
        <v>64</v>
      </c>
      <c r="D1011" s="19">
        <v>2007</v>
      </c>
      <c r="E1011" s="19">
        <v>2522</v>
      </c>
    </row>
    <row r="1012" spans="1:5" x14ac:dyDescent="0.25">
      <c r="A1012" s="19" t="s">
        <v>74</v>
      </c>
      <c r="B1012" s="19" t="s">
        <v>69</v>
      </c>
      <c r="C1012" s="19" t="s">
        <v>64</v>
      </c>
      <c r="D1012" s="19">
        <v>2008</v>
      </c>
      <c r="E1012" s="19">
        <v>2739</v>
      </c>
    </row>
    <row r="1013" spans="1:5" x14ac:dyDescent="0.25">
      <c r="A1013" s="19" t="s">
        <v>74</v>
      </c>
      <c r="B1013" s="19" t="s">
        <v>69</v>
      </c>
      <c r="C1013" s="19" t="s">
        <v>64</v>
      </c>
      <c r="D1013" s="19">
        <v>2009</v>
      </c>
      <c r="E1013" s="19">
        <v>2980</v>
      </c>
    </row>
    <row r="1014" spans="1:5" x14ac:dyDescent="0.25">
      <c r="A1014" s="19" t="s">
        <v>74</v>
      </c>
      <c r="B1014" s="19" t="s">
        <v>69</v>
      </c>
      <c r="C1014" s="19" t="s">
        <v>64</v>
      </c>
      <c r="D1014" s="19">
        <v>2010</v>
      </c>
      <c r="E1014" s="19">
        <v>3311</v>
      </c>
    </row>
    <row r="1015" spans="1:5" x14ac:dyDescent="0.25">
      <c r="A1015" s="19" t="s">
        <v>74</v>
      </c>
      <c r="B1015" s="19" t="s">
        <v>69</v>
      </c>
      <c r="C1015" s="19" t="s">
        <v>64</v>
      </c>
      <c r="D1015" s="19">
        <v>2011</v>
      </c>
      <c r="E1015" s="19">
        <v>3634</v>
      </c>
    </row>
    <row r="1016" spans="1:5" x14ac:dyDescent="0.25">
      <c r="A1016" s="19" t="s">
        <v>74</v>
      </c>
      <c r="B1016" s="19" t="s">
        <v>69</v>
      </c>
      <c r="C1016" s="19" t="s">
        <v>64</v>
      </c>
      <c r="D1016" s="19">
        <v>2012</v>
      </c>
      <c r="E1016" s="19">
        <v>3928</v>
      </c>
    </row>
    <row r="1017" spans="1:5" x14ac:dyDescent="0.25">
      <c r="A1017" s="19" t="s">
        <v>74</v>
      </c>
      <c r="B1017" s="19" t="s">
        <v>69</v>
      </c>
      <c r="C1017" s="19" t="s">
        <v>64</v>
      </c>
      <c r="D1017" s="19">
        <v>2013</v>
      </c>
      <c r="E1017" s="19">
        <v>4194</v>
      </c>
    </row>
    <row r="1018" spans="1:5" x14ac:dyDescent="0.25">
      <c r="A1018" s="19" t="s">
        <v>74</v>
      </c>
      <c r="B1018" s="19" t="s">
        <v>69</v>
      </c>
      <c r="C1018" s="19" t="s">
        <v>64</v>
      </c>
      <c r="D1018" s="19">
        <v>2014</v>
      </c>
      <c r="E1018" s="19">
        <v>4918</v>
      </c>
    </row>
    <row r="1019" spans="1:5" x14ac:dyDescent="0.25">
      <c r="A1019" s="19" t="s">
        <v>74</v>
      </c>
      <c r="B1019" s="19" t="s">
        <v>69</v>
      </c>
      <c r="C1019" s="19" t="s">
        <v>64</v>
      </c>
      <c r="D1019" s="19">
        <v>2015</v>
      </c>
      <c r="E1019" s="19">
        <v>5458</v>
      </c>
    </row>
    <row r="1020" spans="1:5" x14ac:dyDescent="0.25">
      <c r="A1020" s="19" t="s">
        <v>74</v>
      </c>
      <c r="B1020" s="19" t="s">
        <v>69</v>
      </c>
      <c r="C1020" s="19" t="s">
        <v>64</v>
      </c>
      <c r="D1020" s="19">
        <v>2016</v>
      </c>
      <c r="E1020" s="19">
        <v>5847</v>
      </c>
    </row>
    <row r="1021" spans="1:5" x14ac:dyDescent="0.25">
      <c r="A1021" s="19" t="s">
        <v>74</v>
      </c>
      <c r="B1021" s="19" t="s">
        <v>69</v>
      </c>
      <c r="C1021" s="19" t="s">
        <v>64</v>
      </c>
      <c r="D1021" s="19">
        <v>2017</v>
      </c>
      <c r="E1021" s="19">
        <v>6146</v>
      </c>
    </row>
    <row r="1022" spans="1:5" x14ac:dyDescent="0.25">
      <c r="A1022" s="19" t="s">
        <v>74</v>
      </c>
      <c r="B1022" s="19" t="s">
        <v>69</v>
      </c>
      <c r="C1022" s="19" t="s">
        <v>64</v>
      </c>
      <c r="D1022" s="19">
        <v>2018</v>
      </c>
      <c r="E1022" s="19">
        <v>6592</v>
      </c>
    </row>
    <row r="1023" spans="1:5" x14ac:dyDescent="0.25">
      <c r="A1023" s="19" t="s">
        <v>74</v>
      </c>
      <c r="B1023" s="19" t="s">
        <v>69</v>
      </c>
      <c r="C1023" s="19" t="s">
        <v>64</v>
      </c>
      <c r="D1023" s="19">
        <v>2019</v>
      </c>
      <c r="E1023" s="19">
        <v>6928</v>
      </c>
    </row>
    <row r="1024" spans="1:5" x14ac:dyDescent="0.25">
      <c r="A1024" s="19" t="s">
        <v>74</v>
      </c>
      <c r="B1024" s="19" t="s">
        <v>69</v>
      </c>
      <c r="C1024" s="19" t="s">
        <v>64</v>
      </c>
      <c r="D1024" s="19">
        <v>2020</v>
      </c>
      <c r="E1024" s="19">
        <v>0</v>
      </c>
    </row>
    <row r="1025" spans="1:5" x14ac:dyDescent="0.25">
      <c r="A1025" s="19" t="s">
        <v>74</v>
      </c>
      <c r="B1025" s="19" t="s">
        <v>65</v>
      </c>
      <c r="C1025" s="19" t="s">
        <v>68</v>
      </c>
      <c r="D1025" s="19">
        <v>1990</v>
      </c>
      <c r="E1025" s="19">
        <v>1912</v>
      </c>
    </row>
    <row r="1026" spans="1:5" x14ac:dyDescent="0.25">
      <c r="A1026" s="19" t="s">
        <v>74</v>
      </c>
      <c r="B1026" s="19" t="s">
        <v>65</v>
      </c>
      <c r="C1026" s="19" t="s">
        <v>68</v>
      </c>
      <c r="D1026" s="19">
        <v>1991</v>
      </c>
      <c r="E1026" s="19">
        <v>2026</v>
      </c>
    </row>
    <row r="1027" spans="1:5" x14ac:dyDescent="0.25">
      <c r="A1027" s="19" t="s">
        <v>74</v>
      </c>
      <c r="B1027" s="19" t="s">
        <v>65</v>
      </c>
      <c r="C1027" s="19" t="s">
        <v>68</v>
      </c>
      <c r="D1027" s="19">
        <v>1992</v>
      </c>
      <c r="E1027" s="19">
        <v>2029</v>
      </c>
    </row>
    <row r="1028" spans="1:5" x14ac:dyDescent="0.25">
      <c r="A1028" s="19" t="s">
        <v>74</v>
      </c>
      <c r="B1028" s="19" t="s">
        <v>65</v>
      </c>
      <c r="C1028" s="19" t="s">
        <v>68</v>
      </c>
      <c r="D1028" s="19">
        <v>1993</v>
      </c>
      <c r="E1028" s="19">
        <v>1948</v>
      </c>
    </row>
    <row r="1029" spans="1:5" x14ac:dyDescent="0.25">
      <c r="A1029" s="19" t="s">
        <v>74</v>
      </c>
      <c r="B1029" s="19" t="s">
        <v>65</v>
      </c>
      <c r="C1029" s="19" t="s">
        <v>68</v>
      </c>
      <c r="D1029" s="19">
        <v>1994</v>
      </c>
      <c r="E1029" s="19">
        <v>1925</v>
      </c>
    </row>
    <row r="1030" spans="1:5" x14ac:dyDescent="0.25">
      <c r="A1030" s="19" t="s">
        <v>74</v>
      </c>
      <c r="B1030" s="19" t="s">
        <v>65</v>
      </c>
      <c r="C1030" s="19" t="s">
        <v>68</v>
      </c>
      <c r="D1030" s="19">
        <v>1995</v>
      </c>
      <c r="E1030" s="19">
        <v>1956</v>
      </c>
    </row>
    <row r="1031" spans="1:5" x14ac:dyDescent="0.25">
      <c r="A1031" s="19" t="s">
        <v>74</v>
      </c>
      <c r="B1031" s="19" t="s">
        <v>65</v>
      </c>
      <c r="C1031" s="19" t="s">
        <v>68</v>
      </c>
      <c r="D1031" s="19">
        <v>1996</v>
      </c>
      <c r="E1031" s="19">
        <v>1867</v>
      </c>
    </row>
    <row r="1032" spans="1:5" x14ac:dyDescent="0.25">
      <c r="A1032" s="19" t="s">
        <v>74</v>
      </c>
      <c r="B1032" s="19" t="s">
        <v>65</v>
      </c>
      <c r="C1032" s="19" t="s">
        <v>68</v>
      </c>
      <c r="D1032" s="19">
        <v>1997</v>
      </c>
      <c r="E1032" s="19">
        <v>1846</v>
      </c>
    </row>
    <row r="1033" spans="1:5" x14ac:dyDescent="0.25">
      <c r="A1033" s="19" t="s">
        <v>74</v>
      </c>
      <c r="B1033" s="19" t="s">
        <v>65</v>
      </c>
      <c r="C1033" s="19" t="s">
        <v>68</v>
      </c>
      <c r="D1033" s="19">
        <v>1998</v>
      </c>
      <c r="E1033" s="19">
        <v>1807</v>
      </c>
    </row>
    <row r="1034" spans="1:5" x14ac:dyDescent="0.25">
      <c r="A1034" s="19" t="s">
        <v>74</v>
      </c>
      <c r="B1034" s="19" t="s">
        <v>65</v>
      </c>
      <c r="C1034" s="19" t="s">
        <v>68</v>
      </c>
      <c r="D1034" s="19">
        <v>1999</v>
      </c>
      <c r="E1034" s="19">
        <v>1705</v>
      </c>
    </row>
    <row r="1035" spans="1:5" x14ac:dyDescent="0.25">
      <c r="A1035" s="19" t="s">
        <v>74</v>
      </c>
      <c r="B1035" s="19" t="s">
        <v>65</v>
      </c>
      <c r="C1035" s="19" t="s">
        <v>68</v>
      </c>
      <c r="D1035" s="19">
        <v>2000</v>
      </c>
      <c r="E1035" s="19">
        <v>1905</v>
      </c>
    </row>
    <row r="1036" spans="1:5" x14ac:dyDescent="0.25">
      <c r="A1036" s="19" t="s">
        <v>74</v>
      </c>
      <c r="B1036" s="19" t="s">
        <v>65</v>
      </c>
      <c r="C1036" s="19" t="s">
        <v>68</v>
      </c>
      <c r="D1036" s="19">
        <v>2001</v>
      </c>
      <c r="E1036" s="19">
        <v>2061</v>
      </c>
    </row>
    <row r="1037" spans="1:5" x14ac:dyDescent="0.25">
      <c r="A1037" s="19" t="s">
        <v>74</v>
      </c>
      <c r="B1037" s="19" t="s">
        <v>65</v>
      </c>
      <c r="C1037" s="19" t="s">
        <v>68</v>
      </c>
      <c r="D1037" s="19">
        <v>2002</v>
      </c>
      <c r="E1037" s="19">
        <v>2350</v>
      </c>
    </row>
    <row r="1038" spans="1:5" x14ac:dyDescent="0.25">
      <c r="A1038" s="19" t="s">
        <v>74</v>
      </c>
      <c r="B1038" s="19" t="s">
        <v>65</v>
      </c>
      <c r="C1038" s="19" t="s">
        <v>68</v>
      </c>
      <c r="D1038" s="19">
        <v>2003</v>
      </c>
      <c r="E1038" s="19">
        <v>2555</v>
      </c>
    </row>
    <row r="1039" spans="1:5" x14ac:dyDescent="0.25">
      <c r="A1039" s="19" t="s">
        <v>74</v>
      </c>
      <c r="B1039" s="19" t="s">
        <v>65</v>
      </c>
      <c r="C1039" s="19" t="s">
        <v>68</v>
      </c>
      <c r="D1039" s="19">
        <v>2004</v>
      </c>
      <c r="E1039" s="19">
        <v>2692</v>
      </c>
    </row>
    <row r="1040" spans="1:5" x14ac:dyDescent="0.25">
      <c r="A1040" s="19" t="s">
        <v>74</v>
      </c>
      <c r="B1040" s="19" t="s">
        <v>65</v>
      </c>
      <c r="C1040" s="19" t="s">
        <v>68</v>
      </c>
      <c r="D1040" s="19">
        <v>2005</v>
      </c>
      <c r="E1040" s="19">
        <v>2941</v>
      </c>
    </row>
    <row r="1041" spans="1:5" x14ac:dyDescent="0.25">
      <c r="A1041" s="19" t="s">
        <v>74</v>
      </c>
      <c r="B1041" s="19" t="s">
        <v>65</v>
      </c>
      <c r="C1041" s="19" t="s">
        <v>68</v>
      </c>
      <c r="D1041" s="19">
        <v>2006</v>
      </c>
      <c r="E1041" s="19">
        <v>2994</v>
      </c>
    </row>
    <row r="1042" spans="1:5" x14ac:dyDescent="0.25">
      <c r="A1042" s="19" t="s">
        <v>74</v>
      </c>
      <c r="B1042" s="19" t="s">
        <v>65</v>
      </c>
      <c r="C1042" s="19" t="s">
        <v>68</v>
      </c>
      <c r="D1042" s="19">
        <v>2007</v>
      </c>
      <c r="E1042" s="19">
        <v>3652</v>
      </c>
    </row>
    <row r="1043" spans="1:5" x14ac:dyDescent="0.25">
      <c r="A1043" s="19" t="s">
        <v>74</v>
      </c>
      <c r="B1043" s="19" t="s">
        <v>65</v>
      </c>
      <c r="C1043" s="19" t="s">
        <v>68</v>
      </c>
      <c r="D1043" s="19">
        <v>2008</v>
      </c>
      <c r="E1043" s="19">
        <v>4354</v>
      </c>
    </row>
    <row r="1044" spans="1:5" x14ac:dyDescent="0.25">
      <c r="A1044" s="19" t="s">
        <v>74</v>
      </c>
      <c r="B1044" s="19" t="s">
        <v>65</v>
      </c>
      <c r="C1044" s="19" t="s">
        <v>68</v>
      </c>
      <c r="D1044" s="19">
        <v>2009</v>
      </c>
      <c r="E1044" s="19">
        <v>4476</v>
      </c>
    </row>
    <row r="1045" spans="1:5" x14ac:dyDescent="0.25">
      <c r="A1045" s="19" t="s">
        <v>74</v>
      </c>
      <c r="B1045" s="19" t="s">
        <v>65</v>
      </c>
      <c r="C1045" s="19" t="s">
        <v>68</v>
      </c>
      <c r="D1045" s="19">
        <v>2010</v>
      </c>
      <c r="E1045" s="19">
        <v>4491</v>
      </c>
    </row>
    <row r="1046" spans="1:5" x14ac:dyDescent="0.25">
      <c r="A1046" s="19" t="s">
        <v>74</v>
      </c>
      <c r="B1046" s="19" t="s">
        <v>65</v>
      </c>
      <c r="C1046" s="19" t="s">
        <v>68</v>
      </c>
      <c r="D1046" s="19">
        <v>2011</v>
      </c>
      <c r="E1046" s="19">
        <v>4743</v>
      </c>
    </row>
    <row r="1047" spans="1:5" x14ac:dyDescent="0.25">
      <c r="A1047" s="19" t="s">
        <v>74</v>
      </c>
      <c r="B1047" s="19" t="s">
        <v>65</v>
      </c>
      <c r="C1047" s="19" t="s">
        <v>68</v>
      </c>
      <c r="D1047" s="19">
        <v>2012</v>
      </c>
      <c r="E1047" s="19">
        <v>5072</v>
      </c>
    </row>
    <row r="1048" spans="1:5" x14ac:dyDescent="0.25">
      <c r="A1048" s="19" t="s">
        <v>74</v>
      </c>
      <c r="B1048" s="19" t="s">
        <v>65</v>
      </c>
      <c r="C1048" s="19" t="s">
        <v>68</v>
      </c>
      <c r="D1048" s="19">
        <v>2013</v>
      </c>
      <c r="E1048" s="19">
        <v>5723</v>
      </c>
    </row>
    <row r="1049" spans="1:5" x14ac:dyDescent="0.25">
      <c r="A1049" s="19" t="s">
        <v>74</v>
      </c>
      <c r="B1049" s="19" t="s">
        <v>65</v>
      </c>
      <c r="C1049" s="19" t="s">
        <v>68</v>
      </c>
      <c r="D1049" s="19">
        <v>2014</v>
      </c>
      <c r="E1049" s="19">
        <v>1386</v>
      </c>
    </row>
    <row r="1050" spans="1:5" x14ac:dyDescent="0.25">
      <c r="A1050" s="19" t="s">
        <v>74</v>
      </c>
      <c r="B1050" s="19" t="s">
        <v>65</v>
      </c>
      <c r="C1050" s="19" t="s">
        <v>68</v>
      </c>
      <c r="D1050" s="19">
        <v>2015</v>
      </c>
      <c r="E1050" s="19">
        <v>1382</v>
      </c>
    </row>
    <row r="1051" spans="1:5" x14ac:dyDescent="0.25">
      <c r="A1051" s="19" t="s">
        <v>74</v>
      </c>
      <c r="B1051" s="19" t="s">
        <v>65</v>
      </c>
      <c r="C1051" s="19" t="s">
        <v>68</v>
      </c>
      <c r="D1051" s="19">
        <v>2016</v>
      </c>
      <c r="E1051" s="19">
        <v>1374</v>
      </c>
    </row>
    <row r="1052" spans="1:5" x14ac:dyDescent="0.25">
      <c r="A1052" s="19" t="s">
        <v>74</v>
      </c>
      <c r="B1052" s="19" t="s">
        <v>65</v>
      </c>
      <c r="C1052" s="19" t="s">
        <v>68</v>
      </c>
      <c r="D1052" s="19">
        <v>2017</v>
      </c>
      <c r="E1052" s="19">
        <v>1373</v>
      </c>
    </row>
    <row r="1053" spans="1:5" x14ac:dyDescent="0.25">
      <c r="A1053" s="19" t="s">
        <v>74</v>
      </c>
      <c r="B1053" s="19" t="s">
        <v>65</v>
      </c>
      <c r="C1053" s="19" t="s">
        <v>68</v>
      </c>
      <c r="D1053" s="19">
        <v>2018</v>
      </c>
      <c r="E1053" s="19">
        <v>1365</v>
      </c>
    </row>
    <row r="1054" spans="1:5" x14ac:dyDescent="0.25">
      <c r="A1054" s="19" t="s">
        <v>74</v>
      </c>
      <c r="B1054" s="19" t="s">
        <v>65</v>
      </c>
      <c r="C1054" s="19" t="s">
        <v>68</v>
      </c>
      <c r="D1054" s="19">
        <v>2019</v>
      </c>
      <c r="E1054" s="19">
        <v>1251</v>
      </c>
    </row>
    <row r="1055" spans="1:5" x14ac:dyDescent="0.25">
      <c r="A1055" s="19" t="s">
        <v>74</v>
      </c>
      <c r="B1055" s="19" t="s">
        <v>65</v>
      </c>
      <c r="C1055" s="19" t="s">
        <v>68</v>
      </c>
      <c r="D1055" s="19">
        <v>2020</v>
      </c>
      <c r="E1055" s="19">
        <v>0</v>
      </c>
    </row>
    <row r="1056" spans="1:5" x14ac:dyDescent="0.25">
      <c r="A1056" s="19" t="s">
        <v>74</v>
      </c>
      <c r="B1056" s="19" t="s">
        <v>65</v>
      </c>
      <c r="C1056" s="19" t="s">
        <v>67</v>
      </c>
      <c r="D1056" s="19">
        <v>1990</v>
      </c>
      <c r="E1056" s="19">
        <v>1010</v>
      </c>
    </row>
    <row r="1057" spans="1:5" x14ac:dyDescent="0.25">
      <c r="A1057" s="19" t="s">
        <v>74</v>
      </c>
      <c r="B1057" s="19" t="s">
        <v>65</v>
      </c>
      <c r="C1057" s="19" t="s">
        <v>67</v>
      </c>
      <c r="D1057" s="19">
        <v>1991</v>
      </c>
      <c r="E1057" s="19">
        <v>1063</v>
      </c>
    </row>
    <row r="1058" spans="1:5" x14ac:dyDescent="0.25">
      <c r="A1058" s="19" t="s">
        <v>74</v>
      </c>
      <c r="B1058" s="19" t="s">
        <v>65</v>
      </c>
      <c r="C1058" s="19" t="s">
        <v>67</v>
      </c>
      <c r="D1058" s="19">
        <v>1992</v>
      </c>
      <c r="E1058" s="19">
        <v>1046</v>
      </c>
    </row>
    <row r="1059" spans="1:5" x14ac:dyDescent="0.25">
      <c r="A1059" s="19" t="s">
        <v>74</v>
      </c>
      <c r="B1059" s="19" t="s">
        <v>65</v>
      </c>
      <c r="C1059" s="19" t="s">
        <v>67</v>
      </c>
      <c r="D1059" s="19">
        <v>1993</v>
      </c>
      <c r="E1059" s="19">
        <v>976</v>
      </c>
    </row>
    <row r="1060" spans="1:5" x14ac:dyDescent="0.25">
      <c r="A1060" s="19" t="s">
        <v>74</v>
      </c>
      <c r="B1060" s="19" t="s">
        <v>65</v>
      </c>
      <c r="C1060" s="19" t="s">
        <v>67</v>
      </c>
      <c r="D1060" s="19">
        <v>1994</v>
      </c>
      <c r="E1060" s="19">
        <v>999</v>
      </c>
    </row>
    <row r="1061" spans="1:5" x14ac:dyDescent="0.25">
      <c r="A1061" s="19" t="s">
        <v>74</v>
      </c>
      <c r="B1061" s="19" t="s">
        <v>65</v>
      </c>
      <c r="C1061" s="19" t="s">
        <v>67</v>
      </c>
      <c r="D1061" s="19">
        <v>1995</v>
      </c>
      <c r="E1061" s="19">
        <v>999</v>
      </c>
    </row>
    <row r="1062" spans="1:5" x14ac:dyDescent="0.25">
      <c r="A1062" s="19" t="s">
        <v>74</v>
      </c>
      <c r="B1062" s="19" t="s">
        <v>65</v>
      </c>
      <c r="C1062" s="19" t="s">
        <v>67</v>
      </c>
      <c r="D1062" s="19">
        <v>1996</v>
      </c>
      <c r="E1062" s="19">
        <v>952</v>
      </c>
    </row>
    <row r="1063" spans="1:5" x14ac:dyDescent="0.25">
      <c r="A1063" s="19" t="s">
        <v>74</v>
      </c>
      <c r="B1063" s="19" t="s">
        <v>65</v>
      </c>
      <c r="C1063" s="19" t="s">
        <v>67</v>
      </c>
      <c r="D1063" s="19">
        <v>1997</v>
      </c>
      <c r="E1063" s="19">
        <v>937</v>
      </c>
    </row>
    <row r="1064" spans="1:5" x14ac:dyDescent="0.25">
      <c r="A1064" s="19" t="s">
        <v>74</v>
      </c>
      <c r="B1064" s="19" t="s">
        <v>65</v>
      </c>
      <c r="C1064" s="19" t="s">
        <v>67</v>
      </c>
      <c r="D1064" s="19">
        <v>1998</v>
      </c>
      <c r="E1064" s="19">
        <v>944</v>
      </c>
    </row>
    <row r="1065" spans="1:5" x14ac:dyDescent="0.25">
      <c r="A1065" s="19" t="s">
        <v>74</v>
      </c>
      <c r="B1065" s="19" t="s">
        <v>65</v>
      </c>
      <c r="C1065" s="19" t="s">
        <v>67</v>
      </c>
      <c r="D1065" s="19">
        <v>1999</v>
      </c>
      <c r="E1065" s="19">
        <v>891</v>
      </c>
    </row>
    <row r="1066" spans="1:5" x14ac:dyDescent="0.25">
      <c r="A1066" s="19" t="s">
        <v>74</v>
      </c>
      <c r="B1066" s="19" t="s">
        <v>65</v>
      </c>
      <c r="C1066" s="19" t="s">
        <v>67</v>
      </c>
      <c r="D1066" s="19">
        <v>2000</v>
      </c>
      <c r="E1066" s="19">
        <v>963</v>
      </c>
    </row>
    <row r="1067" spans="1:5" x14ac:dyDescent="0.25">
      <c r="A1067" s="19" t="s">
        <v>74</v>
      </c>
      <c r="B1067" s="19" t="s">
        <v>65</v>
      </c>
      <c r="C1067" s="19" t="s">
        <v>67</v>
      </c>
      <c r="D1067" s="19">
        <v>2001</v>
      </c>
      <c r="E1067" s="19">
        <v>1027</v>
      </c>
    </row>
    <row r="1068" spans="1:5" x14ac:dyDescent="0.25">
      <c r="A1068" s="19" t="s">
        <v>74</v>
      </c>
      <c r="B1068" s="19" t="s">
        <v>65</v>
      </c>
      <c r="C1068" s="19" t="s">
        <v>67</v>
      </c>
      <c r="D1068" s="19">
        <v>2002</v>
      </c>
      <c r="E1068" s="19">
        <v>1121</v>
      </c>
    </row>
    <row r="1069" spans="1:5" x14ac:dyDescent="0.25">
      <c r="A1069" s="19" t="s">
        <v>74</v>
      </c>
      <c r="B1069" s="19" t="s">
        <v>65</v>
      </c>
      <c r="C1069" s="19" t="s">
        <v>67</v>
      </c>
      <c r="D1069" s="19">
        <v>2003</v>
      </c>
      <c r="E1069" s="19">
        <v>1205</v>
      </c>
    </row>
    <row r="1070" spans="1:5" x14ac:dyDescent="0.25">
      <c r="A1070" s="19" t="s">
        <v>74</v>
      </c>
      <c r="B1070" s="19" t="s">
        <v>65</v>
      </c>
      <c r="C1070" s="19" t="s">
        <v>67</v>
      </c>
      <c r="D1070" s="19">
        <v>2004</v>
      </c>
      <c r="E1070" s="19">
        <v>1245</v>
      </c>
    </row>
    <row r="1071" spans="1:5" x14ac:dyDescent="0.25">
      <c r="A1071" s="19" t="s">
        <v>74</v>
      </c>
      <c r="B1071" s="19" t="s">
        <v>65</v>
      </c>
      <c r="C1071" s="19" t="s">
        <v>67</v>
      </c>
      <c r="D1071" s="19">
        <v>2005</v>
      </c>
      <c r="E1071" s="19">
        <v>1361</v>
      </c>
    </row>
    <row r="1072" spans="1:5" x14ac:dyDescent="0.25">
      <c r="A1072" s="19" t="s">
        <v>74</v>
      </c>
      <c r="B1072" s="19" t="s">
        <v>65</v>
      </c>
      <c r="C1072" s="19" t="s">
        <v>67</v>
      </c>
      <c r="D1072" s="19">
        <v>2006</v>
      </c>
      <c r="E1072" s="19">
        <v>1471</v>
      </c>
    </row>
    <row r="1073" spans="1:5" x14ac:dyDescent="0.25">
      <c r="A1073" s="19" t="s">
        <v>74</v>
      </c>
      <c r="B1073" s="19" t="s">
        <v>65</v>
      </c>
      <c r="C1073" s="19" t="s">
        <v>67</v>
      </c>
      <c r="D1073" s="19">
        <v>2007</v>
      </c>
      <c r="E1073" s="19">
        <v>1955</v>
      </c>
    </row>
    <row r="1074" spans="1:5" x14ac:dyDescent="0.25">
      <c r="A1074" s="19" t="s">
        <v>74</v>
      </c>
      <c r="B1074" s="19" t="s">
        <v>65</v>
      </c>
      <c r="C1074" s="19" t="s">
        <v>67</v>
      </c>
      <c r="D1074" s="19">
        <v>2008</v>
      </c>
      <c r="E1074" s="19">
        <v>2388</v>
      </c>
    </row>
    <row r="1075" spans="1:5" x14ac:dyDescent="0.25">
      <c r="A1075" s="19" t="s">
        <v>74</v>
      </c>
      <c r="B1075" s="19" t="s">
        <v>65</v>
      </c>
      <c r="C1075" s="19" t="s">
        <v>67</v>
      </c>
      <c r="D1075" s="19">
        <v>2009</v>
      </c>
      <c r="E1075" s="19">
        <v>2411</v>
      </c>
    </row>
    <row r="1076" spans="1:5" x14ac:dyDescent="0.25">
      <c r="A1076" s="19" t="s">
        <v>74</v>
      </c>
      <c r="B1076" s="19" t="s">
        <v>65</v>
      </c>
      <c r="C1076" s="19" t="s">
        <v>67</v>
      </c>
      <c r="D1076" s="19">
        <v>2010</v>
      </c>
      <c r="E1076" s="19">
        <v>2449</v>
      </c>
    </row>
    <row r="1077" spans="1:5" x14ac:dyDescent="0.25">
      <c r="A1077" s="19" t="s">
        <v>74</v>
      </c>
      <c r="B1077" s="19" t="s">
        <v>65</v>
      </c>
      <c r="C1077" s="19" t="s">
        <v>67</v>
      </c>
      <c r="D1077" s="19">
        <v>2011</v>
      </c>
      <c r="E1077" s="19">
        <v>2643</v>
      </c>
    </row>
    <row r="1078" spans="1:5" x14ac:dyDescent="0.25">
      <c r="A1078" s="19" t="s">
        <v>74</v>
      </c>
      <c r="B1078" s="19" t="s">
        <v>65</v>
      </c>
      <c r="C1078" s="19" t="s">
        <v>67</v>
      </c>
      <c r="D1078" s="19">
        <v>2012</v>
      </c>
      <c r="E1078" s="19">
        <v>2869</v>
      </c>
    </row>
    <row r="1079" spans="1:5" x14ac:dyDescent="0.25">
      <c r="A1079" s="19" t="s">
        <v>74</v>
      </c>
      <c r="B1079" s="19" t="s">
        <v>65</v>
      </c>
      <c r="C1079" s="19" t="s">
        <v>67</v>
      </c>
      <c r="D1079" s="19">
        <v>2013</v>
      </c>
      <c r="E1079" s="19">
        <v>3185</v>
      </c>
    </row>
    <row r="1080" spans="1:5" x14ac:dyDescent="0.25">
      <c r="A1080" s="19" t="s">
        <v>74</v>
      </c>
      <c r="B1080" s="19" t="s">
        <v>65</v>
      </c>
      <c r="C1080" s="19" t="s">
        <v>67</v>
      </c>
      <c r="D1080" s="19">
        <v>2014</v>
      </c>
      <c r="E1080" s="19">
        <v>664</v>
      </c>
    </row>
    <row r="1081" spans="1:5" x14ac:dyDescent="0.25">
      <c r="A1081" s="19" t="s">
        <v>74</v>
      </c>
      <c r="B1081" s="19" t="s">
        <v>65</v>
      </c>
      <c r="C1081" s="19" t="s">
        <v>67</v>
      </c>
      <c r="D1081" s="19">
        <v>2015</v>
      </c>
      <c r="E1081" s="19">
        <v>659</v>
      </c>
    </row>
    <row r="1082" spans="1:5" x14ac:dyDescent="0.25">
      <c r="A1082" s="19" t="s">
        <v>74</v>
      </c>
      <c r="B1082" s="19" t="s">
        <v>65</v>
      </c>
      <c r="C1082" s="19" t="s">
        <v>67</v>
      </c>
      <c r="D1082" s="19">
        <v>2016</v>
      </c>
      <c r="E1082" s="19">
        <v>670</v>
      </c>
    </row>
    <row r="1083" spans="1:5" x14ac:dyDescent="0.25">
      <c r="A1083" s="19" t="s">
        <v>74</v>
      </c>
      <c r="B1083" s="19" t="s">
        <v>65</v>
      </c>
      <c r="C1083" s="19" t="s">
        <v>67</v>
      </c>
      <c r="D1083" s="19">
        <v>2017</v>
      </c>
      <c r="E1083" s="19">
        <v>671</v>
      </c>
    </row>
    <row r="1084" spans="1:5" x14ac:dyDescent="0.25">
      <c r="A1084" s="19" t="s">
        <v>74</v>
      </c>
      <c r="B1084" s="19" t="s">
        <v>65</v>
      </c>
      <c r="C1084" s="19" t="s">
        <v>67</v>
      </c>
      <c r="D1084" s="19">
        <v>2018</v>
      </c>
      <c r="E1084" s="19">
        <v>663</v>
      </c>
    </row>
    <row r="1085" spans="1:5" x14ac:dyDescent="0.25">
      <c r="A1085" s="19" t="s">
        <v>74</v>
      </c>
      <c r="B1085" s="19" t="s">
        <v>65</v>
      </c>
      <c r="C1085" s="19" t="s">
        <v>67</v>
      </c>
      <c r="D1085" s="19">
        <v>2019</v>
      </c>
      <c r="E1085" s="19">
        <v>602</v>
      </c>
    </row>
    <row r="1086" spans="1:5" x14ac:dyDescent="0.25">
      <c r="A1086" s="19" t="s">
        <v>74</v>
      </c>
      <c r="B1086" s="19" t="s">
        <v>65</v>
      </c>
      <c r="C1086" s="19" t="s">
        <v>67</v>
      </c>
      <c r="D1086" s="19">
        <v>2020</v>
      </c>
      <c r="E1086" s="19">
        <v>0</v>
      </c>
    </row>
    <row r="1087" spans="1:5" x14ac:dyDescent="0.25">
      <c r="A1087" s="19" t="s">
        <v>74</v>
      </c>
      <c r="B1087" s="19" t="s">
        <v>65</v>
      </c>
      <c r="C1087" s="19" t="s">
        <v>64</v>
      </c>
      <c r="D1087" s="19">
        <v>1990</v>
      </c>
      <c r="E1087" s="19">
        <v>902</v>
      </c>
    </row>
    <row r="1088" spans="1:5" x14ac:dyDescent="0.25">
      <c r="A1088" s="19" t="s">
        <v>74</v>
      </c>
      <c r="B1088" s="19" t="s">
        <v>65</v>
      </c>
      <c r="C1088" s="19" t="s">
        <v>64</v>
      </c>
      <c r="D1088" s="19">
        <v>1991</v>
      </c>
      <c r="E1088" s="19">
        <v>963</v>
      </c>
    </row>
    <row r="1089" spans="1:5" x14ac:dyDescent="0.25">
      <c r="A1089" s="19" t="s">
        <v>74</v>
      </c>
      <c r="B1089" s="19" t="s">
        <v>65</v>
      </c>
      <c r="C1089" s="19" t="s">
        <v>64</v>
      </c>
      <c r="D1089" s="19">
        <v>1992</v>
      </c>
      <c r="E1089" s="19">
        <v>983</v>
      </c>
    </row>
    <row r="1090" spans="1:5" x14ac:dyDescent="0.25">
      <c r="A1090" s="19" t="s">
        <v>74</v>
      </c>
      <c r="B1090" s="19" t="s">
        <v>65</v>
      </c>
      <c r="C1090" s="19" t="s">
        <v>64</v>
      </c>
      <c r="D1090" s="19">
        <v>1993</v>
      </c>
      <c r="E1090" s="19">
        <v>972</v>
      </c>
    </row>
    <row r="1091" spans="1:5" x14ac:dyDescent="0.25">
      <c r="A1091" s="19" t="s">
        <v>74</v>
      </c>
      <c r="B1091" s="19" t="s">
        <v>65</v>
      </c>
      <c r="C1091" s="19" t="s">
        <v>64</v>
      </c>
      <c r="D1091" s="19">
        <v>1994</v>
      </c>
      <c r="E1091" s="19">
        <v>926</v>
      </c>
    </row>
    <row r="1092" spans="1:5" x14ac:dyDescent="0.25">
      <c r="A1092" s="19" t="s">
        <v>74</v>
      </c>
      <c r="B1092" s="19" t="s">
        <v>65</v>
      </c>
      <c r="C1092" s="19" t="s">
        <v>64</v>
      </c>
      <c r="D1092" s="19">
        <v>1995</v>
      </c>
      <c r="E1092" s="19">
        <v>957</v>
      </c>
    </row>
    <row r="1093" spans="1:5" x14ac:dyDescent="0.25">
      <c r="A1093" s="19" t="s">
        <v>74</v>
      </c>
      <c r="B1093" s="19" t="s">
        <v>65</v>
      </c>
      <c r="C1093" s="19" t="s">
        <v>64</v>
      </c>
      <c r="D1093" s="19">
        <v>1996</v>
      </c>
      <c r="E1093" s="19">
        <v>915</v>
      </c>
    </row>
    <row r="1094" spans="1:5" x14ac:dyDescent="0.25">
      <c r="A1094" s="19" t="s">
        <v>74</v>
      </c>
      <c r="B1094" s="19" t="s">
        <v>65</v>
      </c>
      <c r="C1094" s="19" t="s">
        <v>64</v>
      </c>
      <c r="D1094" s="19">
        <v>1997</v>
      </c>
      <c r="E1094" s="19">
        <v>909</v>
      </c>
    </row>
    <row r="1095" spans="1:5" x14ac:dyDescent="0.25">
      <c r="A1095" s="19" t="s">
        <v>74</v>
      </c>
      <c r="B1095" s="19" t="s">
        <v>65</v>
      </c>
      <c r="C1095" s="19" t="s">
        <v>64</v>
      </c>
      <c r="D1095" s="19">
        <v>1998</v>
      </c>
      <c r="E1095" s="19">
        <v>863</v>
      </c>
    </row>
    <row r="1096" spans="1:5" x14ac:dyDescent="0.25">
      <c r="A1096" s="19" t="s">
        <v>74</v>
      </c>
      <c r="B1096" s="19" t="s">
        <v>65</v>
      </c>
      <c r="C1096" s="19" t="s">
        <v>64</v>
      </c>
      <c r="D1096" s="19">
        <v>1999</v>
      </c>
      <c r="E1096" s="19">
        <v>814</v>
      </c>
    </row>
    <row r="1097" spans="1:5" x14ac:dyDescent="0.25">
      <c r="A1097" s="19" t="s">
        <v>74</v>
      </c>
      <c r="B1097" s="19" t="s">
        <v>65</v>
      </c>
      <c r="C1097" s="19" t="s">
        <v>64</v>
      </c>
      <c r="D1097" s="19">
        <v>2000</v>
      </c>
      <c r="E1097" s="19">
        <v>942</v>
      </c>
    </row>
    <row r="1098" spans="1:5" x14ac:dyDescent="0.25">
      <c r="A1098" s="19" t="s">
        <v>74</v>
      </c>
      <c r="B1098" s="19" t="s">
        <v>65</v>
      </c>
      <c r="C1098" s="19" t="s">
        <v>64</v>
      </c>
      <c r="D1098" s="19">
        <v>2001</v>
      </c>
      <c r="E1098" s="19">
        <v>1034</v>
      </c>
    </row>
    <row r="1099" spans="1:5" x14ac:dyDescent="0.25">
      <c r="A1099" s="19" t="s">
        <v>74</v>
      </c>
      <c r="B1099" s="19" t="s">
        <v>65</v>
      </c>
      <c r="C1099" s="19" t="s">
        <v>64</v>
      </c>
      <c r="D1099" s="19">
        <v>2002</v>
      </c>
      <c r="E1099" s="19">
        <v>1229</v>
      </c>
    </row>
    <row r="1100" spans="1:5" x14ac:dyDescent="0.25">
      <c r="A1100" s="19" t="s">
        <v>74</v>
      </c>
      <c r="B1100" s="19" t="s">
        <v>65</v>
      </c>
      <c r="C1100" s="19" t="s">
        <v>64</v>
      </c>
      <c r="D1100" s="19">
        <v>2003</v>
      </c>
      <c r="E1100" s="19">
        <v>1350</v>
      </c>
    </row>
    <row r="1101" spans="1:5" x14ac:dyDescent="0.25">
      <c r="A1101" s="19" t="s">
        <v>74</v>
      </c>
      <c r="B1101" s="19" t="s">
        <v>65</v>
      </c>
      <c r="C1101" s="19" t="s">
        <v>64</v>
      </c>
      <c r="D1101" s="19">
        <v>2004</v>
      </c>
      <c r="E1101" s="19">
        <v>1447</v>
      </c>
    </row>
    <row r="1102" spans="1:5" x14ac:dyDescent="0.25">
      <c r="A1102" s="19" t="s">
        <v>74</v>
      </c>
      <c r="B1102" s="19" t="s">
        <v>65</v>
      </c>
      <c r="C1102" s="19" t="s">
        <v>64</v>
      </c>
      <c r="D1102" s="19">
        <v>2005</v>
      </c>
      <c r="E1102" s="19">
        <v>1580</v>
      </c>
    </row>
    <row r="1103" spans="1:5" x14ac:dyDescent="0.25">
      <c r="A1103" s="19" t="s">
        <v>74</v>
      </c>
      <c r="B1103" s="19" t="s">
        <v>65</v>
      </c>
      <c r="C1103" s="19" t="s">
        <v>64</v>
      </c>
      <c r="D1103" s="19">
        <v>2006</v>
      </c>
      <c r="E1103" s="19">
        <v>1523</v>
      </c>
    </row>
    <row r="1104" spans="1:5" x14ac:dyDescent="0.25">
      <c r="A1104" s="19" t="s">
        <v>74</v>
      </c>
      <c r="B1104" s="19" t="s">
        <v>65</v>
      </c>
      <c r="C1104" s="19" t="s">
        <v>64</v>
      </c>
      <c r="D1104" s="19">
        <v>2007</v>
      </c>
      <c r="E1104" s="19">
        <v>1697</v>
      </c>
    </row>
    <row r="1105" spans="1:5" x14ac:dyDescent="0.25">
      <c r="A1105" s="19" t="s">
        <v>74</v>
      </c>
      <c r="B1105" s="19" t="s">
        <v>65</v>
      </c>
      <c r="C1105" s="19" t="s">
        <v>64</v>
      </c>
      <c r="D1105" s="19">
        <v>2008</v>
      </c>
      <c r="E1105" s="19">
        <v>1966</v>
      </c>
    </row>
    <row r="1106" spans="1:5" x14ac:dyDescent="0.25">
      <c r="A1106" s="19" t="s">
        <v>74</v>
      </c>
      <c r="B1106" s="19" t="s">
        <v>65</v>
      </c>
      <c r="C1106" s="19" t="s">
        <v>64</v>
      </c>
      <c r="D1106" s="19">
        <v>2009</v>
      </c>
      <c r="E1106" s="19">
        <v>2065</v>
      </c>
    </row>
    <row r="1107" spans="1:5" x14ac:dyDescent="0.25">
      <c r="A1107" s="19" t="s">
        <v>74</v>
      </c>
      <c r="B1107" s="19" t="s">
        <v>65</v>
      </c>
      <c r="C1107" s="19" t="s">
        <v>64</v>
      </c>
      <c r="D1107" s="19">
        <v>2010</v>
      </c>
      <c r="E1107" s="19">
        <v>2042</v>
      </c>
    </row>
    <row r="1108" spans="1:5" x14ac:dyDescent="0.25">
      <c r="A1108" s="19" t="s">
        <v>74</v>
      </c>
      <c r="B1108" s="19" t="s">
        <v>65</v>
      </c>
      <c r="C1108" s="19" t="s">
        <v>64</v>
      </c>
      <c r="D1108" s="19">
        <v>2011</v>
      </c>
      <c r="E1108" s="19">
        <v>2100</v>
      </c>
    </row>
    <row r="1109" spans="1:5" x14ac:dyDescent="0.25">
      <c r="A1109" s="19" t="s">
        <v>74</v>
      </c>
      <c r="B1109" s="19" t="s">
        <v>65</v>
      </c>
      <c r="C1109" s="19" t="s">
        <v>64</v>
      </c>
      <c r="D1109" s="19">
        <v>2012</v>
      </c>
      <c r="E1109" s="19">
        <v>2203</v>
      </c>
    </row>
    <row r="1110" spans="1:5" x14ac:dyDescent="0.25">
      <c r="A1110" s="19" t="s">
        <v>74</v>
      </c>
      <c r="B1110" s="19" t="s">
        <v>65</v>
      </c>
      <c r="C1110" s="19" t="s">
        <v>64</v>
      </c>
      <c r="D1110" s="19">
        <v>2013</v>
      </c>
      <c r="E1110" s="19">
        <v>2538</v>
      </c>
    </row>
    <row r="1111" spans="1:5" x14ac:dyDescent="0.25">
      <c r="A1111" s="19" t="s">
        <v>74</v>
      </c>
      <c r="B1111" s="19" t="s">
        <v>65</v>
      </c>
      <c r="C1111" s="19" t="s">
        <v>64</v>
      </c>
      <c r="D1111" s="19">
        <v>2014</v>
      </c>
      <c r="E1111" s="19">
        <v>722</v>
      </c>
    </row>
    <row r="1112" spans="1:5" x14ac:dyDescent="0.25">
      <c r="A1112" s="19" t="s">
        <v>74</v>
      </c>
      <c r="B1112" s="19" t="s">
        <v>65</v>
      </c>
      <c r="C1112" s="19" t="s">
        <v>64</v>
      </c>
      <c r="D1112" s="19">
        <v>2015</v>
      </c>
      <c r="E1112" s="19">
        <v>723</v>
      </c>
    </row>
    <row r="1113" spans="1:5" x14ac:dyDescent="0.25">
      <c r="A1113" s="19" t="s">
        <v>74</v>
      </c>
      <c r="B1113" s="19" t="s">
        <v>65</v>
      </c>
      <c r="C1113" s="19" t="s">
        <v>64</v>
      </c>
      <c r="D1113" s="19">
        <v>2016</v>
      </c>
      <c r="E1113" s="19">
        <v>704</v>
      </c>
    </row>
    <row r="1114" spans="1:5" x14ac:dyDescent="0.25">
      <c r="A1114" s="19" t="s">
        <v>74</v>
      </c>
      <c r="B1114" s="19" t="s">
        <v>65</v>
      </c>
      <c r="C1114" s="19" t="s">
        <v>64</v>
      </c>
      <c r="D1114" s="19">
        <v>2017</v>
      </c>
      <c r="E1114" s="19">
        <v>702</v>
      </c>
    </row>
    <row r="1115" spans="1:5" x14ac:dyDescent="0.25">
      <c r="A1115" s="19" t="s">
        <v>74</v>
      </c>
      <c r="B1115" s="19" t="s">
        <v>65</v>
      </c>
      <c r="C1115" s="19" t="s">
        <v>64</v>
      </c>
      <c r="D1115" s="19">
        <v>2018</v>
      </c>
      <c r="E1115" s="19">
        <v>702</v>
      </c>
    </row>
    <row r="1116" spans="1:5" x14ac:dyDescent="0.25">
      <c r="A1116" s="19" t="s">
        <v>74</v>
      </c>
      <c r="B1116" s="19" t="s">
        <v>65</v>
      </c>
      <c r="C1116" s="19" t="s">
        <v>64</v>
      </c>
      <c r="D1116" s="19">
        <v>2019</v>
      </c>
      <c r="E1116" s="19">
        <v>649</v>
      </c>
    </row>
    <row r="1117" spans="1:5" x14ac:dyDescent="0.25">
      <c r="A1117" s="19" t="s">
        <v>74</v>
      </c>
      <c r="B1117" s="19" t="s">
        <v>65</v>
      </c>
      <c r="C1117" s="19" t="s">
        <v>64</v>
      </c>
      <c r="D1117" s="19">
        <v>2020</v>
      </c>
      <c r="E1117" s="19">
        <v>0</v>
      </c>
    </row>
    <row r="1118" spans="1:5" x14ac:dyDescent="0.25">
      <c r="A1118" s="19" t="s">
        <v>66</v>
      </c>
      <c r="B1118" s="19" t="s">
        <v>73</v>
      </c>
      <c r="C1118" s="19" t="s">
        <v>68</v>
      </c>
      <c r="D1118" s="19">
        <v>1990</v>
      </c>
      <c r="E1118" s="19">
        <v>58095</v>
      </c>
    </row>
    <row r="1119" spans="1:5" x14ac:dyDescent="0.25">
      <c r="A1119" s="19" t="s">
        <v>66</v>
      </c>
      <c r="B1119" s="19" t="s">
        <v>73</v>
      </c>
      <c r="C1119" s="19" t="s">
        <v>68</v>
      </c>
      <c r="D1119" s="19">
        <v>1991</v>
      </c>
      <c r="E1119" s="19">
        <v>56721</v>
      </c>
    </row>
    <row r="1120" spans="1:5" x14ac:dyDescent="0.25">
      <c r="A1120" s="19" t="s">
        <v>66</v>
      </c>
      <c r="B1120" s="19" t="s">
        <v>73</v>
      </c>
      <c r="C1120" s="19" t="s">
        <v>68</v>
      </c>
      <c r="D1120" s="19">
        <v>1992</v>
      </c>
      <c r="E1120" s="19">
        <v>55390</v>
      </c>
    </row>
    <row r="1121" spans="1:5" x14ac:dyDescent="0.25">
      <c r="A1121" s="19" t="s">
        <v>66</v>
      </c>
      <c r="B1121" s="19" t="s">
        <v>73</v>
      </c>
      <c r="C1121" s="19" t="s">
        <v>68</v>
      </c>
      <c r="D1121" s="19">
        <v>1993</v>
      </c>
      <c r="E1121" s="19">
        <v>53884</v>
      </c>
    </row>
    <row r="1122" spans="1:5" x14ac:dyDescent="0.25">
      <c r="A1122" s="19" t="s">
        <v>66</v>
      </c>
      <c r="B1122" s="19" t="s">
        <v>73</v>
      </c>
      <c r="C1122" s="19" t="s">
        <v>68</v>
      </c>
      <c r="D1122" s="19">
        <v>1994</v>
      </c>
      <c r="E1122" s="19">
        <v>52572</v>
      </c>
    </row>
    <row r="1123" spans="1:5" x14ac:dyDescent="0.25">
      <c r="A1123" s="19" t="s">
        <v>66</v>
      </c>
      <c r="B1123" s="19" t="s">
        <v>73</v>
      </c>
      <c r="C1123" s="19" t="s">
        <v>68</v>
      </c>
      <c r="D1123" s="19">
        <v>1995</v>
      </c>
      <c r="E1123" s="19">
        <v>51337</v>
      </c>
    </row>
    <row r="1124" spans="1:5" x14ac:dyDescent="0.25">
      <c r="A1124" s="19" t="s">
        <v>66</v>
      </c>
      <c r="B1124" s="19" t="s">
        <v>73</v>
      </c>
      <c r="C1124" s="19" t="s">
        <v>68</v>
      </c>
      <c r="D1124" s="19">
        <v>1996</v>
      </c>
      <c r="E1124" s="19">
        <v>50921</v>
      </c>
    </row>
    <row r="1125" spans="1:5" x14ac:dyDescent="0.25">
      <c r="A1125" s="19" t="s">
        <v>66</v>
      </c>
      <c r="B1125" s="19" t="s">
        <v>73</v>
      </c>
      <c r="C1125" s="19" t="s">
        <v>68</v>
      </c>
      <c r="D1125" s="19">
        <v>1997</v>
      </c>
      <c r="E1125" s="19">
        <v>50413</v>
      </c>
    </row>
    <row r="1126" spans="1:5" x14ac:dyDescent="0.25">
      <c r="A1126" s="19" t="s">
        <v>66</v>
      </c>
      <c r="B1126" s="19" t="s">
        <v>73</v>
      </c>
      <c r="C1126" s="19" t="s">
        <v>68</v>
      </c>
      <c r="D1126" s="19">
        <v>1998</v>
      </c>
      <c r="E1126" s="19">
        <v>49388</v>
      </c>
    </row>
    <row r="1127" spans="1:5" x14ac:dyDescent="0.25">
      <c r="A1127" s="19" t="s">
        <v>66</v>
      </c>
      <c r="B1127" s="19" t="s">
        <v>73</v>
      </c>
      <c r="C1127" s="19" t="s">
        <v>68</v>
      </c>
      <c r="D1127" s="19">
        <v>1999</v>
      </c>
      <c r="E1127" s="19">
        <v>48693</v>
      </c>
    </row>
    <row r="1128" spans="1:5" x14ac:dyDescent="0.25">
      <c r="A1128" s="19" t="s">
        <v>66</v>
      </c>
      <c r="B1128" s="19" t="s">
        <v>73</v>
      </c>
      <c r="C1128" s="19" t="s">
        <v>68</v>
      </c>
      <c r="D1128" s="19">
        <v>2000</v>
      </c>
      <c r="E1128" s="19">
        <v>48075</v>
      </c>
    </row>
    <row r="1129" spans="1:5" x14ac:dyDescent="0.25">
      <c r="A1129" s="19" t="s">
        <v>66</v>
      </c>
      <c r="B1129" s="19" t="s">
        <v>73</v>
      </c>
      <c r="C1129" s="19" t="s">
        <v>68</v>
      </c>
      <c r="D1129" s="19">
        <v>2001</v>
      </c>
      <c r="E1129" s="19">
        <v>47223</v>
      </c>
    </row>
    <row r="1130" spans="1:5" x14ac:dyDescent="0.25">
      <c r="A1130" s="19" t="s">
        <v>66</v>
      </c>
      <c r="B1130" s="19" t="s">
        <v>73</v>
      </c>
      <c r="C1130" s="19" t="s">
        <v>68</v>
      </c>
      <c r="D1130" s="19">
        <v>2002</v>
      </c>
      <c r="E1130" s="19">
        <v>46433</v>
      </c>
    </row>
    <row r="1131" spans="1:5" x14ac:dyDescent="0.25">
      <c r="A1131" s="19" t="s">
        <v>66</v>
      </c>
      <c r="B1131" s="19" t="s">
        <v>73</v>
      </c>
      <c r="C1131" s="19" t="s">
        <v>68</v>
      </c>
      <c r="D1131" s="19">
        <v>2003</v>
      </c>
      <c r="E1131" s="19">
        <v>46033</v>
      </c>
    </row>
    <row r="1132" spans="1:5" x14ac:dyDescent="0.25">
      <c r="A1132" s="19" t="s">
        <v>66</v>
      </c>
      <c r="B1132" s="19" t="s">
        <v>73</v>
      </c>
      <c r="C1132" s="19" t="s">
        <v>68</v>
      </c>
      <c r="D1132" s="19">
        <v>2004</v>
      </c>
      <c r="E1132" s="19">
        <v>45344</v>
      </c>
    </row>
    <row r="1133" spans="1:5" x14ac:dyDescent="0.25">
      <c r="A1133" s="19" t="s">
        <v>66</v>
      </c>
      <c r="B1133" s="19" t="s">
        <v>73</v>
      </c>
      <c r="C1133" s="19" t="s">
        <v>68</v>
      </c>
      <c r="D1133" s="19">
        <v>2005</v>
      </c>
      <c r="E1133" s="19">
        <v>44898</v>
      </c>
    </row>
    <row r="1134" spans="1:5" x14ac:dyDescent="0.25">
      <c r="A1134" s="19" t="s">
        <v>66</v>
      </c>
      <c r="B1134" s="19" t="s">
        <v>73</v>
      </c>
      <c r="C1134" s="19" t="s">
        <v>68</v>
      </c>
      <c r="D1134" s="19">
        <v>2006</v>
      </c>
      <c r="E1134" s="19">
        <v>44511</v>
      </c>
    </row>
    <row r="1135" spans="1:5" x14ac:dyDescent="0.25">
      <c r="A1135" s="19" t="s">
        <v>66</v>
      </c>
      <c r="B1135" s="19" t="s">
        <v>73</v>
      </c>
      <c r="C1135" s="19" t="s">
        <v>68</v>
      </c>
      <c r="D1135" s="19">
        <v>2007</v>
      </c>
      <c r="E1135" s="19">
        <v>44092</v>
      </c>
    </row>
    <row r="1136" spans="1:5" x14ac:dyDescent="0.25">
      <c r="A1136" s="19" t="s">
        <v>66</v>
      </c>
      <c r="B1136" s="19" t="s">
        <v>73</v>
      </c>
      <c r="C1136" s="19" t="s">
        <v>68</v>
      </c>
      <c r="D1136" s="19">
        <v>2008</v>
      </c>
      <c r="E1136" s="19">
        <v>43779</v>
      </c>
    </row>
    <row r="1137" spans="1:5" x14ac:dyDescent="0.25">
      <c r="A1137" s="19" t="s">
        <v>66</v>
      </c>
      <c r="B1137" s="19" t="s">
        <v>73</v>
      </c>
      <c r="C1137" s="19" t="s">
        <v>68</v>
      </c>
      <c r="D1137" s="19">
        <v>2009</v>
      </c>
      <c r="E1137" s="19">
        <v>43412</v>
      </c>
    </row>
    <row r="1138" spans="1:5" x14ac:dyDescent="0.25">
      <c r="A1138" s="19" t="s">
        <v>66</v>
      </c>
      <c r="B1138" s="19" t="s">
        <v>73</v>
      </c>
      <c r="C1138" s="19" t="s">
        <v>68</v>
      </c>
      <c r="D1138" s="19">
        <v>2010</v>
      </c>
      <c r="E1138" s="19">
        <v>43164</v>
      </c>
    </row>
    <row r="1139" spans="1:5" x14ac:dyDescent="0.25">
      <c r="A1139" s="19" t="s">
        <v>66</v>
      </c>
      <c r="B1139" s="19" t="s">
        <v>73</v>
      </c>
      <c r="C1139" s="19" t="s">
        <v>68</v>
      </c>
      <c r="D1139" s="19">
        <v>2011</v>
      </c>
      <c r="E1139" s="19">
        <v>42806</v>
      </c>
    </row>
    <row r="1140" spans="1:5" x14ac:dyDescent="0.25">
      <c r="A1140" s="19" t="s">
        <v>66</v>
      </c>
      <c r="B1140" s="19" t="s">
        <v>73</v>
      </c>
      <c r="C1140" s="19" t="s">
        <v>68</v>
      </c>
      <c r="D1140" s="19">
        <v>2012</v>
      </c>
      <c r="E1140" s="19">
        <v>42614</v>
      </c>
    </row>
    <row r="1141" spans="1:5" x14ac:dyDescent="0.25">
      <c r="A1141" s="19" t="s">
        <v>66</v>
      </c>
      <c r="B1141" s="19" t="s">
        <v>73</v>
      </c>
      <c r="C1141" s="19" t="s">
        <v>68</v>
      </c>
      <c r="D1141" s="19">
        <v>2013</v>
      </c>
      <c r="E1141" s="19">
        <v>42327</v>
      </c>
    </row>
    <row r="1142" spans="1:5" x14ac:dyDescent="0.25">
      <c r="A1142" s="19" t="s">
        <v>66</v>
      </c>
      <c r="B1142" s="19" t="s">
        <v>73</v>
      </c>
      <c r="C1142" s="19" t="s">
        <v>68</v>
      </c>
      <c r="D1142" s="19">
        <v>2014</v>
      </c>
      <c r="E1142" s="19">
        <v>42476</v>
      </c>
    </row>
    <row r="1143" spans="1:5" x14ac:dyDescent="0.25">
      <c r="A1143" s="19" t="s">
        <v>66</v>
      </c>
      <c r="B1143" s="19" t="s">
        <v>73</v>
      </c>
      <c r="C1143" s="19" t="s">
        <v>68</v>
      </c>
      <c r="D1143" s="19">
        <v>2015</v>
      </c>
      <c r="E1143" s="19">
        <v>42009</v>
      </c>
    </row>
    <row r="1144" spans="1:5" x14ac:dyDescent="0.25">
      <c r="A1144" s="19" t="s">
        <v>66</v>
      </c>
      <c r="B1144" s="19" t="s">
        <v>73</v>
      </c>
      <c r="C1144" s="19" t="s">
        <v>68</v>
      </c>
      <c r="D1144" s="19">
        <v>2016</v>
      </c>
      <c r="E1144" s="19">
        <v>41655</v>
      </c>
    </row>
    <row r="1145" spans="1:5" x14ac:dyDescent="0.25">
      <c r="A1145" s="19" t="s">
        <v>66</v>
      </c>
      <c r="B1145" s="19" t="s">
        <v>73</v>
      </c>
      <c r="C1145" s="19" t="s">
        <v>68</v>
      </c>
      <c r="D1145" s="19">
        <v>2017</v>
      </c>
      <c r="E1145" s="19">
        <v>41415</v>
      </c>
    </row>
    <row r="1146" spans="1:5" x14ac:dyDescent="0.25">
      <c r="A1146" s="19" t="s">
        <v>66</v>
      </c>
      <c r="B1146" s="19" t="s">
        <v>73</v>
      </c>
      <c r="C1146" s="19" t="s">
        <v>68</v>
      </c>
      <c r="D1146" s="19">
        <v>2018</v>
      </c>
      <c r="E1146" s="19">
        <v>40750</v>
      </c>
    </row>
    <row r="1147" spans="1:5" x14ac:dyDescent="0.25">
      <c r="A1147" s="19" t="s">
        <v>66</v>
      </c>
      <c r="B1147" s="19" t="s">
        <v>73</v>
      </c>
      <c r="C1147" s="19" t="s">
        <v>68</v>
      </c>
      <c r="D1147" s="19">
        <v>2019</v>
      </c>
      <c r="E1147" s="19">
        <v>39973</v>
      </c>
    </row>
    <row r="1148" spans="1:5" x14ac:dyDescent="0.25">
      <c r="A1148" s="19" t="s">
        <v>66</v>
      </c>
      <c r="B1148" s="19" t="s">
        <v>73</v>
      </c>
      <c r="C1148" s="19" t="s">
        <v>68</v>
      </c>
      <c r="D1148" s="19">
        <v>2020</v>
      </c>
      <c r="E1148" s="19">
        <v>0</v>
      </c>
    </row>
    <row r="1149" spans="1:5" x14ac:dyDescent="0.25">
      <c r="A1149" s="19" t="s">
        <v>66</v>
      </c>
      <c r="B1149" s="19" t="s">
        <v>73</v>
      </c>
      <c r="C1149" s="19" t="s">
        <v>67</v>
      </c>
      <c r="D1149" s="19">
        <v>1990</v>
      </c>
      <c r="E1149" s="19">
        <v>25641</v>
      </c>
    </row>
    <row r="1150" spans="1:5" x14ac:dyDescent="0.25">
      <c r="A1150" s="19" t="s">
        <v>66</v>
      </c>
      <c r="B1150" s="19" t="s">
        <v>73</v>
      </c>
      <c r="C1150" s="19" t="s">
        <v>67</v>
      </c>
      <c r="D1150" s="19">
        <v>1991</v>
      </c>
      <c r="E1150" s="19">
        <v>25029</v>
      </c>
    </row>
    <row r="1151" spans="1:5" x14ac:dyDescent="0.25">
      <c r="A1151" s="19" t="s">
        <v>66</v>
      </c>
      <c r="B1151" s="19" t="s">
        <v>73</v>
      </c>
      <c r="C1151" s="19" t="s">
        <v>67</v>
      </c>
      <c r="D1151" s="19">
        <v>1992</v>
      </c>
      <c r="E1151" s="19">
        <v>24327</v>
      </c>
    </row>
    <row r="1152" spans="1:5" x14ac:dyDescent="0.25">
      <c r="A1152" s="19" t="s">
        <v>66</v>
      </c>
      <c r="B1152" s="19" t="s">
        <v>73</v>
      </c>
      <c r="C1152" s="19" t="s">
        <v>67</v>
      </c>
      <c r="D1152" s="19">
        <v>1993</v>
      </c>
      <c r="E1152" s="19">
        <v>23625</v>
      </c>
    </row>
    <row r="1153" spans="1:5" x14ac:dyDescent="0.25">
      <c r="A1153" s="19" t="s">
        <v>66</v>
      </c>
      <c r="B1153" s="19" t="s">
        <v>73</v>
      </c>
      <c r="C1153" s="19" t="s">
        <v>67</v>
      </c>
      <c r="D1153" s="19">
        <v>1994</v>
      </c>
      <c r="E1153" s="19">
        <v>22995</v>
      </c>
    </row>
    <row r="1154" spans="1:5" x14ac:dyDescent="0.25">
      <c r="A1154" s="19" t="s">
        <v>66</v>
      </c>
      <c r="B1154" s="19" t="s">
        <v>73</v>
      </c>
      <c r="C1154" s="19" t="s">
        <v>67</v>
      </c>
      <c r="D1154" s="19">
        <v>1995</v>
      </c>
      <c r="E1154" s="19">
        <v>22431</v>
      </c>
    </row>
    <row r="1155" spans="1:5" x14ac:dyDescent="0.25">
      <c r="A1155" s="19" t="s">
        <v>66</v>
      </c>
      <c r="B1155" s="19" t="s">
        <v>73</v>
      </c>
      <c r="C1155" s="19" t="s">
        <v>67</v>
      </c>
      <c r="D1155" s="19">
        <v>1996</v>
      </c>
      <c r="E1155" s="19">
        <v>22384</v>
      </c>
    </row>
    <row r="1156" spans="1:5" x14ac:dyDescent="0.25">
      <c r="A1156" s="19" t="s">
        <v>66</v>
      </c>
      <c r="B1156" s="19" t="s">
        <v>73</v>
      </c>
      <c r="C1156" s="19" t="s">
        <v>67</v>
      </c>
      <c r="D1156" s="19">
        <v>1997</v>
      </c>
      <c r="E1156" s="19">
        <v>22257</v>
      </c>
    </row>
    <row r="1157" spans="1:5" x14ac:dyDescent="0.25">
      <c r="A1157" s="19" t="s">
        <v>66</v>
      </c>
      <c r="B1157" s="19" t="s">
        <v>73</v>
      </c>
      <c r="C1157" s="19" t="s">
        <v>67</v>
      </c>
      <c r="D1157" s="19">
        <v>1998</v>
      </c>
      <c r="E1157" s="19">
        <v>21852</v>
      </c>
    </row>
    <row r="1158" spans="1:5" x14ac:dyDescent="0.25">
      <c r="A1158" s="19" t="s">
        <v>66</v>
      </c>
      <c r="B1158" s="19" t="s">
        <v>73</v>
      </c>
      <c r="C1158" s="19" t="s">
        <v>67</v>
      </c>
      <c r="D1158" s="19">
        <v>1999</v>
      </c>
      <c r="E1158" s="19">
        <v>21558</v>
      </c>
    </row>
    <row r="1159" spans="1:5" x14ac:dyDescent="0.25">
      <c r="A1159" s="19" t="s">
        <v>66</v>
      </c>
      <c r="B1159" s="19" t="s">
        <v>73</v>
      </c>
      <c r="C1159" s="19" t="s">
        <v>67</v>
      </c>
      <c r="D1159" s="19">
        <v>2000</v>
      </c>
      <c r="E1159" s="19">
        <v>21436</v>
      </c>
    </row>
    <row r="1160" spans="1:5" x14ac:dyDescent="0.25">
      <c r="A1160" s="19" t="s">
        <v>66</v>
      </c>
      <c r="B1160" s="19" t="s">
        <v>73</v>
      </c>
      <c r="C1160" s="19" t="s">
        <v>67</v>
      </c>
      <c r="D1160" s="19">
        <v>2001</v>
      </c>
      <c r="E1160" s="19">
        <v>21225</v>
      </c>
    </row>
    <row r="1161" spans="1:5" x14ac:dyDescent="0.25">
      <c r="A1161" s="19" t="s">
        <v>66</v>
      </c>
      <c r="B1161" s="19" t="s">
        <v>73</v>
      </c>
      <c r="C1161" s="19" t="s">
        <v>67</v>
      </c>
      <c r="D1161" s="19">
        <v>2002</v>
      </c>
      <c r="E1161" s="19">
        <v>21005</v>
      </c>
    </row>
    <row r="1162" spans="1:5" x14ac:dyDescent="0.25">
      <c r="A1162" s="19" t="s">
        <v>66</v>
      </c>
      <c r="B1162" s="19" t="s">
        <v>73</v>
      </c>
      <c r="C1162" s="19" t="s">
        <v>67</v>
      </c>
      <c r="D1162" s="19">
        <v>2003</v>
      </c>
      <c r="E1162" s="19">
        <v>20921</v>
      </c>
    </row>
    <row r="1163" spans="1:5" x14ac:dyDescent="0.25">
      <c r="A1163" s="19" t="s">
        <v>66</v>
      </c>
      <c r="B1163" s="19" t="s">
        <v>73</v>
      </c>
      <c r="C1163" s="19" t="s">
        <v>67</v>
      </c>
      <c r="D1163" s="19">
        <v>2004</v>
      </c>
      <c r="E1163" s="19">
        <v>20718</v>
      </c>
    </row>
    <row r="1164" spans="1:5" x14ac:dyDescent="0.25">
      <c r="A1164" s="19" t="s">
        <v>66</v>
      </c>
      <c r="B1164" s="19" t="s">
        <v>73</v>
      </c>
      <c r="C1164" s="19" t="s">
        <v>67</v>
      </c>
      <c r="D1164" s="19">
        <v>2005</v>
      </c>
      <c r="E1164" s="19">
        <v>20711</v>
      </c>
    </row>
    <row r="1165" spans="1:5" x14ac:dyDescent="0.25">
      <c r="A1165" s="19" t="s">
        <v>66</v>
      </c>
      <c r="B1165" s="19" t="s">
        <v>73</v>
      </c>
      <c r="C1165" s="19" t="s">
        <v>67</v>
      </c>
      <c r="D1165" s="19">
        <v>2006</v>
      </c>
      <c r="E1165" s="19">
        <v>20675</v>
      </c>
    </row>
    <row r="1166" spans="1:5" x14ac:dyDescent="0.25">
      <c r="A1166" s="19" t="s">
        <v>66</v>
      </c>
      <c r="B1166" s="19" t="s">
        <v>73</v>
      </c>
      <c r="C1166" s="19" t="s">
        <v>67</v>
      </c>
      <c r="D1166" s="19">
        <v>2007</v>
      </c>
      <c r="E1166" s="19">
        <v>20599</v>
      </c>
    </row>
    <row r="1167" spans="1:5" x14ac:dyDescent="0.25">
      <c r="A1167" s="19" t="s">
        <v>66</v>
      </c>
      <c r="B1167" s="19" t="s">
        <v>73</v>
      </c>
      <c r="C1167" s="19" t="s">
        <v>67</v>
      </c>
      <c r="D1167" s="19">
        <v>2008</v>
      </c>
      <c r="E1167" s="19">
        <v>20595</v>
      </c>
    </row>
    <row r="1168" spans="1:5" x14ac:dyDescent="0.25">
      <c r="A1168" s="19" t="s">
        <v>66</v>
      </c>
      <c r="B1168" s="19" t="s">
        <v>73</v>
      </c>
      <c r="C1168" s="19" t="s">
        <v>67</v>
      </c>
      <c r="D1168" s="19">
        <v>2009</v>
      </c>
      <c r="E1168" s="19">
        <v>20463</v>
      </c>
    </row>
    <row r="1169" spans="1:5" x14ac:dyDescent="0.25">
      <c r="A1169" s="19" t="s">
        <v>66</v>
      </c>
      <c r="B1169" s="19" t="s">
        <v>73</v>
      </c>
      <c r="C1169" s="19" t="s">
        <v>67</v>
      </c>
      <c r="D1169" s="19">
        <v>2010</v>
      </c>
      <c r="E1169" s="19">
        <v>20434</v>
      </c>
    </row>
    <row r="1170" spans="1:5" x14ac:dyDescent="0.25">
      <c r="A1170" s="19" t="s">
        <v>66</v>
      </c>
      <c r="B1170" s="19" t="s">
        <v>73</v>
      </c>
      <c r="C1170" s="19" t="s">
        <v>67</v>
      </c>
      <c r="D1170" s="19">
        <v>2011</v>
      </c>
      <c r="E1170" s="19">
        <v>20386</v>
      </c>
    </row>
    <row r="1171" spans="1:5" x14ac:dyDescent="0.25">
      <c r="A1171" s="19" t="s">
        <v>66</v>
      </c>
      <c r="B1171" s="19" t="s">
        <v>73</v>
      </c>
      <c r="C1171" s="19" t="s">
        <v>67</v>
      </c>
      <c r="D1171" s="19">
        <v>2012</v>
      </c>
      <c r="E1171" s="19">
        <v>20454</v>
      </c>
    </row>
    <row r="1172" spans="1:5" x14ac:dyDescent="0.25">
      <c r="A1172" s="19" t="s">
        <v>66</v>
      </c>
      <c r="B1172" s="19" t="s">
        <v>73</v>
      </c>
      <c r="C1172" s="19" t="s">
        <v>67</v>
      </c>
      <c r="D1172" s="19">
        <v>2013</v>
      </c>
      <c r="E1172" s="19">
        <v>20430</v>
      </c>
    </row>
    <row r="1173" spans="1:5" x14ac:dyDescent="0.25">
      <c r="A1173" s="19" t="s">
        <v>66</v>
      </c>
      <c r="B1173" s="19" t="s">
        <v>73</v>
      </c>
      <c r="C1173" s="19" t="s">
        <v>67</v>
      </c>
      <c r="D1173" s="19">
        <v>2014</v>
      </c>
      <c r="E1173" s="19">
        <v>20695</v>
      </c>
    </row>
    <row r="1174" spans="1:5" x14ac:dyDescent="0.25">
      <c r="A1174" s="19" t="s">
        <v>66</v>
      </c>
      <c r="B1174" s="19" t="s">
        <v>73</v>
      </c>
      <c r="C1174" s="19" t="s">
        <v>67</v>
      </c>
      <c r="D1174" s="19">
        <v>2015</v>
      </c>
      <c r="E1174" s="19">
        <v>20636</v>
      </c>
    </row>
    <row r="1175" spans="1:5" x14ac:dyDescent="0.25">
      <c r="A1175" s="19" t="s">
        <v>66</v>
      </c>
      <c r="B1175" s="19" t="s">
        <v>73</v>
      </c>
      <c r="C1175" s="19" t="s">
        <v>67</v>
      </c>
      <c r="D1175" s="19">
        <v>2016</v>
      </c>
      <c r="E1175" s="19">
        <v>20536</v>
      </c>
    </row>
    <row r="1176" spans="1:5" x14ac:dyDescent="0.25">
      <c r="A1176" s="19" t="s">
        <v>66</v>
      </c>
      <c r="B1176" s="19" t="s">
        <v>73</v>
      </c>
      <c r="C1176" s="19" t="s">
        <v>67</v>
      </c>
      <c r="D1176" s="19">
        <v>2017</v>
      </c>
      <c r="E1176" s="19">
        <v>20544</v>
      </c>
    </row>
    <row r="1177" spans="1:5" x14ac:dyDescent="0.25">
      <c r="A1177" s="19" t="s">
        <v>66</v>
      </c>
      <c r="B1177" s="19" t="s">
        <v>73</v>
      </c>
      <c r="C1177" s="19" t="s">
        <v>67</v>
      </c>
      <c r="D1177" s="19">
        <v>2018</v>
      </c>
      <c r="E1177" s="19">
        <v>20293</v>
      </c>
    </row>
    <row r="1178" spans="1:5" x14ac:dyDescent="0.25">
      <c r="A1178" s="19" t="s">
        <v>66</v>
      </c>
      <c r="B1178" s="19" t="s">
        <v>73</v>
      </c>
      <c r="C1178" s="19" t="s">
        <v>67</v>
      </c>
      <c r="D1178" s="19">
        <v>2019</v>
      </c>
      <c r="E1178" s="19">
        <v>20016</v>
      </c>
    </row>
    <row r="1179" spans="1:5" x14ac:dyDescent="0.25">
      <c r="A1179" s="19" t="s">
        <v>66</v>
      </c>
      <c r="B1179" s="19" t="s">
        <v>73</v>
      </c>
      <c r="C1179" s="19" t="s">
        <v>67</v>
      </c>
      <c r="D1179" s="19">
        <v>2020</v>
      </c>
      <c r="E1179" s="19">
        <v>0</v>
      </c>
    </row>
    <row r="1180" spans="1:5" x14ac:dyDescent="0.25">
      <c r="A1180" s="19" t="s">
        <v>66</v>
      </c>
      <c r="B1180" s="19" t="s">
        <v>73</v>
      </c>
      <c r="C1180" s="19" t="s">
        <v>64</v>
      </c>
      <c r="D1180" s="19">
        <v>1990</v>
      </c>
      <c r="E1180" s="19">
        <v>32454</v>
      </c>
    </row>
    <row r="1181" spans="1:5" x14ac:dyDescent="0.25">
      <c r="A1181" s="19" t="s">
        <v>66</v>
      </c>
      <c r="B1181" s="19" t="s">
        <v>73</v>
      </c>
      <c r="C1181" s="19" t="s">
        <v>64</v>
      </c>
      <c r="D1181" s="19">
        <v>1991</v>
      </c>
      <c r="E1181" s="19">
        <v>31692</v>
      </c>
    </row>
    <row r="1182" spans="1:5" x14ac:dyDescent="0.25">
      <c r="A1182" s="19" t="s">
        <v>66</v>
      </c>
      <c r="B1182" s="19" t="s">
        <v>73</v>
      </c>
      <c r="C1182" s="19" t="s">
        <v>64</v>
      </c>
      <c r="D1182" s="19">
        <v>1992</v>
      </c>
      <c r="E1182" s="19">
        <v>31063</v>
      </c>
    </row>
    <row r="1183" spans="1:5" x14ac:dyDescent="0.25">
      <c r="A1183" s="19" t="s">
        <v>66</v>
      </c>
      <c r="B1183" s="19" t="s">
        <v>73</v>
      </c>
      <c r="C1183" s="19" t="s">
        <v>64</v>
      </c>
      <c r="D1183" s="19">
        <v>1993</v>
      </c>
      <c r="E1183" s="19">
        <v>30259</v>
      </c>
    </row>
    <row r="1184" spans="1:5" x14ac:dyDescent="0.25">
      <c r="A1184" s="19" t="s">
        <v>66</v>
      </c>
      <c r="B1184" s="19" t="s">
        <v>73</v>
      </c>
      <c r="C1184" s="19" t="s">
        <v>64</v>
      </c>
      <c r="D1184" s="19">
        <v>1994</v>
      </c>
      <c r="E1184" s="19">
        <v>29577</v>
      </c>
    </row>
    <row r="1185" spans="1:5" x14ac:dyDescent="0.25">
      <c r="A1185" s="19" t="s">
        <v>66</v>
      </c>
      <c r="B1185" s="19" t="s">
        <v>73</v>
      </c>
      <c r="C1185" s="19" t="s">
        <v>64</v>
      </c>
      <c r="D1185" s="19">
        <v>1995</v>
      </c>
      <c r="E1185" s="19">
        <v>28906</v>
      </c>
    </row>
    <row r="1186" spans="1:5" x14ac:dyDescent="0.25">
      <c r="A1186" s="19" t="s">
        <v>66</v>
      </c>
      <c r="B1186" s="19" t="s">
        <v>73</v>
      </c>
      <c r="C1186" s="19" t="s">
        <v>64</v>
      </c>
      <c r="D1186" s="19">
        <v>1996</v>
      </c>
      <c r="E1186" s="19">
        <v>28537</v>
      </c>
    </row>
    <row r="1187" spans="1:5" x14ac:dyDescent="0.25">
      <c r="A1187" s="19" t="s">
        <v>66</v>
      </c>
      <c r="B1187" s="19" t="s">
        <v>73</v>
      </c>
      <c r="C1187" s="19" t="s">
        <v>64</v>
      </c>
      <c r="D1187" s="19">
        <v>1997</v>
      </c>
      <c r="E1187" s="19">
        <v>28156</v>
      </c>
    </row>
    <row r="1188" spans="1:5" x14ac:dyDescent="0.25">
      <c r="A1188" s="19" t="s">
        <v>66</v>
      </c>
      <c r="B1188" s="19" t="s">
        <v>73</v>
      </c>
      <c r="C1188" s="19" t="s">
        <v>64</v>
      </c>
      <c r="D1188" s="19">
        <v>1998</v>
      </c>
      <c r="E1188" s="19">
        <v>27536</v>
      </c>
    </row>
    <row r="1189" spans="1:5" x14ac:dyDescent="0.25">
      <c r="A1189" s="19" t="s">
        <v>66</v>
      </c>
      <c r="B1189" s="19" t="s">
        <v>73</v>
      </c>
      <c r="C1189" s="19" t="s">
        <v>64</v>
      </c>
      <c r="D1189" s="19">
        <v>1999</v>
      </c>
      <c r="E1189" s="19">
        <v>27135</v>
      </c>
    </row>
    <row r="1190" spans="1:5" x14ac:dyDescent="0.25">
      <c r="A1190" s="19" t="s">
        <v>66</v>
      </c>
      <c r="B1190" s="19" t="s">
        <v>73</v>
      </c>
      <c r="C1190" s="19" t="s">
        <v>64</v>
      </c>
      <c r="D1190" s="19">
        <v>2000</v>
      </c>
      <c r="E1190" s="19">
        <v>26639</v>
      </c>
    </row>
    <row r="1191" spans="1:5" x14ac:dyDescent="0.25">
      <c r="A1191" s="19" t="s">
        <v>66</v>
      </c>
      <c r="B1191" s="19" t="s">
        <v>73</v>
      </c>
      <c r="C1191" s="19" t="s">
        <v>64</v>
      </c>
      <c r="D1191" s="19">
        <v>2001</v>
      </c>
      <c r="E1191" s="19">
        <v>25998</v>
      </c>
    </row>
    <row r="1192" spans="1:5" x14ac:dyDescent="0.25">
      <c r="A1192" s="19" t="s">
        <v>66</v>
      </c>
      <c r="B1192" s="19" t="s">
        <v>73</v>
      </c>
      <c r="C1192" s="19" t="s">
        <v>64</v>
      </c>
      <c r="D1192" s="19">
        <v>2002</v>
      </c>
      <c r="E1192" s="19">
        <v>25428</v>
      </c>
    </row>
    <row r="1193" spans="1:5" x14ac:dyDescent="0.25">
      <c r="A1193" s="19" t="s">
        <v>66</v>
      </c>
      <c r="B1193" s="19" t="s">
        <v>73</v>
      </c>
      <c r="C1193" s="19" t="s">
        <v>64</v>
      </c>
      <c r="D1193" s="19">
        <v>2003</v>
      </c>
      <c r="E1193" s="19">
        <v>25112</v>
      </c>
    </row>
    <row r="1194" spans="1:5" x14ac:dyDescent="0.25">
      <c r="A1194" s="19" t="s">
        <v>66</v>
      </c>
      <c r="B1194" s="19" t="s">
        <v>73</v>
      </c>
      <c r="C1194" s="19" t="s">
        <v>64</v>
      </c>
      <c r="D1194" s="19">
        <v>2004</v>
      </c>
      <c r="E1194" s="19">
        <v>24626</v>
      </c>
    </row>
    <row r="1195" spans="1:5" x14ac:dyDescent="0.25">
      <c r="A1195" s="19" t="s">
        <v>66</v>
      </c>
      <c r="B1195" s="19" t="s">
        <v>73</v>
      </c>
      <c r="C1195" s="19" t="s">
        <v>64</v>
      </c>
      <c r="D1195" s="19">
        <v>2005</v>
      </c>
      <c r="E1195" s="19">
        <v>24187</v>
      </c>
    </row>
    <row r="1196" spans="1:5" x14ac:dyDescent="0.25">
      <c r="A1196" s="19" t="s">
        <v>66</v>
      </c>
      <c r="B1196" s="19" t="s">
        <v>73</v>
      </c>
      <c r="C1196" s="19" t="s">
        <v>64</v>
      </c>
      <c r="D1196" s="19">
        <v>2006</v>
      </c>
      <c r="E1196" s="19">
        <v>23836</v>
      </c>
    </row>
    <row r="1197" spans="1:5" x14ac:dyDescent="0.25">
      <c r="A1197" s="19" t="s">
        <v>66</v>
      </c>
      <c r="B1197" s="19" t="s">
        <v>73</v>
      </c>
      <c r="C1197" s="19" t="s">
        <v>64</v>
      </c>
      <c r="D1197" s="19">
        <v>2007</v>
      </c>
      <c r="E1197" s="19">
        <v>23493</v>
      </c>
    </row>
    <row r="1198" spans="1:5" x14ac:dyDescent="0.25">
      <c r="A1198" s="19" t="s">
        <v>66</v>
      </c>
      <c r="B1198" s="19" t="s">
        <v>73</v>
      </c>
      <c r="C1198" s="19" t="s">
        <v>64</v>
      </c>
      <c r="D1198" s="19">
        <v>2008</v>
      </c>
      <c r="E1198" s="19">
        <v>23184</v>
      </c>
    </row>
    <row r="1199" spans="1:5" x14ac:dyDescent="0.25">
      <c r="A1199" s="19" t="s">
        <v>66</v>
      </c>
      <c r="B1199" s="19" t="s">
        <v>73</v>
      </c>
      <c r="C1199" s="19" t="s">
        <v>64</v>
      </c>
      <c r="D1199" s="19">
        <v>2009</v>
      </c>
      <c r="E1199" s="19">
        <v>22949</v>
      </c>
    </row>
    <row r="1200" spans="1:5" x14ac:dyDescent="0.25">
      <c r="A1200" s="19" t="s">
        <v>66</v>
      </c>
      <c r="B1200" s="19" t="s">
        <v>73</v>
      </c>
      <c r="C1200" s="19" t="s">
        <v>64</v>
      </c>
      <c r="D1200" s="19">
        <v>2010</v>
      </c>
      <c r="E1200" s="19">
        <v>22730</v>
      </c>
    </row>
    <row r="1201" spans="1:5" x14ac:dyDescent="0.25">
      <c r="A1201" s="19" t="s">
        <v>66</v>
      </c>
      <c r="B1201" s="19" t="s">
        <v>73</v>
      </c>
      <c r="C1201" s="19" t="s">
        <v>64</v>
      </c>
      <c r="D1201" s="19">
        <v>2011</v>
      </c>
      <c r="E1201" s="19">
        <v>22420</v>
      </c>
    </row>
    <row r="1202" spans="1:5" x14ac:dyDescent="0.25">
      <c r="A1202" s="19" t="s">
        <v>66</v>
      </c>
      <c r="B1202" s="19" t="s">
        <v>73</v>
      </c>
      <c r="C1202" s="19" t="s">
        <v>64</v>
      </c>
      <c r="D1202" s="19">
        <v>2012</v>
      </c>
      <c r="E1202" s="19">
        <v>22160</v>
      </c>
    </row>
    <row r="1203" spans="1:5" x14ac:dyDescent="0.25">
      <c r="A1203" s="19" t="s">
        <v>66</v>
      </c>
      <c r="B1203" s="19" t="s">
        <v>73</v>
      </c>
      <c r="C1203" s="19" t="s">
        <v>64</v>
      </c>
      <c r="D1203" s="19">
        <v>2013</v>
      </c>
      <c r="E1203" s="19">
        <v>21897</v>
      </c>
    </row>
    <row r="1204" spans="1:5" x14ac:dyDescent="0.25">
      <c r="A1204" s="19" t="s">
        <v>66</v>
      </c>
      <c r="B1204" s="19" t="s">
        <v>73</v>
      </c>
      <c r="C1204" s="19" t="s">
        <v>64</v>
      </c>
      <c r="D1204" s="19">
        <v>2014</v>
      </c>
      <c r="E1204" s="19">
        <v>21781</v>
      </c>
    </row>
    <row r="1205" spans="1:5" x14ac:dyDescent="0.25">
      <c r="A1205" s="19" t="s">
        <v>66</v>
      </c>
      <c r="B1205" s="19" t="s">
        <v>73</v>
      </c>
      <c r="C1205" s="19" t="s">
        <v>64</v>
      </c>
      <c r="D1205" s="19">
        <v>2015</v>
      </c>
      <c r="E1205" s="19">
        <v>21373</v>
      </c>
    </row>
    <row r="1206" spans="1:5" x14ac:dyDescent="0.25">
      <c r="A1206" s="19" t="s">
        <v>66</v>
      </c>
      <c r="B1206" s="19" t="s">
        <v>73</v>
      </c>
      <c r="C1206" s="19" t="s">
        <v>64</v>
      </c>
      <c r="D1206" s="19">
        <v>2016</v>
      </c>
      <c r="E1206" s="19">
        <v>21119</v>
      </c>
    </row>
    <row r="1207" spans="1:5" x14ac:dyDescent="0.25">
      <c r="A1207" s="19" t="s">
        <v>66</v>
      </c>
      <c r="B1207" s="19" t="s">
        <v>73</v>
      </c>
      <c r="C1207" s="19" t="s">
        <v>64</v>
      </c>
      <c r="D1207" s="19">
        <v>2017</v>
      </c>
      <c r="E1207" s="19">
        <v>20871</v>
      </c>
    </row>
    <row r="1208" spans="1:5" x14ac:dyDescent="0.25">
      <c r="A1208" s="19" t="s">
        <v>66</v>
      </c>
      <c r="B1208" s="19" t="s">
        <v>73</v>
      </c>
      <c r="C1208" s="19" t="s">
        <v>64</v>
      </c>
      <c r="D1208" s="19">
        <v>2018</v>
      </c>
      <c r="E1208" s="19">
        <v>20457</v>
      </c>
    </row>
    <row r="1209" spans="1:5" x14ac:dyDescent="0.25">
      <c r="A1209" s="19" t="s">
        <v>66</v>
      </c>
      <c r="B1209" s="19" t="s">
        <v>73</v>
      </c>
      <c r="C1209" s="19" t="s">
        <v>64</v>
      </c>
      <c r="D1209" s="19">
        <v>2019</v>
      </c>
      <c r="E1209" s="19">
        <v>19957</v>
      </c>
    </row>
    <row r="1210" spans="1:5" x14ac:dyDescent="0.25">
      <c r="A1210" s="19" t="s">
        <v>66</v>
      </c>
      <c r="B1210" s="19" t="s">
        <v>73</v>
      </c>
      <c r="C1210" s="19" t="s">
        <v>64</v>
      </c>
      <c r="D1210" s="19">
        <v>2020</v>
      </c>
      <c r="E1210" s="19">
        <v>0</v>
      </c>
    </row>
    <row r="1211" spans="1:5" x14ac:dyDescent="0.25">
      <c r="A1211" s="19" t="s">
        <v>66</v>
      </c>
      <c r="B1211" s="19" t="s">
        <v>72</v>
      </c>
      <c r="C1211" s="19" t="s">
        <v>68</v>
      </c>
      <c r="D1211" s="19">
        <v>1990</v>
      </c>
      <c r="E1211" s="19">
        <v>56387</v>
      </c>
    </row>
    <row r="1212" spans="1:5" x14ac:dyDescent="0.25">
      <c r="A1212" s="19" t="s">
        <v>66</v>
      </c>
      <c r="B1212" s="19" t="s">
        <v>72</v>
      </c>
      <c r="C1212" s="19" t="s">
        <v>68</v>
      </c>
      <c r="D1212" s="19">
        <v>1991</v>
      </c>
      <c r="E1212" s="19">
        <v>57121</v>
      </c>
    </row>
    <row r="1213" spans="1:5" x14ac:dyDescent="0.25">
      <c r="A1213" s="19" t="s">
        <v>66</v>
      </c>
      <c r="B1213" s="19" t="s">
        <v>72</v>
      </c>
      <c r="C1213" s="19" t="s">
        <v>68</v>
      </c>
      <c r="D1213" s="19">
        <v>1992</v>
      </c>
      <c r="E1213" s="19">
        <v>57756</v>
      </c>
    </row>
    <row r="1214" spans="1:5" x14ac:dyDescent="0.25">
      <c r="A1214" s="19" t="s">
        <v>66</v>
      </c>
      <c r="B1214" s="19" t="s">
        <v>72</v>
      </c>
      <c r="C1214" s="19" t="s">
        <v>68</v>
      </c>
      <c r="D1214" s="19">
        <v>1993</v>
      </c>
      <c r="E1214" s="19">
        <v>58746</v>
      </c>
    </row>
    <row r="1215" spans="1:5" x14ac:dyDescent="0.25">
      <c r="A1215" s="19" t="s">
        <v>66</v>
      </c>
      <c r="B1215" s="19" t="s">
        <v>72</v>
      </c>
      <c r="C1215" s="19" t="s">
        <v>68</v>
      </c>
      <c r="D1215" s="19">
        <v>1994</v>
      </c>
      <c r="E1215" s="19">
        <v>59357</v>
      </c>
    </row>
    <row r="1216" spans="1:5" x14ac:dyDescent="0.25">
      <c r="A1216" s="19" t="s">
        <v>66</v>
      </c>
      <c r="B1216" s="19" t="s">
        <v>72</v>
      </c>
      <c r="C1216" s="19" t="s">
        <v>68</v>
      </c>
      <c r="D1216" s="19">
        <v>1995</v>
      </c>
      <c r="E1216" s="19">
        <v>59962</v>
      </c>
    </row>
    <row r="1217" spans="1:5" x14ac:dyDescent="0.25">
      <c r="A1217" s="19" t="s">
        <v>66</v>
      </c>
      <c r="B1217" s="19" t="s">
        <v>72</v>
      </c>
      <c r="C1217" s="19" t="s">
        <v>68</v>
      </c>
      <c r="D1217" s="19">
        <v>1996</v>
      </c>
      <c r="E1217" s="19">
        <v>59529</v>
      </c>
    </row>
    <row r="1218" spans="1:5" x14ac:dyDescent="0.25">
      <c r="A1218" s="19" t="s">
        <v>66</v>
      </c>
      <c r="B1218" s="19" t="s">
        <v>72</v>
      </c>
      <c r="C1218" s="19" t="s">
        <v>68</v>
      </c>
      <c r="D1218" s="19">
        <v>1997</v>
      </c>
      <c r="E1218" s="19">
        <v>59281</v>
      </c>
    </row>
    <row r="1219" spans="1:5" x14ac:dyDescent="0.25">
      <c r="A1219" s="19" t="s">
        <v>66</v>
      </c>
      <c r="B1219" s="19" t="s">
        <v>72</v>
      </c>
      <c r="C1219" s="19" t="s">
        <v>68</v>
      </c>
      <c r="D1219" s="19">
        <v>1998</v>
      </c>
      <c r="E1219" s="19">
        <v>59929</v>
      </c>
    </row>
    <row r="1220" spans="1:5" x14ac:dyDescent="0.25">
      <c r="A1220" s="19" t="s">
        <v>66</v>
      </c>
      <c r="B1220" s="19" t="s">
        <v>72</v>
      </c>
      <c r="C1220" s="19" t="s">
        <v>68</v>
      </c>
      <c r="D1220" s="19">
        <v>1999</v>
      </c>
      <c r="E1220" s="19">
        <v>60481</v>
      </c>
    </row>
    <row r="1221" spans="1:5" x14ac:dyDescent="0.25">
      <c r="A1221" s="19" t="s">
        <v>66</v>
      </c>
      <c r="B1221" s="19" t="s">
        <v>72</v>
      </c>
      <c r="C1221" s="19" t="s">
        <v>68</v>
      </c>
      <c r="D1221" s="19">
        <v>2000</v>
      </c>
      <c r="E1221" s="19">
        <v>60758</v>
      </c>
    </row>
    <row r="1222" spans="1:5" x14ac:dyDescent="0.25">
      <c r="A1222" s="19" t="s">
        <v>66</v>
      </c>
      <c r="B1222" s="19" t="s">
        <v>72</v>
      </c>
      <c r="C1222" s="19" t="s">
        <v>68</v>
      </c>
      <c r="D1222" s="19">
        <v>2001</v>
      </c>
      <c r="E1222" s="19">
        <v>61013</v>
      </c>
    </row>
    <row r="1223" spans="1:5" x14ac:dyDescent="0.25">
      <c r="A1223" s="19" t="s">
        <v>66</v>
      </c>
      <c r="B1223" s="19" t="s">
        <v>72</v>
      </c>
      <c r="C1223" s="19" t="s">
        <v>68</v>
      </c>
      <c r="D1223" s="19">
        <v>2002</v>
      </c>
      <c r="E1223" s="19">
        <v>61151</v>
      </c>
    </row>
    <row r="1224" spans="1:5" x14ac:dyDescent="0.25">
      <c r="A1224" s="19" t="s">
        <v>66</v>
      </c>
      <c r="B1224" s="19" t="s">
        <v>72</v>
      </c>
      <c r="C1224" s="19" t="s">
        <v>68</v>
      </c>
      <c r="D1224" s="19">
        <v>2003</v>
      </c>
      <c r="E1224" s="19">
        <v>61189</v>
      </c>
    </row>
    <row r="1225" spans="1:5" x14ac:dyDescent="0.25">
      <c r="A1225" s="19" t="s">
        <v>66</v>
      </c>
      <c r="B1225" s="19" t="s">
        <v>72</v>
      </c>
      <c r="C1225" s="19" t="s">
        <v>68</v>
      </c>
      <c r="D1225" s="19">
        <v>2004</v>
      </c>
      <c r="E1225" s="19">
        <v>61351</v>
      </c>
    </row>
    <row r="1226" spans="1:5" x14ac:dyDescent="0.25">
      <c r="A1226" s="19" t="s">
        <v>66</v>
      </c>
      <c r="B1226" s="19" t="s">
        <v>72</v>
      </c>
      <c r="C1226" s="19" t="s">
        <v>68</v>
      </c>
      <c r="D1226" s="19">
        <v>2005</v>
      </c>
      <c r="E1226" s="19">
        <v>61041</v>
      </c>
    </row>
    <row r="1227" spans="1:5" x14ac:dyDescent="0.25">
      <c r="A1227" s="19" t="s">
        <v>66</v>
      </c>
      <c r="B1227" s="19" t="s">
        <v>72</v>
      </c>
      <c r="C1227" s="19" t="s">
        <v>68</v>
      </c>
      <c r="D1227" s="19">
        <v>2006</v>
      </c>
      <c r="E1227" s="19">
        <v>60985</v>
      </c>
    </row>
    <row r="1228" spans="1:5" x14ac:dyDescent="0.25">
      <c r="A1228" s="19" t="s">
        <v>66</v>
      </c>
      <c r="B1228" s="19" t="s">
        <v>72</v>
      </c>
      <c r="C1228" s="19" t="s">
        <v>68</v>
      </c>
      <c r="D1228" s="19">
        <v>2007</v>
      </c>
      <c r="E1228" s="19">
        <v>61081</v>
      </c>
    </row>
    <row r="1229" spans="1:5" x14ac:dyDescent="0.25">
      <c r="A1229" s="19" t="s">
        <v>66</v>
      </c>
      <c r="B1229" s="19" t="s">
        <v>72</v>
      </c>
      <c r="C1229" s="19" t="s">
        <v>68</v>
      </c>
      <c r="D1229" s="19">
        <v>2008</v>
      </c>
      <c r="E1229" s="19">
        <v>61489</v>
      </c>
    </row>
    <row r="1230" spans="1:5" x14ac:dyDescent="0.25">
      <c r="A1230" s="19" t="s">
        <v>66</v>
      </c>
      <c r="B1230" s="19" t="s">
        <v>72</v>
      </c>
      <c r="C1230" s="19" t="s">
        <v>68</v>
      </c>
      <c r="D1230" s="19">
        <v>2009</v>
      </c>
      <c r="E1230" s="19">
        <v>61601</v>
      </c>
    </row>
    <row r="1231" spans="1:5" x14ac:dyDescent="0.25">
      <c r="A1231" s="19" t="s">
        <v>66</v>
      </c>
      <c r="B1231" s="19" t="s">
        <v>72</v>
      </c>
      <c r="C1231" s="19" t="s">
        <v>68</v>
      </c>
      <c r="D1231" s="19">
        <v>2010</v>
      </c>
      <c r="E1231" s="19">
        <v>61937</v>
      </c>
    </row>
    <row r="1232" spans="1:5" x14ac:dyDescent="0.25">
      <c r="A1232" s="19" t="s">
        <v>66</v>
      </c>
      <c r="B1232" s="19" t="s">
        <v>72</v>
      </c>
      <c r="C1232" s="19" t="s">
        <v>68</v>
      </c>
      <c r="D1232" s="19">
        <v>2011</v>
      </c>
      <c r="E1232" s="19">
        <v>62207</v>
      </c>
    </row>
    <row r="1233" spans="1:5" x14ac:dyDescent="0.25">
      <c r="A1233" s="19" t="s">
        <v>66</v>
      </c>
      <c r="B1233" s="19" t="s">
        <v>72</v>
      </c>
      <c r="C1233" s="19" t="s">
        <v>68</v>
      </c>
      <c r="D1233" s="19">
        <v>2012</v>
      </c>
      <c r="E1233" s="19">
        <v>62105</v>
      </c>
    </row>
    <row r="1234" spans="1:5" x14ac:dyDescent="0.25">
      <c r="A1234" s="19" t="s">
        <v>66</v>
      </c>
      <c r="B1234" s="19" t="s">
        <v>72</v>
      </c>
      <c r="C1234" s="19" t="s">
        <v>68</v>
      </c>
      <c r="D1234" s="19">
        <v>2013</v>
      </c>
      <c r="E1234" s="19">
        <v>62158</v>
      </c>
    </row>
    <row r="1235" spans="1:5" x14ac:dyDescent="0.25">
      <c r="A1235" s="19" t="s">
        <v>66</v>
      </c>
      <c r="B1235" s="19" t="s">
        <v>72</v>
      </c>
      <c r="C1235" s="19" t="s">
        <v>68</v>
      </c>
      <c r="D1235" s="19">
        <v>2014</v>
      </c>
      <c r="E1235" s="19">
        <v>63248</v>
      </c>
    </row>
    <row r="1236" spans="1:5" x14ac:dyDescent="0.25">
      <c r="A1236" s="19" t="s">
        <v>66</v>
      </c>
      <c r="B1236" s="19" t="s">
        <v>72</v>
      </c>
      <c r="C1236" s="19" t="s">
        <v>68</v>
      </c>
      <c r="D1236" s="19">
        <v>2015</v>
      </c>
      <c r="E1236" s="19">
        <v>63390</v>
      </c>
    </row>
    <row r="1237" spans="1:5" x14ac:dyDescent="0.25">
      <c r="A1237" s="19" t="s">
        <v>66</v>
      </c>
      <c r="B1237" s="19" t="s">
        <v>72</v>
      </c>
      <c r="C1237" s="19" t="s">
        <v>68</v>
      </c>
      <c r="D1237" s="19">
        <v>2016</v>
      </c>
      <c r="E1237" s="19">
        <v>59365</v>
      </c>
    </row>
    <row r="1238" spans="1:5" x14ac:dyDescent="0.25">
      <c r="A1238" s="19" t="s">
        <v>66</v>
      </c>
      <c r="B1238" s="19" t="s">
        <v>72</v>
      </c>
      <c r="C1238" s="19" t="s">
        <v>68</v>
      </c>
      <c r="D1238" s="19">
        <v>2017</v>
      </c>
      <c r="E1238" s="19">
        <v>59202</v>
      </c>
    </row>
    <row r="1239" spans="1:5" x14ac:dyDescent="0.25">
      <c r="A1239" s="19" t="s">
        <v>66</v>
      </c>
      <c r="B1239" s="19" t="s">
        <v>72</v>
      </c>
      <c r="C1239" s="19" t="s">
        <v>68</v>
      </c>
      <c r="D1239" s="19">
        <v>2018</v>
      </c>
      <c r="E1239" s="19">
        <v>59119</v>
      </c>
    </row>
    <row r="1240" spans="1:5" x14ac:dyDescent="0.25">
      <c r="A1240" s="19" t="s">
        <v>66</v>
      </c>
      <c r="B1240" s="19" t="s">
        <v>72</v>
      </c>
      <c r="C1240" s="19" t="s">
        <v>68</v>
      </c>
      <c r="D1240" s="19">
        <v>2019</v>
      </c>
      <c r="E1240" s="19">
        <v>59146</v>
      </c>
    </row>
    <row r="1241" spans="1:5" x14ac:dyDescent="0.25">
      <c r="A1241" s="19" t="s">
        <v>66</v>
      </c>
      <c r="B1241" s="19" t="s">
        <v>72</v>
      </c>
      <c r="C1241" s="19" t="s">
        <v>68</v>
      </c>
      <c r="D1241" s="19">
        <v>2020</v>
      </c>
      <c r="E1241" s="19">
        <v>0</v>
      </c>
    </row>
    <row r="1242" spans="1:5" x14ac:dyDescent="0.25">
      <c r="A1242" s="19" t="s">
        <v>66</v>
      </c>
      <c r="B1242" s="19" t="s">
        <v>72</v>
      </c>
      <c r="C1242" s="19" t="s">
        <v>67</v>
      </c>
      <c r="D1242" s="19">
        <v>1990</v>
      </c>
      <c r="E1242" s="19">
        <v>29612</v>
      </c>
    </row>
    <row r="1243" spans="1:5" x14ac:dyDescent="0.25">
      <c r="A1243" s="19" t="s">
        <v>66</v>
      </c>
      <c r="B1243" s="19" t="s">
        <v>72</v>
      </c>
      <c r="C1243" s="19" t="s">
        <v>67</v>
      </c>
      <c r="D1243" s="19">
        <v>1991</v>
      </c>
      <c r="E1243" s="19">
        <v>30000</v>
      </c>
    </row>
    <row r="1244" spans="1:5" x14ac:dyDescent="0.25">
      <c r="A1244" s="19" t="s">
        <v>66</v>
      </c>
      <c r="B1244" s="19" t="s">
        <v>72</v>
      </c>
      <c r="C1244" s="19" t="s">
        <v>67</v>
      </c>
      <c r="D1244" s="19">
        <v>1992</v>
      </c>
      <c r="E1244" s="19">
        <v>30351</v>
      </c>
    </row>
    <row r="1245" spans="1:5" x14ac:dyDescent="0.25">
      <c r="A1245" s="19" t="s">
        <v>66</v>
      </c>
      <c r="B1245" s="19" t="s">
        <v>72</v>
      </c>
      <c r="C1245" s="19" t="s">
        <v>67</v>
      </c>
      <c r="D1245" s="19">
        <v>1993</v>
      </c>
      <c r="E1245" s="19">
        <v>30823</v>
      </c>
    </row>
    <row r="1246" spans="1:5" x14ac:dyDescent="0.25">
      <c r="A1246" s="19" t="s">
        <v>66</v>
      </c>
      <c r="B1246" s="19" t="s">
        <v>72</v>
      </c>
      <c r="C1246" s="19" t="s">
        <v>67</v>
      </c>
      <c r="D1246" s="19">
        <v>1994</v>
      </c>
      <c r="E1246" s="19">
        <v>31148</v>
      </c>
    </row>
    <row r="1247" spans="1:5" x14ac:dyDescent="0.25">
      <c r="A1247" s="19" t="s">
        <v>66</v>
      </c>
      <c r="B1247" s="19" t="s">
        <v>72</v>
      </c>
      <c r="C1247" s="19" t="s">
        <v>67</v>
      </c>
      <c r="D1247" s="19">
        <v>1995</v>
      </c>
      <c r="E1247" s="19">
        <v>31408</v>
      </c>
    </row>
    <row r="1248" spans="1:5" x14ac:dyDescent="0.25">
      <c r="A1248" s="19" t="s">
        <v>66</v>
      </c>
      <c r="B1248" s="19" t="s">
        <v>72</v>
      </c>
      <c r="C1248" s="19" t="s">
        <v>67</v>
      </c>
      <c r="D1248" s="19">
        <v>1996</v>
      </c>
      <c r="E1248" s="19">
        <v>31147</v>
      </c>
    </row>
    <row r="1249" spans="1:5" x14ac:dyDescent="0.25">
      <c r="A1249" s="19" t="s">
        <v>66</v>
      </c>
      <c r="B1249" s="19" t="s">
        <v>72</v>
      </c>
      <c r="C1249" s="19" t="s">
        <v>67</v>
      </c>
      <c r="D1249" s="19">
        <v>1997</v>
      </c>
      <c r="E1249" s="19">
        <v>30974</v>
      </c>
    </row>
    <row r="1250" spans="1:5" x14ac:dyDescent="0.25">
      <c r="A1250" s="19" t="s">
        <v>66</v>
      </c>
      <c r="B1250" s="19" t="s">
        <v>72</v>
      </c>
      <c r="C1250" s="19" t="s">
        <v>67</v>
      </c>
      <c r="D1250" s="19">
        <v>1998</v>
      </c>
      <c r="E1250" s="19">
        <v>31339</v>
      </c>
    </row>
    <row r="1251" spans="1:5" x14ac:dyDescent="0.25">
      <c r="A1251" s="19" t="s">
        <v>66</v>
      </c>
      <c r="B1251" s="19" t="s">
        <v>72</v>
      </c>
      <c r="C1251" s="19" t="s">
        <v>67</v>
      </c>
      <c r="D1251" s="19">
        <v>1999</v>
      </c>
      <c r="E1251" s="19">
        <v>31658</v>
      </c>
    </row>
    <row r="1252" spans="1:5" x14ac:dyDescent="0.25">
      <c r="A1252" s="19" t="s">
        <v>66</v>
      </c>
      <c r="B1252" s="19" t="s">
        <v>72</v>
      </c>
      <c r="C1252" s="19" t="s">
        <v>67</v>
      </c>
      <c r="D1252" s="19">
        <v>2000</v>
      </c>
      <c r="E1252" s="19">
        <v>31810</v>
      </c>
    </row>
    <row r="1253" spans="1:5" x14ac:dyDescent="0.25">
      <c r="A1253" s="19" t="s">
        <v>66</v>
      </c>
      <c r="B1253" s="19" t="s">
        <v>72</v>
      </c>
      <c r="C1253" s="19" t="s">
        <v>67</v>
      </c>
      <c r="D1253" s="19">
        <v>2001</v>
      </c>
      <c r="E1253" s="19">
        <v>31895</v>
      </c>
    </row>
    <row r="1254" spans="1:5" x14ac:dyDescent="0.25">
      <c r="A1254" s="19" t="s">
        <v>66</v>
      </c>
      <c r="B1254" s="19" t="s">
        <v>72</v>
      </c>
      <c r="C1254" s="19" t="s">
        <v>67</v>
      </c>
      <c r="D1254" s="19">
        <v>2002</v>
      </c>
      <c r="E1254" s="19">
        <v>31934</v>
      </c>
    </row>
    <row r="1255" spans="1:5" x14ac:dyDescent="0.25">
      <c r="A1255" s="19" t="s">
        <v>66</v>
      </c>
      <c r="B1255" s="19" t="s">
        <v>72</v>
      </c>
      <c r="C1255" s="19" t="s">
        <v>67</v>
      </c>
      <c r="D1255" s="19">
        <v>2003</v>
      </c>
      <c r="E1255" s="19">
        <v>32013</v>
      </c>
    </row>
    <row r="1256" spans="1:5" x14ac:dyDescent="0.25">
      <c r="A1256" s="19" t="s">
        <v>66</v>
      </c>
      <c r="B1256" s="19" t="s">
        <v>72</v>
      </c>
      <c r="C1256" s="19" t="s">
        <v>67</v>
      </c>
      <c r="D1256" s="19">
        <v>2004</v>
      </c>
      <c r="E1256" s="19">
        <v>32167</v>
      </c>
    </row>
    <row r="1257" spans="1:5" x14ac:dyDescent="0.25">
      <c r="A1257" s="19" t="s">
        <v>66</v>
      </c>
      <c r="B1257" s="19" t="s">
        <v>72</v>
      </c>
      <c r="C1257" s="19" t="s">
        <v>67</v>
      </c>
      <c r="D1257" s="19">
        <v>2005</v>
      </c>
      <c r="E1257" s="19">
        <v>32051</v>
      </c>
    </row>
    <row r="1258" spans="1:5" x14ac:dyDescent="0.25">
      <c r="A1258" s="19" t="s">
        <v>66</v>
      </c>
      <c r="B1258" s="19" t="s">
        <v>72</v>
      </c>
      <c r="C1258" s="19" t="s">
        <v>67</v>
      </c>
      <c r="D1258" s="19">
        <v>2006</v>
      </c>
      <c r="E1258" s="19">
        <v>32033</v>
      </c>
    </row>
    <row r="1259" spans="1:5" x14ac:dyDescent="0.25">
      <c r="A1259" s="19" t="s">
        <v>66</v>
      </c>
      <c r="B1259" s="19" t="s">
        <v>72</v>
      </c>
      <c r="C1259" s="19" t="s">
        <v>67</v>
      </c>
      <c r="D1259" s="19">
        <v>2007</v>
      </c>
      <c r="E1259" s="19">
        <v>32143</v>
      </c>
    </row>
    <row r="1260" spans="1:5" x14ac:dyDescent="0.25">
      <c r="A1260" s="19" t="s">
        <v>66</v>
      </c>
      <c r="B1260" s="19" t="s">
        <v>72</v>
      </c>
      <c r="C1260" s="19" t="s">
        <v>67</v>
      </c>
      <c r="D1260" s="19">
        <v>2008</v>
      </c>
      <c r="E1260" s="19">
        <v>32393</v>
      </c>
    </row>
    <row r="1261" spans="1:5" x14ac:dyDescent="0.25">
      <c r="A1261" s="19" t="s">
        <v>66</v>
      </c>
      <c r="B1261" s="19" t="s">
        <v>72</v>
      </c>
      <c r="C1261" s="19" t="s">
        <v>67</v>
      </c>
      <c r="D1261" s="19">
        <v>2009</v>
      </c>
      <c r="E1261" s="19">
        <v>32586</v>
      </c>
    </row>
    <row r="1262" spans="1:5" x14ac:dyDescent="0.25">
      <c r="A1262" s="19" t="s">
        <v>66</v>
      </c>
      <c r="B1262" s="19" t="s">
        <v>72</v>
      </c>
      <c r="C1262" s="19" t="s">
        <v>67</v>
      </c>
      <c r="D1262" s="19">
        <v>2010</v>
      </c>
      <c r="E1262" s="19">
        <v>32880</v>
      </c>
    </row>
    <row r="1263" spans="1:5" x14ac:dyDescent="0.25">
      <c r="A1263" s="19" t="s">
        <v>66</v>
      </c>
      <c r="B1263" s="19" t="s">
        <v>72</v>
      </c>
      <c r="C1263" s="19" t="s">
        <v>67</v>
      </c>
      <c r="D1263" s="19">
        <v>2011</v>
      </c>
      <c r="E1263" s="19">
        <v>33140</v>
      </c>
    </row>
    <row r="1264" spans="1:5" x14ac:dyDescent="0.25">
      <c r="A1264" s="19" t="s">
        <v>66</v>
      </c>
      <c r="B1264" s="19" t="s">
        <v>72</v>
      </c>
      <c r="C1264" s="19" t="s">
        <v>67</v>
      </c>
      <c r="D1264" s="19">
        <v>2012</v>
      </c>
      <c r="E1264" s="19">
        <v>33231</v>
      </c>
    </row>
    <row r="1265" spans="1:5" x14ac:dyDescent="0.25">
      <c r="A1265" s="19" t="s">
        <v>66</v>
      </c>
      <c r="B1265" s="19" t="s">
        <v>72</v>
      </c>
      <c r="C1265" s="19" t="s">
        <v>67</v>
      </c>
      <c r="D1265" s="19">
        <v>2013</v>
      </c>
      <c r="E1265" s="19">
        <v>33333</v>
      </c>
    </row>
    <row r="1266" spans="1:5" x14ac:dyDescent="0.25">
      <c r="A1266" s="19" t="s">
        <v>66</v>
      </c>
      <c r="B1266" s="19" t="s">
        <v>72</v>
      </c>
      <c r="C1266" s="19" t="s">
        <v>67</v>
      </c>
      <c r="D1266" s="19">
        <v>2014</v>
      </c>
      <c r="E1266" s="19">
        <v>34128</v>
      </c>
    </row>
    <row r="1267" spans="1:5" x14ac:dyDescent="0.25">
      <c r="A1267" s="19" t="s">
        <v>66</v>
      </c>
      <c r="B1267" s="19" t="s">
        <v>72</v>
      </c>
      <c r="C1267" s="19" t="s">
        <v>67</v>
      </c>
      <c r="D1267" s="19">
        <v>2015</v>
      </c>
      <c r="E1267" s="19">
        <v>34320</v>
      </c>
    </row>
    <row r="1268" spans="1:5" x14ac:dyDescent="0.25">
      <c r="A1268" s="19" t="s">
        <v>66</v>
      </c>
      <c r="B1268" s="19" t="s">
        <v>72</v>
      </c>
      <c r="C1268" s="19" t="s">
        <v>67</v>
      </c>
      <c r="D1268" s="19">
        <v>2016</v>
      </c>
      <c r="E1268" s="19">
        <v>31541</v>
      </c>
    </row>
    <row r="1269" spans="1:5" x14ac:dyDescent="0.25">
      <c r="A1269" s="19" t="s">
        <v>66</v>
      </c>
      <c r="B1269" s="19" t="s">
        <v>72</v>
      </c>
      <c r="C1269" s="19" t="s">
        <v>67</v>
      </c>
      <c r="D1269" s="19">
        <v>2017</v>
      </c>
      <c r="E1269" s="19">
        <v>31623</v>
      </c>
    </row>
    <row r="1270" spans="1:5" x14ac:dyDescent="0.25">
      <c r="A1270" s="19" t="s">
        <v>66</v>
      </c>
      <c r="B1270" s="19" t="s">
        <v>72</v>
      </c>
      <c r="C1270" s="19" t="s">
        <v>67</v>
      </c>
      <c r="D1270" s="19">
        <v>2018</v>
      </c>
      <c r="E1270" s="19">
        <v>31691</v>
      </c>
    </row>
    <row r="1271" spans="1:5" x14ac:dyDescent="0.25">
      <c r="A1271" s="19" t="s">
        <v>66</v>
      </c>
      <c r="B1271" s="19" t="s">
        <v>72</v>
      </c>
      <c r="C1271" s="19" t="s">
        <v>67</v>
      </c>
      <c r="D1271" s="19">
        <v>2019</v>
      </c>
      <c r="E1271" s="19">
        <v>31792</v>
      </c>
    </row>
    <row r="1272" spans="1:5" x14ac:dyDescent="0.25">
      <c r="A1272" s="19" t="s">
        <v>66</v>
      </c>
      <c r="B1272" s="19" t="s">
        <v>72</v>
      </c>
      <c r="C1272" s="19" t="s">
        <v>67</v>
      </c>
      <c r="D1272" s="19">
        <v>2020</v>
      </c>
      <c r="E1272" s="19">
        <v>0</v>
      </c>
    </row>
    <row r="1273" spans="1:5" x14ac:dyDescent="0.25">
      <c r="A1273" s="19" t="s">
        <v>66</v>
      </c>
      <c r="B1273" s="19" t="s">
        <v>72</v>
      </c>
      <c r="C1273" s="19" t="s">
        <v>64</v>
      </c>
      <c r="D1273" s="19">
        <v>1990</v>
      </c>
      <c r="E1273" s="19">
        <v>26775</v>
      </c>
    </row>
    <row r="1274" spans="1:5" x14ac:dyDescent="0.25">
      <c r="A1274" s="19" t="s">
        <v>66</v>
      </c>
      <c r="B1274" s="19" t="s">
        <v>72</v>
      </c>
      <c r="C1274" s="19" t="s">
        <v>64</v>
      </c>
      <c r="D1274" s="19">
        <v>1991</v>
      </c>
      <c r="E1274" s="19">
        <v>27121</v>
      </c>
    </row>
    <row r="1275" spans="1:5" x14ac:dyDescent="0.25">
      <c r="A1275" s="19" t="s">
        <v>66</v>
      </c>
      <c r="B1275" s="19" t="s">
        <v>72</v>
      </c>
      <c r="C1275" s="19" t="s">
        <v>64</v>
      </c>
      <c r="D1275" s="19">
        <v>1992</v>
      </c>
      <c r="E1275" s="19">
        <v>27405</v>
      </c>
    </row>
    <row r="1276" spans="1:5" x14ac:dyDescent="0.25">
      <c r="A1276" s="19" t="s">
        <v>66</v>
      </c>
      <c r="B1276" s="19" t="s">
        <v>72</v>
      </c>
      <c r="C1276" s="19" t="s">
        <v>64</v>
      </c>
      <c r="D1276" s="19">
        <v>1993</v>
      </c>
      <c r="E1276" s="19">
        <v>27923</v>
      </c>
    </row>
    <row r="1277" spans="1:5" x14ac:dyDescent="0.25">
      <c r="A1277" s="19" t="s">
        <v>66</v>
      </c>
      <c r="B1277" s="19" t="s">
        <v>72</v>
      </c>
      <c r="C1277" s="19" t="s">
        <v>64</v>
      </c>
      <c r="D1277" s="19">
        <v>1994</v>
      </c>
      <c r="E1277" s="19">
        <v>28209</v>
      </c>
    </row>
    <row r="1278" spans="1:5" x14ac:dyDescent="0.25">
      <c r="A1278" s="19" t="s">
        <v>66</v>
      </c>
      <c r="B1278" s="19" t="s">
        <v>72</v>
      </c>
      <c r="C1278" s="19" t="s">
        <v>64</v>
      </c>
      <c r="D1278" s="19">
        <v>1995</v>
      </c>
      <c r="E1278" s="19">
        <v>28554</v>
      </c>
    </row>
    <row r="1279" spans="1:5" x14ac:dyDescent="0.25">
      <c r="A1279" s="19" t="s">
        <v>66</v>
      </c>
      <c r="B1279" s="19" t="s">
        <v>72</v>
      </c>
      <c r="C1279" s="19" t="s">
        <v>64</v>
      </c>
      <c r="D1279" s="19">
        <v>1996</v>
      </c>
      <c r="E1279" s="19">
        <v>28382</v>
      </c>
    </row>
    <row r="1280" spans="1:5" x14ac:dyDescent="0.25">
      <c r="A1280" s="19" t="s">
        <v>66</v>
      </c>
      <c r="B1280" s="19" t="s">
        <v>72</v>
      </c>
      <c r="C1280" s="19" t="s">
        <v>64</v>
      </c>
      <c r="D1280" s="19">
        <v>1997</v>
      </c>
      <c r="E1280" s="19">
        <v>28307</v>
      </c>
    </row>
    <row r="1281" spans="1:5" x14ac:dyDescent="0.25">
      <c r="A1281" s="19" t="s">
        <v>66</v>
      </c>
      <c r="B1281" s="19" t="s">
        <v>72</v>
      </c>
      <c r="C1281" s="19" t="s">
        <v>64</v>
      </c>
      <c r="D1281" s="19">
        <v>1998</v>
      </c>
      <c r="E1281" s="19">
        <v>28590</v>
      </c>
    </row>
    <row r="1282" spans="1:5" x14ac:dyDescent="0.25">
      <c r="A1282" s="19" t="s">
        <v>66</v>
      </c>
      <c r="B1282" s="19" t="s">
        <v>72</v>
      </c>
      <c r="C1282" s="19" t="s">
        <v>64</v>
      </c>
      <c r="D1282" s="19">
        <v>1999</v>
      </c>
      <c r="E1282" s="19">
        <v>28823</v>
      </c>
    </row>
    <row r="1283" spans="1:5" x14ac:dyDescent="0.25">
      <c r="A1283" s="19" t="s">
        <v>66</v>
      </c>
      <c r="B1283" s="19" t="s">
        <v>72</v>
      </c>
      <c r="C1283" s="19" t="s">
        <v>64</v>
      </c>
      <c r="D1283" s="19">
        <v>2000</v>
      </c>
      <c r="E1283" s="19">
        <v>28948</v>
      </c>
    </row>
    <row r="1284" spans="1:5" x14ac:dyDescent="0.25">
      <c r="A1284" s="19" t="s">
        <v>66</v>
      </c>
      <c r="B1284" s="19" t="s">
        <v>72</v>
      </c>
      <c r="C1284" s="19" t="s">
        <v>64</v>
      </c>
      <c r="D1284" s="19">
        <v>2001</v>
      </c>
      <c r="E1284" s="19">
        <v>29118</v>
      </c>
    </row>
    <row r="1285" spans="1:5" x14ac:dyDescent="0.25">
      <c r="A1285" s="19" t="s">
        <v>66</v>
      </c>
      <c r="B1285" s="19" t="s">
        <v>72</v>
      </c>
      <c r="C1285" s="19" t="s">
        <v>64</v>
      </c>
      <c r="D1285" s="19">
        <v>2002</v>
      </c>
      <c r="E1285" s="19">
        <v>29217</v>
      </c>
    </row>
    <row r="1286" spans="1:5" x14ac:dyDescent="0.25">
      <c r="A1286" s="19" t="s">
        <v>66</v>
      </c>
      <c r="B1286" s="19" t="s">
        <v>72</v>
      </c>
      <c r="C1286" s="19" t="s">
        <v>64</v>
      </c>
      <c r="D1286" s="19">
        <v>2003</v>
      </c>
      <c r="E1286" s="19">
        <v>29176</v>
      </c>
    </row>
    <row r="1287" spans="1:5" x14ac:dyDescent="0.25">
      <c r="A1287" s="19" t="s">
        <v>66</v>
      </c>
      <c r="B1287" s="19" t="s">
        <v>72</v>
      </c>
      <c r="C1287" s="19" t="s">
        <v>64</v>
      </c>
      <c r="D1287" s="19">
        <v>2004</v>
      </c>
      <c r="E1287" s="19">
        <v>29184</v>
      </c>
    </row>
    <row r="1288" spans="1:5" x14ac:dyDescent="0.25">
      <c r="A1288" s="19" t="s">
        <v>66</v>
      </c>
      <c r="B1288" s="19" t="s">
        <v>72</v>
      </c>
      <c r="C1288" s="19" t="s">
        <v>64</v>
      </c>
      <c r="D1288" s="19">
        <v>2005</v>
      </c>
      <c r="E1288" s="19">
        <v>28990</v>
      </c>
    </row>
    <row r="1289" spans="1:5" x14ac:dyDescent="0.25">
      <c r="A1289" s="19" t="s">
        <v>66</v>
      </c>
      <c r="B1289" s="19" t="s">
        <v>72</v>
      </c>
      <c r="C1289" s="19" t="s">
        <v>64</v>
      </c>
      <c r="D1289" s="19">
        <v>2006</v>
      </c>
      <c r="E1289" s="19">
        <v>28952</v>
      </c>
    </row>
    <row r="1290" spans="1:5" x14ac:dyDescent="0.25">
      <c r="A1290" s="19" t="s">
        <v>66</v>
      </c>
      <c r="B1290" s="19" t="s">
        <v>72</v>
      </c>
      <c r="C1290" s="19" t="s">
        <v>64</v>
      </c>
      <c r="D1290" s="19">
        <v>2007</v>
      </c>
      <c r="E1290" s="19">
        <v>28938</v>
      </c>
    </row>
    <row r="1291" spans="1:5" x14ac:dyDescent="0.25">
      <c r="A1291" s="19" t="s">
        <v>66</v>
      </c>
      <c r="B1291" s="19" t="s">
        <v>72</v>
      </c>
      <c r="C1291" s="19" t="s">
        <v>64</v>
      </c>
      <c r="D1291" s="19">
        <v>2008</v>
      </c>
      <c r="E1291" s="19">
        <v>29096</v>
      </c>
    </row>
    <row r="1292" spans="1:5" x14ac:dyDescent="0.25">
      <c r="A1292" s="19" t="s">
        <v>66</v>
      </c>
      <c r="B1292" s="19" t="s">
        <v>72</v>
      </c>
      <c r="C1292" s="19" t="s">
        <v>64</v>
      </c>
      <c r="D1292" s="19">
        <v>2009</v>
      </c>
      <c r="E1292" s="19">
        <v>29015</v>
      </c>
    </row>
    <row r="1293" spans="1:5" x14ac:dyDescent="0.25">
      <c r="A1293" s="19" t="s">
        <v>66</v>
      </c>
      <c r="B1293" s="19" t="s">
        <v>72</v>
      </c>
      <c r="C1293" s="19" t="s">
        <v>64</v>
      </c>
      <c r="D1293" s="19">
        <v>2010</v>
      </c>
      <c r="E1293" s="19">
        <v>29057</v>
      </c>
    </row>
    <row r="1294" spans="1:5" x14ac:dyDescent="0.25">
      <c r="A1294" s="19" t="s">
        <v>66</v>
      </c>
      <c r="B1294" s="19" t="s">
        <v>72</v>
      </c>
      <c r="C1294" s="19" t="s">
        <v>64</v>
      </c>
      <c r="D1294" s="19">
        <v>2011</v>
      </c>
      <c r="E1294" s="19">
        <v>29067</v>
      </c>
    </row>
    <row r="1295" spans="1:5" x14ac:dyDescent="0.25">
      <c r="A1295" s="19" t="s">
        <v>66</v>
      </c>
      <c r="B1295" s="19" t="s">
        <v>72</v>
      </c>
      <c r="C1295" s="19" t="s">
        <v>64</v>
      </c>
      <c r="D1295" s="19">
        <v>2012</v>
      </c>
      <c r="E1295" s="19">
        <v>28874</v>
      </c>
    </row>
    <row r="1296" spans="1:5" x14ac:dyDescent="0.25">
      <c r="A1296" s="19" t="s">
        <v>66</v>
      </c>
      <c r="B1296" s="19" t="s">
        <v>72</v>
      </c>
      <c r="C1296" s="19" t="s">
        <v>64</v>
      </c>
      <c r="D1296" s="19">
        <v>2013</v>
      </c>
      <c r="E1296" s="19">
        <v>28825</v>
      </c>
    </row>
    <row r="1297" spans="1:5" x14ac:dyDescent="0.25">
      <c r="A1297" s="19" t="s">
        <v>66</v>
      </c>
      <c r="B1297" s="19" t="s">
        <v>72</v>
      </c>
      <c r="C1297" s="19" t="s">
        <v>64</v>
      </c>
      <c r="D1297" s="19">
        <v>2014</v>
      </c>
      <c r="E1297" s="19">
        <v>29120</v>
      </c>
    </row>
    <row r="1298" spans="1:5" x14ac:dyDescent="0.25">
      <c r="A1298" s="19" t="s">
        <v>66</v>
      </c>
      <c r="B1298" s="19" t="s">
        <v>72</v>
      </c>
      <c r="C1298" s="19" t="s">
        <v>64</v>
      </c>
      <c r="D1298" s="19">
        <v>2015</v>
      </c>
      <c r="E1298" s="19">
        <v>29070</v>
      </c>
    </row>
    <row r="1299" spans="1:5" x14ac:dyDescent="0.25">
      <c r="A1299" s="19" t="s">
        <v>66</v>
      </c>
      <c r="B1299" s="19" t="s">
        <v>72</v>
      </c>
      <c r="C1299" s="19" t="s">
        <v>64</v>
      </c>
      <c r="D1299" s="19">
        <v>2016</v>
      </c>
      <c r="E1299" s="19">
        <v>27824</v>
      </c>
    </row>
    <row r="1300" spans="1:5" x14ac:dyDescent="0.25">
      <c r="A1300" s="19" t="s">
        <v>66</v>
      </c>
      <c r="B1300" s="19" t="s">
        <v>72</v>
      </c>
      <c r="C1300" s="19" t="s">
        <v>64</v>
      </c>
      <c r="D1300" s="19">
        <v>2017</v>
      </c>
      <c r="E1300" s="19">
        <v>27579</v>
      </c>
    </row>
    <row r="1301" spans="1:5" x14ac:dyDescent="0.25">
      <c r="A1301" s="19" t="s">
        <v>66</v>
      </c>
      <c r="B1301" s="19" t="s">
        <v>72</v>
      </c>
      <c r="C1301" s="19" t="s">
        <v>64</v>
      </c>
      <c r="D1301" s="19">
        <v>2018</v>
      </c>
      <c r="E1301" s="19">
        <v>27428</v>
      </c>
    </row>
    <row r="1302" spans="1:5" x14ac:dyDescent="0.25">
      <c r="A1302" s="19" t="s">
        <v>66</v>
      </c>
      <c r="B1302" s="19" t="s">
        <v>72</v>
      </c>
      <c r="C1302" s="19" t="s">
        <v>64</v>
      </c>
      <c r="D1302" s="19">
        <v>2019</v>
      </c>
      <c r="E1302" s="19">
        <v>27354</v>
      </c>
    </row>
    <row r="1303" spans="1:5" x14ac:dyDescent="0.25">
      <c r="A1303" s="19" t="s">
        <v>66</v>
      </c>
      <c r="B1303" s="19" t="s">
        <v>72</v>
      </c>
      <c r="C1303" s="19" t="s">
        <v>64</v>
      </c>
      <c r="D1303" s="19">
        <v>2020</v>
      </c>
      <c r="E1303" s="19">
        <v>0</v>
      </c>
    </row>
    <row r="1304" spans="1:5" x14ac:dyDescent="0.25">
      <c r="A1304" s="19" t="s">
        <v>66</v>
      </c>
      <c r="B1304" s="19" t="s">
        <v>71</v>
      </c>
      <c r="C1304" s="19" t="s">
        <v>68</v>
      </c>
      <c r="D1304" s="19">
        <v>1990</v>
      </c>
      <c r="E1304" s="19">
        <v>0</v>
      </c>
    </row>
    <row r="1305" spans="1:5" x14ac:dyDescent="0.25">
      <c r="A1305" s="19" t="s">
        <v>66</v>
      </c>
      <c r="B1305" s="19" t="s">
        <v>71</v>
      </c>
      <c r="C1305" s="19" t="s">
        <v>68</v>
      </c>
      <c r="D1305" s="19">
        <v>1991</v>
      </c>
      <c r="E1305" s="19">
        <v>0</v>
      </c>
    </row>
    <row r="1306" spans="1:5" x14ac:dyDescent="0.25">
      <c r="A1306" s="19" t="s">
        <v>66</v>
      </c>
      <c r="B1306" s="19" t="s">
        <v>71</v>
      </c>
      <c r="C1306" s="19" t="s">
        <v>68</v>
      </c>
      <c r="D1306" s="19">
        <v>1992</v>
      </c>
      <c r="E1306" s="19">
        <v>0</v>
      </c>
    </row>
    <row r="1307" spans="1:5" x14ac:dyDescent="0.25">
      <c r="A1307" s="19" t="s">
        <v>66</v>
      </c>
      <c r="B1307" s="19" t="s">
        <v>71</v>
      </c>
      <c r="C1307" s="19" t="s">
        <v>68</v>
      </c>
      <c r="D1307" s="19">
        <v>1993</v>
      </c>
      <c r="E1307" s="19">
        <v>0</v>
      </c>
    </row>
    <row r="1308" spans="1:5" x14ac:dyDescent="0.25">
      <c r="A1308" s="19" t="s">
        <v>66</v>
      </c>
      <c r="B1308" s="19" t="s">
        <v>71</v>
      </c>
      <c r="C1308" s="19" t="s">
        <v>68</v>
      </c>
      <c r="D1308" s="19">
        <v>1994</v>
      </c>
      <c r="E1308" s="19">
        <v>0</v>
      </c>
    </row>
    <row r="1309" spans="1:5" x14ac:dyDescent="0.25">
      <c r="A1309" s="19" t="s">
        <v>66</v>
      </c>
      <c r="B1309" s="19" t="s">
        <v>71</v>
      </c>
      <c r="C1309" s="19" t="s">
        <v>68</v>
      </c>
      <c r="D1309" s="19">
        <v>1995</v>
      </c>
      <c r="E1309" s="19">
        <v>0</v>
      </c>
    </row>
    <row r="1310" spans="1:5" x14ac:dyDescent="0.25">
      <c r="A1310" s="19" t="s">
        <v>66</v>
      </c>
      <c r="B1310" s="19" t="s">
        <v>71</v>
      </c>
      <c r="C1310" s="19" t="s">
        <v>68</v>
      </c>
      <c r="D1310" s="19">
        <v>1996</v>
      </c>
      <c r="E1310" s="19">
        <v>0</v>
      </c>
    </row>
    <row r="1311" spans="1:5" x14ac:dyDescent="0.25">
      <c r="A1311" s="19" t="s">
        <v>66</v>
      </c>
      <c r="B1311" s="19" t="s">
        <v>71</v>
      </c>
      <c r="C1311" s="19" t="s">
        <v>68</v>
      </c>
      <c r="D1311" s="19">
        <v>1997</v>
      </c>
      <c r="E1311" s="19">
        <v>0</v>
      </c>
    </row>
    <row r="1312" spans="1:5" x14ac:dyDescent="0.25">
      <c r="A1312" s="19" t="s">
        <v>66</v>
      </c>
      <c r="B1312" s="19" t="s">
        <v>71</v>
      </c>
      <c r="C1312" s="19" t="s">
        <v>68</v>
      </c>
      <c r="D1312" s="19">
        <v>1998</v>
      </c>
      <c r="E1312" s="19">
        <v>0</v>
      </c>
    </row>
    <row r="1313" spans="1:5" x14ac:dyDescent="0.25">
      <c r="A1313" s="19" t="s">
        <v>66</v>
      </c>
      <c r="B1313" s="19" t="s">
        <v>71</v>
      </c>
      <c r="C1313" s="19" t="s">
        <v>68</v>
      </c>
      <c r="D1313" s="19">
        <v>1999</v>
      </c>
      <c r="E1313" s="19">
        <v>0</v>
      </c>
    </row>
    <row r="1314" spans="1:5" x14ac:dyDescent="0.25">
      <c r="A1314" s="19" t="s">
        <v>66</v>
      </c>
      <c r="B1314" s="19" t="s">
        <v>71</v>
      </c>
      <c r="C1314" s="19" t="s">
        <v>68</v>
      </c>
      <c r="D1314" s="19">
        <v>2000</v>
      </c>
      <c r="E1314" s="19">
        <v>0</v>
      </c>
    </row>
    <row r="1315" spans="1:5" x14ac:dyDescent="0.25">
      <c r="A1315" s="19" t="s">
        <v>66</v>
      </c>
      <c r="B1315" s="19" t="s">
        <v>71</v>
      </c>
      <c r="C1315" s="19" t="s">
        <v>68</v>
      </c>
      <c r="D1315" s="19">
        <v>2001</v>
      </c>
      <c r="E1315" s="19">
        <v>0</v>
      </c>
    </row>
    <row r="1316" spans="1:5" x14ac:dyDescent="0.25">
      <c r="A1316" s="19" t="s">
        <v>66</v>
      </c>
      <c r="B1316" s="19" t="s">
        <v>71</v>
      </c>
      <c r="C1316" s="19" t="s">
        <v>68</v>
      </c>
      <c r="D1316" s="19">
        <v>2002</v>
      </c>
      <c r="E1316" s="19">
        <v>0</v>
      </c>
    </row>
    <row r="1317" spans="1:5" x14ac:dyDescent="0.25">
      <c r="A1317" s="19" t="s">
        <v>66</v>
      </c>
      <c r="B1317" s="19" t="s">
        <v>71</v>
      </c>
      <c r="C1317" s="19" t="s">
        <v>68</v>
      </c>
      <c r="D1317" s="19">
        <v>2003</v>
      </c>
      <c r="E1317" s="19">
        <v>0</v>
      </c>
    </row>
    <row r="1318" spans="1:5" x14ac:dyDescent="0.25">
      <c r="A1318" s="19" t="s">
        <v>66</v>
      </c>
      <c r="B1318" s="19" t="s">
        <v>71</v>
      </c>
      <c r="C1318" s="19" t="s">
        <v>68</v>
      </c>
      <c r="D1318" s="19">
        <v>2004</v>
      </c>
      <c r="E1318" s="19">
        <v>0</v>
      </c>
    </row>
    <row r="1319" spans="1:5" x14ac:dyDescent="0.25">
      <c r="A1319" s="19" t="s">
        <v>66</v>
      </c>
      <c r="B1319" s="19" t="s">
        <v>71</v>
      </c>
      <c r="C1319" s="19" t="s">
        <v>68</v>
      </c>
      <c r="D1319" s="19">
        <v>2005</v>
      </c>
      <c r="E1319" s="19">
        <v>0</v>
      </c>
    </row>
    <row r="1320" spans="1:5" x14ac:dyDescent="0.25">
      <c r="A1320" s="19" t="s">
        <v>66</v>
      </c>
      <c r="B1320" s="19" t="s">
        <v>71</v>
      </c>
      <c r="C1320" s="19" t="s">
        <v>68</v>
      </c>
      <c r="D1320" s="19">
        <v>2006</v>
      </c>
      <c r="E1320" s="19">
        <v>0</v>
      </c>
    </row>
    <row r="1321" spans="1:5" x14ac:dyDescent="0.25">
      <c r="A1321" s="19" t="s">
        <v>66</v>
      </c>
      <c r="B1321" s="19" t="s">
        <v>71</v>
      </c>
      <c r="C1321" s="19" t="s">
        <v>68</v>
      </c>
      <c r="D1321" s="19">
        <v>2007</v>
      </c>
      <c r="E1321" s="19">
        <v>0</v>
      </c>
    </row>
    <row r="1322" spans="1:5" x14ac:dyDescent="0.25">
      <c r="A1322" s="19" t="s">
        <v>66</v>
      </c>
      <c r="B1322" s="19" t="s">
        <v>71</v>
      </c>
      <c r="C1322" s="19" t="s">
        <v>68</v>
      </c>
      <c r="D1322" s="19">
        <v>2008</v>
      </c>
      <c r="E1322" s="19">
        <v>0</v>
      </c>
    </row>
    <row r="1323" spans="1:5" x14ac:dyDescent="0.25">
      <c r="A1323" s="19" t="s">
        <v>66</v>
      </c>
      <c r="B1323" s="19" t="s">
        <v>71</v>
      </c>
      <c r="C1323" s="19" t="s">
        <v>68</v>
      </c>
      <c r="D1323" s="19">
        <v>2009</v>
      </c>
      <c r="E1323" s="19">
        <v>0</v>
      </c>
    </row>
    <row r="1324" spans="1:5" x14ac:dyDescent="0.25">
      <c r="A1324" s="19" t="s">
        <v>66</v>
      </c>
      <c r="B1324" s="19" t="s">
        <v>71</v>
      </c>
      <c r="C1324" s="19" t="s">
        <v>68</v>
      </c>
      <c r="D1324" s="19">
        <v>2010</v>
      </c>
      <c r="E1324" s="19">
        <v>0</v>
      </c>
    </row>
    <row r="1325" spans="1:5" x14ac:dyDescent="0.25">
      <c r="A1325" s="19" t="s">
        <v>66</v>
      </c>
      <c r="B1325" s="19" t="s">
        <v>71</v>
      </c>
      <c r="C1325" s="19" t="s">
        <v>68</v>
      </c>
      <c r="D1325" s="19">
        <v>2011</v>
      </c>
      <c r="E1325" s="19">
        <v>0</v>
      </c>
    </row>
    <row r="1326" spans="1:5" x14ac:dyDescent="0.25">
      <c r="A1326" s="19" t="s">
        <v>66</v>
      </c>
      <c r="B1326" s="19" t="s">
        <v>71</v>
      </c>
      <c r="C1326" s="19" t="s">
        <v>68</v>
      </c>
      <c r="D1326" s="19">
        <v>2012</v>
      </c>
      <c r="E1326" s="19">
        <v>0</v>
      </c>
    </row>
    <row r="1327" spans="1:5" x14ac:dyDescent="0.25">
      <c r="A1327" s="19" t="s">
        <v>66</v>
      </c>
      <c r="B1327" s="19" t="s">
        <v>71</v>
      </c>
      <c r="C1327" s="19" t="s">
        <v>68</v>
      </c>
      <c r="D1327" s="19">
        <v>2013</v>
      </c>
      <c r="E1327" s="19">
        <v>0</v>
      </c>
    </row>
    <row r="1328" spans="1:5" x14ac:dyDescent="0.25">
      <c r="A1328" s="19" t="s">
        <v>66</v>
      </c>
      <c r="B1328" s="19" t="s">
        <v>71</v>
      </c>
      <c r="C1328" s="19" t="s">
        <v>68</v>
      </c>
      <c r="D1328" s="19">
        <v>2014</v>
      </c>
      <c r="E1328" s="19">
        <v>0</v>
      </c>
    </row>
    <row r="1329" spans="1:5" x14ac:dyDescent="0.25">
      <c r="A1329" s="19" t="s">
        <v>66</v>
      </c>
      <c r="B1329" s="19" t="s">
        <v>71</v>
      </c>
      <c r="C1329" s="19" t="s">
        <v>68</v>
      </c>
      <c r="D1329" s="19">
        <v>2015</v>
      </c>
      <c r="E1329" s="19">
        <v>0</v>
      </c>
    </row>
    <row r="1330" spans="1:5" x14ac:dyDescent="0.25">
      <c r="A1330" s="19" t="s">
        <v>66</v>
      </c>
      <c r="B1330" s="19" t="s">
        <v>71</v>
      </c>
      <c r="C1330" s="19" t="s">
        <v>68</v>
      </c>
      <c r="D1330" s="19">
        <v>2016</v>
      </c>
      <c r="E1330" s="19">
        <v>4037</v>
      </c>
    </row>
    <row r="1331" spans="1:5" x14ac:dyDescent="0.25">
      <c r="A1331" s="19" t="s">
        <v>66</v>
      </c>
      <c r="B1331" s="19" t="s">
        <v>71</v>
      </c>
      <c r="C1331" s="19" t="s">
        <v>68</v>
      </c>
      <c r="D1331" s="19">
        <v>2017</v>
      </c>
      <c r="E1331" s="19">
        <v>4183</v>
      </c>
    </row>
    <row r="1332" spans="1:5" x14ac:dyDescent="0.25">
      <c r="A1332" s="19" t="s">
        <v>66</v>
      </c>
      <c r="B1332" s="19" t="s">
        <v>71</v>
      </c>
      <c r="C1332" s="19" t="s">
        <v>68</v>
      </c>
      <c r="D1332" s="19">
        <v>2018</v>
      </c>
      <c r="E1332" s="19">
        <v>4349</v>
      </c>
    </row>
    <row r="1333" spans="1:5" x14ac:dyDescent="0.25">
      <c r="A1333" s="19" t="s">
        <v>66</v>
      </c>
      <c r="B1333" s="19" t="s">
        <v>71</v>
      </c>
      <c r="C1333" s="19" t="s">
        <v>68</v>
      </c>
      <c r="D1333" s="19">
        <v>2019</v>
      </c>
      <c r="E1333" s="19">
        <v>4448</v>
      </c>
    </row>
    <row r="1334" spans="1:5" x14ac:dyDescent="0.25">
      <c r="A1334" s="19" t="s">
        <v>66</v>
      </c>
      <c r="B1334" s="19" t="s">
        <v>71</v>
      </c>
      <c r="C1334" s="19" t="s">
        <v>68</v>
      </c>
      <c r="D1334" s="19">
        <v>2020</v>
      </c>
      <c r="E1334" s="19">
        <v>0</v>
      </c>
    </row>
    <row r="1335" spans="1:5" x14ac:dyDescent="0.25">
      <c r="A1335" s="19" t="s">
        <v>66</v>
      </c>
      <c r="B1335" s="19" t="s">
        <v>71</v>
      </c>
      <c r="C1335" s="19" t="s">
        <v>67</v>
      </c>
      <c r="D1335" s="19">
        <v>1990</v>
      </c>
      <c r="E1335" s="19">
        <v>0</v>
      </c>
    </row>
    <row r="1336" spans="1:5" x14ac:dyDescent="0.25">
      <c r="A1336" s="19" t="s">
        <v>66</v>
      </c>
      <c r="B1336" s="19" t="s">
        <v>71</v>
      </c>
      <c r="C1336" s="19" t="s">
        <v>67</v>
      </c>
      <c r="D1336" s="19">
        <v>1991</v>
      </c>
      <c r="E1336" s="19">
        <v>0</v>
      </c>
    </row>
    <row r="1337" spans="1:5" x14ac:dyDescent="0.25">
      <c r="A1337" s="19" t="s">
        <v>66</v>
      </c>
      <c r="B1337" s="19" t="s">
        <v>71</v>
      </c>
      <c r="C1337" s="19" t="s">
        <v>67</v>
      </c>
      <c r="D1337" s="19">
        <v>1992</v>
      </c>
      <c r="E1337" s="19">
        <v>0</v>
      </c>
    </row>
    <row r="1338" spans="1:5" x14ac:dyDescent="0.25">
      <c r="A1338" s="19" t="s">
        <v>66</v>
      </c>
      <c r="B1338" s="19" t="s">
        <v>71</v>
      </c>
      <c r="C1338" s="19" t="s">
        <v>67</v>
      </c>
      <c r="D1338" s="19">
        <v>1993</v>
      </c>
      <c r="E1338" s="19">
        <v>0</v>
      </c>
    </row>
    <row r="1339" spans="1:5" x14ac:dyDescent="0.25">
      <c r="A1339" s="19" t="s">
        <v>66</v>
      </c>
      <c r="B1339" s="19" t="s">
        <v>71</v>
      </c>
      <c r="C1339" s="19" t="s">
        <v>67</v>
      </c>
      <c r="D1339" s="19">
        <v>1994</v>
      </c>
      <c r="E1339" s="19">
        <v>0</v>
      </c>
    </row>
    <row r="1340" spans="1:5" x14ac:dyDescent="0.25">
      <c r="A1340" s="19" t="s">
        <v>66</v>
      </c>
      <c r="B1340" s="19" t="s">
        <v>71</v>
      </c>
      <c r="C1340" s="19" t="s">
        <v>67</v>
      </c>
      <c r="D1340" s="19">
        <v>1995</v>
      </c>
      <c r="E1340" s="19">
        <v>0</v>
      </c>
    </row>
    <row r="1341" spans="1:5" x14ac:dyDescent="0.25">
      <c r="A1341" s="19" t="s">
        <v>66</v>
      </c>
      <c r="B1341" s="19" t="s">
        <v>71</v>
      </c>
      <c r="C1341" s="19" t="s">
        <v>67</v>
      </c>
      <c r="D1341" s="19">
        <v>1996</v>
      </c>
      <c r="E1341" s="19">
        <v>0</v>
      </c>
    </row>
    <row r="1342" spans="1:5" x14ac:dyDescent="0.25">
      <c r="A1342" s="19" t="s">
        <v>66</v>
      </c>
      <c r="B1342" s="19" t="s">
        <v>71</v>
      </c>
      <c r="C1342" s="19" t="s">
        <v>67</v>
      </c>
      <c r="D1342" s="19">
        <v>1997</v>
      </c>
      <c r="E1342" s="19">
        <v>0</v>
      </c>
    </row>
    <row r="1343" spans="1:5" x14ac:dyDescent="0.25">
      <c r="A1343" s="19" t="s">
        <v>66</v>
      </c>
      <c r="B1343" s="19" t="s">
        <v>71</v>
      </c>
      <c r="C1343" s="19" t="s">
        <v>67</v>
      </c>
      <c r="D1343" s="19">
        <v>1998</v>
      </c>
      <c r="E1343" s="19">
        <v>0</v>
      </c>
    </row>
    <row r="1344" spans="1:5" x14ac:dyDescent="0.25">
      <c r="A1344" s="19" t="s">
        <v>66</v>
      </c>
      <c r="B1344" s="19" t="s">
        <v>71</v>
      </c>
      <c r="C1344" s="19" t="s">
        <v>67</v>
      </c>
      <c r="D1344" s="19">
        <v>1999</v>
      </c>
      <c r="E1344" s="19">
        <v>0</v>
      </c>
    </row>
    <row r="1345" spans="1:5" x14ac:dyDescent="0.25">
      <c r="A1345" s="19" t="s">
        <v>66</v>
      </c>
      <c r="B1345" s="19" t="s">
        <v>71</v>
      </c>
      <c r="C1345" s="19" t="s">
        <v>67</v>
      </c>
      <c r="D1345" s="19">
        <v>2000</v>
      </c>
      <c r="E1345" s="19">
        <v>0</v>
      </c>
    </row>
    <row r="1346" spans="1:5" x14ac:dyDescent="0.25">
      <c r="A1346" s="19" t="s">
        <v>66</v>
      </c>
      <c r="B1346" s="19" t="s">
        <v>71</v>
      </c>
      <c r="C1346" s="19" t="s">
        <v>67</v>
      </c>
      <c r="D1346" s="19">
        <v>2001</v>
      </c>
      <c r="E1346" s="19">
        <v>0</v>
      </c>
    </row>
    <row r="1347" spans="1:5" x14ac:dyDescent="0.25">
      <c r="A1347" s="19" t="s">
        <v>66</v>
      </c>
      <c r="B1347" s="19" t="s">
        <v>71</v>
      </c>
      <c r="C1347" s="19" t="s">
        <v>67</v>
      </c>
      <c r="D1347" s="19">
        <v>2002</v>
      </c>
      <c r="E1347" s="19">
        <v>0</v>
      </c>
    </row>
    <row r="1348" spans="1:5" x14ac:dyDescent="0.25">
      <c r="A1348" s="19" t="s">
        <v>66</v>
      </c>
      <c r="B1348" s="19" t="s">
        <v>71</v>
      </c>
      <c r="C1348" s="19" t="s">
        <v>67</v>
      </c>
      <c r="D1348" s="19">
        <v>2003</v>
      </c>
      <c r="E1348" s="19">
        <v>0</v>
      </c>
    </row>
    <row r="1349" spans="1:5" x14ac:dyDescent="0.25">
      <c r="A1349" s="19" t="s">
        <v>66</v>
      </c>
      <c r="B1349" s="19" t="s">
        <v>71</v>
      </c>
      <c r="C1349" s="19" t="s">
        <v>67</v>
      </c>
      <c r="D1349" s="19">
        <v>2004</v>
      </c>
      <c r="E1349" s="19">
        <v>0</v>
      </c>
    </row>
    <row r="1350" spans="1:5" x14ac:dyDescent="0.25">
      <c r="A1350" s="19" t="s">
        <v>66</v>
      </c>
      <c r="B1350" s="19" t="s">
        <v>71</v>
      </c>
      <c r="C1350" s="19" t="s">
        <v>67</v>
      </c>
      <c r="D1350" s="19">
        <v>2005</v>
      </c>
      <c r="E1350" s="19">
        <v>0</v>
      </c>
    </row>
    <row r="1351" spans="1:5" x14ac:dyDescent="0.25">
      <c r="A1351" s="19" t="s">
        <v>66</v>
      </c>
      <c r="B1351" s="19" t="s">
        <v>71</v>
      </c>
      <c r="C1351" s="19" t="s">
        <v>67</v>
      </c>
      <c r="D1351" s="19">
        <v>2006</v>
      </c>
      <c r="E1351" s="19">
        <v>0</v>
      </c>
    </row>
    <row r="1352" spans="1:5" x14ac:dyDescent="0.25">
      <c r="A1352" s="19" t="s">
        <v>66</v>
      </c>
      <c r="B1352" s="19" t="s">
        <v>71</v>
      </c>
      <c r="C1352" s="19" t="s">
        <v>67</v>
      </c>
      <c r="D1352" s="19">
        <v>2007</v>
      </c>
      <c r="E1352" s="19">
        <v>0</v>
      </c>
    </row>
    <row r="1353" spans="1:5" x14ac:dyDescent="0.25">
      <c r="A1353" s="19" t="s">
        <v>66</v>
      </c>
      <c r="B1353" s="19" t="s">
        <v>71</v>
      </c>
      <c r="C1353" s="19" t="s">
        <v>67</v>
      </c>
      <c r="D1353" s="19">
        <v>2008</v>
      </c>
      <c r="E1353" s="19">
        <v>0</v>
      </c>
    </row>
    <row r="1354" spans="1:5" x14ac:dyDescent="0.25">
      <c r="A1354" s="19" t="s">
        <v>66</v>
      </c>
      <c r="B1354" s="19" t="s">
        <v>71</v>
      </c>
      <c r="C1354" s="19" t="s">
        <v>67</v>
      </c>
      <c r="D1354" s="19">
        <v>2009</v>
      </c>
      <c r="E1354" s="19">
        <v>0</v>
      </c>
    </row>
    <row r="1355" spans="1:5" x14ac:dyDescent="0.25">
      <c r="A1355" s="19" t="s">
        <v>66</v>
      </c>
      <c r="B1355" s="19" t="s">
        <v>71</v>
      </c>
      <c r="C1355" s="19" t="s">
        <v>67</v>
      </c>
      <c r="D1355" s="19">
        <v>2010</v>
      </c>
      <c r="E1355" s="19">
        <v>0</v>
      </c>
    </row>
    <row r="1356" spans="1:5" x14ac:dyDescent="0.25">
      <c r="A1356" s="19" t="s">
        <v>66</v>
      </c>
      <c r="B1356" s="19" t="s">
        <v>71</v>
      </c>
      <c r="C1356" s="19" t="s">
        <v>67</v>
      </c>
      <c r="D1356" s="19">
        <v>2011</v>
      </c>
      <c r="E1356" s="19">
        <v>0</v>
      </c>
    </row>
    <row r="1357" spans="1:5" x14ac:dyDescent="0.25">
      <c r="A1357" s="19" t="s">
        <v>66</v>
      </c>
      <c r="B1357" s="19" t="s">
        <v>71</v>
      </c>
      <c r="C1357" s="19" t="s">
        <v>67</v>
      </c>
      <c r="D1357" s="19">
        <v>2012</v>
      </c>
      <c r="E1357" s="19">
        <v>0</v>
      </c>
    </row>
    <row r="1358" spans="1:5" x14ac:dyDescent="0.25">
      <c r="A1358" s="19" t="s">
        <v>66</v>
      </c>
      <c r="B1358" s="19" t="s">
        <v>71</v>
      </c>
      <c r="C1358" s="19" t="s">
        <v>67</v>
      </c>
      <c r="D1358" s="19">
        <v>2013</v>
      </c>
      <c r="E1358" s="19">
        <v>0</v>
      </c>
    </row>
    <row r="1359" spans="1:5" x14ac:dyDescent="0.25">
      <c r="A1359" s="19" t="s">
        <v>66</v>
      </c>
      <c r="B1359" s="19" t="s">
        <v>71</v>
      </c>
      <c r="C1359" s="19" t="s">
        <v>67</v>
      </c>
      <c r="D1359" s="19">
        <v>2014</v>
      </c>
      <c r="E1359" s="19">
        <v>0</v>
      </c>
    </row>
    <row r="1360" spans="1:5" x14ac:dyDescent="0.25">
      <c r="A1360" s="19" t="s">
        <v>66</v>
      </c>
      <c r="B1360" s="19" t="s">
        <v>71</v>
      </c>
      <c r="C1360" s="19" t="s">
        <v>67</v>
      </c>
      <c r="D1360" s="19">
        <v>2015</v>
      </c>
      <c r="E1360" s="19">
        <v>0</v>
      </c>
    </row>
    <row r="1361" spans="1:5" x14ac:dyDescent="0.25">
      <c r="A1361" s="19" t="s">
        <v>66</v>
      </c>
      <c r="B1361" s="19" t="s">
        <v>71</v>
      </c>
      <c r="C1361" s="19" t="s">
        <v>67</v>
      </c>
      <c r="D1361" s="19">
        <v>2016</v>
      </c>
      <c r="E1361" s="19">
        <v>2882</v>
      </c>
    </row>
    <row r="1362" spans="1:5" x14ac:dyDescent="0.25">
      <c r="A1362" s="19" t="s">
        <v>66</v>
      </c>
      <c r="B1362" s="19" t="s">
        <v>71</v>
      </c>
      <c r="C1362" s="19" t="s">
        <v>67</v>
      </c>
      <c r="D1362" s="19">
        <v>2017</v>
      </c>
      <c r="E1362" s="19">
        <v>2951</v>
      </c>
    </row>
    <row r="1363" spans="1:5" x14ac:dyDescent="0.25">
      <c r="A1363" s="19" t="s">
        <v>66</v>
      </c>
      <c r="B1363" s="19" t="s">
        <v>71</v>
      </c>
      <c r="C1363" s="19" t="s">
        <v>67</v>
      </c>
      <c r="D1363" s="19">
        <v>2018</v>
      </c>
      <c r="E1363" s="19">
        <v>2994</v>
      </c>
    </row>
    <row r="1364" spans="1:5" x14ac:dyDescent="0.25">
      <c r="A1364" s="19" t="s">
        <v>66</v>
      </c>
      <c r="B1364" s="19" t="s">
        <v>71</v>
      </c>
      <c r="C1364" s="19" t="s">
        <v>67</v>
      </c>
      <c r="D1364" s="19">
        <v>2019</v>
      </c>
      <c r="E1364" s="19">
        <v>3021</v>
      </c>
    </row>
    <row r="1365" spans="1:5" x14ac:dyDescent="0.25">
      <c r="A1365" s="19" t="s">
        <v>66</v>
      </c>
      <c r="B1365" s="19" t="s">
        <v>71</v>
      </c>
      <c r="C1365" s="19" t="s">
        <v>67</v>
      </c>
      <c r="D1365" s="19">
        <v>2020</v>
      </c>
      <c r="E1365" s="19">
        <v>0</v>
      </c>
    </row>
    <row r="1366" spans="1:5" x14ac:dyDescent="0.25">
      <c r="A1366" s="19" t="s">
        <v>66</v>
      </c>
      <c r="B1366" s="19" t="s">
        <v>71</v>
      </c>
      <c r="C1366" s="19" t="s">
        <v>64</v>
      </c>
      <c r="D1366" s="19">
        <v>1990</v>
      </c>
      <c r="E1366" s="19">
        <v>0</v>
      </c>
    </row>
    <row r="1367" spans="1:5" x14ac:dyDescent="0.25">
      <c r="A1367" s="19" t="s">
        <v>66</v>
      </c>
      <c r="B1367" s="19" t="s">
        <v>71</v>
      </c>
      <c r="C1367" s="19" t="s">
        <v>64</v>
      </c>
      <c r="D1367" s="19">
        <v>1991</v>
      </c>
      <c r="E1367" s="19">
        <v>0</v>
      </c>
    </row>
    <row r="1368" spans="1:5" x14ac:dyDescent="0.25">
      <c r="A1368" s="19" t="s">
        <v>66</v>
      </c>
      <c r="B1368" s="19" t="s">
        <v>71</v>
      </c>
      <c r="C1368" s="19" t="s">
        <v>64</v>
      </c>
      <c r="D1368" s="19">
        <v>1992</v>
      </c>
      <c r="E1368" s="19">
        <v>0</v>
      </c>
    </row>
    <row r="1369" spans="1:5" x14ac:dyDescent="0.25">
      <c r="A1369" s="19" t="s">
        <v>66</v>
      </c>
      <c r="B1369" s="19" t="s">
        <v>71</v>
      </c>
      <c r="C1369" s="19" t="s">
        <v>64</v>
      </c>
      <c r="D1369" s="19">
        <v>1993</v>
      </c>
      <c r="E1369" s="19">
        <v>0</v>
      </c>
    </row>
    <row r="1370" spans="1:5" x14ac:dyDescent="0.25">
      <c r="A1370" s="19" t="s">
        <v>66</v>
      </c>
      <c r="B1370" s="19" t="s">
        <v>71</v>
      </c>
      <c r="C1370" s="19" t="s">
        <v>64</v>
      </c>
      <c r="D1370" s="19">
        <v>1994</v>
      </c>
      <c r="E1370" s="19">
        <v>0</v>
      </c>
    </row>
    <row r="1371" spans="1:5" x14ac:dyDescent="0.25">
      <c r="A1371" s="19" t="s">
        <v>66</v>
      </c>
      <c r="B1371" s="19" t="s">
        <v>71</v>
      </c>
      <c r="C1371" s="19" t="s">
        <v>64</v>
      </c>
      <c r="D1371" s="19">
        <v>1995</v>
      </c>
      <c r="E1371" s="19">
        <v>0</v>
      </c>
    </row>
    <row r="1372" spans="1:5" x14ac:dyDescent="0.25">
      <c r="A1372" s="19" t="s">
        <v>66</v>
      </c>
      <c r="B1372" s="19" t="s">
        <v>71</v>
      </c>
      <c r="C1372" s="19" t="s">
        <v>64</v>
      </c>
      <c r="D1372" s="19">
        <v>1996</v>
      </c>
      <c r="E1372" s="19">
        <v>0</v>
      </c>
    </row>
    <row r="1373" spans="1:5" x14ac:dyDescent="0.25">
      <c r="A1373" s="19" t="s">
        <v>66</v>
      </c>
      <c r="B1373" s="19" t="s">
        <v>71</v>
      </c>
      <c r="C1373" s="19" t="s">
        <v>64</v>
      </c>
      <c r="D1373" s="19">
        <v>1997</v>
      </c>
      <c r="E1373" s="19">
        <v>0</v>
      </c>
    </row>
    <row r="1374" spans="1:5" x14ac:dyDescent="0.25">
      <c r="A1374" s="19" t="s">
        <v>66</v>
      </c>
      <c r="B1374" s="19" t="s">
        <v>71</v>
      </c>
      <c r="C1374" s="19" t="s">
        <v>64</v>
      </c>
      <c r="D1374" s="19">
        <v>1998</v>
      </c>
      <c r="E1374" s="19">
        <v>0</v>
      </c>
    </row>
    <row r="1375" spans="1:5" x14ac:dyDescent="0.25">
      <c r="A1375" s="19" t="s">
        <v>66</v>
      </c>
      <c r="B1375" s="19" t="s">
        <v>71</v>
      </c>
      <c r="C1375" s="19" t="s">
        <v>64</v>
      </c>
      <c r="D1375" s="19">
        <v>1999</v>
      </c>
      <c r="E1375" s="19">
        <v>0</v>
      </c>
    </row>
    <row r="1376" spans="1:5" x14ac:dyDescent="0.25">
      <c r="A1376" s="19" t="s">
        <v>66</v>
      </c>
      <c r="B1376" s="19" t="s">
        <v>71</v>
      </c>
      <c r="C1376" s="19" t="s">
        <v>64</v>
      </c>
      <c r="D1376" s="19">
        <v>2000</v>
      </c>
      <c r="E1376" s="19">
        <v>0</v>
      </c>
    </row>
    <row r="1377" spans="1:5" x14ac:dyDescent="0.25">
      <c r="A1377" s="19" t="s">
        <v>66</v>
      </c>
      <c r="B1377" s="19" t="s">
        <v>71</v>
      </c>
      <c r="C1377" s="19" t="s">
        <v>64</v>
      </c>
      <c r="D1377" s="19">
        <v>2001</v>
      </c>
      <c r="E1377" s="19">
        <v>0</v>
      </c>
    </row>
    <row r="1378" spans="1:5" x14ac:dyDescent="0.25">
      <c r="A1378" s="19" t="s">
        <v>66</v>
      </c>
      <c r="B1378" s="19" t="s">
        <v>71</v>
      </c>
      <c r="C1378" s="19" t="s">
        <v>64</v>
      </c>
      <c r="D1378" s="19">
        <v>2002</v>
      </c>
      <c r="E1378" s="19">
        <v>0</v>
      </c>
    </row>
    <row r="1379" spans="1:5" x14ac:dyDescent="0.25">
      <c r="A1379" s="19" t="s">
        <v>66</v>
      </c>
      <c r="B1379" s="19" t="s">
        <v>71</v>
      </c>
      <c r="C1379" s="19" t="s">
        <v>64</v>
      </c>
      <c r="D1379" s="19">
        <v>2003</v>
      </c>
      <c r="E1379" s="19">
        <v>0</v>
      </c>
    </row>
    <row r="1380" spans="1:5" x14ac:dyDescent="0.25">
      <c r="A1380" s="19" t="s">
        <v>66</v>
      </c>
      <c r="B1380" s="19" t="s">
        <v>71</v>
      </c>
      <c r="C1380" s="19" t="s">
        <v>64</v>
      </c>
      <c r="D1380" s="19">
        <v>2004</v>
      </c>
      <c r="E1380" s="19">
        <v>0</v>
      </c>
    </row>
    <row r="1381" spans="1:5" x14ac:dyDescent="0.25">
      <c r="A1381" s="19" t="s">
        <v>66</v>
      </c>
      <c r="B1381" s="19" t="s">
        <v>71</v>
      </c>
      <c r="C1381" s="19" t="s">
        <v>64</v>
      </c>
      <c r="D1381" s="19">
        <v>2005</v>
      </c>
      <c r="E1381" s="19">
        <v>0</v>
      </c>
    </row>
    <row r="1382" spans="1:5" x14ac:dyDescent="0.25">
      <c r="A1382" s="19" t="s">
        <v>66</v>
      </c>
      <c r="B1382" s="19" t="s">
        <v>71</v>
      </c>
      <c r="C1382" s="19" t="s">
        <v>64</v>
      </c>
      <c r="D1382" s="19">
        <v>2006</v>
      </c>
      <c r="E1382" s="19">
        <v>0</v>
      </c>
    </row>
    <row r="1383" spans="1:5" x14ac:dyDescent="0.25">
      <c r="A1383" s="19" t="s">
        <v>66</v>
      </c>
      <c r="B1383" s="19" t="s">
        <v>71</v>
      </c>
      <c r="C1383" s="19" t="s">
        <v>64</v>
      </c>
      <c r="D1383" s="19">
        <v>2007</v>
      </c>
      <c r="E1383" s="19">
        <v>0</v>
      </c>
    </row>
    <row r="1384" spans="1:5" x14ac:dyDescent="0.25">
      <c r="A1384" s="19" t="s">
        <v>66</v>
      </c>
      <c r="B1384" s="19" t="s">
        <v>71</v>
      </c>
      <c r="C1384" s="19" t="s">
        <v>64</v>
      </c>
      <c r="D1384" s="19">
        <v>2008</v>
      </c>
      <c r="E1384" s="19">
        <v>0</v>
      </c>
    </row>
    <row r="1385" spans="1:5" x14ac:dyDescent="0.25">
      <c r="A1385" s="19" t="s">
        <v>66</v>
      </c>
      <c r="B1385" s="19" t="s">
        <v>71</v>
      </c>
      <c r="C1385" s="19" t="s">
        <v>64</v>
      </c>
      <c r="D1385" s="19">
        <v>2009</v>
      </c>
      <c r="E1385" s="19">
        <v>0</v>
      </c>
    </row>
    <row r="1386" spans="1:5" x14ac:dyDescent="0.25">
      <c r="A1386" s="19" t="s">
        <v>66</v>
      </c>
      <c r="B1386" s="19" t="s">
        <v>71</v>
      </c>
      <c r="C1386" s="19" t="s">
        <v>64</v>
      </c>
      <c r="D1386" s="19">
        <v>2010</v>
      </c>
      <c r="E1386" s="19">
        <v>0</v>
      </c>
    </row>
    <row r="1387" spans="1:5" x14ac:dyDescent="0.25">
      <c r="A1387" s="19" t="s">
        <v>66</v>
      </c>
      <c r="B1387" s="19" t="s">
        <v>71</v>
      </c>
      <c r="C1387" s="19" t="s">
        <v>64</v>
      </c>
      <c r="D1387" s="19">
        <v>2011</v>
      </c>
      <c r="E1387" s="19">
        <v>0</v>
      </c>
    </row>
    <row r="1388" spans="1:5" x14ac:dyDescent="0.25">
      <c r="A1388" s="19" t="s">
        <v>66</v>
      </c>
      <c r="B1388" s="19" t="s">
        <v>71</v>
      </c>
      <c r="C1388" s="19" t="s">
        <v>64</v>
      </c>
      <c r="D1388" s="19">
        <v>2012</v>
      </c>
      <c r="E1388" s="19">
        <v>0</v>
      </c>
    </row>
    <row r="1389" spans="1:5" x14ac:dyDescent="0.25">
      <c r="A1389" s="19" t="s">
        <v>66</v>
      </c>
      <c r="B1389" s="19" t="s">
        <v>71</v>
      </c>
      <c r="C1389" s="19" t="s">
        <v>64</v>
      </c>
      <c r="D1389" s="19">
        <v>2013</v>
      </c>
      <c r="E1389" s="19">
        <v>0</v>
      </c>
    </row>
    <row r="1390" spans="1:5" x14ac:dyDescent="0.25">
      <c r="A1390" s="19" t="s">
        <v>66</v>
      </c>
      <c r="B1390" s="19" t="s">
        <v>71</v>
      </c>
      <c r="C1390" s="19" t="s">
        <v>64</v>
      </c>
      <c r="D1390" s="19">
        <v>2014</v>
      </c>
      <c r="E1390" s="19">
        <v>0</v>
      </c>
    </row>
    <row r="1391" spans="1:5" x14ac:dyDescent="0.25">
      <c r="A1391" s="19" t="s">
        <v>66</v>
      </c>
      <c r="B1391" s="19" t="s">
        <v>71</v>
      </c>
      <c r="C1391" s="19" t="s">
        <v>64</v>
      </c>
      <c r="D1391" s="19">
        <v>2015</v>
      </c>
      <c r="E1391" s="19">
        <v>0</v>
      </c>
    </row>
    <row r="1392" spans="1:5" x14ac:dyDescent="0.25">
      <c r="A1392" s="19" t="s">
        <v>66</v>
      </c>
      <c r="B1392" s="19" t="s">
        <v>71</v>
      </c>
      <c r="C1392" s="19" t="s">
        <v>64</v>
      </c>
      <c r="D1392" s="19">
        <v>2016</v>
      </c>
      <c r="E1392" s="19">
        <v>1155</v>
      </c>
    </row>
    <row r="1393" spans="1:5" x14ac:dyDescent="0.25">
      <c r="A1393" s="19" t="s">
        <v>66</v>
      </c>
      <c r="B1393" s="19" t="s">
        <v>71</v>
      </c>
      <c r="C1393" s="19" t="s">
        <v>64</v>
      </c>
      <c r="D1393" s="19">
        <v>2017</v>
      </c>
      <c r="E1393" s="19">
        <v>1232</v>
      </c>
    </row>
    <row r="1394" spans="1:5" x14ac:dyDescent="0.25">
      <c r="A1394" s="19" t="s">
        <v>66</v>
      </c>
      <c r="B1394" s="19" t="s">
        <v>71</v>
      </c>
      <c r="C1394" s="19" t="s">
        <v>64</v>
      </c>
      <c r="D1394" s="19">
        <v>2018</v>
      </c>
      <c r="E1394" s="19">
        <v>1355</v>
      </c>
    </row>
    <row r="1395" spans="1:5" x14ac:dyDescent="0.25">
      <c r="A1395" s="19" t="s">
        <v>66</v>
      </c>
      <c r="B1395" s="19" t="s">
        <v>71</v>
      </c>
      <c r="C1395" s="19" t="s">
        <v>64</v>
      </c>
      <c r="D1395" s="19">
        <v>2019</v>
      </c>
      <c r="E1395" s="19">
        <v>1427</v>
      </c>
    </row>
    <row r="1396" spans="1:5" x14ac:dyDescent="0.25">
      <c r="A1396" s="19" t="s">
        <v>66</v>
      </c>
      <c r="B1396" s="19" t="s">
        <v>71</v>
      </c>
      <c r="C1396" s="19" t="s">
        <v>64</v>
      </c>
      <c r="D1396" s="19">
        <v>2020</v>
      </c>
      <c r="E1396" s="19">
        <v>0</v>
      </c>
    </row>
    <row r="1397" spans="1:5" x14ac:dyDescent="0.25">
      <c r="A1397" s="19" t="s">
        <v>66</v>
      </c>
      <c r="B1397" s="19" t="s">
        <v>70</v>
      </c>
      <c r="C1397" s="19" t="s">
        <v>68</v>
      </c>
      <c r="D1397" s="19">
        <v>1990</v>
      </c>
      <c r="E1397" s="19">
        <v>12775</v>
      </c>
    </row>
    <row r="1398" spans="1:5" x14ac:dyDescent="0.25">
      <c r="A1398" s="19" t="s">
        <v>66</v>
      </c>
      <c r="B1398" s="19" t="s">
        <v>70</v>
      </c>
      <c r="C1398" s="19" t="s">
        <v>68</v>
      </c>
      <c r="D1398" s="19">
        <v>1991</v>
      </c>
      <c r="E1398" s="19">
        <v>13217</v>
      </c>
    </row>
    <row r="1399" spans="1:5" x14ac:dyDescent="0.25">
      <c r="A1399" s="19" t="s">
        <v>66</v>
      </c>
      <c r="B1399" s="19" t="s">
        <v>70</v>
      </c>
      <c r="C1399" s="19" t="s">
        <v>68</v>
      </c>
      <c r="D1399" s="19">
        <v>1992</v>
      </c>
      <c r="E1399" s="19">
        <v>13926</v>
      </c>
    </row>
    <row r="1400" spans="1:5" x14ac:dyDescent="0.25">
      <c r="A1400" s="19" t="s">
        <v>66</v>
      </c>
      <c r="B1400" s="19" t="s">
        <v>70</v>
      </c>
      <c r="C1400" s="19" t="s">
        <v>68</v>
      </c>
      <c r="D1400" s="19">
        <v>1993</v>
      </c>
      <c r="E1400" s="19">
        <v>14499</v>
      </c>
    </row>
    <row r="1401" spans="1:5" x14ac:dyDescent="0.25">
      <c r="A1401" s="19" t="s">
        <v>66</v>
      </c>
      <c r="B1401" s="19" t="s">
        <v>70</v>
      </c>
      <c r="C1401" s="19" t="s">
        <v>68</v>
      </c>
      <c r="D1401" s="19">
        <v>1994</v>
      </c>
      <c r="E1401" s="19">
        <v>14970</v>
      </c>
    </row>
    <row r="1402" spans="1:5" x14ac:dyDescent="0.25">
      <c r="A1402" s="19" t="s">
        <v>66</v>
      </c>
      <c r="B1402" s="19" t="s">
        <v>70</v>
      </c>
      <c r="C1402" s="19" t="s">
        <v>68</v>
      </c>
      <c r="D1402" s="19">
        <v>1995</v>
      </c>
      <c r="E1402" s="19">
        <v>15595</v>
      </c>
    </row>
    <row r="1403" spans="1:5" x14ac:dyDescent="0.25">
      <c r="A1403" s="19" t="s">
        <v>66</v>
      </c>
      <c r="B1403" s="19" t="s">
        <v>70</v>
      </c>
      <c r="C1403" s="19" t="s">
        <v>68</v>
      </c>
      <c r="D1403" s="19">
        <v>1996</v>
      </c>
      <c r="E1403" s="19">
        <v>16337</v>
      </c>
    </row>
    <row r="1404" spans="1:5" x14ac:dyDescent="0.25">
      <c r="A1404" s="19" t="s">
        <v>66</v>
      </c>
      <c r="B1404" s="19" t="s">
        <v>70</v>
      </c>
      <c r="C1404" s="19" t="s">
        <v>68</v>
      </c>
      <c r="D1404" s="19">
        <v>1997</v>
      </c>
      <c r="E1404" s="19">
        <v>17083</v>
      </c>
    </row>
    <row r="1405" spans="1:5" x14ac:dyDescent="0.25">
      <c r="A1405" s="19" t="s">
        <v>66</v>
      </c>
      <c r="B1405" s="19" t="s">
        <v>70</v>
      </c>
      <c r="C1405" s="19" t="s">
        <v>68</v>
      </c>
      <c r="D1405" s="19">
        <v>1998</v>
      </c>
      <c r="E1405" s="19">
        <v>17657</v>
      </c>
    </row>
    <row r="1406" spans="1:5" x14ac:dyDescent="0.25">
      <c r="A1406" s="19" t="s">
        <v>66</v>
      </c>
      <c r="B1406" s="19" t="s">
        <v>70</v>
      </c>
      <c r="C1406" s="19" t="s">
        <v>68</v>
      </c>
      <c r="D1406" s="19">
        <v>1999</v>
      </c>
      <c r="E1406" s="19">
        <v>17942</v>
      </c>
    </row>
    <row r="1407" spans="1:5" x14ac:dyDescent="0.25">
      <c r="A1407" s="19" t="s">
        <v>66</v>
      </c>
      <c r="B1407" s="19" t="s">
        <v>70</v>
      </c>
      <c r="C1407" s="19" t="s">
        <v>68</v>
      </c>
      <c r="D1407" s="19">
        <v>2000</v>
      </c>
      <c r="E1407" s="19">
        <v>18298</v>
      </c>
    </row>
    <row r="1408" spans="1:5" x14ac:dyDescent="0.25">
      <c r="A1408" s="19" t="s">
        <v>66</v>
      </c>
      <c r="B1408" s="19" t="s">
        <v>70</v>
      </c>
      <c r="C1408" s="19" t="s">
        <v>68</v>
      </c>
      <c r="D1408" s="19">
        <v>2001</v>
      </c>
      <c r="E1408" s="19">
        <v>18730</v>
      </c>
    </row>
    <row r="1409" spans="1:5" x14ac:dyDescent="0.25">
      <c r="A1409" s="19" t="s">
        <v>66</v>
      </c>
      <c r="B1409" s="19" t="s">
        <v>70</v>
      </c>
      <c r="C1409" s="19" t="s">
        <v>68</v>
      </c>
      <c r="D1409" s="19">
        <v>2002</v>
      </c>
      <c r="E1409" s="19">
        <v>19266</v>
      </c>
    </row>
    <row r="1410" spans="1:5" x14ac:dyDescent="0.25">
      <c r="A1410" s="19" t="s">
        <v>66</v>
      </c>
      <c r="B1410" s="19" t="s">
        <v>70</v>
      </c>
      <c r="C1410" s="19" t="s">
        <v>68</v>
      </c>
      <c r="D1410" s="19">
        <v>2003</v>
      </c>
      <c r="E1410" s="19">
        <v>19823</v>
      </c>
    </row>
    <row r="1411" spans="1:5" x14ac:dyDescent="0.25">
      <c r="A1411" s="19" t="s">
        <v>66</v>
      </c>
      <c r="B1411" s="19" t="s">
        <v>70</v>
      </c>
      <c r="C1411" s="19" t="s">
        <v>68</v>
      </c>
      <c r="D1411" s="19">
        <v>2004</v>
      </c>
      <c r="E1411" s="19">
        <v>20625</v>
      </c>
    </row>
    <row r="1412" spans="1:5" x14ac:dyDescent="0.25">
      <c r="A1412" s="19" t="s">
        <v>66</v>
      </c>
      <c r="B1412" s="19" t="s">
        <v>70</v>
      </c>
      <c r="C1412" s="19" t="s">
        <v>68</v>
      </c>
      <c r="D1412" s="19">
        <v>2005</v>
      </c>
      <c r="E1412" s="19">
        <v>21351</v>
      </c>
    </row>
    <row r="1413" spans="1:5" x14ac:dyDescent="0.25">
      <c r="A1413" s="19" t="s">
        <v>66</v>
      </c>
      <c r="B1413" s="19" t="s">
        <v>70</v>
      </c>
      <c r="C1413" s="19" t="s">
        <v>68</v>
      </c>
      <c r="D1413" s="19">
        <v>2006</v>
      </c>
      <c r="E1413" s="19">
        <v>21978</v>
      </c>
    </row>
    <row r="1414" spans="1:5" x14ac:dyDescent="0.25">
      <c r="A1414" s="19" t="s">
        <v>66</v>
      </c>
      <c r="B1414" s="19" t="s">
        <v>70</v>
      </c>
      <c r="C1414" s="19" t="s">
        <v>68</v>
      </c>
      <c r="D1414" s="19">
        <v>2007</v>
      </c>
      <c r="E1414" s="19">
        <v>22522</v>
      </c>
    </row>
    <row r="1415" spans="1:5" x14ac:dyDescent="0.25">
      <c r="A1415" s="19" t="s">
        <v>66</v>
      </c>
      <c r="B1415" s="19" t="s">
        <v>70</v>
      </c>
      <c r="C1415" s="19" t="s">
        <v>68</v>
      </c>
      <c r="D1415" s="19">
        <v>2008</v>
      </c>
      <c r="E1415" s="19">
        <v>23107</v>
      </c>
    </row>
    <row r="1416" spans="1:5" x14ac:dyDescent="0.25">
      <c r="A1416" s="19" t="s">
        <v>66</v>
      </c>
      <c r="B1416" s="19" t="s">
        <v>70</v>
      </c>
      <c r="C1416" s="19" t="s">
        <v>68</v>
      </c>
      <c r="D1416" s="19">
        <v>2009</v>
      </c>
      <c r="E1416" s="19">
        <v>23827</v>
      </c>
    </row>
    <row r="1417" spans="1:5" x14ac:dyDescent="0.25">
      <c r="A1417" s="19" t="s">
        <v>66</v>
      </c>
      <c r="B1417" s="19" t="s">
        <v>70</v>
      </c>
      <c r="C1417" s="19" t="s">
        <v>68</v>
      </c>
      <c r="D1417" s="19">
        <v>2010</v>
      </c>
      <c r="E1417" s="19">
        <v>24560</v>
      </c>
    </row>
    <row r="1418" spans="1:5" x14ac:dyDescent="0.25">
      <c r="A1418" s="19" t="s">
        <v>66</v>
      </c>
      <c r="B1418" s="19" t="s">
        <v>70</v>
      </c>
      <c r="C1418" s="19" t="s">
        <v>68</v>
      </c>
      <c r="D1418" s="19">
        <v>2011</v>
      </c>
      <c r="E1418" s="19">
        <v>25282</v>
      </c>
    </row>
    <row r="1419" spans="1:5" x14ac:dyDescent="0.25">
      <c r="A1419" s="19" t="s">
        <v>66</v>
      </c>
      <c r="B1419" s="19" t="s">
        <v>70</v>
      </c>
      <c r="C1419" s="19" t="s">
        <v>68</v>
      </c>
      <c r="D1419" s="19">
        <v>2012</v>
      </c>
      <c r="E1419" s="19">
        <v>26031</v>
      </c>
    </row>
    <row r="1420" spans="1:5" x14ac:dyDescent="0.25">
      <c r="A1420" s="19" t="s">
        <v>66</v>
      </c>
      <c r="B1420" s="19" t="s">
        <v>70</v>
      </c>
      <c r="C1420" s="19" t="s">
        <v>68</v>
      </c>
      <c r="D1420" s="19">
        <v>2013</v>
      </c>
      <c r="E1420" s="19">
        <v>26566</v>
      </c>
    </row>
    <row r="1421" spans="1:5" x14ac:dyDescent="0.25">
      <c r="A1421" s="19" t="s">
        <v>66</v>
      </c>
      <c r="B1421" s="19" t="s">
        <v>70</v>
      </c>
      <c r="C1421" s="19" t="s">
        <v>68</v>
      </c>
      <c r="D1421" s="19">
        <v>2014</v>
      </c>
      <c r="E1421" s="19">
        <v>27785</v>
      </c>
    </row>
    <row r="1422" spans="1:5" x14ac:dyDescent="0.25">
      <c r="A1422" s="19" t="s">
        <v>66</v>
      </c>
      <c r="B1422" s="19" t="s">
        <v>70</v>
      </c>
      <c r="C1422" s="19" t="s">
        <v>68</v>
      </c>
      <c r="D1422" s="19">
        <v>2015</v>
      </c>
      <c r="E1422" s="19">
        <v>28342</v>
      </c>
    </row>
    <row r="1423" spans="1:5" x14ac:dyDescent="0.25">
      <c r="A1423" s="19" t="s">
        <v>66</v>
      </c>
      <c r="B1423" s="19" t="s">
        <v>70</v>
      </c>
      <c r="C1423" s="19" t="s">
        <v>68</v>
      </c>
      <c r="D1423" s="19">
        <v>2016</v>
      </c>
      <c r="E1423" s="19">
        <v>29141</v>
      </c>
    </row>
    <row r="1424" spans="1:5" x14ac:dyDescent="0.25">
      <c r="A1424" s="19" t="s">
        <v>66</v>
      </c>
      <c r="B1424" s="19" t="s">
        <v>70</v>
      </c>
      <c r="C1424" s="19" t="s">
        <v>68</v>
      </c>
      <c r="D1424" s="19">
        <v>2017</v>
      </c>
      <c r="E1424" s="19">
        <v>29808</v>
      </c>
    </row>
    <row r="1425" spans="1:5" x14ac:dyDescent="0.25">
      <c r="A1425" s="19" t="s">
        <v>66</v>
      </c>
      <c r="B1425" s="19" t="s">
        <v>70</v>
      </c>
      <c r="C1425" s="19" t="s">
        <v>68</v>
      </c>
      <c r="D1425" s="19">
        <v>2018</v>
      </c>
      <c r="E1425" s="19">
        <v>30373</v>
      </c>
    </row>
    <row r="1426" spans="1:5" x14ac:dyDescent="0.25">
      <c r="A1426" s="19" t="s">
        <v>66</v>
      </c>
      <c r="B1426" s="19" t="s">
        <v>70</v>
      </c>
      <c r="C1426" s="19" t="s">
        <v>68</v>
      </c>
      <c r="D1426" s="19">
        <v>2019</v>
      </c>
      <c r="E1426" s="19">
        <v>30859</v>
      </c>
    </row>
    <row r="1427" spans="1:5" x14ac:dyDescent="0.25">
      <c r="A1427" s="19" t="s">
        <v>66</v>
      </c>
      <c r="B1427" s="19" t="s">
        <v>70</v>
      </c>
      <c r="C1427" s="19" t="s">
        <v>68</v>
      </c>
      <c r="D1427" s="19">
        <v>2020</v>
      </c>
      <c r="E1427" s="19">
        <v>0</v>
      </c>
    </row>
    <row r="1428" spans="1:5" x14ac:dyDescent="0.25">
      <c r="A1428" s="19" t="s">
        <v>66</v>
      </c>
      <c r="B1428" s="19" t="s">
        <v>70</v>
      </c>
      <c r="C1428" s="19" t="s">
        <v>67</v>
      </c>
      <c r="D1428" s="19">
        <v>1990</v>
      </c>
      <c r="E1428" s="19">
        <v>5945</v>
      </c>
    </row>
    <row r="1429" spans="1:5" x14ac:dyDescent="0.25">
      <c r="A1429" s="19" t="s">
        <v>66</v>
      </c>
      <c r="B1429" s="19" t="s">
        <v>70</v>
      </c>
      <c r="C1429" s="19" t="s">
        <v>67</v>
      </c>
      <c r="D1429" s="19">
        <v>1991</v>
      </c>
      <c r="E1429" s="19">
        <v>6082</v>
      </c>
    </row>
    <row r="1430" spans="1:5" x14ac:dyDescent="0.25">
      <c r="A1430" s="19" t="s">
        <v>66</v>
      </c>
      <c r="B1430" s="19" t="s">
        <v>70</v>
      </c>
      <c r="C1430" s="19" t="s">
        <v>67</v>
      </c>
      <c r="D1430" s="19">
        <v>1992</v>
      </c>
      <c r="E1430" s="19">
        <v>6354</v>
      </c>
    </row>
    <row r="1431" spans="1:5" x14ac:dyDescent="0.25">
      <c r="A1431" s="19" t="s">
        <v>66</v>
      </c>
      <c r="B1431" s="19" t="s">
        <v>70</v>
      </c>
      <c r="C1431" s="19" t="s">
        <v>67</v>
      </c>
      <c r="D1431" s="19">
        <v>1993</v>
      </c>
      <c r="E1431" s="19">
        <v>6584</v>
      </c>
    </row>
    <row r="1432" spans="1:5" x14ac:dyDescent="0.25">
      <c r="A1432" s="19" t="s">
        <v>66</v>
      </c>
      <c r="B1432" s="19" t="s">
        <v>70</v>
      </c>
      <c r="C1432" s="19" t="s">
        <v>67</v>
      </c>
      <c r="D1432" s="19">
        <v>1994</v>
      </c>
      <c r="E1432" s="19">
        <v>6761</v>
      </c>
    </row>
    <row r="1433" spans="1:5" x14ac:dyDescent="0.25">
      <c r="A1433" s="19" t="s">
        <v>66</v>
      </c>
      <c r="B1433" s="19" t="s">
        <v>70</v>
      </c>
      <c r="C1433" s="19" t="s">
        <v>67</v>
      </c>
      <c r="D1433" s="19">
        <v>1995</v>
      </c>
      <c r="E1433" s="19">
        <v>6976</v>
      </c>
    </row>
    <row r="1434" spans="1:5" x14ac:dyDescent="0.25">
      <c r="A1434" s="19" t="s">
        <v>66</v>
      </c>
      <c r="B1434" s="19" t="s">
        <v>70</v>
      </c>
      <c r="C1434" s="19" t="s">
        <v>67</v>
      </c>
      <c r="D1434" s="19">
        <v>1996</v>
      </c>
      <c r="E1434" s="19">
        <v>7208</v>
      </c>
    </row>
    <row r="1435" spans="1:5" x14ac:dyDescent="0.25">
      <c r="A1435" s="19" t="s">
        <v>66</v>
      </c>
      <c r="B1435" s="19" t="s">
        <v>70</v>
      </c>
      <c r="C1435" s="19" t="s">
        <v>67</v>
      </c>
      <c r="D1435" s="19">
        <v>1997</v>
      </c>
      <c r="E1435" s="19">
        <v>7434</v>
      </c>
    </row>
    <row r="1436" spans="1:5" x14ac:dyDescent="0.25">
      <c r="A1436" s="19" t="s">
        <v>66</v>
      </c>
      <c r="B1436" s="19" t="s">
        <v>70</v>
      </c>
      <c r="C1436" s="19" t="s">
        <v>67</v>
      </c>
      <c r="D1436" s="19">
        <v>1998</v>
      </c>
      <c r="E1436" s="19">
        <v>7632</v>
      </c>
    </row>
    <row r="1437" spans="1:5" x14ac:dyDescent="0.25">
      <c r="A1437" s="19" t="s">
        <v>66</v>
      </c>
      <c r="B1437" s="19" t="s">
        <v>70</v>
      </c>
      <c r="C1437" s="19" t="s">
        <v>67</v>
      </c>
      <c r="D1437" s="19">
        <v>1999</v>
      </c>
      <c r="E1437" s="19">
        <v>7666</v>
      </c>
    </row>
    <row r="1438" spans="1:5" x14ac:dyDescent="0.25">
      <c r="A1438" s="19" t="s">
        <v>66</v>
      </c>
      <c r="B1438" s="19" t="s">
        <v>70</v>
      </c>
      <c r="C1438" s="19" t="s">
        <v>67</v>
      </c>
      <c r="D1438" s="19">
        <v>2000</v>
      </c>
      <c r="E1438" s="19">
        <v>7723</v>
      </c>
    </row>
    <row r="1439" spans="1:5" x14ac:dyDescent="0.25">
      <c r="A1439" s="19" t="s">
        <v>66</v>
      </c>
      <c r="B1439" s="19" t="s">
        <v>70</v>
      </c>
      <c r="C1439" s="19" t="s">
        <v>67</v>
      </c>
      <c r="D1439" s="19">
        <v>2001</v>
      </c>
      <c r="E1439" s="19">
        <v>7820</v>
      </c>
    </row>
    <row r="1440" spans="1:5" x14ac:dyDescent="0.25">
      <c r="A1440" s="19" t="s">
        <v>66</v>
      </c>
      <c r="B1440" s="19" t="s">
        <v>70</v>
      </c>
      <c r="C1440" s="19" t="s">
        <v>67</v>
      </c>
      <c r="D1440" s="19">
        <v>2002</v>
      </c>
      <c r="E1440" s="19">
        <v>7991</v>
      </c>
    </row>
    <row r="1441" spans="1:5" x14ac:dyDescent="0.25">
      <c r="A1441" s="19" t="s">
        <v>66</v>
      </c>
      <c r="B1441" s="19" t="s">
        <v>70</v>
      </c>
      <c r="C1441" s="19" t="s">
        <v>67</v>
      </c>
      <c r="D1441" s="19">
        <v>2003</v>
      </c>
      <c r="E1441" s="19">
        <v>8152</v>
      </c>
    </row>
    <row r="1442" spans="1:5" x14ac:dyDescent="0.25">
      <c r="A1442" s="19" t="s">
        <v>66</v>
      </c>
      <c r="B1442" s="19" t="s">
        <v>70</v>
      </c>
      <c r="C1442" s="19" t="s">
        <v>67</v>
      </c>
      <c r="D1442" s="19">
        <v>2004</v>
      </c>
      <c r="E1442" s="19">
        <v>8369</v>
      </c>
    </row>
    <row r="1443" spans="1:5" x14ac:dyDescent="0.25">
      <c r="A1443" s="19" t="s">
        <v>66</v>
      </c>
      <c r="B1443" s="19" t="s">
        <v>70</v>
      </c>
      <c r="C1443" s="19" t="s">
        <v>67</v>
      </c>
      <c r="D1443" s="19">
        <v>2005</v>
      </c>
      <c r="E1443" s="19">
        <v>8555</v>
      </c>
    </row>
    <row r="1444" spans="1:5" x14ac:dyDescent="0.25">
      <c r="A1444" s="19" t="s">
        <v>66</v>
      </c>
      <c r="B1444" s="19" t="s">
        <v>70</v>
      </c>
      <c r="C1444" s="19" t="s">
        <v>67</v>
      </c>
      <c r="D1444" s="19">
        <v>2006</v>
      </c>
      <c r="E1444" s="19">
        <v>8782</v>
      </c>
    </row>
    <row r="1445" spans="1:5" x14ac:dyDescent="0.25">
      <c r="A1445" s="19" t="s">
        <v>66</v>
      </c>
      <c r="B1445" s="19" t="s">
        <v>70</v>
      </c>
      <c r="C1445" s="19" t="s">
        <v>67</v>
      </c>
      <c r="D1445" s="19">
        <v>2007</v>
      </c>
      <c r="E1445" s="19">
        <v>8934</v>
      </c>
    </row>
    <row r="1446" spans="1:5" x14ac:dyDescent="0.25">
      <c r="A1446" s="19" t="s">
        <v>66</v>
      </c>
      <c r="B1446" s="19" t="s">
        <v>70</v>
      </c>
      <c r="C1446" s="19" t="s">
        <v>67</v>
      </c>
      <c r="D1446" s="19">
        <v>2008</v>
      </c>
      <c r="E1446" s="19">
        <v>9117</v>
      </c>
    </row>
    <row r="1447" spans="1:5" x14ac:dyDescent="0.25">
      <c r="A1447" s="19" t="s">
        <v>66</v>
      </c>
      <c r="B1447" s="19" t="s">
        <v>70</v>
      </c>
      <c r="C1447" s="19" t="s">
        <v>67</v>
      </c>
      <c r="D1447" s="19">
        <v>2009</v>
      </c>
      <c r="E1447" s="19">
        <v>9337</v>
      </c>
    </row>
    <row r="1448" spans="1:5" x14ac:dyDescent="0.25">
      <c r="A1448" s="19" t="s">
        <v>66</v>
      </c>
      <c r="B1448" s="19" t="s">
        <v>70</v>
      </c>
      <c r="C1448" s="19" t="s">
        <v>67</v>
      </c>
      <c r="D1448" s="19">
        <v>2010</v>
      </c>
      <c r="E1448" s="19">
        <v>9557</v>
      </c>
    </row>
    <row r="1449" spans="1:5" x14ac:dyDescent="0.25">
      <c r="A1449" s="19" t="s">
        <v>66</v>
      </c>
      <c r="B1449" s="19" t="s">
        <v>70</v>
      </c>
      <c r="C1449" s="19" t="s">
        <v>67</v>
      </c>
      <c r="D1449" s="19">
        <v>2011</v>
      </c>
      <c r="E1449" s="19">
        <v>9812</v>
      </c>
    </row>
    <row r="1450" spans="1:5" x14ac:dyDescent="0.25">
      <c r="A1450" s="19" t="s">
        <v>66</v>
      </c>
      <c r="B1450" s="19" t="s">
        <v>70</v>
      </c>
      <c r="C1450" s="19" t="s">
        <v>67</v>
      </c>
      <c r="D1450" s="19">
        <v>2012</v>
      </c>
      <c r="E1450" s="19">
        <v>10017</v>
      </c>
    </row>
    <row r="1451" spans="1:5" x14ac:dyDescent="0.25">
      <c r="A1451" s="19" t="s">
        <v>66</v>
      </c>
      <c r="B1451" s="19" t="s">
        <v>70</v>
      </c>
      <c r="C1451" s="19" t="s">
        <v>67</v>
      </c>
      <c r="D1451" s="19">
        <v>2013</v>
      </c>
      <c r="E1451" s="19">
        <v>10207</v>
      </c>
    </row>
    <row r="1452" spans="1:5" x14ac:dyDescent="0.25">
      <c r="A1452" s="19" t="s">
        <v>66</v>
      </c>
      <c r="B1452" s="19" t="s">
        <v>70</v>
      </c>
      <c r="C1452" s="19" t="s">
        <v>67</v>
      </c>
      <c r="D1452" s="19">
        <v>2014</v>
      </c>
      <c r="E1452" s="19">
        <v>10734</v>
      </c>
    </row>
    <row r="1453" spans="1:5" x14ac:dyDescent="0.25">
      <c r="A1453" s="19" t="s">
        <v>66</v>
      </c>
      <c r="B1453" s="19" t="s">
        <v>70</v>
      </c>
      <c r="C1453" s="19" t="s">
        <v>67</v>
      </c>
      <c r="D1453" s="19">
        <v>2015</v>
      </c>
      <c r="E1453" s="19">
        <v>10915</v>
      </c>
    </row>
    <row r="1454" spans="1:5" x14ac:dyDescent="0.25">
      <c r="A1454" s="19" t="s">
        <v>66</v>
      </c>
      <c r="B1454" s="19" t="s">
        <v>70</v>
      </c>
      <c r="C1454" s="19" t="s">
        <v>67</v>
      </c>
      <c r="D1454" s="19">
        <v>2016</v>
      </c>
      <c r="E1454" s="19">
        <v>11218</v>
      </c>
    </row>
    <row r="1455" spans="1:5" x14ac:dyDescent="0.25">
      <c r="A1455" s="19" t="s">
        <v>66</v>
      </c>
      <c r="B1455" s="19" t="s">
        <v>70</v>
      </c>
      <c r="C1455" s="19" t="s">
        <v>67</v>
      </c>
      <c r="D1455" s="19">
        <v>2017</v>
      </c>
      <c r="E1455" s="19">
        <v>11432</v>
      </c>
    </row>
    <row r="1456" spans="1:5" x14ac:dyDescent="0.25">
      <c r="A1456" s="19" t="s">
        <v>66</v>
      </c>
      <c r="B1456" s="19" t="s">
        <v>70</v>
      </c>
      <c r="C1456" s="19" t="s">
        <v>67</v>
      </c>
      <c r="D1456" s="19">
        <v>2018</v>
      </c>
      <c r="E1456" s="19">
        <v>11581</v>
      </c>
    </row>
    <row r="1457" spans="1:5" x14ac:dyDescent="0.25">
      <c r="A1457" s="19" t="s">
        <v>66</v>
      </c>
      <c r="B1457" s="19" t="s">
        <v>70</v>
      </c>
      <c r="C1457" s="19" t="s">
        <v>67</v>
      </c>
      <c r="D1457" s="19">
        <v>2019</v>
      </c>
      <c r="E1457" s="19">
        <v>11727</v>
      </c>
    </row>
    <row r="1458" spans="1:5" x14ac:dyDescent="0.25">
      <c r="A1458" s="19" t="s">
        <v>66</v>
      </c>
      <c r="B1458" s="19" t="s">
        <v>70</v>
      </c>
      <c r="C1458" s="19" t="s">
        <v>67</v>
      </c>
      <c r="D1458" s="19">
        <v>2020</v>
      </c>
      <c r="E1458" s="19">
        <v>0</v>
      </c>
    </row>
    <row r="1459" spans="1:5" x14ac:dyDescent="0.25">
      <c r="A1459" s="19" t="s">
        <v>66</v>
      </c>
      <c r="B1459" s="19" t="s">
        <v>70</v>
      </c>
      <c r="C1459" s="19" t="s">
        <v>64</v>
      </c>
      <c r="D1459" s="19">
        <v>1990</v>
      </c>
      <c r="E1459" s="19">
        <v>6830</v>
      </c>
    </row>
    <row r="1460" spans="1:5" x14ac:dyDescent="0.25">
      <c r="A1460" s="19" t="s">
        <v>66</v>
      </c>
      <c r="B1460" s="19" t="s">
        <v>70</v>
      </c>
      <c r="C1460" s="19" t="s">
        <v>64</v>
      </c>
      <c r="D1460" s="19">
        <v>1991</v>
      </c>
      <c r="E1460" s="19">
        <v>7135</v>
      </c>
    </row>
    <row r="1461" spans="1:5" x14ac:dyDescent="0.25">
      <c r="A1461" s="19" t="s">
        <v>66</v>
      </c>
      <c r="B1461" s="19" t="s">
        <v>70</v>
      </c>
      <c r="C1461" s="19" t="s">
        <v>64</v>
      </c>
      <c r="D1461" s="19">
        <v>1992</v>
      </c>
      <c r="E1461" s="19">
        <v>7572</v>
      </c>
    </row>
    <row r="1462" spans="1:5" x14ac:dyDescent="0.25">
      <c r="A1462" s="19" t="s">
        <v>66</v>
      </c>
      <c r="B1462" s="19" t="s">
        <v>70</v>
      </c>
      <c r="C1462" s="19" t="s">
        <v>64</v>
      </c>
      <c r="D1462" s="19">
        <v>1993</v>
      </c>
      <c r="E1462" s="19">
        <v>7915</v>
      </c>
    </row>
    <row r="1463" spans="1:5" x14ac:dyDescent="0.25">
      <c r="A1463" s="19" t="s">
        <v>66</v>
      </c>
      <c r="B1463" s="19" t="s">
        <v>70</v>
      </c>
      <c r="C1463" s="19" t="s">
        <v>64</v>
      </c>
      <c r="D1463" s="19">
        <v>1994</v>
      </c>
      <c r="E1463" s="19">
        <v>8209</v>
      </c>
    </row>
    <row r="1464" spans="1:5" x14ac:dyDescent="0.25">
      <c r="A1464" s="19" t="s">
        <v>66</v>
      </c>
      <c r="B1464" s="19" t="s">
        <v>70</v>
      </c>
      <c r="C1464" s="19" t="s">
        <v>64</v>
      </c>
      <c r="D1464" s="19">
        <v>1995</v>
      </c>
      <c r="E1464" s="19">
        <v>8619</v>
      </c>
    </row>
    <row r="1465" spans="1:5" x14ac:dyDescent="0.25">
      <c r="A1465" s="19" t="s">
        <v>66</v>
      </c>
      <c r="B1465" s="19" t="s">
        <v>70</v>
      </c>
      <c r="C1465" s="19" t="s">
        <v>64</v>
      </c>
      <c r="D1465" s="19">
        <v>1996</v>
      </c>
      <c r="E1465" s="19">
        <v>9129</v>
      </c>
    </row>
    <row r="1466" spans="1:5" x14ac:dyDescent="0.25">
      <c r="A1466" s="19" t="s">
        <v>66</v>
      </c>
      <c r="B1466" s="19" t="s">
        <v>70</v>
      </c>
      <c r="C1466" s="19" t="s">
        <v>64</v>
      </c>
      <c r="D1466" s="19">
        <v>1997</v>
      </c>
      <c r="E1466" s="19">
        <v>9649</v>
      </c>
    </row>
    <row r="1467" spans="1:5" x14ac:dyDescent="0.25">
      <c r="A1467" s="19" t="s">
        <v>66</v>
      </c>
      <c r="B1467" s="19" t="s">
        <v>70</v>
      </c>
      <c r="C1467" s="19" t="s">
        <v>64</v>
      </c>
      <c r="D1467" s="19">
        <v>1998</v>
      </c>
      <c r="E1467" s="19">
        <v>10025</v>
      </c>
    </row>
    <row r="1468" spans="1:5" x14ac:dyDescent="0.25">
      <c r="A1468" s="19" t="s">
        <v>66</v>
      </c>
      <c r="B1468" s="19" t="s">
        <v>70</v>
      </c>
      <c r="C1468" s="19" t="s">
        <v>64</v>
      </c>
      <c r="D1468" s="19">
        <v>1999</v>
      </c>
      <c r="E1468" s="19">
        <v>10276</v>
      </c>
    </row>
    <row r="1469" spans="1:5" x14ac:dyDescent="0.25">
      <c r="A1469" s="19" t="s">
        <v>66</v>
      </c>
      <c r="B1469" s="19" t="s">
        <v>70</v>
      </c>
      <c r="C1469" s="19" t="s">
        <v>64</v>
      </c>
      <c r="D1469" s="19">
        <v>2000</v>
      </c>
      <c r="E1469" s="19">
        <v>10575</v>
      </c>
    </row>
    <row r="1470" spans="1:5" x14ac:dyDescent="0.25">
      <c r="A1470" s="19" t="s">
        <v>66</v>
      </c>
      <c r="B1470" s="19" t="s">
        <v>70</v>
      </c>
      <c r="C1470" s="19" t="s">
        <v>64</v>
      </c>
      <c r="D1470" s="19">
        <v>2001</v>
      </c>
      <c r="E1470" s="19">
        <v>10910</v>
      </c>
    </row>
    <row r="1471" spans="1:5" x14ac:dyDescent="0.25">
      <c r="A1471" s="19" t="s">
        <v>66</v>
      </c>
      <c r="B1471" s="19" t="s">
        <v>70</v>
      </c>
      <c r="C1471" s="19" t="s">
        <v>64</v>
      </c>
      <c r="D1471" s="19">
        <v>2002</v>
      </c>
      <c r="E1471" s="19">
        <v>11275</v>
      </c>
    </row>
    <row r="1472" spans="1:5" x14ac:dyDescent="0.25">
      <c r="A1472" s="19" t="s">
        <v>66</v>
      </c>
      <c r="B1472" s="19" t="s">
        <v>70</v>
      </c>
      <c r="C1472" s="19" t="s">
        <v>64</v>
      </c>
      <c r="D1472" s="19">
        <v>2003</v>
      </c>
      <c r="E1472" s="19">
        <v>11671</v>
      </c>
    </row>
    <row r="1473" spans="1:5" x14ac:dyDescent="0.25">
      <c r="A1473" s="19" t="s">
        <v>66</v>
      </c>
      <c r="B1473" s="19" t="s">
        <v>70</v>
      </c>
      <c r="C1473" s="19" t="s">
        <v>64</v>
      </c>
      <c r="D1473" s="19">
        <v>2004</v>
      </c>
      <c r="E1473" s="19">
        <v>12256</v>
      </c>
    </row>
    <row r="1474" spans="1:5" x14ac:dyDescent="0.25">
      <c r="A1474" s="19" t="s">
        <v>66</v>
      </c>
      <c r="B1474" s="19" t="s">
        <v>70</v>
      </c>
      <c r="C1474" s="19" t="s">
        <v>64</v>
      </c>
      <c r="D1474" s="19">
        <v>2005</v>
      </c>
      <c r="E1474" s="19">
        <v>12796</v>
      </c>
    </row>
    <row r="1475" spans="1:5" x14ac:dyDescent="0.25">
      <c r="A1475" s="19" t="s">
        <v>66</v>
      </c>
      <c r="B1475" s="19" t="s">
        <v>70</v>
      </c>
      <c r="C1475" s="19" t="s">
        <v>64</v>
      </c>
      <c r="D1475" s="19">
        <v>2006</v>
      </c>
      <c r="E1475" s="19">
        <v>13196</v>
      </c>
    </row>
    <row r="1476" spans="1:5" x14ac:dyDescent="0.25">
      <c r="A1476" s="19" t="s">
        <v>66</v>
      </c>
      <c r="B1476" s="19" t="s">
        <v>70</v>
      </c>
      <c r="C1476" s="19" t="s">
        <v>64</v>
      </c>
      <c r="D1476" s="19">
        <v>2007</v>
      </c>
      <c r="E1476" s="19">
        <v>13588</v>
      </c>
    </row>
    <row r="1477" spans="1:5" x14ac:dyDescent="0.25">
      <c r="A1477" s="19" t="s">
        <v>66</v>
      </c>
      <c r="B1477" s="19" t="s">
        <v>70</v>
      </c>
      <c r="C1477" s="19" t="s">
        <v>64</v>
      </c>
      <c r="D1477" s="19">
        <v>2008</v>
      </c>
      <c r="E1477" s="19">
        <v>13990</v>
      </c>
    </row>
    <row r="1478" spans="1:5" x14ac:dyDescent="0.25">
      <c r="A1478" s="19" t="s">
        <v>66</v>
      </c>
      <c r="B1478" s="19" t="s">
        <v>70</v>
      </c>
      <c r="C1478" s="19" t="s">
        <v>64</v>
      </c>
      <c r="D1478" s="19">
        <v>2009</v>
      </c>
      <c r="E1478" s="19">
        <v>14490</v>
      </c>
    </row>
    <row r="1479" spans="1:5" x14ac:dyDescent="0.25">
      <c r="A1479" s="19" t="s">
        <v>66</v>
      </c>
      <c r="B1479" s="19" t="s">
        <v>70</v>
      </c>
      <c r="C1479" s="19" t="s">
        <v>64</v>
      </c>
      <c r="D1479" s="19">
        <v>2010</v>
      </c>
      <c r="E1479" s="19">
        <v>15003</v>
      </c>
    </row>
    <row r="1480" spans="1:5" x14ac:dyDescent="0.25">
      <c r="A1480" s="19" t="s">
        <v>66</v>
      </c>
      <c r="B1480" s="19" t="s">
        <v>70</v>
      </c>
      <c r="C1480" s="19" t="s">
        <v>64</v>
      </c>
      <c r="D1480" s="19">
        <v>2011</v>
      </c>
      <c r="E1480" s="19">
        <v>15470</v>
      </c>
    </row>
    <row r="1481" spans="1:5" x14ac:dyDescent="0.25">
      <c r="A1481" s="19" t="s">
        <v>66</v>
      </c>
      <c r="B1481" s="19" t="s">
        <v>70</v>
      </c>
      <c r="C1481" s="19" t="s">
        <v>64</v>
      </c>
      <c r="D1481" s="19">
        <v>2012</v>
      </c>
      <c r="E1481" s="19">
        <v>16014</v>
      </c>
    </row>
    <row r="1482" spans="1:5" x14ac:dyDescent="0.25">
      <c r="A1482" s="19" t="s">
        <v>66</v>
      </c>
      <c r="B1482" s="19" t="s">
        <v>70</v>
      </c>
      <c r="C1482" s="19" t="s">
        <v>64</v>
      </c>
      <c r="D1482" s="19">
        <v>2013</v>
      </c>
      <c r="E1482" s="19">
        <v>16359</v>
      </c>
    </row>
    <row r="1483" spans="1:5" x14ac:dyDescent="0.25">
      <c r="A1483" s="19" t="s">
        <v>66</v>
      </c>
      <c r="B1483" s="19" t="s">
        <v>70</v>
      </c>
      <c r="C1483" s="19" t="s">
        <v>64</v>
      </c>
      <c r="D1483" s="19">
        <v>2014</v>
      </c>
      <c r="E1483" s="19">
        <v>17051</v>
      </c>
    </row>
    <row r="1484" spans="1:5" x14ac:dyDescent="0.25">
      <c r="A1484" s="19" t="s">
        <v>66</v>
      </c>
      <c r="B1484" s="19" t="s">
        <v>70</v>
      </c>
      <c r="C1484" s="19" t="s">
        <v>64</v>
      </c>
      <c r="D1484" s="19">
        <v>2015</v>
      </c>
      <c r="E1484" s="19">
        <v>17427</v>
      </c>
    </row>
    <row r="1485" spans="1:5" x14ac:dyDescent="0.25">
      <c r="A1485" s="19" t="s">
        <v>66</v>
      </c>
      <c r="B1485" s="19" t="s">
        <v>70</v>
      </c>
      <c r="C1485" s="19" t="s">
        <v>64</v>
      </c>
      <c r="D1485" s="19">
        <v>2016</v>
      </c>
      <c r="E1485" s="19">
        <v>17923</v>
      </c>
    </row>
    <row r="1486" spans="1:5" x14ac:dyDescent="0.25">
      <c r="A1486" s="19" t="s">
        <v>66</v>
      </c>
      <c r="B1486" s="19" t="s">
        <v>70</v>
      </c>
      <c r="C1486" s="19" t="s">
        <v>64</v>
      </c>
      <c r="D1486" s="19">
        <v>2017</v>
      </c>
      <c r="E1486" s="19">
        <v>18376</v>
      </c>
    </row>
    <row r="1487" spans="1:5" x14ac:dyDescent="0.25">
      <c r="A1487" s="19" t="s">
        <v>66</v>
      </c>
      <c r="B1487" s="19" t="s">
        <v>70</v>
      </c>
      <c r="C1487" s="19" t="s">
        <v>64</v>
      </c>
      <c r="D1487" s="19">
        <v>2018</v>
      </c>
      <c r="E1487" s="19">
        <v>18792</v>
      </c>
    </row>
    <row r="1488" spans="1:5" x14ac:dyDescent="0.25">
      <c r="A1488" s="19" t="s">
        <v>66</v>
      </c>
      <c r="B1488" s="19" t="s">
        <v>70</v>
      </c>
      <c r="C1488" s="19" t="s">
        <v>64</v>
      </c>
      <c r="D1488" s="19">
        <v>2019</v>
      </c>
      <c r="E1488" s="19">
        <v>19132</v>
      </c>
    </row>
    <row r="1489" spans="1:5" x14ac:dyDescent="0.25">
      <c r="A1489" s="19" t="s">
        <v>66</v>
      </c>
      <c r="B1489" s="19" t="s">
        <v>70</v>
      </c>
      <c r="C1489" s="19" t="s">
        <v>64</v>
      </c>
      <c r="D1489" s="19">
        <v>2020</v>
      </c>
      <c r="E1489" s="19">
        <v>0</v>
      </c>
    </row>
    <row r="1490" spans="1:5" x14ac:dyDescent="0.25">
      <c r="A1490" s="19" t="s">
        <v>66</v>
      </c>
      <c r="B1490" s="19" t="s">
        <v>69</v>
      </c>
      <c r="C1490" s="19" t="s">
        <v>68</v>
      </c>
      <c r="D1490" s="19">
        <v>1990</v>
      </c>
      <c r="E1490" s="19">
        <v>2927</v>
      </c>
    </row>
    <row r="1491" spans="1:5" x14ac:dyDescent="0.25">
      <c r="A1491" s="19" t="s">
        <v>66</v>
      </c>
      <c r="B1491" s="19" t="s">
        <v>69</v>
      </c>
      <c r="C1491" s="19" t="s">
        <v>68</v>
      </c>
      <c r="D1491" s="19">
        <v>1991</v>
      </c>
      <c r="E1491" s="19">
        <v>3038</v>
      </c>
    </row>
    <row r="1492" spans="1:5" x14ac:dyDescent="0.25">
      <c r="A1492" s="19" t="s">
        <v>66</v>
      </c>
      <c r="B1492" s="19" t="s">
        <v>69</v>
      </c>
      <c r="C1492" s="19" t="s">
        <v>68</v>
      </c>
      <c r="D1492" s="19">
        <v>1992</v>
      </c>
      <c r="E1492" s="19">
        <v>3132</v>
      </c>
    </row>
    <row r="1493" spans="1:5" x14ac:dyDescent="0.25">
      <c r="A1493" s="19" t="s">
        <v>66</v>
      </c>
      <c r="B1493" s="19" t="s">
        <v>69</v>
      </c>
      <c r="C1493" s="19" t="s">
        <v>68</v>
      </c>
      <c r="D1493" s="19">
        <v>1993</v>
      </c>
      <c r="E1493" s="19">
        <v>3204</v>
      </c>
    </row>
    <row r="1494" spans="1:5" x14ac:dyDescent="0.25">
      <c r="A1494" s="19" t="s">
        <v>66</v>
      </c>
      <c r="B1494" s="19" t="s">
        <v>69</v>
      </c>
      <c r="C1494" s="19" t="s">
        <v>68</v>
      </c>
      <c r="D1494" s="19">
        <v>1994</v>
      </c>
      <c r="E1494" s="19">
        <v>3302</v>
      </c>
    </row>
    <row r="1495" spans="1:5" x14ac:dyDescent="0.25">
      <c r="A1495" s="19" t="s">
        <v>66</v>
      </c>
      <c r="B1495" s="19" t="s">
        <v>69</v>
      </c>
      <c r="C1495" s="19" t="s">
        <v>68</v>
      </c>
      <c r="D1495" s="19">
        <v>1995</v>
      </c>
      <c r="E1495" s="19">
        <v>3419</v>
      </c>
    </row>
    <row r="1496" spans="1:5" x14ac:dyDescent="0.25">
      <c r="A1496" s="19" t="s">
        <v>66</v>
      </c>
      <c r="B1496" s="19" t="s">
        <v>69</v>
      </c>
      <c r="C1496" s="19" t="s">
        <v>68</v>
      </c>
      <c r="D1496" s="19">
        <v>1996</v>
      </c>
      <c r="E1496" s="19">
        <v>3574</v>
      </c>
    </row>
    <row r="1497" spans="1:5" x14ac:dyDescent="0.25">
      <c r="A1497" s="19" t="s">
        <v>66</v>
      </c>
      <c r="B1497" s="19" t="s">
        <v>69</v>
      </c>
      <c r="C1497" s="19" t="s">
        <v>68</v>
      </c>
      <c r="D1497" s="19">
        <v>1997</v>
      </c>
      <c r="E1497" s="19">
        <v>3719</v>
      </c>
    </row>
    <row r="1498" spans="1:5" x14ac:dyDescent="0.25">
      <c r="A1498" s="19" t="s">
        <v>66</v>
      </c>
      <c r="B1498" s="19" t="s">
        <v>69</v>
      </c>
      <c r="C1498" s="19" t="s">
        <v>68</v>
      </c>
      <c r="D1498" s="19">
        <v>1998</v>
      </c>
      <c r="E1498" s="19">
        <v>3816</v>
      </c>
    </row>
    <row r="1499" spans="1:5" x14ac:dyDescent="0.25">
      <c r="A1499" s="19" t="s">
        <v>66</v>
      </c>
      <c r="B1499" s="19" t="s">
        <v>69</v>
      </c>
      <c r="C1499" s="19" t="s">
        <v>68</v>
      </c>
      <c r="D1499" s="19">
        <v>1999</v>
      </c>
      <c r="E1499" s="19">
        <v>3970</v>
      </c>
    </row>
    <row r="1500" spans="1:5" x14ac:dyDescent="0.25">
      <c r="A1500" s="19" t="s">
        <v>66</v>
      </c>
      <c r="B1500" s="19" t="s">
        <v>69</v>
      </c>
      <c r="C1500" s="19" t="s">
        <v>68</v>
      </c>
      <c r="D1500" s="19">
        <v>2000</v>
      </c>
      <c r="E1500" s="19">
        <v>4103</v>
      </c>
    </row>
    <row r="1501" spans="1:5" x14ac:dyDescent="0.25">
      <c r="A1501" s="19" t="s">
        <v>66</v>
      </c>
      <c r="B1501" s="19" t="s">
        <v>69</v>
      </c>
      <c r="C1501" s="19" t="s">
        <v>68</v>
      </c>
      <c r="D1501" s="19">
        <v>2001</v>
      </c>
      <c r="E1501" s="19">
        <v>4204</v>
      </c>
    </row>
    <row r="1502" spans="1:5" x14ac:dyDescent="0.25">
      <c r="A1502" s="19" t="s">
        <v>66</v>
      </c>
      <c r="B1502" s="19" t="s">
        <v>69</v>
      </c>
      <c r="C1502" s="19" t="s">
        <v>68</v>
      </c>
      <c r="D1502" s="19">
        <v>2002</v>
      </c>
      <c r="E1502" s="19">
        <v>4305</v>
      </c>
    </row>
    <row r="1503" spans="1:5" x14ac:dyDescent="0.25">
      <c r="A1503" s="19" t="s">
        <v>66</v>
      </c>
      <c r="B1503" s="19" t="s">
        <v>69</v>
      </c>
      <c r="C1503" s="19" t="s">
        <v>68</v>
      </c>
      <c r="D1503" s="19">
        <v>2003</v>
      </c>
      <c r="E1503" s="19">
        <v>4444</v>
      </c>
    </row>
    <row r="1504" spans="1:5" x14ac:dyDescent="0.25">
      <c r="A1504" s="19" t="s">
        <v>66</v>
      </c>
      <c r="B1504" s="19" t="s">
        <v>69</v>
      </c>
      <c r="C1504" s="19" t="s">
        <v>68</v>
      </c>
      <c r="D1504" s="19">
        <v>2004</v>
      </c>
      <c r="E1504" s="19">
        <v>4618</v>
      </c>
    </row>
    <row r="1505" spans="1:5" x14ac:dyDescent="0.25">
      <c r="A1505" s="19" t="s">
        <v>66</v>
      </c>
      <c r="B1505" s="19" t="s">
        <v>69</v>
      </c>
      <c r="C1505" s="19" t="s">
        <v>68</v>
      </c>
      <c r="D1505" s="19">
        <v>2005</v>
      </c>
      <c r="E1505" s="19">
        <v>4716</v>
      </c>
    </row>
    <row r="1506" spans="1:5" x14ac:dyDescent="0.25">
      <c r="A1506" s="19" t="s">
        <v>66</v>
      </c>
      <c r="B1506" s="19" t="s">
        <v>69</v>
      </c>
      <c r="C1506" s="19" t="s">
        <v>68</v>
      </c>
      <c r="D1506" s="19">
        <v>2006</v>
      </c>
      <c r="E1506" s="19">
        <v>4895</v>
      </c>
    </row>
    <row r="1507" spans="1:5" x14ac:dyDescent="0.25">
      <c r="A1507" s="19" t="s">
        <v>66</v>
      </c>
      <c r="B1507" s="19" t="s">
        <v>69</v>
      </c>
      <c r="C1507" s="19" t="s">
        <v>68</v>
      </c>
      <c r="D1507" s="19">
        <v>2007</v>
      </c>
      <c r="E1507" s="19">
        <v>5103</v>
      </c>
    </row>
    <row r="1508" spans="1:5" x14ac:dyDescent="0.25">
      <c r="A1508" s="19" t="s">
        <v>66</v>
      </c>
      <c r="B1508" s="19" t="s">
        <v>69</v>
      </c>
      <c r="C1508" s="19" t="s">
        <v>68</v>
      </c>
      <c r="D1508" s="19">
        <v>2008</v>
      </c>
      <c r="E1508" s="19">
        <v>5250</v>
      </c>
    </row>
    <row r="1509" spans="1:5" x14ac:dyDescent="0.25">
      <c r="A1509" s="19" t="s">
        <v>66</v>
      </c>
      <c r="B1509" s="19" t="s">
        <v>69</v>
      </c>
      <c r="C1509" s="19" t="s">
        <v>68</v>
      </c>
      <c r="D1509" s="19">
        <v>2009</v>
      </c>
      <c r="E1509" s="19">
        <v>5454</v>
      </c>
    </row>
    <row r="1510" spans="1:5" x14ac:dyDescent="0.25">
      <c r="A1510" s="19" t="s">
        <v>66</v>
      </c>
      <c r="B1510" s="19" t="s">
        <v>69</v>
      </c>
      <c r="C1510" s="19" t="s">
        <v>68</v>
      </c>
      <c r="D1510" s="19">
        <v>2010</v>
      </c>
      <c r="E1510" s="19">
        <v>5661</v>
      </c>
    </row>
    <row r="1511" spans="1:5" x14ac:dyDescent="0.25">
      <c r="A1511" s="19" t="s">
        <v>66</v>
      </c>
      <c r="B1511" s="19" t="s">
        <v>69</v>
      </c>
      <c r="C1511" s="19" t="s">
        <v>68</v>
      </c>
      <c r="D1511" s="19">
        <v>2011</v>
      </c>
      <c r="E1511" s="19">
        <v>5916</v>
      </c>
    </row>
    <row r="1512" spans="1:5" x14ac:dyDescent="0.25">
      <c r="A1512" s="19" t="s">
        <v>66</v>
      </c>
      <c r="B1512" s="19" t="s">
        <v>69</v>
      </c>
      <c r="C1512" s="19" t="s">
        <v>68</v>
      </c>
      <c r="D1512" s="19">
        <v>2012</v>
      </c>
      <c r="E1512" s="19">
        <v>6201</v>
      </c>
    </row>
    <row r="1513" spans="1:5" x14ac:dyDescent="0.25">
      <c r="A1513" s="19" t="s">
        <v>66</v>
      </c>
      <c r="B1513" s="19" t="s">
        <v>69</v>
      </c>
      <c r="C1513" s="19" t="s">
        <v>68</v>
      </c>
      <c r="D1513" s="19">
        <v>2013</v>
      </c>
      <c r="E1513" s="19">
        <v>6407</v>
      </c>
    </row>
    <row r="1514" spans="1:5" x14ac:dyDescent="0.25">
      <c r="A1514" s="19" t="s">
        <v>66</v>
      </c>
      <c r="B1514" s="19" t="s">
        <v>69</v>
      </c>
      <c r="C1514" s="19" t="s">
        <v>68</v>
      </c>
      <c r="D1514" s="19">
        <v>2014</v>
      </c>
      <c r="E1514" s="19">
        <v>7058</v>
      </c>
    </row>
    <row r="1515" spans="1:5" x14ac:dyDescent="0.25">
      <c r="A1515" s="19" t="s">
        <v>66</v>
      </c>
      <c r="B1515" s="19" t="s">
        <v>69</v>
      </c>
      <c r="C1515" s="19" t="s">
        <v>68</v>
      </c>
      <c r="D1515" s="19">
        <v>2015</v>
      </c>
      <c r="E1515" s="19">
        <v>7481</v>
      </c>
    </row>
    <row r="1516" spans="1:5" x14ac:dyDescent="0.25">
      <c r="A1516" s="19" t="s">
        <v>66</v>
      </c>
      <c r="B1516" s="19" t="s">
        <v>69</v>
      </c>
      <c r="C1516" s="19" t="s">
        <v>68</v>
      </c>
      <c r="D1516" s="19">
        <v>2016</v>
      </c>
      <c r="E1516" s="19">
        <v>7882</v>
      </c>
    </row>
    <row r="1517" spans="1:5" x14ac:dyDescent="0.25">
      <c r="A1517" s="19" t="s">
        <v>66</v>
      </c>
      <c r="B1517" s="19" t="s">
        <v>69</v>
      </c>
      <c r="C1517" s="19" t="s">
        <v>68</v>
      </c>
      <c r="D1517" s="19">
        <v>2017</v>
      </c>
      <c r="E1517" s="19">
        <v>8092</v>
      </c>
    </row>
    <row r="1518" spans="1:5" x14ac:dyDescent="0.25">
      <c r="A1518" s="19" t="s">
        <v>66</v>
      </c>
      <c r="B1518" s="19" t="s">
        <v>69</v>
      </c>
      <c r="C1518" s="19" t="s">
        <v>68</v>
      </c>
      <c r="D1518" s="19">
        <v>2018</v>
      </c>
      <c r="E1518" s="19">
        <v>8313</v>
      </c>
    </row>
    <row r="1519" spans="1:5" x14ac:dyDescent="0.25">
      <c r="A1519" s="19" t="s">
        <v>66</v>
      </c>
      <c r="B1519" s="19" t="s">
        <v>69</v>
      </c>
      <c r="C1519" s="19" t="s">
        <v>68</v>
      </c>
      <c r="D1519" s="19">
        <v>2019</v>
      </c>
      <c r="E1519" s="19">
        <v>8496</v>
      </c>
    </row>
    <row r="1520" spans="1:5" x14ac:dyDescent="0.25">
      <c r="A1520" s="19" t="s">
        <v>66</v>
      </c>
      <c r="B1520" s="19" t="s">
        <v>69</v>
      </c>
      <c r="C1520" s="19" t="s">
        <v>68</v>
      </c>
      <c r="D1520" s="19">
        <v>2020</v>
      </c>
      <c r="E1520" s="19">
        <v>0</v>
      </c>
    </row>
    <row r="1521" spans="1:5" x14ac:dyDescent="0.25">
      <c r="A1521" s="19" t="s">
        <v>66</v>
      </c>
      <c r="B1521" s="19" t="s">
        <v>69</v>
      </c>
      <c r="C1521" s="19" t="s">
        <v>67</v>
      </c>
      <c r="D1521" s="19">
        <v>1990</v>
      </c>
      <c r="E1521" s="19">
        <v>2431</v>
      </c>
    </row>
    <row r="1522" spans="1:5" x14ac:dyDescent="0.25">
      <c r="A1522" s="19" t="s">
        <v>66</v>
      </c>
      <c r="B1522" s="19" t="s">
        <v>69</v>
      </c>
      <c r="C1522" s="19" t="s">
        <v>67</v>
      </c>
      <c r="D1522" s="19">
        <v>1991</v>
      </c>
      <c r="E1522" s="19">
        <v>2477</v>
      </c>
    </row>
    <row r="1523" spans="1:5" x14ac:dyDescent="0.25">
      <c r="A1523" s="19" t="s">
        <v>66</v>
      </c>
      <c r="B1523" s="19" t="s">
        <v>69</v>
      </c>
      <c r="C1523" s="19" t="s">
        <v>67</v>
      </c>
      <c r="D1523" s="19">
        <v>1992</v>
      </c>
      <c r="E1523" s="19">
        <v>2519</v>
      </c>
    </row>
    <row r="1524" spans="1:5" x14ac:dyDescent="0.25">
      <c r="A1524" s="19" t="s">
        <v>66</v>
      </c>
      <c r="B1524" s="19" t="s">
        <v>69</v>
      </c>
      <c r="C1524" s="19" t="s">
        <v>67</v>
      </c>
      <c r="D1524" s="19">
        <v>1993</v>
      </c>
      <c r="E1524" s="19">
        <v>2556</v>
      </c>
    </row>
    <row r="1525" spans="1:5" x14ac:dyDescent="0.25">
      <c r="A1525" s="19" t="s">
        <v>66</v>
      </c>
      <c r="B1525" s="19" t="s">
        <v>69</v>
      </c>
      <c r="C1525" s="19" t="s">
        <v>67</v>
      </c>
      <c r="D1525" s="19">
        <v>1994</v>
      </c>
      <c r="E1525" s="19">
        <v>2622</v>
      </c>
    </row>
    <row r="1526" spans="1:5" x14ac:dyDescent="0.25">
      <c r="A1526" s="19" t="s">
        <v>66</v>
      </c>
      <c r="B1526" s="19" t="s">
        <v>69</v>
      </c>
      <c r="C1526" s="19" t="s">
        <v>67</v>
      </c>
      <c r="D1526" s="19">
        <v>1995</v>
      </c>
      <c r="E1526" s="19">
        <v>2677</v>
      </c>
    </row>
    <row r="1527" spans="1:5" x14ac:dyDescent="0.25">
      <c r="A1527" s="19" t="s">
        <v>66</v>
      </c>
      <c r="B1527" s="19" t="s">
        <v>69</v>
      </c>
      <c r="C1527" s="19" t="s">
        <v>67</v>
      </c>
      <c r="D1527" s="19">
        <v>1996</v>
      </c>
      <c r="E1527" s="19">
        <v>2759</v>
      </c>
    </row>
    <row r="1528" spans="1:5" x14ac:dyDescent="0.25">
      <c r="A1528" s="19" t="s">
        <v>66</v>
      </c>
      <c r="B1528" s="19" t="s">
        <v>69</v>
      </c>
      <c r="C1528" s="19" t="s">
        <v>67</v>
      </c>
      <c r="D1528" s="19">
        <v>1997</v>
      </c>
      <c r="E1528" s="19">
        <v>2830</v>
      </c>
    </row>
    <row r="1529" spans="1:5" x14ac:dyDescent="0.25">
      <c r="A1529" s="19" t="s">
        <v>66</v>
      </c>
      <c r="B1529" s="19" t="s">
        <v>69</v>
      </c>
      <c r="C1529" s="19" t="s">
        <v>67</v>
      </c>
      <c r="D1529" s="19">
        <v>1998</v>
      </c>
      <c r="E1529" s="19">
        <v>2879</v>
      </c>
    </row>
    <row r="1530" spans="1:5" x14ac:dyDescent="0.25">
      <c r="A1530" s="19" t="s">
        <v>66</v>
      </c>
      <c r="B1530" s="19" t="s">
        <v>69</v>
      </c>
      <c r="C1530" s="19" t="s">
        <v>67</v>
      </c>
      <c r="D1530" s="19">
        <v>1999</v>
      </c>
      <c r="E1530" s="19">
        <v>2971</v>
      </c>
    </row>
    <row r="1531" spans="1:5" x14ac:dyDescent="0.25">
      <c r="A1531" s="19" t="s">
        <v>66</v>
      </c>
      <c r="B1531" s="19" t="s">
        <v>69</v>
      </c>
      <c r="C1531" s="19" t="s">
        <v>67</v>
      </c>
      <c r="D1531" s="19">
        <v>2000</v>
      </c>
      <c r="E1531" s="19">
        <v>3041</v>
      </c>
    </row>
    <row r="1532" spans="1:5" x14ac:dyDescent="0.25">
      <c r="A1532" s="19" t="s">
        <v>66</v>
      </c>
      <c r="B1532" s="19" t="s">
        <v>69</v>
      </c>
      <c r="C1532" s="19" t="s">
        <v>67</v>
      </c>
      <c r="D1532" s="19">
        <v>2001</v>
      </c>
      <c r="E1532" s="19">
        <v>3081</v>
      </c>
    </row>
    <row r="1533" spans="1:5" x14ac:dyDescent="0.25">
      <c r="A1533" s="19" t="s">
        <v>66</v>
      </c>
      <c r="B1533" s="19" t="s">
        <v>69</v>
      </c>
      <c r="C1533" s="19" t="s">
        <v>67</v>
      </c>
      <c r="D1533" s="19">
        <v>2002</v>
      </c>
      <c r="E1533" s="19">
        <v>3100</v>
      </c>
    </row>
    <row r="1534" spans="1:5" x14ac:dyDescent="0.25">
      <c r="A1534" s="19" t="s">
        <v>66</v>
      </c>
      <c r="B1534" s="19" t="s">
        <v>69</v>
      </c>
      <c r="C1534" s="19" t="s">
        <v>67</v>
      </c>
      <c r="D1534" s="19">
        <v>2003</v>
      </c>
      <c r="E1534" s="19">
        <v>3159</v>
      </c>
    </row>
    <row r="1535" spans="1:5" x14ac:dyDescent="0.25">
      <c r="A1535" s="19" t="s">
        <v>66</v>
      </c>
      <c r="B1535" s="19" t="s">
        <v>69</v>
      </c>
      <c r="C1535" s="19" t="s">
        <v>67</v>
      </c>
      <c r="D1535" s="19">
        <v>2004</v>
      </c>
      <c r="E1535" s="19">
        <v>3251</v>
      </c>
    </row>
    <row r="1536" spans="1:5" x14ac:dyDescent="0.25">
      <c r="A1536" s="19" t="s">
        <v>66</v>
      </c>
      <c r="B1536" s="19" t="s">
        <v>69</v>
      </c>
      <c r="C1536" s="19" t="s">
        <v>67</v>
      </c>
      <c r="D1536" s="19">
        <v>2005</v>
      </c>
      <c r="E1536" s="19">
        <v>3283</v>
      </c>
    </row>
    <row r="1537" spans="1:5" x14ac:dyDescent="0.25">
      <c r="A1537" s="19" t="s">
        <v>66</v>
      </c>
      <c r="B1537" s="19" t="s">
        <v>69</v>
      </c>
      <c r="C1537" s="19" t="s">
        <v>67</v>
      </c>
      <c r="D1537" s="19">
        <v>2006</v>
      </c>
      <c r="E1537" s="19">
        <v>3360</v>
      </c>
    </row>
    <row r="1538" spans="1:5" x14ac:dyDescent="0.25">
      <c r="A1538" s="19" t="s">
        <v>66</v>
      </c>
      <c r="B1538" s="19" t="s">
        <v>69</v>
      </c>
      <c r="C1538" s="19" t="s">
        <v>67</v>
      </c>
      <c r="D1538" s="19">
        <v>2007</v>
      </c>
      <c r="E1538" s="19">
        <v>3430</v>
      </c>
    </row>
    <row r="1539" spans="1:5" x14ac:dyDescent="0.25">
      <c r="A1539" s="19" t="s">
        <v>66</v>
      </c>
      <c r="B1539" s="19" t="s">
        <v>69</v>
      </c>
      <c r="C1539" s="19" t="s">
        <v>67</v>
      </c>
      <c r="D1539" s="19">
        <v>2008</v>
      </c>
      <c r="E1539" s="19">
        <v>3456</v>
      </c>
    </row>
    <row r="1540" spans="1:5" x14ac:dyDescent="0.25">
      <c r="A1540" s="19" t="s">
        <v>66</v>
      </c>
      <c r="B1540" s="19" t="s">
        <v>69</v>
      </c>
      <c r="C1540" s="19" t="s">
        <v>67</v>
      </c>
      <c r="D1540" s="19">
        <v>2009</v>
      </c>
      <c r="E1540" s="19">
        <v>3532</v>
      </c>
    </row>
    <row r="1541" spans="1:5" x14ac:dyDescent="0.25">
      <c r="A1541" s="19" t="s">
        <v>66</v>
      </c>
      <c r="B1541" s="19" t="s">
        <v>69</v>
      </c>
      <c r="C1541" s="19" t="s">
        <v>67</v>
      </c>
      <c r="D1541" s="19">
        <v>2010</v>
      </c>
      <c r="E1541" s="19">
        <v>3608</v>
      </c>
    </row>
    <row r="1542" spans="1:5" x14ac:dyDescent="0.25">
      <c r="A1542" s="19" t="s">
        <v>66</v>
      </c>
      <c r="B1542" s="19" t="s">
        <v>69</v>
      </c>
      <c r="C1542" s="19" t="s">
        <v>67</v>
      </c>
      <c r="D1542" s="19">
        <v>2011</v>
      </c>
      <c r="E1542" s="19">
        <v>3703</v>
      </c>
    </row>
    <row r="1543" spans="1:5" x14ac:dyDescent="0.25">
      <c r="A1543" s="19" t="s">
        <v>66</v>
      </c>
      <c r="B1543" s="19" t="s">
        <v>69</v>
      </c>
      <c r="C1543" s="19" t="s">
        <v>67</v>
      </c>
      <c r="D1543" s="19">
        <v>2012</v>
      </c>
      <c r="E1543" s="19">
        <v>3817</v>
      </c>
    </row>
    <row r="1544" spans="1:5" x14ac:dyDescent="0.25">
      <c r="A1544" s="19" t="s">
        <v>66</v>
      </c>
      <c r="B1544" s="19" t="s">
        <v>69</v>
      </c>
      <c r="C1544" s="19" t="s">
        <v>67</v>
      </c>
      <c r="D1544" s="19">
        <v>2013</v>
      </c>
      <c r="E1544" s="19">
        <v>3860</v>
      </c>
    </row>
    <row r="1545" spans="1:5" x14ac:dyDescent="0.25">
      <c r="A1545" s="19" t="s">
        <v>66</v>
      </c>
      <c r="B1545" s="19" t="s">
        <v>69</v>
      </c>
      <c r="C1545" s="19" t="s">
        <v>67</v>
      </c>
      <c r="D1545" s="19">
        <v>2014</v>
      </c>
      <c r="E1545" s="19">
        <v>4153</v>
      </c>
    </row>
    <row r="1546" spans="1:5" x14ac:dyDescent="0.25">
      <c r="A1546" s="19" t="s">
        <v>66</v>
      </c>
      <c r="B1546" s="19" t="s">
        <v>69</v>
      </c>
      <c r="C1546" s="19" t="s">
        <v>67</v>
      </c>
      <c r="D1546" s="19">
        <v>2015</v>
      </c>
      <c r="E1546" s="19">
        <v>4316</v>
      </c>
    </row>
    <row r="1547" spans="1:5" x14ac:dyDescent="0.25">
      <c r="A1547" s="19" t="s">
        <v>66</v>
      </c>
      <c r="B1547" s="19" t="s">
        <v>69</v>
      </c>
      <c r="C1547" s="19" t="s">
        <v>67</v>
      </c>
      <c r="D1547" s="19">
        <v>2016</v>
      </c>
      <c r="E1547" s="19">
        <v>4487</v>
      </c>
    </row>
    <row r="1548" spans="1:5" x14ac:dyDescent="0.25">
      <c r="A1548" s="19" t="s">
        <v>66</v>
      </c>
      <c r="B1548" s="19" t="s">
        <v>69</v>
      </c>
      <c r="C1548" s="19" t="s">
        <v>67</v>
      </c>
      <c r="D1548" s="19">
        <v>2017</v>
      </c>
      <c r="E1548" s="19">
        <v>4523</v>
      </c>
    </row>
    <row r="1549" spans="1:5" x14ac:dyDescent="0.25">
      <c r="A1549" s="19" t="s">
        <v>66</v>
      </c>
      <c r="B1549" s="19" t="s">
        <v>69</v>
      </c>
      <c r="C1549" s="19" t="s">
        <v>67</v>
      </c>
      <c r="D1549" s="19">
        <v>2018</v>
      </c>
      <c r="E1549" s="19">
        <v>4608</v>
      </c>
    </row>
    <row r="1550" spans="1:5" x14ac:dyDescent="0.25">
      <c r="A1550" s="19" t="s">
        <v>66</v>
      </c>
      <c r="B1550" s="19" t="s">
        <v>69</v>
      </c>
      <c r="C1550" s="19" t="s">
        <v>67</v>
      </c>
      <c r="D1550" s="19">
        <v>2019</v>
      </c>
      <c r="E1550" s="19">
        <v>4595</v>
      </c>
    </row>
    <row r="1551" spans="1:5" x14ac:dyDescent="0.25">
      <c r="A1551" s="19" t="s">
        <v>66</v>
      </c>
      <c r="B1551" s="19" t="s">
        <v>69</v>
      </c>
      <c r="C1551" s="19" t="s">
        <v>67</v>
      </c>
      <c r="D1551" s="19">
        <v>2020</v>
      </c>
      <c r="E1551" s="19">
        <v>0</v>
      </c>
    </row>
    <row r="1552" spans="1:5" x14ac:dyDescent="0.25">
      <c r="A1552" s="19" t="s">
        <v>66</v>
      </c>
      <c r="B1552" s="19" t="s">
        <v>69</v>
      </c>
      <c r="C1552" s="19" t="s">
        <v>64</v>
      </c>
      <c r="D1552" s="19">
        <v>1990</v>
      </c>
      <c r="E1552" s="19">
        <v>496</v>
      </c>
    </row>
    <row r="1553" spans="1:5" x14ac:dyDescent="0.25">
      <c r="A1553" s="19" t="s">
        <v>66</v>
      </c>
      <c r="B1553" s="19" t="s">
        <v>69</v>
      </c>
      <c r="C1553" s="19" t="s">
        <v>64</v>
      </c>
      <c r="D1553" s="19">
        <v>1991</v>
      </c>
      <c r="E1553" s="19">
        <v>561</v>
      </c>
    </row>
    <row r="1554" spans="1:5" x14ac:dyDescent="0.25">
      <c r="A1554" s="19" t="s">
        <v>66</v>
      </c>
      <c r="B1554" s="19" t="s">
        <v>69</v>
      </c>
      <c r="C1554" s="19" t="s">
        <v>64</v>
      </c>
      <c r="D1554" s="19">
        <v>1992</v>
      </c>
      <c r="E1554" s="19">
        <v>613</v>
      </c>
    </row>
    <row r="1555" spans="1:5" x14ac:dyDescent="0.25">
      <c r="A1555" s="19" t="s">
        <v>66</v>
      </c>
      <c r="B1555" s="19" t="s">
        <v>69</v>
      </c>
      <c r="C1555" s="19" t="s">
        <v>64</v>
      </c>
      <c r="D1555" s="19">
        <v>1993</v>
      </c>
      <c r="E1555" s="19">
        <v>648</v>
      </c>
    </row>
    <row r="1556" spans="1:5" x14ac:dyDescent="0.25">
      <c r="A1556" s="19" t="s">
        <v>66</v>
      </c>
      <c r="B1556" s="19" t="s">
        <v>69</v>
      </c>
      <c r="C1556" s="19" t="s">
        <v>64</v>
      </c>
      <c r="D1556" s="19">
        <v>1994</v>
      </c>
      <c r="E1556" s="19">
        <v>680</v>
      </c>
    </row>
    <row r="1557" spans="1:5" x14ac:dyDescent="0.25">
      <c r="A1557" s="19" t="s">
        <v>66</v>
      </c>
      <c r="B1557" s="19" t="s">
        <v>69</v>
      </c>
      <c r="C1557" s="19" t="s">
        <v>64</v>
      </c>
      <c r="D1557" s="19">
        <v>1995</v>
      </c>
      <c r="E1557" s="19">
        <v>742</v>
      </c>
    </row>
    <row r="1558" spans="1:5" x14ac:dyDescent="0.25">
      <c r="A1558" s="19" t="s">
        <v>66</v>
      </c>
      <c r="B1558" s="19" t="s">
        <v>69</v>
      </c>
      <c r="C1558" s="19" t="s">
        <v>64</v>
      </c>
      <c r="D1558" s="19">
        <v>1996</v>
      </c>
      <c r="E1558" s="19">
        <v>815</v>
      </c>
    </row>
    <row r="1559" spans="1:5" x14ac:dyDescent="0.25">
      <c r="A1559" s="19" t="s">
        <v>66</v>
      </c>
      <c r="B1559" s="19" t="s">
        <v>69</v>
      </c>
      <c r="C1559" s="19" t="s">
        <v>64</v>
      </c>
      <c r="D1559" s="19">
        <v>1997</v>
      </c>
      <c r="E1559" s="19">
        <v>889</v>
      </c>
    </row>
    <row r="1560" spans="1:5" x14ac:dyDescent="0.25">
      <c r="A1560" s="19" t="s">
        <v>66</v>
      </c>
      <c r="B1560" s="19" t="s">
        <v>69</v>
      </c>
      <c r="C1560" s="19" t="s">
        <v>64</v>
      </c>
      <c r="D1560" s="19">
        <v>1998</v>
      </c>
      <c r="E1560" s="19">
        <v>937</v>
      </c>
    </row>
    <row r="1561" spans="1:5" x14ac:dyDescent="0.25">
      <c r="A1561" s="19" t="s">
        <v>66</v>
      </c>
      <c r="B1561" s="19" t="s">
        <v>69</v>
      </c>
      <c r="C1561" s="19" t="s">
        <v>64</v>
      </c>
      <c r="D1561" s="19">
        <v>1999</v>
      </c>
      <c r="E1561" s="19">
        <v>999</v>
      </c>
    </row>
    <row r="1562" spans="1:5" x14ac:dyDescent="0.25">
      <c r="A1562" s="19" t="s">
        <v>66</v>
      </c>
      <c r="B1562" s="19" t="s">
        <v>69</v>
      </c>
      <c r="C1562" s="19" t="s">
        <v>64</v>
      </c>
      <c r="D1562" s="19">
        <v>2000</v>
      </c>
      <c r="E1562" s="19">
        <v>1062</v>
      </c>
    </row>
    <row r="1563" spans="1:5" x14ac:dyDescent="0.25">
      <c r="A1563" s="19" t="s">
        <v>66</v>
      </c>
      <c r="B1563" s="19" t="s">
        <v>69</v>
      </c>
      <c r="C1563" s="19" t="s">
        <v>64</v>
      </c>
      <c r="D1563" s="19">
        <v>2001</v>
      </c>
      <c r="E1563" s="19">
        <v>1123</v>
      </c>
    </row>
    <row r="1564" spans="1:5" x14ac:dyDescent="0.25">
      <c r="A1564" s="19" t="s">
        <v>66</v>
      </c>
      <c r="B1564" s="19" t="s">
        <v>69</v>
      </c>
      <c r="C1564" s="19" t="s">
        <v>64</v>
      </c>
      <c r="D1564" s="19">
        <v>2002</v>
      </c>
      <c r="E1564" s="19">
        <v>1205</v>
      </c>
    </row>
    <row r="1565" spans="1:5" x14ac:dyDescent="0.25">
      <c r="A1565" s="19" t="s">
        <v>66</v>
      </c>
      <c r="B1565" s="19" t="s">
        <v>69</v>
      </c>
      <c r="C1565" s="19" t="s">
        <v>64</v>
      </c>
      <c r="D1565" s="19">
        <v>2003</v>
      </c>
      <c r="E1565" s="19">
        <v>1285</v>
      </c>
    </row>
    <row r="1566" spans="1:5" x14ac:dyDescent="0.25">
      <c r="A1566" s="19" t="s">
        <v>66</v>
      </c>
      <c r="B1566" s="19" t="s">
        <v>69</v>
      </c>
      <c r="C1566" s="19" t="s">
        <v>64</v>
      </c>
      <c r="D1566" s="19">
        <v>2004</v>
      </c>
      <c r="E1566" s="19">
        <v>1367</v>
      </c>
    </row>
    <row r="1567" spans="1:5" x14ac:dyDescent="0.25">
      <c r="A1567" s="19" t="s">
        <v>66</v>
      </c>
      <c r="B1567" s="19" t="s">
        <v>69</v>
      </c>
      <c r="C1567" s="19" t="s">
        <v>64</v>
      </c>
      <c r="D1567" s="19">
        <v>2005</v>
      </c>
      <c r="E1567" s="19">
        <v>1433</v>
      </c>
    </row>
    <row r="1568" spans="1:5" x14ac:dyDescent="0.25">
      <c r="A1568" s="19" t="s">
        <v>66</v>
      </c>
      <c r="B1568" s="19" t="s">
        <v>69</v>
      </c>
      <c r="C1568" s="19" t="s">
        <v>64</v>
      </c>
      <c r="D1568" s="19">
        <v>2006</v>
      </c>
      <c r="E1568" s="19">
        <v>1535</v>
      </c>
    </row>
    <row r="1569" spans="1:5" x14ac:dyDescent="0.25">
      <c r="A1569" s="19" t="s">
        <v>66</v>
      </c>
      <c r="B1569" s="19" t="s">
        <v>69</v>
      </c>
      <c r="C1569" s="19" t="s">
        <v>64</v>
      </c>
      <c r="D1569" s="19">
        <v>2007</v>
      </c>
      <c r="E1569" s="19">
        <v>1673</v>
      </c>
    </row>
    <row r="1570" spans="1:5" x14ac:dyDescent="0.25">
      <c r="A1570" s="19" t="s">
        <v>66</v>
      </c>
      <c r="B1570" s="19" t="s">
        <v>69</v>
      </c>
      <c r="C1570" s="19" t="s">
        <v>64</v>
      </c>
      <c r="D1570" s="19">
        <v>2008</v>
      </c>
      <c r="E1570" s="19">
        <v>1794</v>
      </c>
    </row>
    <row r="1571" spans="1:5" x14ac:dyDescent="0.25">
      <c r="A1571" s="19" t="s">
        <v>66</v>
      </c>
      <c r="B1571" s="19" t="s">
        <v>69</v>
      </c>
      <c r="C1571" s="19" t="s">
        <v>64</v>
      </c>
      <c r="D1571" s="19">
        <v>2009</v>
      </c>
      <c r="E1571" s="19">
        <v>1922</v>
      </c>
    </row>
    <row r="1572" spans="1:5" x14ac:dyDescent="0.25">
      <c r="A1572" s="19" t="s">
        <v>66</v>
      </c>
      <c r="B1572" s="19" t="s">
        <v>69</v>
      </c>
      <c r="C1572" s="19" t="s">
        <v>64</v>
      </c>
      <c r="D1572" s="19">
        <v>2010</v>
      </c>
      <c r="E1572" s="19">
        <v>2053</v>
      </c>
    </row>
    <row r="1573" spans="1:5" x14ac:dyDescent="0.25">
      <c r="A1573" s="19" t="s">
        <v>66</v>
      </c>
      <c r="B1573" s="19" t="s">
        <v>69</v>
      </c>
      <c r="C1573" s="19" t="s">
        <v>64</v>
      </c>
      <c r="D1573" s="19">
        <v>2011</v>
      </c>
      <c r="E1573" s="19">
        <v>2213</v>
      </c>
    </row>
    <row r="1574" spans="1:5" x14ac:dyDescent="0.25">
      <c r="A1574" s="19" t="s">
        <v>66</v>
      </c>
      <c r="B1574" s="19" t="s">
        <v>69</v>
      </c>
      <c r="C1574" s="19" t="s">
        <v>64</v>
      </c>
      <c r="D1574" s="19">
        <v>2012</v>
      </c>
      <c r="E1574" s="19">
        <v>2384</v>
      </c>
    </row>
    <row r="1575" spans="1:5" x14ac:dyDescent="0.25">
      <c r="A1575" s="19" t="s">
        <v>66</v>
      </c>
      <c r="B1575" s="19" t="s">
        <v>69</v>
      </c>
      <c r="C1575" s="19" t="s">
        <v>64</v>
      </c>
      <c r="D1575" s="19">
        <v>2013</v>
      </c>
      <c r="E1575" s="19">
        <v>2547</v>
      </c>
    </row>
    <row r="1576" spans="1:5" x14ac:dyDescent="0.25">
      <c r="A1576" s="19" t="s">
        <v>66</v>
      </c>
      <c r="B1576" s="19" t="s">
        <v>69</v>
      </c>
      <c r="C1576" s="19" t="s">
        <v>64</v>
      </c>
      <c r="D1576" s="19">
        <v>2014</v>
      </c>
      <c r="E1576" s="19">
        <v>2905</v>
      </c>
    </row>
    <row r="1577" spans="1:5" x14ac:dyDescent="0.25">
      <c r="A1577" s="19" t="s">
        <v>66</v>
      </c>
      <c r="B1577" s="19" t="s">
        <v>69</v>
      </c>
      <c r="C1577" s="19" t="s">
        <v>64</v>
      </c>
      <c r="D1577" s="19">
        <v>2015</v>
      </c>
      <c r="E1577" s="19">
        <v>3165</v>
      </c>
    </row>
    <row r="1578" spans="1:5" x14ac:dyDescent="0.25">
      <c r="A1578" s="19" t="s">
        <v>66</v>
      </c>
      <c r="B1578" s="19" t="s">
        <v>69</v>
      </c>
      <c r="C1578" s="19" t="s">
        <v>64</v>
      </c>
      <c r="D1578" s="19">
        <v>2016</v>
      </c>
      <c r="E1578" s="19">
        <v>3395</v>
      </c>
    </row>
    <row r="1579" spans="1:5" x14ac:dyDescent="0.25">
      <c r="A1579" s="19" t="s">
        <v>66</v>
      </c>
      <c r="B1579" s="19" t="s">
        <v>69</v>
      </c>
      <c r="C1579" s="19" t="s">
        <v>64</v>
      </c>
      <c r="D1579" s="19">
        <v>2017</v>
      </c>
      <c r="E1579" s="19">
        <v>3569</v>
      </c>
    </row>
    <row r="1580" spans="1:5" x14ac:dyDescent="0.25">
      <c r="A1580" s="19" t="s">
        <v>66</v>
      </c>
      <c r="B1580" s="19" t="s">
        <v>69</v>
      </c>
      <c r="C1580" s="19" t="s">
        <v>64</v>
      </c>
      <c r="D1580" s="19">
        <v>2018</v>
      </c>
      <c r="E1580" s="19">
        <v>3705</v>
      </c>
    </row>
    <row r="1581" spans="1:5" x14ac:dyDescent="0.25">
      <c r="A1581" s="19" t="s">
        <v>66</v>
      </c>
      <c r="B1581" s="19" t="s">
        <v>69</v>
      </c>
      <c r="C1581" s="19" t="s">
        <v>64</v>
      </c>
      <c r="D1581" s="19">
        <v>2019</v>
      </c>
      <c r="E1581" s="19">
        <v>3901</v>
      </c>
    </row>
    <row r="1582" spans="1:5" x14ac:dyDescent="0.25">
      <c r="A1582" s="19" t="s">
        <v>66</v>
      </c>
      <c r="B1582" s="19" t="s">
        <v>69</v>
      </c>
      <c r="C1582" s="19" t="s">
        <v>64</v>
      </c>
      <c r="D1582" s="19">
        <v>2020</v>
      </c>
      <c r="E1582" s="19">
        <v>0</v>
      </c>
    </row>
    <row r="1583" spans="1:5" x14ac:dyDescent="0.25">
      <c r="A1583" s="19" t="s">
        <v>66</v>
      </c>
      <c r="B1583" s="19" t="s">
        <v>65</v>
      </c>
      <c r="C1583" s="19" t="s">
        <v>68</v>
      </c>
      <c r="D1583" s="19">
        <v>1990</v>
      </c>
      <c r="E1583" s="19">
        <v>1358</v>
      </c>
    </row>
    <row r="1584" spans="1:5" x14ac:dyDescent="0.25">
      <c r="A1584" s="19" t="s">
        <v>66</v>
      </c>
      <c r="B1584" s="19" t="s">
        <v>65</v>
      </c>
      <c r="C1584" s="19" t="s">
        <v>68</v>
      </c>
      <c r="D1584" s="19">
        <v>1991</v>
      </c>
      <c r="E1584" s="19">
        <v>1458</v>
      </c>
    </row>
    <row r="1585" spans="1:5" x14ac:dyDescent="0.25">
      <c r="A1585" s="19" t="s">
        <v>66</v>
      </c>
      <c r="B1585" s="19" t="s">
        <v>65</v>
      </c>
      <c r="C1585" s="19" t="s">
        <v>68</v>
      </c>
      <c r="D1585" s="19">
        <v>1992</v>
      </c>
      <c r="E1585" s="19">
        <v>1537</v>
      </c>
    </row>
    <row r="1586" spans="1:5" x14ac:dyDescent="0.25">
      <c r="A1586" s="19" t="s">
        <v>66</v>
      </c>
      <c r="B1586" s="19" t="s">
        <v>65</v>
      </c>
      <c r="C1586" s="19" t="s">
        <v>68</v>
      </c>
      <c r="D1586" s="19">
        <v>1993</v>
      </c>
      <c r="E1586" s="19">
        <v>1494</v>
      </c>
    </row>
    <row r="1587" spans="1:5" x14ac:dyDescent="0.25">
      <c r="A1587" s="19" t="s">
        <v>66</v>
      </c>
      <c r="B1587" s="19" t="s">
        <v>65</v>
      </c>
      <c r="C1587" s="19" t="s">
        <v>68</v>
      </c>
      <c r="D1587" s="19">
        <v>1994</v>
      </c>
      <c r="E1587" s="19">
        <v>1383</v>
      </c>
    </row>
    <row r="1588" spans="1:5" x14ac:dyDescent="0.25">
      <c r="A1588" s="19" t="s">
        <v>66</v>
      </c>
      <c r="B1588" s="19" t="s">
        <v>65</v>
      </c>
      <c r="C1588" s="19" t="s">
        <v>68</v>
      </c>
      <c r="D1588" s="19">
        <v>1995</v>
      </c>
      <c r="E1588" s="19">
        <v>1357</v>
      </c>
    </row>
    <row r="1589" spans="1:5" x14ac:dyDescent="0.25">
      <c r="A1589" s="19" t="s">
        <v>66</v>
      </c>
      <c r="B1589" s="19" t="s">
        <v>65</v>
      </c>
      <c r="C1589" s="19" t="s">
        <v>68</v>
      </c>
      <c r="D1589" s="19">
        <v>1996</v>
      </c>
      <c r="E1589" s="19">
        <v>1295</v>
      </c>
    </row>
    <row r="1590" spans="1:5" x14ac:dyDescent="0.25">
      <c r="A1590" s="19" t="s">
        <v>66</v>
      </c>
      <c r="B1590" s="19" t="s">
        <v>65</v>
      </c>
      <c r="C1590" s="19" t="s">
        <v>68</v>
      </c>
      <c r="D1590" s="19">
        <v>1997</v>
      </c>
      <c r="E1590" s="19">
        <v>1252</v>
      </c>
    </row>
    <row r="1591" spans="1:5" x14ac:dyDescent="0.25">
      <c r="A1591" s="19" t="s">
        <v>66</v>
      </c>
      <c r="B1591" s="19" t="s">
        <v>65</v>
      </c>
      <c r="C1591" s="19" t="s">
        <v>68</v>
      </c>
      <c r="D1591" s="19">
        <v>1998</v>
      </c>
      <c r="E1591" s="19">
        <v>1292</v>
      </c>
    </row>
    <row r="1592" spans="1:5" x14ac:dyDescent="0.25">
      <c r="A1592" s="19" t="s">
        <v>66</v>
      </c>
      <c r="B1592" s="19" t="s">
        <v>65</v>
      </c>
      <c r="C1592" s="19" t="s">
        <v>68</v>
      </c>
      <c r="D1592" s="19">
        <v>1999</v>
      </c>
      <c r="E1592" s="19">
        <v>1232</v>
      </c>
    </row>
    <row r="1593" spans="1:5" x14ac:dyDescent="0.25">
      <c r="A1593" s="19" t="s">
        <v>66</v>
      </c>
      <c r="B1593" s="19" t="s">
        <v>65</v>
      </c>
      <c r="C1593" s="19" t="s">
        <v>68</v>
      </c>
      <c r="D1593" s="19">
        <v>2000</v>
      </c>
      <c r="E1593" s="19">
        <v>1377</v>
      </c>
    </row>
    <row r="1594" spans="1:5" x14ac:dyDescent="0.25">
      <c r="A1594" s="19" t="s">
        <v>66</v>
      </c>
      <c r="B1594" s="19" t="s">
        <v>65</v>
      </c>
      <c r="C1594" s="19" t="s">
        <v>68</v>
      </c>
      <c r="D1594" s="19">
        <v>2001</v>
      </c>
      <c r="E1594" s="19">
        <v>1472</v>
      </c>
    </row>
    <row r="1595" spans="1:5" x14ac:dyDescent="0.25">
      <c r="A1595" s="19" t="s">
        <v>66</v>
      </c>
      <c r="B1595" s="19" t="s">
        <v>65</v>
      </c>
      <c r="C1595" s="19" t="s">
        <v>68</v>
      </c>
      <c r="D1595" s="19">
        <v>2002</v>
      </c>
      <c r="E1595" s="19">
        <v>1666</v>
      </c>
    </row>
    <row r="1596" spans="1:5" x14ac:dyDescent="0.25">
      <c r="A1596" s="19" t="s">
        <v>66</v>
      </c>
      <c r="B1596" s="19" t="s">
        <v>65</v>
      </c>
      <c r="C1596" s="19" t="s">
        <v>68</v>
      </c>
      <c r="D1596" s="19">
        <v>2003</v>
      </c>
      <c r="E1596" s="19">
        <v>1787</v>
      </c>
    </row>
    <row r="1597" spans="1:5" x14ac:dyDescent="0.25">
      <c r="A1597" s="19" t="s">
        <v>66</v>
      </c>
      <c r="B1597" s="19" t="s">
        <v>65</v>
      </c>
      <c r="C1597" s="19" t="s">
        <v>68</v>
      </c>
      <c r="D1597" s="19">
        <v>2004</v>
      </c>
      <c r="E1597" s="19">
        <v>1865</v>
      </c>
    </row>
    <row r="1598" spans="1:5" x14ac:dyDescent="0.25">
      <c r="A1598" s="19" t="s">
        <v>66</v>
      </c>
      <c r="B1598" s="19" t="s">
        <v>65</v>
      </c>
      <c r="C1598" s="19" t="s">
        <v>68</v>
      </c>
      <c r="D1598" s="19">
        <v>2005</v>
      </c>
      <c r="E1598" s="19">
        <v>1960</v>
      </c>
    </row>
    <row r="1599" spans="1:5" x14ac:dyDescent="0.25">
      <c r="A1599" s="19" t="s">
        <v>66</v>
      </c>
      <c r="B1599" s="19" t="s">
        <v>65</v>
      </c>
      <c r="C1599" s="19" t="s">
        <v>68</v>
      </c>
      <c r="D1599" s="19">
        <v>2006</v>
      </c>
      <c r="E1599" s="19">
        <v>2010</v>
      </c>
    </row>
    <row r="1600" spans="1:5" x14ac:dyDescent="0.25">
      <c r="A1600" s="19" t="s">
        <v>66</v>
      </c>
      <c r="B1600" s="19" t="s">
        <v>65</v>
      </c>
      <c r="C1600" s="19" t="s">
        <v>68</v>
      </c>
      <c r="D1600" s="19">
        <v>2007</v>
      </c>
      <c r="E1600" s="19">
        <v>2163</v>
      </c>
    </row>
    <row r="1601" spans="1:5" x14ac:dyDescent="0.25">
      <c r="A1601" s="19" t="s">
        <v>66</v>
      </c>
      <c r="B1601" s="19" t="s">
        <v>65</v>
      </c>
      <c r="C1601" s="19" t="s">
        <v>68</v>
      </c>
      <c r="D1601" s="19">
        <v>2008</v>
      </c>
      <c r="E1601" s="19">
        <v>2401</v>
      </c>
    </row>
    <row r="1602" spans="1:5" x14ac:dyDescent="0.25">
      <c r="A1602" s="19" t="s">
        <v>66</v>
      </c>
      <c r="B1602" s="19" t="s">
        <v>65</v>
      </c>
      <c r="C1602" s="19" t="s">
        <v>68</v>
      </c>
      <c r="D1602" s="19">
        <v>2009</v>
      </c>
      <c r="E1602" s="19">
        <v>2552</v>
      </c>
    </row>
    <row r="1603" spans="1:5" x14ac:dyDescent="0.25">
      <c r="A1603" s="19" t="s">
        <v>66</v>
      </c>
      <c r="B1603" s="19" t="s">
        <v>65</v>
      </c>
      <c r="C1603" s="19" t="s">
        <v>68</v>
      </c>
      <c r="D1603" s="19">
        <v>2010</v>
      </c>
      <c r="E1603" s="19">
        <v>2712</v>
      </c>
    </row>
    <row r="1604" spans="1:5" x14ac:dyDescent="0.25">
      <c r="A1604" s="19" t="s">
        <v>66</v>
      </c>
      <c r="B1604" s="19" t="s">
        <v>65</v>
      </c>
      <c r="C1604" s="19" t="s">
        <v>68</v>
      </c>
      <c r="D1604" s="19">
        <v>2011</v>
      </c>
      <c r="E1604" s="19">
        <v>2822</v>
      </c>
    </row>
    <row r="1605" spans="1:5" x14ac:dyDescent="0.25">
      <c r="A1605" s="19" t="s">
        <v>66</v>
      </c>
      <c r="B1605" s="19" t="s">
        <v>65</v>
      </c>
      <c r="C1605" s="19" t="s">
        <v>68</v>
      </c>
      <c r="D1605" s="19">
        <v>2012</v>
      </c>
      <c r="E1605" s="19">
        <v>2982</v>
      </c>
    </row>
    <row r="1606" spans="1:5" x14ac:dyDescent="0.25">
      <c r="A1606" s="19" t="s">
        <v>66</v>
      </c>
      <c r="B1606" s="19" t="s">
        <v>65</v>
      </c>
      <c r="C1606" s="19" t="s">
        <v>68</v>
      </c>
      <c r="D1606" s="19">
        <v>2013</v>
      </c>
      <c r="E1606" s="19">
        <v>3330</v>
      </c>
    </row>
    <row r="1607" spans="1:5" x14ac:dyDescent="0.25">
      <c r="A1607" s="19" t="s">
        <v>66</v>
      </c>
      <c r="B1607" s="19" t="s">
        <v>65</v>
      </c>
      <c r="C1607" s="19" t="s">
        <v>68</v>
      </c>
      <c r="D1607" s="19">
        <v>2014</v>
      </c>
      <c r="E1607" s="19">
        <v>970</v>
      </c>
    </row>
    <row r="1608" spans="1:5" x14ac:dyDescent="0.25">
      <c r="A1608" s="19" t="s">
        <v>66</v>
      </c>
      <c r="B1608" s="19" t="s">
        <v>65</v>
      </c>
      <c r="C1608" s="19" t="s">
        <v>68</v>
      </c>
      <c r="D1608" s="19">
        <v>2015</v>
      </c>
      <c r="E1608" s="19">
        <v>949</v>
      </c>
    </row>
    <row r="1609" spans="1:5" x14ac:dyDescent="0.25">
      <c r="A1609" s="19" t="s">
        <v>66</v>
      </c>
      <c r="B1609" s="19" t="s">
        <v>65</v>
      </c>
      <c r="C1609" s="19" t="s">
        <v>68</v>
      </c>
      <c r="D1609" s="19">
        <v>2016</v>
      </c>
      <c r="E1609" s="19">
        <v>960</v>
      </c>
    </row>
    <row r="1610" spans="1:5" x14ac:dyDescent="0.25">
      <c r="A1610" s="19" t="s">
        <v>66</v>
      </c>
      <c r="B1610" s="19" t="s">
        <v>65</v>
      </c>
      <c r="C1610" s="19" t="s">
        <v>68</v>
      </c>
      <c r="D1610" s="19">
        <v>2017</v>
      </c>
      <c r="E1610" s="19">
        <v>934</v>
      </c>
    </row>
    <row r="1611" spans="1:5" x14ac:dyDescent="0.25">
      <c r="A1611" s="19" t="s">
        <v>66</v>
      </c>
      <c r="B1611" s="19" t="s">
        <v>65</v>
      </c>
      <c r="C1611" s="19" t="s">
        <v>68</v>
      </c>
      <c r="D1611" s="19">
        <v>2018</v>
      </c>
      <c r="E1611" s="19">
        <v>910</v>
      </c>
    </row>
    <row r="1612" spans="1:5" x14ac:dyDescent="0.25">
      <c r="A1612" s="19" t="s">
        <v>66</v>
      </c>
      <c r="B1612" s="19" t="s">
        <v>65</v>
      </c>
      <c r="C1612" s="19" t="s">
        <v>68</v>
      </c>
      <c r="D1612" s="19">
        <v>2019</v>
      </c>
      <c r="E1612" s="19">
        <v>856</v>
      </c>
    </row>
    <row r="1613" spans="1:5" x14ac:dyDescent="0.25">
      <c r="A1613" s="19" t="s">
        <v>66</v>
      </c>
      <c r="B1613" s="19" t="s">
        <v>65</v>
      </c>
      <c r="C1613" s="19" t="s">
        <v>68</v>
      </c>
      <c r="D1613" s="19">
        <v>2020</v>
      </c>
      <c r="E1613" s="19">
        <v>0</v>
      </c>
    </row>
    <row r="1614" spans="1:5" x14ac:dyDescent="0.25">
      <c r="A1614" s="19" t="s">
        <v>66</v>
      </c>
      <c r="B1614" s="19" t="s">
        <v>65</v>
      </c>
      <c r="C1614" s="19" t="s">
        <v>67</v>
      </c>
      <c r="D1614" s="19">
        <v>1990</v>
      </c>
      <c r="E1614" s="19">
        <v>748</v>
      </c>
    </row>
    <row r="1615" spans="1:5" x14ac:dyDescent="0.25">
      <c r="A1615" s="19" t="s">
        <v>66</v>
      </c>
      <c r="B1615" s="19" t="s">
        <v>65</v>
      </c>
      <c r="C1615" s="19" t="s">
        <v>67</v>
      </c>
      <c r="D1615" s="19">
        <v>1991</v>
      </c>
      <c r="E1615" s="19">
        <v>786</v>
      </c>
    </row>
    <row r="1616" spans="1:5" x14ac:dyDescent="0.25">
      <c r="A1616" s="19" t="s">
        <v>66</v>
      </c>
      <c r="B1616" s="19" t="s">
        <v>65</v>
      </c>
      <c r="C1616" s="19" t="s">
        <v>67</v>
      </c>
      <c r="D1616" s="19">
        <v>1992</v>
      </c>
      <c r="E1616" s="19">
        <v>828</v>
      </c>
    </row>
    <row r="1617" spans="1:5" x14ac:dyDescent="0.25">
      <c r="A1617" s="19" t="s">
        <v>66</v>
      </c>
      <c r="B1617" s="19" t="s">
        <v>65</v>
      </c>
      <c r="C1617" s="19" t="s">
        <v>67</v>
      </c>
      <c r="D1617" s="19">
        <v>1993</v>
      </c>
      <c r="E1617" s="19">
        <v>799</v>
      </c>
    </row>
    <row r="1618" spans="1:5" x14ac:dyDescent="0.25">
      <c r="A1618" s="19" t="s">
        <v>66</v>
      </c>
      <c r="B1618" s="19" t="s">
        <v>65</v>
      </c>
      <c r="C1618" s="19" t="s">
        <v>67</v>
      </c>
      <c r="D1618" s="19">
        <v>1994</v>
      </c>
      <c r="E1618" s="19">
        <v>737</v>
      </c>
    </row>
    <row r="1619" spans="1:5" x14ac:dyDescent="0.25">
      <c r="A1619" s="19" t="s">
        <v>66</v>
      </c>
      <c r="B1619" s="19" t="s">
        <v>65</v>
      </c>
      <c r="C1619" s="19" t="s">
        <v>67</v>
      </c>
      <c r="D1619" s="19">
        <v>1995</v>
      </c>
      <c r="E1619" s="19">
        <v>714</v>
      </c>
    </row>
    <row r="1620" spans="1:5" x14ac:dyDescent="0.25">
      <c r="A1620" s="19" t="s">
        <v>66</v>
      </c>
      <c r="B1620" s="19" t="s">
        <v>65</v>
      </c>
      <c r="C1620" s="19" t="s">
        <v>67</v>
      </c>
      <c r="D1620" s="19">
        <v>1996</v>
      </c>
      <c r="E1620" s="19">
        <v>683</v>
      </c>
    </row>
    <row r="1621" spans="1:5" x14ac:dyDescent="0.25">
      <c r="A1621" s="19" t="s">
        <v>66</v>
      </c>
      <c r="B1621" s="19" t="s">
        <v>65</v>
      </c>
      <c r="C1621" s="19" t="s">
        <v>67</v>
      </c>
      <c r="D1621" s="19">
        <v>1997</v>
      </c>
      <c r="E1621" s="19">
        <v>674</v>
      </c>
    </row>
    <row r="1622" spans="1:5" x14ac:dyDescent="0.25">
      <c r="A1622" s="19" t="s">
        <v>66</v>
      </c>
      <c r="B1622" s="19" t="s">
        <v>65</v>
      </c>
      <c r="C1622" s="19" t="s">
        <v>67</v>
      </c>
      <c r="D1622" s="19">
        <v>1998</v>
      </c>
      <c r="E1622" s="19">
        <v>661</v>
      </c>
    </row>
    <row r="1623" spans="1:5" x14ac:dyDescent="0.25">
      <c r="A1623" s="19" t="s">
        <v>66</v>
      </c>
      <c r="B1623" s="19" t="s">
        <v>65</v>
      </c>
      <c r="C1623" s="19" t="s">
        <v>67</v>
      </c>
      <c r="D1623" s="19">
        <v>1999</v>
      </c>
      <c r="E1623" s="19">
        <v>621</v>
      </c>
    </row>
    <row r="1624" spans="1:5" x14ac:dyDescent="0.25">
      <c r="A1624" s="19" t="s">
        <v>66</v>
      </c>
      <c r="B1624" s="19" t="s">
        <v>65</v>
      </c>
      <c r="C1624" s="19" t="s">
        <v>67</v>
      </c>
      <c r="D1624" s="19">
        <v>2000</v>
      </c>
      <c r="E1624" s="19">
        <v>681</v>
      </c>
    </row>
    <row r="1625" spans="1:5" x14ac:dyDescent="0.25">
      <c r="A1625" s="19" t="s">
        <v>66</v>
      </c>
      <c r="B1625" s="19" t="s">
        <v>65</v>
      </c>
      <c r="C1625" s="19" t="s">
        <v>67</v>
      </c>
      <c r="D1625" s="19">
        <v>2001</v>
      </c>
      <c r="E1625" s="19">
        <v>715</v>
      </c>
    </row>
    <row r="1626" spans="1:5" x14ac:dyDescent="0.25">
      <c r="A1626" s="19" t="s">
        <v>66</v>
      </c>
      <c r="B1626" s="19" t="s">
        <v>65</v>
      </c>
      <c r="C1626" s="19" t="s">
        <v>67</v>
      </c>
      <c r="D1626" s="19">
        <v>2002</v>
      </c>
      <c r="E1626" s="19">
        <v>795</v>
      </c>
    </row>
    <row r="1627" spans="1:5" x14ac:dyDescent="0.25">
      <c r="A1627" s="19" t="s">
        <v>66</v>
      </c>
      <c r="B1627" s="19" t="s">
        <v>65</v>
      </c>
      <c r="C1627" s="19" t="s">
        <v>67</v>
      </c>
      <c r="D1627" s="19">
        <v>2003</v>
      </c>
      <c r="E1627" s="19">
        <v>805</v>
      </c>
    </row>
    <row r="1628" spans="1:5" x14ac:dyDescent="0.25">
      <c r="A1628" s="19" t="s">
        <v>66</v>
      </c>
      <c r="B1628" s="19" t="s">
        <v>65</v>
      </c>
      <c r="C1628" s="19" t="s">
        <v>67</v>
      </c>
      <c r="D1628" s="19">
        <v>2004</v>
      </c>
      <c r="E1628" s="19">
        <v>843</v>
      </c>
    </row>
    <row r="1629" spans="1:5" x14ac:dyDescent="0.25">
      <c r="A1629" s="19" t="s">
        <v>66</v>
      </c>
      <c r="B1629" s="19" t="s">
        <v>65</v>
      </c>
      <c r="C1629" s="19" t="s">
        <v>67</v>
      </c>
      <c r="D1629" s="19">
        <v>2005</v>
      </c>
      <c r="E1629" s="19">
        <v>875</v>
      </c>
    </row>
    <row r="1630" spans="1:5" x14ac:dyDescent="0.25">
      <c r="A1630" s="19" t="s">
        <v>66</v>
      </c>
      <c r="B1630" s="19" t="s">
        <v>65</v>
      </c>
      <c r="C1630" s="19" t="s">
        <v>67</v>
      </c>
      <c r="D1630" s="19">
        <v>2006</v>
      </c>
      <c r="E1630" s="19">
        <v>937</v>
      </c>
    </row>
    <row r="1631" spans="1:5" x14ac:dyDescent="0.25">
      <c r="A1631" s="19" t="s">
        <v>66</v>
      </c>
      <c r="B1631" s="19" t="s">
        <v>65</v>
      </c>
      <c r="C1631" s="19" t="s">
        <v>67</v>
      </c>
      <c r="D1631" s="19">
        <v>2007</v>
      </c>
      <c r="E1631" s="19">
        <v>1056</v>
      </c>
    </row>
    <row r="1632" spans="1:5" x14ac:dyDescent="0.25">
      <c r="A1632" s="19" t="s">
        <v>66</v>
      </c>
      <c r="B1632" s="19" t="s">
        <v>65</v>
      </c>
      <c r="C1632" s="19" t="s">
        <v>67</v>
      </c>
      <c r="D1632" s="19">
        <v>2008</v>
      </c>
      <c r="E1632" s="19">
        <v>1207</v>
      </c>
    </row>
    <row r="1633" spans="1:5" x14ac:dyDescent="0.25">
      <c r="A1633" s="19" t="s">
        <v>66</v>
      </c>
      <c r="B1633" s="19" t="s">
        <v>65</v>
      </c>
      <c r="C1633" s="19" t="s">
        <v>67</v>
      </c>
      <c r="D1633" s="19">
        <v>2009</v>
      </c>
      <c r="E1633" s="19">
        <v>1303</v>
      </c>
    </row>
    <row r="1634" spans="1:5" x14ac:dyDescent="0.25">
      <c r="A1634" s="19" t="s">
        <v>66</v>
      </c>
      <c r="B1634" s="19" t="s">
        <v>65</v>
      </c>
      <c r="C1634" s="19" t="s">
        <v>67</v>
      </c>
      <c r="D1634" s="19">
        <v>2010</v>
      </c>
      <c r="E1634" s="19">
        <v>1435</v>
      </c>
    </row>
    <row r="1635" spans="1:5" x14ac:dyDescent="0.25">
      <c r="A1635" s="19" t="s">
        <v>66</v>
      </c>
      <c r="B1635" s="19" t="s">
        <v>65</v>
      </c>
      <c r="C1635" s="19" t="s">
        <v>67</v>
      </c>
      <c r="D1635" s="19">
        <v>2011</v>
      </c>
      <c r="E1635" s="19">
        <v>1530</v>
      </c>
    </row>
    <row r="1636" spans="1:5" x14ac:dyDescent="0.25">
      <c r="A1636" s="19" t="s">
        <v>66</v>
      </c>
      <c r="B1636" s="19" t="s">
        <v>65</v>
      </c>
      <c r="C1636" s="19" t="s">
        <v>67</v>
      </c>
      <c r="D1636" s="19">
        <v>2012</v>
      </c>
      <c r="E1636" s="19">
        <v>1618</v>
      </c>
    </row>
    <row r="1637" spans="1:5" x14ac:dyDescent="0.25">
      <c r="A1637" s="19" t="s">
        <v>66</v>
      </c>
      <c r="B1637" s="19" t="s">
        <v>65</v>
      </c>
      <c r="C1637" s="19" t="s">
        <v>67</v>
      </c>
      <c r="D1637" s="19">
        <v>2013</v>
      </c>
      <c r="E1637" s="19">
        <v>1781</v>
      </c>
    </row>
    <row r="1638" spans="1:5" x14ac:dyDescent="0.25">
      <c r="A1638" s="19" t="s">
        <v>66</v>
      </c>
      <c r="B1638" s="19" t="s">
        <v>65</v>
      </c>
      <c r="C1638" s="19" t="s">
        <v>67</v>
      </c>
      <c r="D1638" s="19">
        <v>2014</v>
      </c>
      <c r="E1638" s="19">
        <v>449</v>
      </c>
    </row>
    <row r="1639" spans="1:5" x14ac:dyDescent="0.25">
      <c r="A1639" s="19" t="s">
        <v>66</v>
      </c>
      <c r="B1639" s="19" t="s">
        <v>65</v>
      </c>
      <c r="C1639" s="19" t="s">
        <v>67</v>
      </c>
      <c r="D1639" s="19">
        <v>2015</v>
      </c>
      <c r="E1639" s="19">
        <v>443</v>
      </c>
    </row>
    <row r="1640" spans="1:5" x14ac:dyDescent="0.25">
      <c r="A1640" s="19" t="s">
        <v>66</v>
      </c>
      <c r="B1640" s="19" t="s">
        <v>65</v>
      </c>
      <c r="C1640" s="19" t="s">
        <v>67</v>
      </c>
      <c r="D1640" s="19">
        <v>2016</v>
      </c>
      <c r="E1640" s="19">
        <v>439</v>
      </c>
    </row>
    <row r="1641" spans="1:5" x14ac:dyDescent="0.25">
      <c r="A1641" s="19" t="s">
        <v>66</v>
      </c>
      <c r="B1641" s="19" t="s">
        <v>65</v>
      </c>
      <c r="C1641" s="19" t="s">
        <v>67</v>
      </c>
      <c r="D1641" s="19">
        <v>2017</v>
      </c>
      <c r="E1641" s="19">
        <v>439</v>
      </c>
    </row>
    <row r="1642" spans="1:5" x14ac:dyDescent="0.25">
      <c r="A1642" s="19" t="s">
        <v>66</v>
      </c>
      <c r="B1642" s="19" t="s">
        <v>65</v>
      </c>
      <c r="C1642" s="19" t="s">
        <v>67</v>
      </c>
      <c r="D1642" s="19">
        <v>2018</v>
      </c>
      <c r="E1642" s="19">
        <v>413</v>
      </c>
    </row>
    <row r="1643" spans="1:5" x14ac:dyDescent="0.25">
      <c r="A1643" s="19" t="s">
        <v>66</v>
      </c>
      <c r="B1643" s="19" t="s">
        <v>65</v>
      </c>
      <c r="C1643" s="19" t="s">
        <v>67</v>
      </c>
      <c r="D1643" s="19">
        <v>2019</v>
      </c>
      <c r="E1643" s="19">
        <v>404</v>
      </c>
    </row>
    <row r="1644" spans="1:5" x14ac:dyDescent="0.25">
      <c r="A1644" s="19" t="s">
        <v>66</v>
      </c>
      <c r="B1644" s="19" t="s">
        <v>65</v>
      </c>
      <c r="C1644" s="19" t="s">
        <v>67</v>
      </c>
      <c r="D1644" s="19">
        <v>2020</v>
      </c>
      <c r="E1644" s="19">
        <v>0</v>
      </c>
    </row>
    <row r="1645" spans="1:5" x14ac:dyDescent="0.25">
      <c r="A1645" s="19" t="s">
        <v>66</v>
      </c>
      <c r="B1645" s="19" t="s">
        <v>65</v>
      </c>
      <c r="C1645" s="19" t="s">
        <v>64</v>
      </c>
      <c r="D1645" s="19">
        <v>1990</v>
      </c>
      <c r="E1645" s="19">
        <v>610</v>
      </c>
    </row>
    <row r="1646" spans="1:5" x14ac:dyDescent="0.25">
      <c r="A1646" s="19" t="s">
        <v>66</v>
      </c>
      <c r="B1646" s="19" t="s">
        <v>65</v>
      </c>
      <c r="C1646" s="19" t="s">
        <v>64</v>
      </c>
      <c r="D1646" s="19">
        <v>1991</v>
      </c>
      <c r="E1646" s="19">
        <v>672</v>
      </c>
    </row>
    <row r="1647" spans="1:5" x14ac:dyDescent="0.25">
      <c r="A1647" s="19" t="s">
        <v>66</v>
      </c>
      <c r="B1647" s="19" t="s">
        <v>65</v>
      </c>
      <c r="C1647" s="19" t="s">
        <v>64</v>
      </c>
      <c r="D1647" s="19">
        <v>1992</v>
      </c>
      <c r="E1647" s="19">
        <v>709</v>
      </c>
    </row>
    <row r="1648" spans="1:5" x14ac:dyDescent="0.25">
      <c r="A1648" s="19" t="s">
        <v>66</v>
      </c>
      <c r="B1648" s="19" t="s">
        <v>65</v>
      </c>
      <c r="C1648" s="19" t="s">
        <v>64</v>
      </c>
      <c r="D1648" s="19">
        <v>1993</v>
      </c>
      <c r="E1648" s="19">
        <v>695</v>
      </c>
    </row>
    <row r="1649" spans="1:5" x14ac:dyDescent="0.25">
      <c r="A1649" s="19" t="s">
        <v>66</v>
      </c>
      <c r="B1649" s="19" t="s">
        <v>65</v>
      </c>
      <c r="C1649" s="19" t="s">
        <v>64</v>
      </c>
      <c r="D1649" s="19">
        <v>1994</v>
      </c>
      <c r="E1649" s="19">
        <v>646</v>
      </c>
    </row>
    <row r="1650" spans="1:5" x14ac:dyDescent="0.25">
      <c r="A1650" s="19" t="s">
        <v>66</v>
      </c>
      <c r="B1650" s="19" t="s">
        <v>65</v>
      </c>
      <c r="C1650" s="19" t="s">
        <v>64</v>
      </c>
      <c r="D1650" s="19">
        <v>1995</v>
      </c>
      <c r="E1650" s="19">
        <v>643</v>
      </c>
    </row>
    <row r="1651" spans="1:5" x14ac:dyDescent="0.25">
      <c r="A1651" s="19" t="s">
        <v>66</v>
      </c>
      <c r="B1651" s="19" t="s">
        <v>65</v>
      </c>
      <c r="C1651" s="19" t="s">
        <v>64</v>
      </c>
      <c r="D1651" s="19">
        <v>1996</v>
      </c>
      <c r="E1651" s="19">
        <v>612</v>
      </c>
    </row>
    <row r="1652" spans="1:5" x14ac:dyDescent="0.25">
      <c r="A1652" s="19" t="s">
        <v>66</v>
      </c>
      <c r="B1652" s="19" t="s">
        <v>65</v>
      </c>
      <c r="C1652" s="19" t="s">
        <v>64</v>
      </c>
      <c r="D1652" s="19">
        <v>1997</v>
      </c>
      <c r="E1652" s="19">
        <v>578</v>
      </c>
    </row>
    <row r="1653" spans="1:5" x14ac:dyDescent="0.25">
      <c r="A1653" s="19" t="s">
        <v>66</v>
      </c>
      <c r="B1653" s="19" t="s">
        <v>65</v>
      </c>
      <c r="C1653" s="19" t="s">
        <v>64</v>
      </c>
      <c r="D1653" s="19">
        <v>1998</v>
      </c>
      <c r="E1653" s="19">
        <v>631</v>
      </c>
    </row>
    <row r="1654" spans="1:5" x14ac:dyDescent="0.25">
      <c r="A1654" s="19" t="s">
        <v>66</v>
      </c>
      <c r="B1654" s="19" t="s">
        <v>65</v>
      </c>
      <c r="C1654" s="19" t="s">
        <v>64</v>
      </c>
      <c r="D1654" s="19">
        <v>1999</v>
      </c>
      <c r="E1654" s="19">
        <v>611</v>
      </c>
    </row>
    <row r="1655" spans="1:5" x14ac:dyDescent="0.25">
      <c r="A1655" s="19" t="s">
        <v>66</v>
      </c>
      <c r="B1655" s="19" t="s">
        <v>65</v>
      </c>
      <c r="C1655" s="19" t="s">
        <v>64</v>
      </c>
      <c r="D1655" s="19">
        <v>2000</v>
      </c>
      <c r="E1655" s="19">
        <v>696</v>
      </c>
    </row>
    <row r="1656" spans="1:5" x14ac:dyDescent="0.25">
      <c r="A1656" s="19" t="s">
        <v>66</v>
      </c>
      <c r="B1656" s="19" t="s">
        <v>65</v>
      </c>
      <c r="C1656" s="19" t="s">
        <v>64</v>
      </c>
      <c r="D1656" s="19">
        <v>2001</v>
      </c>
      <c r="E1656" s="19">
        <v>757</v>
      </c>
    </row>
    <row r="1657" spans="1:5" x14ac:dyDescent="0.25">
      <c r="A1657" s="19" t="s">
        <v>66</v>
      </c>
      <c r="B1657" s="19" t="s">
        <v>65</v>
      </c>
      <c r="C1657" s="19" t="s">
        <v>64</v>
      </c>
      <c r="D1657" s="19">
        <v>2002</v>
      </c>
      <c r="E1657" s="19">
        <v>871</v>
      </c>
    </row>
    <row r="1658" spans="1:5" x14ac:dyDescent="0.25">
      <c r="A1658" s="19" t="s">
        <v>66</v>
      </c>
      <c r="B1658" s="19" t="s">
        <v>65</v>
      </c>
      <c r="C1658" s="19" t="s">
        <v>64</v>
      </c>
      <c r="D1658" s="19">
        <v>2003</v>
      </c>
      <c r="E1658" s="19">
        <v>982</v>
      </c>
    </row>
    <row r="1659" spans="1:5" x14ac:dyDescent="0.25">
      <c r="A1659" s="19" t="s">
        <v>66</v>
      </c>
      <c r="B1659" s="19" t="s">
        <v>65</v>
      </c>
      <c r="C1659" s="19" t="s">
        <v>64</v>
      </c>
      <c r="D1659" s="19">
        <v>2004</v>
      </c>
      <c r="E1659" s="19">
        <v>1022</v>
      </c>
    </row>
    <row r="1660" spans="1:5" x14ac:dyDescent="0.25">
      <c r="A1660" s="19" t="s">
        <v>66</v>
      </c>
      <c r="B1660" s="19" t="s">
        <v>65</v>
      </c>
      <c r="C1660" s="19" t="s">
        <v>64</v>
      </c>
      <c r="D1660" s="19">
        <v>2005</v>
      </c>
      <c r="E1660" s="19">
        <v>1085</v>
      </c>
    </row>
    <row r="1661" spans="1:5" x14ac:dyDescent="0.25">
      <c r="A1661" s="19" t="s">
        <v>66</v>
      </c>
      <c r="B1661" s="19" t="s">
        <v>65</v>
      </c>
      <c r="C1661" s="19" t="s">
        <v>64</v>
      </c>
      <c r="D1661" s="19">
        <v>2006</v>
      </c>
      <c r="E1661" s="19">
        <v>1073</v>
      </c>
    </row>
    <row r="1662" spans="1:5" x14ac:dyDescent="0.25">
      <c r="A1662" s="19" t="s">
        <v>66</v>
      </c>
      <c r="B1662" s="19" t="s">
        <v>65</v>
      </c>
      <c r="C1662" s="19" t="s">
        <v>64</v>
      </c>
      <c r="D1662" s="19">
        <v>2007</v>
      </c>
      <c r="E1662" s="19">
        <v>1107</v>
      </c>
    </row>
    <row r="1663" spans="1:5" x14ac:dyDescent="0.25">
      <c r="A1663" s="19" t="s">
        <v>66</v>
      </c>
      <c r="B1663" s="19" t="s">
        <v>65</v>
      </c>
      <c r="C1663" s="19" t="s">
        <v>64</v>
      </c>
      <c r="D1663" s="19">
        <v>2008</v>
      </c>
      <c r="E1663" s="19">
        <v>1194</v>
      </c>
    </row>
    <row r="1664" spans="1:5" x14ac:dyDescent="0.25">
      <c r="A1664" s="19" t="s">
        <v>66</v>
      </c>
      <c r="B1664" s="19" t="s">
        <v>65</v>
      </c>
      <c r="C1664" s="19" t="s">
        <v>64</v>
      </c>
      <c r="D1664" s="19">
        <v>2009</v>
      </c>
      <c r="E1664" s="19">
        <v>1249</v>
      </c>
    </row>
    <row r="1665" spans="1:5" x14ac:dyDescent="0.25">
      <c r="A1665" s="19" t="s">
        <v>66</v>
      </c>
      <c r="B1665" s="19" t="s">
        <v>65</v>
      </c>
      <c r="C1665" s="19" t="s">
        <v>64</v>
      </c>
      <c r="D1665" s="19">
        <v>2010</v>
      </c>
      <c r="E1665" s="19">
        <v>1277</v>
      </c>
    </row>
    <row r="1666" spans="1:5" x14ac:dyDescent="0.25">
      <c r="A1666" s="19" t="s">
        <v>66</v>
      </c>
      <c r="B1666" s="19" t="s">
        <v>65</v>
      </c>
      <c r="C1666" s="19" t="s">
        <v>64</v>
      </c>
      <c r="D1666" s="19">
        <v>2011</v>
      </c>
      <c r="E1666" s="19">
        <v>1292</v>
      </c>
    </row>
    <row r="1667" spans="1:5" x14ac:dyDescent="0.25">
      <c r="A1667" s="19" t="s">
        <v>66</v>
      </c>
      <c r="B1667" s="19" t="s">
        <v>65</v>
      </c>
      <c r="C1667" s="19" t="s">
        <v>64</v>
      </c>
      <c r="D1667" s="19">
        <v>2012</v>
      </c>
      <c r="E1667" s="19">
        <v>1364</v>
      </c>
    </row>
    <row r="1668" spans="1:5" x14ac:dyDescent="0.25">
      <c r="A1668" s="19" t="s">
        <v>66</v>
      </c>
      <c r="B1668" s="19" t="s">
        <v>65</v>
      </c>
      <c r="C1668" s="19" t="s">
        <v>64</v>
      </c>
      <c r="D1668" s="19">
        <v>2013</v>
      </c>
      <c r="E1668" s="19">
        <v>1549</v>
      </c>
    </row>
    <row r="1669" spans="1:5" x14ac:dyDescent="0.25">
      <c r="A1669" s="19" t="s">
        <v>66</v>
      </c>
      <c r="B1669" s="19" t="s">
        <v>65</v>
      </c>
      <c r="C1669" s="19" t="s">
        <v>64</v>
      </c>
      <c r="D1669" s="19">
        <v>2014</v>
      </c>
      <c r="E1669" s="19">
        <v>521</v>
      </c>
    </row>
    <row r="1670" spans="1:5" x14ac:dyDescent="0.25">
      <c r="A1670" s="19" t="s">
        <v>66</v>
      </c>
      <c r="B1670" s="19" t="s">
        <v>65</v>
      </c>
      <c r="C1670" s="19" t="s">
        <v>64</v>
      </c>
      <c r="D1670" s="19">
        <v>2015</v>
      </c>
      <c r="E1670" s="19">
        <v>506</v>
      </c>
    </row>
    <row r="1671" spans="1:5" x14ac:dyDescent="0.25">
      <c r="A1671" s="19" t="s">
        <v>66</v>
      </c>
      <c r="B1671" s="19" t="s">
        <v>65</v>
      </c>
      <c r="C1671" s="19" t="s">
        <v>64</v>
      </c>
      <c r="D1671" s="19">
        <v>2016</v>
      </c>
      <c r="E1671" s="19">
        <v>521</v>
      </c>
    </row>
    <row r="1672" spans="1:5" x14ac:dyDescent="0.25">
      <c r="A1672" s="19" t="s">
        <v>66</v>
      </c>
      <c r="B1672" s="19" t="s">
        <v>65</v>
      </c>
      <c r="C1672" s="19" t="s">
        <v>64</v>
      </c>
      <c r="D1672" s="19">
        <v>2017</v>
      </c>
      <c r="E1672" s="19">
        <v>495</v>
      </c>
    </row>
    <row r="1673" spans="1:5" x14ac:dyDescent="0.25">
      <c r="A1673" s="19" t="s">
        <v>66</v>
      </c>
      <c r="B1673" s="19" t="s">
        <v>65</v>
      </c>
      <c r="C1673" s="19" t="s">
        <v>64</v>
      </c>
      <c r="D1673" s="19">
        <v>2018</v>
      </c>
      <c r="E1673" s="19">
        <v>497</v>
      </c>
    </row>
    <row r="1674" spans="1:5" x14ac:dyDescent="0.25">
      <c r="A1674" s="19" t="s">
        <v>66</v>
      </c>
      <c r="B1674" s="19" t="s">
        <v>65</v>
      </c>
      <c r="C1674" s="19" t="s">
        <v>64</v>
      </c>
      <c r="D1674" s="19">
        <v>2019</v>
      </c>
      <c r="E1674" s="19">
        <v>452</v>
      </c>
    </row>
    <row r="1675" spans="1:5" x14ac:dyDescent="0.25">
      <c r="A1675" s="19" t="s">
        <v>66</v>
      </c>
      <c r="B1675" s="19" t="s">
        <v>65</v>
      </c>
      <c r="C1675" s="19" t="s">
        <v>64</v>
      </c>
      <c r="D1675" s="19">
        <v>2020</v>
      </c>
      <c r="E1675" s="19">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26A8-F7E7-4758-A9BD-CCDC9EA519E5}">
  <sheetPr>
    <tabColor theme="5" tint="-0.249977111117893"/>
  </sheetPr>
  <dimension ref="A1:T37"/>
  <sheetViews>
    <sheetView workbookViewId="0">
      <selection activeCell="C31" sqref="C31:C36"/>
    </sheetView>
  </sheetViews>
  <sheetFormatPr baseColWidth="10" defaultColWidth="8" defaultRowHeight="15" x14ac:dyDescent="0.25"/>
  <cols>
    <col min="1" max="15" width="8" style="19" customWidth="1"/>
    <col min="16" max="16384" width="8" style="19"/>
  </cols>
  <sheetData>
    <row r="1" spans="1:20" ht="18.75" x14ac:dyDescent="0.3">
      <c r="A1" s="26" t="s">
        <v>86</v>
      </c>
    </row>
    <row r="3" spans="1:20" x14ac:dyDescent="0.25">
      <c r="B3" s="25" t="s">
        <v>76</v>
      </c>
    </row>
    <row r="4" spans="1:20" x14ac:dyDescent="0.25">
      <c r="B4" s="25" t="s">
        <v>85</v>
      </c>
      <c r="Q4" s="33"/>
      <c r="R4" s="33" t="s">
        <v>110</v>
      </c>
      <c r="S4" s="33" t="s">
        <v>109</v>
      </c>
      <c r="T4" s="33" t="s">
        <v>108</v>
      </c>
    </row>
    <row r="5" spans="1:20" x14ac:dyDescent="0.25">
      <c r="B5" s="25" t="s">
        <v>98</v>
      </c>
      <c r="C5" s="25" t="s">
        <v>97</v>
      </c>
      <c r="D5" s="25" t="s">
        <v>75</v>
      </c>
      <c r="E5" s="25" t="s">
        <v>96</v>
      </c>
      <c r="F5" s="25" t="s">
        <v>95</v>
      </c>
      <c r="G5" s="25" t="s">
        <v>94</v>
      </c>
      <c r="H5" s="25" t="s">
        <v>93</v>
      </c>
      <c r="I5" s="25" t="s">
        <v>92</v>
      </c>
      <c r="J5" s="25" t="s">
        <v>91</v>
      </c>
      <c r="K5" s="25" t="s">
        <v>90</v>
      </c>
      <c r="L5" s="25" t="s">
        <v>88</v>
      </c>
      <c r="M5" s="25" t="s">
        <v>89</v>
      </c>
      <c r="Q5" s="33" t="s">
        <v>105</v>
      </c>
      <c r="R5" s="34">
        <f>SUM(B31,B36)/B37</f>
        <v>0.26407756966730045</v>
      </c>
      <c r="S5" s="34">
        <f>SUM(L6,L11)/L12</f>
        <v>0.25910273031043685</v>
      </c>
      <c r="T5" s="34">
        <f>SUM(B18,B23)/B24</f>
        <v>0.25185773563611724</v>
      </c>
    </row>
    <row r="6" spans="1:20" ht="15.75" x14ac:dyDescent="0.25">
      <c r="A6" s="25" t="s">
        <v>73</v>
      </c>
      <c r="B6" s="24">
        <v>261720</v>
      </c>
      <c r="C6" s="24">
        <v>89140</v>
      </c>
      <c r="D6" s="24">
        <v>90073</v>
      </c>
      <c r="E6" s="24">
        <v>61320</v>
      </c>
      <c r="F6" s="24">
        <v>91273</v>
      </c>
      <c r="G6" s="24">
        <v>119773</v>
      </c>
      <c r="H6" s="24">
        <v>55544</v>
      </c>
      <c r="I6" s="24">
        <v>90098</v>
      </c>
      <c r="J6" s="24">
        <v>58086</v>
      </c>
      <c r="K6" s="24">
        <v>56641</v>
      </c>
      <c r="L6" s="24">
        <f t="shared" ref="L6:L11" si="0">SUM(B6:K6)</f>
        <v>973668</v>
      </c>
      <c r="M6" s="35">
        <f t="shared" ref="M6:M11" si="1">L6/$L$12</f>
        <v>0.25398069192905942</v>
      </c>
      <c r="Q6" s="33" t="s">
        <v>106</v>
      </c>
      <c r="R6" s="34">
        <f>SUM(B32:B33)/B37</f>
        <v>0.43351027981634277</v>
      </c>
      <c r="S6" s="34">
        <f>SUM(L7:L8)/L12</f>
        <v>0.41653811139833524</v>
      </c>
      <c r="T6" s="34">
        <f>SUM(B19:B20)/B24</f>
        <v>0.39732449808844161</v>
      </c>
    </row>
    <row r="7" spans="1:20" ht="15.75" x14ac:dyDescent="0.25">
      <c r="A7" s="25" t="s">
        <v>72</v>
      </c>
      <c r="B7" s="24">
        <v>370025</v>
      </c>
      <c r="C7" s="24">
        <v>127006</v>
      </c>
      <c r="D7" s="24">
        <v>139680</v>
      </c>
      <c r="E7" s="24">
        <v>100965</v>
      </c>
      <c r="F7" s="24">
        <v>147940</v>
      </c>
      <c r="G7" s="24">
        <v>199929</v>
      </c>
      <c r="H7" s="24">
        <v>88756</v>
      </c>
      <c r="I7" s="24">
        <v>151031</v>
      </c>
      <c r="J7" s="24">
        <v>79270</v>
      </c>
      <c r="K7" s="24">
        <v>72501</v>
      </c>
      <c r="L7" s="24">
        <f t="shared" si="0"/>
        <v>1477103</v>
      </c>
      <c r="M7" s="35">
        <f t="shared" si="1"/>
        <v>0.38530139841351407</v>
      </c>
      <c r="Q7" s="33" t="s">
        <v>107</v>
      </c>
      <c r="R7" s="34">
        <f>SUM(B34:B35)/B37</f>
        <v>0.30241215051635678</v>
      </c>
      <c r="S7" s="34">
        <f>SUM(L9:L10)/L12</f>
        <v>0.32435915829122791</v>
      </c>
      <c r="T7" s="34">
        <f>SUM(B21:B22)/B24</f>
        <v>0.3508177662754412</v>
      </c>
    </row>
    <row r="8" spans="1:20" ht="15.75" x14ac:dyDescent="0.25">
      <c r="A8" s="25" t="s">
        <v>71</v>
      </c>
      <c r="B8" s="24">
        <v>28671</v>
      </c>
      <c r="C8" s="24">
        <v>8780</v>
      </c>
      <c r="D8" s="24">
        <v>11482</v>
      </c>
      <c r="E8" s="24">
        <v>8687</v>
      </c>
      <c r="F8" s="24">
        <v>12948</v>
      </c>
      <c r="G8" s="24">
        <v>17354</v>
      </c>
      <c r="H8" s="24">
        <v>8671</v>
      </c>
      <c r="I8" s="24">
        <v>10352</v>
      </c>
      <c r="J8" s="24">
        <v>6331</v>
      </c>
      <c r="K8" s="24">
        <v>6474</v>
      </c>
      <c r="L8" s="24">
        <f t="shared" si="0"/>
        <v>119750</v>
      </c>
      <c r="M8" s="35">
        <f t="shared" si="1"/>
        <v>3.1236712984821176E-2</v>
      </c>
    </row>
    <row r="9" spans="1:20" ht="15.75" x14ac:dyDescent="0.25">
      <c r="A9" s="25" t="s">
        <v>70</v>
      </c>
      <c r="B9" s="24">
        <v>245799</v>
      </c>
      <c r="C9" s="24">
        <v>66582</v>
      </c>
      <c r="D9" s="24">
        <v>81147</v>
      </c>
      <c r="E9" s="24">
        <v>58781</v>
      </c>
      <c r="F9" s="24">
        <v>89648</v>
      </c>
      <c r="G9" s="24">
        <v>128749</v>
      </c>
      <c r="H9" s="24">
        <v>50164</v>
      </c>
      <c r="I9" s="24">
        <v>93277</v>
      </c>
      <c r="J9" s="24">
        <v>43055</v>
      </c>
      <c r="K9" s="24">
        <v>46511</v>
      </c>
      <c r="L9" s="24">
        <f t="shared" si="0"/>
        <v>903713</v>
      </c>
      <c r="M9" s="35">
        <f t="shared" si="1"/>
        <v>0.23573297370899121</v>
      </c>
    </row>
    <row r="10" spans="1:20" ht="15.75" x14ac:dyDescent="0.25">
      <c r="A10" s="25" t="s">
        <v>69</v>
      </c>
      <c r="B10" s="24">
        <v>102039</v>
      </c>
      <c r="C10" s="24">
        <v>18408</v>
      </c>
      <c r="D10" s="24">
        <v>24302</v>
      </c>
      <c r="E10" s="24">
        <v>18826</v>
      </c>
      <c r="F10" s="24">
        <v>39594</v>
      </c>
      <c r="G10" s="24">
        <v>51813</v>
      </c>
      <c r="H10" s="24">
        <v>13447</v>
      </c>
      <c r="I10" s="24">
        <v>40465</v>
      </c>
      <c r="J10" s="24">
        <v>12369</v>
      </c>
      <c r="K10" s="24">
        <v>18497</v>
      </c>
      <c r="L10" s="24">
        <f t="shared" si="0"/>
        <v>339760</v>
      </c>
      <c r="M10" s="35">
        <f t="shared" si="1"/>
        <v>8.8626184582236672E-2</v>
      </c>
    </row>
    <row r="11" spans="1:20" ht="15.75" x14ac:dyDescent="0.25">
      <c r="A11" s="25" t="s">
        <v>65</v>
      </c>
      <c r="B11" s="24">
        <v>6100</v>
      </c>
      <c r="C11" s="24">
        <v>1646</v>
      </c>
      <c r="D11" s="24">
        <v>2009</v>
      </c>
      <c r="E11" s="24">
        <v>1338</v>
      </c>
      <c r="F11" s="24">
        <v>2024</v>
      </c>
      <c r="G11" s="24">
        <v>2280</v>
      </c>
      <c r="H11" s="24">
        <v>983</v>
      </c>
      <c r="I11" s="24">
        <v>1404</v>
      </c>
      <c r="J11" s="24">
        <v>866</v>
      </c>
      <c r="K11" s="24">
        <v>986</v>
      </c>
      <c r="L11" s="24">
        <f t="shared" si="0"/>
        <v>19636</v>
      </c>
      <c r="M11" s="35">
        <f t="shared" si="1"/>
        <v>5.1220383813774415E-3</v>
      </c>
    </row>
    <row r="12" spans="1:20" x14ac:dyDescent="0.25">
      <c r="K12" s="19" t="s">
        <v>88</v>
      </c>
      <c r="L12" s="24">
        <f>SUM(L6:L11)</f>
        <v>3833630</v>
      </c>
      <c r="M12" s="24">
        <f>SUM(M6:M11)</f>
        <v>1.0000000000000002</v>
      </c>
    </row>
    <row r="13" spans="1:20" ht="18.75" x14ac:dyDescent="0.3">
      <c r="A13" s="26" t="s">
        <v>86</v>
      </c>
    </row>
    <row r="15" spans="1:20" x14ac:dyDescent="0.25">
      <c r="B15" s="25" t="s">
        <v>76</v>
      </c>
    </row>
    <row r="16" spans="1:20" x14ac:dyDescent="0.25">
      <c r="B16" s="25" t="s">
        <v>85</v>
      </c>
    </row>
    <row r="17" spans="1:3" x14ac:dyDescent="0.25">
      <c r="B17" s="25" t="s">
        <v>87</v>
      </c>
    </row>
    <row r="18" spans="1:3" ht="15.75" x14ac:dyDescent="0.25">
      <c r="A18" s="25" t="s">
        <v>73</v>
      </c>
      <c r="B18" s="24">
        <v>1086025</v>
      </c>
      <c r="C18" s="35">
        <f t="shared" ref="C18:C24" si="2">B18/$B$24</f>
        <v>0.24611739484162506</v>
      </c>
    </row>
    <row r="19" spans="1:3" ht="15.75" x14ac:dyDescent="0.25">
      <c r="A19" s="25" t="s">
        <v>72</v>
      </c>
      <c r="B19" s="24">
        <v>1620840</v>
      </c>
      <c r="C19" s="35">
        <f t="shared" si="2"/>
        <v>0.36731835662632034</v>
      </c>
    </row>
    <row r="20" spans="1:3" ht="15.75" x14ac:dyDescent="0.25">
      <c r="A20" s="25" t="s">
        <v>71</v>
      </c>
      <c r="B20" s="24">
        <v>132406</v>
      </c>
      <c r="C20" s="35">
        <f t="shared" si="2"/>
        <v>3.000614146212123E-2</v>
      </c>
    </row>
    <row r="21" spans="1:3" ht="15.75" x14ac:dyDescent="0.25">
      <c r="A21" s="25" t="s">
        <v>70</v>
      </c>
      <c r="B21" s="24">
        <v>1082406</v>
      </c>
      <c r="C21" s="35">
        <f t="shared" si="2"/>
        <v>0.24529724903288969</v>
      </c>
    </row>
    <row r="22" spans="1:3" ht="15.75" x14ac:dyDescent="0.25">
      <c r="A22" s="25" t="s">
        <v>69</v>
      </c>
      <c r="B22" s="24">
        <v>465623</v>
      </c>
      <c r="C22" s="35">
        <f t="shared" si="2"/>
        <v>0.1055205172425515</v>
      </c>
    </row>
    <row r="23" spans="1:3" ht="15.75" x14ac:dyDescent="0.25">
      <c r="A23" s="25" t="s">
        <v>65</v>
      </c>
      <c r="B23" s="24">
        <v>25330</v>
      </c>
      <c r="C23" s="35">
        <f t="shared" si="2"/>
        <v>5.7403407944921735E-3</v>
      </c>
    </row>
    <row r="24" spans="1:3" ht="15.75" x14ac:dyDescent="0.25">
      <c r="B24" s="24">
        <f>SUM(B18:B23)</f>
        <v>4412630</v>
      </c>
      <c r="C24" s="23">
        <f t="shared" si="2"/>
        <v>1</v>
      </c>
    </row>
    <row r="26" spans="1:3" ht="18.75" x14ac:dyDescent="0.3">
      <c r="A26" s="26" t="s">
        <v>86</v>
      </c>
    </row>
    <row r="28" spans="1:3" x14ac:dyDescent="0.25">
      <c r="B28" s="25" t="s">
        <v>76</v>
      </c>
    </row>
    <row r="29" spans="1:3" x14ac:dyDescent="0.25">
      <c r="B29" s="25" t="s">
        <v>85</v>
      </c>
    </row>
    <row r="30" spans="1:3" x14ac:dyDescent="0.25">
      <c r="B30" s="25" t="s">
        <v>75</v>
      </c>
    </row>
    <row r="31" spans="1:3" ht="15.75" x14ac:dyDescent="0.25">
      <c r="A31" s="25" t="s">
        <v>73</v>
      </c>
      <c r="B31" s="24">
        <v>90073</v>
      </c>
      <c r="C31" s="35">
        <f t="shared" ref="C31:C37" si="3">B31/$B$37</f>
        <v>0.25831605452360673</v>
      </c>
    </row>
    <row r="32" spans="1:3" ht="15.75" x14ac:dyDescent="0.25">
      <c r="A32" s="25" t="s">
        <v>72</v>
      </c>
      <c r="B32" s="24">
        <v>139680</v>
      </c>
      <c r="C32" s="35">
        <f t="shared" si="3"/>
        <v>0.40058160043361923</v>
      </c>
    </row>
    <row r="33" spans="1:3" ht="15.75" x14ac:dyDescent="0.25">
      <c r="A33" s="25" t="s">
        <v>71</v>
      </c>
      <c r="B33" s="24">
        <v>11482</v>
      </c>
      <c r="C33" s="35">
        <f t="shared" si="3"/>
        <v>3.2928679382723487E-2</v>
      </c>
    </row>
    <row r="34" spans="1:3" ht="15.75" x14ac:dyDescent="0.25">
      <c r="A34" s="25" t="s">
        <v>70</v>
      </c>
      <c r="B34" s="24">
        <v>81147</v>
      </c>
      <c r="C34" s="35">
        <f t="shared" si="3"/>
        <v>0.23271760545809639</v>
      </c>
    </row>
    <row r="35" spans="1:3" ht="15.75" x14ac:dyDescent="0.25">
      <c r="A35" s="25" t="s">
        <v>69</v>
      </c>
      <c r="B35" s="24">
        <v>24302</v>
      </c>
      <c r="C35" s="35">
        <f t="shared" si="3"/>
        <v>6.9694545058260421E-2</v>
      </c>
    </row>
    <row r="36" spans="1:3" ht="15.75" x14ac:dyDescent="0.25">
      <c r="A36" s="25" t="s">
        <v>65</v>
      </c>
      <c r="B36" s="24">
        <v>2009</v>
      </c>
      <c r="C36" s="35">
        <f t="shared" si="3"/>
        <v>5.7615151436937366E-3</v>
      </c>
    </row>
    <row r="37" spans="1:3" ht="15.75" x14ac:dyDescent="0.25">
      <c r="B37" s="24">
        <f>SUM(B31:B36)</f>
        <v>348693</v>
      </c>
      <c r="C37" s="23">
        <f t="shared" si="3"/>
        <v>1</v>
      </c>
    </row>
  </sheetData>
  <pageMargins left="0.75" right="0.75" top="0.75" bottom="0.5" header="0.5" footer="0.75"/>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BE734-EC9D-44BF-9E4D-684172DEBA4F}">
  <sheetPr>
    <tabColor theme="5" tint="-0.249977111117893"/>
  </sheetPr>
  <dimension ref="A1:D4"/>
  <sheetViews>
    <sheetView topLeftCell="A4" workbookViewId="0">
      <selection sqref="A1:D4"/>
    </sheetView>
  </sheetViews>
  <sheetFormatPr baseColWidth="10" defaultRowHeight="15.75" x14ac:dyDescent="0.25"/>
  <sheetData>
    <row r="1" spans="1:4" x14ac:dyDescent="0.25">
      <c r="A1" s="7"/>
      <c r="B1" s="7" t="s">
        <v>110</v>
      </c>
      <c r="C1" s="7" t="s">
        <v>109</v>
      </c>
      <c r="D1" s="7" t="s">
        <v>108</v>
      </c>
    </row>
    <row r="2" spans="1:4" x14ac:dyDescent="0.25">
      <c r="A2" s="7" t="s">
        <v>105</v>
      </c>
      <c r="B2" s="7">
        <v>0.26407756966730045</v>
      </c>
      <c r="C2" s="7">
        <v>0.25910273031043685</v>
      </c>
      <c r="D2" s="7">
        <v>0.25185773563611724</v>
      </c>
    </row>
    <row r="3" spans="1:4" x14ac:dyDescent="0.25">
      <c r="A3" s="7" t="s">
        <v>106</v>
      </c>
      <c r="B3" s="7">
        <v>0.43351027981634277</v>
      </c>
      <c r="C3" s="7">
        <v>0.41653811139833524</v>
      </c>
      <c r="D3" s="7">
        <v>0.39732449808844161</v>
      </c>
    </row>
    <row r="4" spans="1:4" x14ac:dyDescent="0.25">
      <c r="A4" s="7" t="s">
        <v>107</v>
      </c>
      <c r="B4" s="7">
        <v>0.30241215051635678</v>
      </c>
      <c r="C4" s="7">
        <v>0.32435915829122791</v>
      </c>
      <c r="D4" s="7">
        <v>0.3508177662754412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1E9FC-B6DF-4441-8D19-C295AA0C5E9B}">
  <sheetPr>
    <tabColor theme="6" tint="0.39997558519241921"/>
  </sheetPr>
  <dimension ref="A1:F15"/>
  <sheetViews>
    <sheetView workbookViewId="0">
      <selection activeCell="A10" sqref="A10:C15"/>
    </sheetView>
  </sheetViews>
  <sheetFormatPr baseColWidth="10" defaultRowHeight="15.75" x14ac:dyDescent="0.25"/>
  <sheetData>
    <row r="1" spans="1:6" ht="16.5" thickBot="1" x14ac:dyDescent="0.3">
      <c r="A1" s="27"/>
      <c r="B1" s="28">
        <v>2016</v>
      </c>
      <c r="C1" s="28">
        <v>2017</v>
      </c>
      <c r="D1" s="28">
        <v>2018</v>
      </c>
      <c r="E1" s="28">
        <v>2019</v>
      </c>
      <c r="F1" s="28">
        <v>2020</v>
      </c>
    </row>
    <row r="2" spans="1:6" ht="16.5" thickBot="1" x14ac:dyDescent="0.3">
      <c r="A2" s="29" t="s">
        <v>99</v>
      </c>
      <c r="B2" s="30" t="s">
        <v>100</v>
      </c>
      <c r="C2" s="30" t="s">
        <v>101</v>
      </c>
      <c r="D2" s="30" t="s">
        <v>102</v>
      </c>
      <c r="E2" s="30" t="s">
        <v>103</v>
      </c>
      <c r="F2" s="30" t="s">
        <v>104</v>
      </c>
    </row>
    <row r="3" spans="1:6" ht="16.5" thickBot="1" x14ac:dyDescent="0.3">
      <c r="A3" s="29" t="s">
        <v>14</v>
      </c>
      <c r="B3" s="31">
        <v>12076</v>
      </c>
      <c r="C3" s="31">
        <v>12669</v>
      </c>
      <c r="D3" s="31">
        <v>13063</v>
      </c>
      <c r="E3" s="31">
        <v>12551</v>
      </c>
      <c r="F3" s="31">
        <v>12296</v>
      </c>
    </row>
    <row r="5" spans="1:6" x14ac:dyDescent="0.25">
      <c r="B5">
        <v>2016</v>
      </c>
      <c r="C5">
        <v>2017</v>
      </c>
      <c r="D5">
        <v>2018</v>
      </c>
      <c r="E5">
        <v>2019</v>
      </c>
      <c r="F5">
        <v>2020</v>
      </c>
    </row>
    <row r="6" spans="1:6" x14ac:dyDescent="0.25">
      <c r="A6" t="s">
        <v>67</v>
      </c>
      <c r="B6">
        <v>4992</v>
      </c>
      <c r="C6">
        <v>5005</v>
      </c>
      <c r="D6">
        <v>5150</v>
      </c>
      <c r="E6">
        <v>4917</v>
      </c>
      <c r="F6">
        <v>4824</v>
      </c>
    </row>
    <row r="7" spans="1:6" x14ac:dyDescent="0.25">
      <c r="A7" t="s">
        <v>64</v>
      </c>
      <c r="B7">
        <v>7714</v>
      </c>
      <c r="C7">
        <v>7664</v>
      </c>
      <c r="D7">
        <v>7913</v>
      </c>
      <c r="E7">
        <v>7634</v>
      </c>
      <c r="F7">
        <v>7454</v>
      </c>
    </row>
    <row r="10" spans="1:6" x14ac:dyDescent="0.25">
      <c r="B10" t="s">
        <v>67</v>
      </c>
      <c r="C10" t="s">
        <v>64</v>
      </c>
    </row>
    <row r="11" spans="1:6" x14ac:dyDescent="0.25">
      <c r="A11">
        <v>2016</v>
      </c>
      <c r="B11">
        <v>4992</v>
      </c>
      <c r="C11">
        <v>7714</v>
      </c>
    </row>
    <row r="12" spans="1:6" x14ac:dyDescent="0.25">
      <c r="A12">
        <v>2017</v>
      </c>
      <c r="B12">
        <v>5005</v>
      </c>
      <c r="C12">
        <v>7664</v>
      </c>
    </row>
    <row r="13" spans="1:6" x14ac:dyDescent="0.25">
      <c r="A13">
        <v>2018</v>
      </c>
      <c r="B13">
        <v>5150</v>
      </c>
      <c r="C13">
        <v>7913</v>
      </c>
    </row>
    <row r="14" spans="1:6" x14ac:dyDescent="0.25">
      <c r="A14">
        <v>2019</v>
      </c>
      <c r="B14">
        <v>4917</v>
      </c>
      <c r="C14">
        <v>7634</v>
      </c>
    </row>
    <row r="15" spans="1:6" x14ac:dyDescent="0.25">
      <c r="A15">
        <v>2020</v>
      </c>
      <c r="B15">
        <v>4824</v>
      </c>
      <c r="C15">
        <v>7454</v>
      </c>
    </row>
  </sheetData>
  <pageMargins left="0.7" right="0.7" top="0.75" bottom="0.75" header="0.3" footer="0.3"/>
  <pageSetup paperSize="9" orientation="portrait" verticalDpi="0" r:id="rId1"/>
</worksheet>
</file>

<file path=customUI/customUI14.xml><?xml version="1.0" encoding="utf-8"?>
<customUI xmlns="http://schemas.microsoft.com/office/2009/07/customui">
  <ribbon>
    <tabs>
      <tab id="customTab" label="Vestfold Telemark fylkeskommune" insertAfterMso="TabHome">
        <group id="customGroup" label="Formatering">
          <button id="customButton1" label="Formater Nummer" size="large" onAction="FormaterNummer"/>
          <button id="chartform" label="Formater Graf" size="large" imageMso="ChartRefresh" onAction="FormatChart"/>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E A A B Q S w M E F A A C A A g A Z F b I V K J 5 c d O l A A A A 9 Q A A A B I A H A B D b 2 5 m a W c v U G F j a 2 F n Z S 5 4 b W w g o h g A K K A U A A A A A A A A A A A A A A A A A A A A A A A A A A A A h Y + x D o I w G I R f h X S n L d U Y J D 9 l c B U 1 M T G u t V R o h G J o E d 7 N w U f y F c Q o 6 u Z 4 3 9 0 l d / f r D Z K + K r 2 L a q y u T Y w C T J G n j K w z b f I Y t e 7 o h y j h s B H y J H L l D W F j o 9 7 q G B X O n S N C u q 7 D 3 Q T X T U 4 Y p Q H Z p 8 u t L F Q l f G 2 s E 0 Y q 9 G l l / 1 u I w + 4 1 h j M 8 n + F w y j A F M j J I t f n 6 b J j 7 d H 8 g L N r S t Y 3 i 5 u C v 1 k B G C e R 9 g T 8 A U E s D B B Q A A g A I A G R W y 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V s h U N e b W 1 4 E B A A C G A w A A E w A c A E Z v c m 1 1 b G F z L 1 N l Y 3 R p b 2 4 x L m 0 g o h g A K K A U A A A A A A A A A A A A A A A A A A A A A A A A A A A A h V L N a s J A E L 4 L v s O w v U Q I Q l r b i 3 g o V m k R i l R L D + J h N a N N 3 c y W y W o N 4 r G P 4 j v 0 7 o t 1 N a n G + N N c F u a b m e 9 n E u H Q B J q g k 7 x e t V g o F q J 3 y e h D V w 5 Q K Q 9 q o N A U C 2 C / V q B 8 t I X G f I i q X J 8 y I 5 k 3 z Z O B 1 h O n t O g 9 y x B r I p 0 U / W W v r s n Y n r 6 b L L g S D f I Z D Z j 4 E 4 X d Z F s V l r s s K R p p D u t a T U P q W j B y t m T u Y i F a W m k i 9 I S 7 H Q O D c 7 N 0 Y Q d c n w N u z g E V C z y R u a u U N 1 R Z 5 P Z v R F K 8 X J Z 2 s p u x M k D o 6 x n y X n c z U O p B f 5 F z 6 M s 9 0 J y V u V e W 3 a 1 5 x B i G a L P d 7 I 8 m H I x M l q f N O t Q G H 1 H 6 F n Z y c l z o p Q 3 3 S n W G U k m O a o a n 2 C + d i t 3 7 J / c L g j b X S F q P j 5 H U j 2 + R 1 I 9 P k d R P X K J t C T U h g 3 c H 6 x W D H k N q M 9 O Y i S + N l M H q B Y o R S M 5 o 7 / E F y f 6 U C V v k 5 J I 4 N L S J d Y I i Z 0 e 8 G l 8 S B T S O K J i t V y J n S 7 Q + 1 j 9 E I u d K r L 9 Z W J 3 F Q k C X p V Z / A V B L A Q I t A B Q A A g A I A G R W y F S i e X H T p Q A A A P U A A A A S A A A A A A A A A A A A A A A A A A A A A A B D b 2 5 m a W c v U G F j a 2 F n Z S 5 4 b W x Q S w E C L Q A U A A I A C A B k V s h U D 8 r p q 6 Q A A A D p A A A A E w A A A A A A A A A A A A A A A A D x A A A A W 0 N v b n R l b n R f V H l w Z X N d L n h t b F B L A Q I t A B Q A A g A I A G R W y F Q 1 5 t b X g Q E A A I Y D A A A T A A A A A A A A A A A A A A A A A O I B A A B G b 3 J t d W x h c y 9 T Z W N 0 a W 9 u M S 5 t U E s F B g A A A A A D A A M A w g A A A L A 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o M A A A A A A A A O A 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F f M i 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U Y W J l b G w x L 0 V u Z H J l d C B 0 e X B l M S 5 7 Q 2 9 s d W 1 u M S w w f S Z x d W 9 0 O y w m c X V v d D t T Z W N 0 a W 9 u M S 9 U Y W J l b G w x L 0 V u Z H J l d C B 0 e X B l M S 5 7 Q 2 9 s d W 1 u M i w x f S Z x d W 9 0 O y w m c X V v d D t T Z W N 0 a W 9 u M S 9 U Y W J l b G w x L 0 V u Z H J l d C B 0 e X B l M S 5 7 Q 2 9 s d W 1 u M y w y f S Z x d W 9 0 O y w m c X V v d D t T Z W N 0 a W 9 u M S 9 U Y W J l b G w x L 0 V u Z H J l d C B 0 e X B l M S 5 7 Q 2 9 s d W 1 u N C w z f S Z x d W 9 0 O y w m c X V v d D t T Z W N 0 a W 9 u M S 9 U Y W J l b G w x L 0 V u Z H J l d C B 0 e X B l M S 5 7 U G V y c 2 9 u Z X I g M T Y g w 6 V y I G 9 n I G 9 2 Z X I s N H 0 m c X V v d D t d L C Z x d W 9 0 O 0 N v b H V t b k N v d W 5 0 J n F 1 b 3 Q 7 O j U s J n F 1 b 3 Q 7 S 2 V 5 Q 2 9 s d W 1 u T m F t Z X M m c X V v d D s 6 W 1 0 s J n F 1 b 3 Q 7 Q 2 9 s d W 1 u S W R l b n R p d G l l c y Z x d W 9 0 O z p b J n F 1 b 3 Q 7 U 2 V j d G l v b j E v V G F i Z W x s M S 9 F b m R y Z X Q g d H l w Z T E u e 0 N v b H V t b j E s M H 0 m c X V v d D s s J n F 1 b 3 Q 7 U 2 V j d G l v b j E v V G F i Z W x s M S 9 F b m R y Z X Q g d H l w Z T E u e 0 N v b H V t b j I s M X 0 m c X V v d D s s J n F 1 b 3 Q 7 U 2 V j d G l v b j E v V G F i Z W x s M S 9 F b m R y Z X Q g d H l w Z T E u e 0 N v b H V t b j M s M n 0 m c X V v d D s s J n F 1 b 3 Q 7 U 2 V j d G l v b j E v V G F i Z W x s M S 9 F b m R y Z X Q g d H l w Z T E u e 0 N v b H V t b j Q s M 3 0 m c X V v d D s s J n F 1 b 3 Q 7 U 2 V j d G l v b j E v V G F i Z W x s M S 9 F b m R y Z X Q g d H l w Z T E u e 1 B l c n N v b m V y I D E 2 I M O l c i B v Z y B v d m V y L D R 9 J n F 1 b 3 Q 7 X S w m c X V v d D t S Z W x h d G l v b n N o a X B J b m Z v J n F 1 b 3 Q 7 O l t d f S I g L z 4 8 R W 5 0 c n k g V H l w Z T 0 i R m l s b F N 0 Y X R 1 c y I g V m F s d W U 9 I n N D b 2 1 w b G V 0 Z S I g L z 4 8 R W 5 0 c n k g V H l w Z T 0 i R m l s b E N v b H V t b k 5 h b W V z I i B W Y W x 1 Z T 0 i c 1 s m c X V v d D t G e W x r Z S Z x d W 9 0 O y w m c X V v d D t V d G R h b m 5 p b m d z b m l 2 w 6 U m c X V v d D s s J n F 1 b 3 Q 7 S 2 r D u G 5 u J n F 1 b 3 Q 7 L C Z x d W 9 0 O 8 O F c i Z x d W 9 0 O y w m c X V v d D t Q Z X J z b 2 5 l c i A x N i D D p X I g b 2 c g b 3 Z l c i Z x d W 9 0 O 1 0 i I C 8 + P E V u d H J 5 I F R 5 c G U 9 I k Z p b G x D b 2 x 1 b W 5 U e X B l c y I g V m F s d W U 9 I n N C Z 1 l H Q X d N P S I g L z 4 8 R W 5 0 c n k g V H l w Z T 0 i R m l s b E x h c 3 R V c G R h d G V k I i B W Y W x 1 Z T 0 i Z D I w M j I t M D Y t M D h U M D g 6 N D g 6 M z I u N T c 3 M D M 5 N 1 o i I C 8 + P E V u d H J 5 I F R 5 c G U 9 I k Z p b G x F c n J v c k N v d W 5 0 I i B W Y W x 1 Z T 0 i b D A i I C 8 + P E V u d H J 5 I F R 5 c G U 9 I k Z p b G x F c n J v c k N v Z G U i I F Z h b H V l P S J z V W 5 r b m 9 3 b i I g L z 4 8 R W 5 0 c n k g V H l w Z T 0 i R m l s b E N v d W 5 0 I i B W Y W x 1 Z T 0 i b D E 2 N z Q i I C 8 + P E V u d H J 5 I F R 5 c G U 9 I k F k Z G V k V G 9 E Y X R h T W 9 k Z W w i I F Z h b H V l P S J s M C 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G e W x 0 J T I w b m V k b 3 Z l c j w v S X R l b V B h d G g + P C 9 J d G V t T G 9 j Y X R p b 2 4 + P F N 0 Y W J s Z U V u d H J p Z X M g L z 4 8 L 0 l 0 Z W 0 + P E l 0 Z W 0 + P E l 0 Z W 1 M b 2 N h d G l v b j 4 8 S X R l b V R 5 c G U + R m 9 y b X V s Y T w v S X R l b V R 5 c G U + P E l 0 Z W 1 Q Y X R o P l N l Y 3 R p b 2 4 x L 1 R h Y m V s b D E v R m 9 y Z n J l b W 1 l Z G U l M j B v d m V y c 2 t y a W Z 0 Z X I 8 L 0 l 0 Z W 1 Q Y X R o P j w v S X R l b U x v Y 2 F 0 a W 9 u P j x T d G F i b G V F b n R y a W V z I C 8 + P C 9 J d G V t P j x J d G V t P j x J d G V t T G 9 j Y X R p b 2 4 + P E l 0 Z W 1 U e X B l P k Z v c m 1 1 b G E 8 L 0 l 0 Z W 1 U e X B l P j x J d G V t U G F 0 a D 5 T Z W N 0 a W 9 u M S 9 U Y W J l b G w x L 0 V u Z H J l d C U y M H R 5 c G U x P C 9 J d G V t U G F 0 a D 4 8 L 0 l 0 Z W 1 M b 2 N h d G l v b j 4 8 U 3 R h Y m x l R W 5 0 c m l l c y A v P j w v S X R l b T 4 8 S X R l b T 4 8 S X R l b U x v Y 2 F 0 a W 9 u P j x J d G V t V H l w Z T 5 G b 3 J t d W x h P C 9 J d G V t V H l w Z T 4 8 S X R l b V B h d G g + U 2 V j d G l v b j E v V G F i Z W x s M S 9 L b 2 x v b m 5 l c i U y M G 1 l Z C U y M G 5 5 Z S U y M G 5 h d m 4 8 L 0 l 0 Z W 1 Q Y X R o P j w v S X R l b U x v Y 2 F 0 a W 9 u P j x T d G F i b G V F b n R y a W V z I C 8 + P C 9 J d G V t P j w v S X R l b X M + P C 9 M b 2 N h b F B h Y 2 t h Z 2 V N Z X R h Z G F 0 Y U Z p b G U + F g A A A F B L B Q Y A A A A A A A A A A A A A A A A A A A A A A A D a A A A A A Q A A A N C M n d 8 B F d E R j H o A w E / C l + s B A A A A 6 C f f H n 4 Y O 0 i 5 5 d H 7 8 C + E w A A A A A A C A A A A A A A D Z g A A w A A A A B A A A A B Y S n l v F z Q J 5 N F T O 9 Q 5 v G J O A A A A A A S A A A C g A A A A E A A A A F h R u 3 P X u k + M B i M m G 1 z 9 Y j x Q A A A A V W f 8 p W / m v z + s C l l p r Z l O W y B n l Q z c p a B c O Q U q 5 f A 6 T s q c A d 9 A 8 w x y 5 T M I 3 0 5 h 8 q a N L + N 4 J r s y 2 8 3 e 6 Q E a g 2 4 f t a 8 P t p V G y 2 T n n 8 B E E 6 U x e P c U A A A A C s t Y x V U x L j R 7 g T 2 a / S x J 6 t C S 1 t M = < / D a t a M a s h u p > 
</file>

<file path=customXml/itemProps1.xml><?xml version="1.0" encoding="utf-8"?>
<ds:datastoreItem xmlns:ds="http://schemas.openxmlformats.org/officeDocument/2006/customXml" ds:itemID="{24E889B4-C3F3-4F9E-ACE3-26FDBF76E9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11</vt:i4>
      </vt:variant>
    </vt:vector>
  </HeadingPairs>
  <TitlesOfParts>
    <vt:vector size="11" baseType="lpstr">
      <vt:lpstr>Ark2</vt:lpstr>
      <vt:lpstr>Ark3</vt:lpstr>
      <vt:lpstr>viz2</vt:lpstr>
      <vt:lpstr>Pivot 09429</vt:lpstr>
      <vt:lpstr>Ark6</vt:lpstr>
      <vt:lpstr> SSB 09429</vt:lpstr>
      <vt:lpstr>Utdnivå VT landet</vt:lpstr>
      <vt:lpstr>Viz</vt:lpstr>
      <vt:lpstr>Studenter i VT</vt:lpstr>
      <vt:lpstr>Syss i reiseliv</vt: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2019-10-23T07:50:21Z</dcterms:created>
  <dcterms:modified xsi:type="dcterms:W3CDTF">2022-06-15T10:54:54Z</dcterms:modified>
</cp:coreProperties>
</file>