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codeName="ThisWorkbook"/>
  <mc:AlternateContent xmlns:mc="http://schemas.openxmlformats.org/markup-compatibility/2006">
    <mc:Choice Requires="x15">
      <x15ac:absPath xmlns:x15ac="http://schemas.microsoft.com/office/spreadsheetml/2010/11/ac" url="https://vtfk-my.sharepoint.com/personal/even_sannes_riiser_vtfk_no/Documents/Github/Telemark/Data/08_Folkehelse og levekår/Oppvekst og levekår/"/>
    </mc:Choice>
  </mc:AlternateContent>
  <xr:revisionPtr revIDLastSave="65" documentId="11_44C2DC0D19588E1EF1A646D6C8CA7A36E9E00F37" xr6:coauthVersionLast="47" xr6:coauthVersionMax="47" xr10:uidLastSave="{D85E430D-6C9C-4B2E-A10D-41346B4D5C2E}"/>
  <bookViews>
    <workbookView xWindow="57300" yWindow="30" windowWidth="19575" windowHeight="20925" xr2:uid="{00000000-000D-0000-FFFF-FFFF00000000}"/>
  </bookViews>
  <sheets>
    <sheet name="KOSandel150000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" i="2" l="1"/>
  <c r="C37" i="2"/>
  <c r="C38" i="2"/>
  <c r="C39" i="2"/>
  <c r="C40" i="2"/>
  <c r="B40" i="2"/>
  <c r="B39" i="2"/>
  <c r="B38" i="2"/>
  <c r="B37" i="2"/>
  <c r="C12" i="2"/>
  <c r="C13" i="2"/>
  <c r="C14" i="2"/>
  <c r="C15" i="2"/>
  <c r="B14" i="2"/>
  <c r="B13" i="2"/>
  <c r="B12" i="2"/>
</calcChain>
</file>

<file path=xl/sharedStrings.xml><?xml version="1.0" encoding="utf-8"?>
<sst xmlns="http://schemas.openxmlformats.org/spreadsheetml/2006/main" count="41" uniqueCount="33">
  <si>
    <t>13502: Utvalgte nøkkeltall  for barnehager, etter region, statistikkvariabel og år</t>
  </si>
  <si>
    <t>3801 Horten</t>
  </si>
  <si>
    <t>3802 Holmestrand</t>
  </si>
  <si>
    <t>3803 Tønsberg</t>
  </si>
  <si>
    <t>3804 Sandefjord</t>
  </si>
  <si>
    <t>3805 Larvik</t>
  </si>
  <si>
    <t>3806 Porsgrunn</t>
  </si>
  <si>
    <t>3807 Skien</t>
  </si>
  <si>
    <t>3808 Notodden</t>
  </si>
  <si>
    <t>3811 Færder</t>
  </si>
  <si>
    <t>3812 Siljan</t>
  </si>
  <si>
    <t>3813 Bamble</t>
  </si>
  <si>
    <t>3814 Kragerø</t>
  </si>
  <si>
    <t>3815 Drangedal</t>
  </si>
  <si>
    <t>3816 Nome</t>
  </si>
  <si>
    <t>3817 Midt-Telemark</t>
  </si>
  <si>
    <t>3818 Tinn</t>
  </si>
  <si>
    <t>3819 Hjartdal</t>
  </si>
  <si>
    <t>3820 Seljord</t>
  </si>
  <si>
    <t>3821 Kviteseid</t>
  </si>
  <si>
    <t>3822 Nissedal</t>
  </si>
  <si>
    <t>3823 Fyresdal</t>
  </si>
  <si>
    <t>3824 Tokke</t>
  </si>
  <si>
    <t>3825 Vinje</t>
  </si>
  <si>
    <t>Andel barn X-Y år i barnehage, i forhold til innbyggere X-Y år (prosent)</t>
  </si>
  <si>
    <t>1-5 år</t>
  </si>
  <si>
    <t>3-5 år</t>
  </si>
  <si>
    <t>Min</t>
  </si>
  <si>
    <t>Maks</t>
  </si>
  <si>
    <t>Snitt</t>
  </si>
  <si>
    <t>Median</t>
  </si>
  <si>
    <t>Landet</t>
  </si>
  <si>
    <t>Barnehagedeltakelse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</si>
</sst>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rgb="FF000000"/>
      <name val="Calibri"/>
      <family val="2"/>
    </font>
    <font>
      <b/>
      <sz val="14"/>
      <color rgb="FF000000"/>
      <name val="Calibri"/>
      <family val="2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7">
    <xf numFmtId="0" fontId="0" fillId="0" borderId="0" xfId="0" applyNumberFormat="1" applyFill="1" applyAlignment="1" applyProtection="1"/>
    <xf numFmtId="0" fontId="1" fillId="0" borderId="0" xfId="0" applyNumberFormat="1" applyFont="1" applyFill="1" applyAlignment="1" applyProtection="1"/>
    <xf numFmtId="0" fontId="2" fillId="0" borderId="0" xfId="0" applyNumberFormat="1" applyFont="1" applyFill="1" applyAlignment="1" applyProtection="1"/>
    <xf numFmtId="164" fontId="0" fillId="0" borderId="0" xfId="0" applyNumberFormat="1" applyFill="1" applyAlignment="1" applyProtection="1"/>
    <xf numFmtId="49" fontId="2" fillId="0" borderId="0" xfId="0" applyNumberFormat="1" applyFont="1" applyFill="1" applyAlignment="1" applyProtection="1"/>
    <xf numFmtId="164" fontId="0" fillId="2" borderId="0" xfId="0" applyNumberFormat="1" applyFill="1" applyAlignment="1" applyProtection="1"/>
    <xf numFmtId="0" fontId="0" fillId="0" borderId="0" xfId="0" applyNumberFormat="1" applyFill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4"/>
  <sheetViews>
    <sheetView tabSelected="1" workbookViewId="0">
      <selection activeCell="B39" sqref="B39"/>
    </sheetView>
  </sheetViews>
  <sheetFormatPr baseColWidth="10" defaultColWidth="9.140625" defaultRowHeight="15" x14ac:dyDescent="0.25"/>
  <cols>
    <col min="1" max="1" width="93.7109375" bestFit="1" customWidth="1"/>
    <col min="2" max="2" width="11.28515625" customWidth="1"/>
    <col min="3" max="3" width="10.5703125" customWidth="1"/>
  </cols>
  <sheetData>
    <row r="1" spans="1:3" ht="18.75" x14ac:dyDescent="0.3">
      <c r="A1" s="1" t="s">
        <v>0</v>
      </c>
    </row>
    <row r="2" spans="1:3" x14ac:dyDescent="0.25">
      <c r="A2" s="2" t="s">
        <v>24</v>
      </c>
    </row>
    <row r="3" spans="1:3" x14ac:dyDescent="0.25">
      <c r="A3" s="2">
        <v>2021</v>
      </c>
    </row>
    <row r="4" spans="1:3" x14ac:dyDescent="0.25">
      <c r="B4" s="4" t="s">
        <v>25</v>
      </c>
      <c r="C4" s="4" t="s">
        <v>26</v>
      </c>
    </row>
    <row r="5" spans="1:3" x14ac:dyDescent="0.25">
      <c r="A5" s="2" t="s">
        <v>4</v>
      </c>
      <c r="B5" s="3">
        <v>91.3</v>
      </c>
      <c r="C5" s="3">
        <v>96.8</v>
      </c>
    </row>
    <row r="6" spans="1:3" x14ac:dyDescent="0.25">
      <c r="A6" s="2" t="s">
        <v>3</v>
      </c>
      <c r="B6" s="3">
        <v>92.6</v>
      </c>
      <c r="C6" s="3">
        <v>96.8</v>
      </c>
    </row>
    <row r="7" spans="1:3" x14ac:dyDescent="0.25">
      <c r="A7" s="2" t="s">
        <v>5</v>
      </c>
      <c r="B7" s="3">
        <v>92.9</v>
      </c>
      <c r="C7" s="3">
        <v>95.9</v>
      </c>
    </row>
    <row r="8" spans="1:3" x14ac:dyDescent="0.25">
      <c r="A8" s="2" t="s">
        <v>9</v>
      </c>
      <c r="B8" s="3">
        <v>94.5</v>
      </c>
      <c r="C8" s="3">
        <v>99</v>
      </c>
    </row>
    <row r="9" spans="1:3" x14ac:dyDescent="0.25">
      <c r="A9" s="2" t="s">
        <v>2</v>
      </c>
      <c r="B9" s="3">
        <v>94.7</v>
      </c>
      <c r="C9" s="3">
        <v>97.4</v>
      </c>
    </row>
    <row r="10" spans="1:3" x14ac:dyDescent="0.25">
      <c r="A10" s="2" t="s">
        <v>1</v>
      </c>
      <c r="B10" s="3">
        <v>94.8</v>
      </c>
      <c r="C10" s="3">
        <v>98.3</v>
      </c>
    </row>
    <row r="12" spans="1:3" x14ac:dyDescent="0.25">
      <c r="A12" s="2" t="s">
        <v>27</v>
      </c>
      <c r="B12" s="3">
        <f>MIN(B8:B11)</f>
        <v>94.5</v>
      </c>
      <c r="C12" s="3">
        <f>MIN(C8:C11)</f>
        <v>97.4</v>
      </c>
    </row>
    <row r="13" spans="1:3" x14ac:dyDescent="0.25">
      <c r="A13" s="2" t="s">
        <v>28</v>
      </c>
      <c r="B13">
        <f>MAXA(B8:B11)</f>
        <v>94.8</v>
      </c>
      <c r="C13">
        <f>MAXA(C8:C11)</f>
        <v>99</v>
      </c>
    </row>
    <row r="14" spans="1:3" x14ac:dyDescent="0.25">
      <c r="A14" s="2" t="s">
        <v>29</v>
      </c>
      <c r="B14" s="5">
        <f>AVERAGE(B8:B11)</f>
        <v>94.666666666666671</v>
      </c>
      <c r="C14" s="5">
        <f>AVERAGE(C8:C11)</f>
        <v>98.233333333333334</v>
      </c>
    </row>
    <row r="15" spans="1:3" x14ac:dyDescent="0.25">
      <c r="A15" s="2" t="s">
        <v>30</v>
      </c>
      <c r="B15" s="3">
        <f>MEDIAN(B8:B11)</f>
        <v>94.7</v>
      </c>
      <c r="C15" s="3">
        <f>MEDIAN(C8:C11)</f>
        <v>98.3</v>
      </c>
    </row>
    <row r="17" spans="1:3" x14ac:dyDescent="0.25">
      <c r="B17" s="6" t="s">
        <v>32</v>
      </c>
      <c r="C17" s="6"/>
    </row>
    <row r="18" spans="1:3" x14ac:dyDescent="0.25">
      <c r="B18" s="4" t="s">
        <v>25</v>
      </c>
      <c r="C18" s="4" t="s">
        <v>26</v>
      </c>
    </row>
    <row r="19" spans="1:3" x14ac:dyDescent="0.25">
      <c r="A19" s="2" t="s">
        <v>10</v>
      </c>
      <c r="B19" s="3">
        <v>85</v>
      </c>
      <c r="C19" s="3">
        <v>95.5</v>
      </c>
    </row>
    <row r="20" spans="1:3" x14ac:dyDescent="0.25">
      <c r="A20" s="2" t="s">
        <v>17</v>
      </c>
      <c r="B20" s="3">
        <v>90</v>
      </c>
      <c r="C20" s="3">
        <v>100</v>
      </c>
    </row>
    <row r="21" spans="1:3" x14ac:dyDescent="0.25">
      <c r="A21" s="2" t="s">
        <v>19</v>
      </c>
      <c r="B21" s="3">
        <v>90.4</v>
      </c>
      <c r="C21" s="3">
        <v>92.9</v>
      </c>
    </row>
    <row r="22" spans="1:3" x14ac:dyDescent="0.25">
      <c r="A22" s="2" t="s">
        <v>7</v>
      </c>
      <c r="B22" s="3">
        <v>91</v>
      </c>
      <c r="C22" s="3">
        <v>95</v>
      </c>
    </row>
    <row r="23" spans="1:3" x14ac:dyDescent="0.25">
      <c r="A23" s="2" t="s">
        <v>15</v>
      </c>
      <c r="B23" s="3">
        <v>91.5</v>
      </c>
      <c r="C23" s="3">
        <v>95.4</v>
      </c>
    </row>
    <row r="24" spans="1:3" x14ac:dyDescent="0.25">
      <c r="A24" s="2" t="s">
        <v>13</v>
      </c>
      <c r="B24" s="3">
        <v>91.7</v>
      </c>
      <c r="C24" s="3">
        <v>98.4</v>
      </c>
    </row>
    <row r="25" spans="1:3" x14ac:dyDescent="0.25">
      <c r="A25" s="2" t="s">
        <v>20</v>
      </c>
      <c r="B25" s="3">
        <v>92.5</v>
      </c>
      <c r="C25" s="3">
        <v>102.2</v>
      </c>
    </row>
    <row r="26" spans="1:3" x14ac:dyDescent="0.25">
      <c r="A26" s="2" t="s">
        <v>21</v>
      </c>
      <c r="B26" s="3">
        <v>92.5</v>
      </c>
      <c r="C26" s="3">
        <v>100</v>
      </c>
    </row>
    <row r="27" spans="1:3" x14ac:dyDescent="0.25">
      <c r="A27" s="2" t="s">
        <v>14</v>
      </c>
      <c r="B27" s="3">
        <v>93</v>
      </c>
      <c r="C27" s="3">
        <v>102</v>
      </c>
    </row>
    <row r="28" spans="1:3" x14ac:dyDescent="0.25">
      <c r="A28" s="2" t="s">
        <v>12</v>
      </c>
      <c r="B28" s="3">
        <v>93.8</v>
      </c>
      <c r="C28" s="3">
        <v>98.4</v>
      </c>
    </row>
    <row r="29" spans="1:3" x14ac:dyDescent="0.25">
      <c r="A29" s="2" t="s">
        <v>18</v>
      </c>
      <c r="B29" s="3">
        <v>94.5</v>
      </c>
      <c r="C29" s="3">
        <v>98.6</v>
      </c>
    </row>
    <row r="30" spans="1:3" x14ac:dyDescent="0.25">
      <c r="A30" s="2" t="s">
        <v>11</v>
      </c>
      <c r="B30" s="3">
        <v>94.7</v>
      </c>
      <c r="C30" s="3">
        <v>97.6</v>
      </c>
    </row>
    <row r="31" spans="1:3" x14ac:dyDescent="0.25">
      <c r="A31" s="2" t="s">
        <v>8</v>
      </c>
      <c r="B31" s="3">
        <v>97</v>
      </c>
      <c r="C31" s="3">
        <v>99.7</v>
      </c>
    </row>
    <row r="32" spans="1:3" x14ac:dyDescent="0.25">
      <c r="A32" s="2" t="s">
        <v>22</v>
      </c>
      <c r="B32" s="3">
        <v>97.2</v>
      </c>
      <c r="C32" s="3">
        <v>104.4</v>
      </c>
    </row>
    <row r="33" spans="1:3" x14ac:dyDescent="0.25">
      <c r="A33" s="2" t="s">
        <v>23</v>
      </c>
      <c r="B33" s="3">
        <v>97.7</v>
      </c>
      <c r="C33" s="3">
        <v>100.9</v>
      </c>
    </row>
    <row r="34" spans="1:3" x14ac:dyDescent="0.25">
      <c r="A34" s="2" t="s">
        <v>6</v>
      </c>
      <c r="B34" s="3">
        <v>99.5</v>
      </c>
      <c r="C34" s="3">
        <v>102.1</v>
      </c>
    </row>
    <row r="35" spans="1:3" x14ac:dyDescent="0.25">
      <c r="A35" s="2" t="s">
        <v>16</v>
      </c>
      <c r="B35" s="3">
        <v>100.6</v>
      </c>
      <c r="C35" s="3">
        <v>99</v>
      </c>
    </row>
    <row r="37" spans="1:3" x14ac:dyDescent="0.25">
      <c r="A37" s="2" t="s">
        <v>27</v>
      </c>
      <c r="B37" s="3">
        <f>MIN(B19:B35)</f>
        <v>85</v>
      </c>
      <c r="C37" s="3">
        <f>MIN(C19:C35)</f>
        <v>92.9</v>
      </c>
    </row>
    <row r="38" spans="1:3" x14ac:dyDescent="0.25">
      <c r="A38" s="2" t="s">
        <v>28</v>
      </c>
      <c r="B38">
        <f>MAXA(B19:B35)</f>
        <v>100.6</v>
      </c>
      <c r="C38">
        <f>MAXA(C19:C35)</f>
        <v>104.4</v>
      </c>
    </row>
    <row r="39" spans="1:3" x14ac:dyDescent="0.25">
      <c r="A39" s="2" t="s">
        <v>29</v>
      </c>
      <c r="B39" s="5">
        <f>AVERAGE(B19:B35)</f>
        <v>93.682352941176461</v>
      </c>
      <c r="C39" s="5">
        <f>AVERAGE(C19:C35)</f>
        <v>98.947058823529403</v>
      </c>
    </row>
    <row r="40" spans="1:3" x14ac:dyDescent="0.25">
      <c r="A40" s="2" t="s">
        <v>30</v>
      </c>
      <c r="B40" s="3">
        <f>MEDIAN(B19:B35)</f>
        <v>93</v>
      </c>
      <c r="C40" s="3">
        <f>MEDIAN(C19:C35)</f>
        <v>99</v>
      </c>
    </row>
    <row r="43" spans="1:3" x14ac:dyDescent="0.25">
      <c r="A43" s="2" t="s">
        <v>31</v>
      </c>
      <c r="B43" s="4" t="s">
        <v>25</v>
      </c>
      <c r="C43" s="4" t="s">
        <v>26</v>
      </c>
    </row>
    <row r="44" spans="1:3" x14ac:dyDescent="0.25">
      <c r="B44">
        <v>93.4</v>
      </c>
      <c r="C44">
        <v>97.4</v>
      </c>
    </row>
  </sheetData>
  <sortState xmlns:xlrd2="http://schemas.microsoft.com/office/spreadsheetml/2017/richdata2" ref="A5:C11">
    <sortCondition ref="B8:B11"/>
  </sortState>
  <mergeCells count="1">
    <mergeCell ref="B17:C17"/>
  </mergeCells>
  <pageMargins left="0.75" right="0.75" top="0.75" bottom="0.5" header="0.5" footer="0.7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KOSandel150000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Even Sannes Riiser</cp:lastModifiedBy>
  <dcterms:created xsi:type="dcterms:W3CDTF">2023-01-02T08:30:21Z</dcterms:created>
  <dcterms:modified xsi:type="dcterms:W3CDTF">2023-01-02T09:22:28Z</dcterms:modified>
</cp:coreProperties>
</file>