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sområde\github\VT_Pluss\01_Nedlastede data\05_Mobilitet og infrastruktur\"/>
    </mc:Choice>
  </mc:AlternateContent>
  <xr:revisionPtr revIDLastSave="0" documentId="8_{A00A3E93-22C6-4C7D-A0B0-823B09B57930}" xr6:coauthVersionLast="47" xr6:coauthVersionMax="47" xr10:uidLastSave="{00000000-0000-0000-0000-000000000000}"/>
  <bookViews>
    <workbookView xWindow="27390" yWindow="330" windowWidth="25410" windowHeight="14445" xr2:uid="{1D0B78F6-35F0-45A4-92D3-610F33477AB2}"/>
  </bookViews>
  <sheets>
    <sheet name="2019 just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M44" i="1"/>
  <c r="M46" i="1" s="1"/>
  <c r="L44" i="1"/>
  <c r="L46" i="1" s="1"/>
  <c r="K44" i="1"/>
  <c r="K46" i="1" s="1"/>
  <c r="J44" i="1"/>
  <c r="J46" i="1" s="1"/>
  <c r="I44" i="1"/>
  <c r="H44" i="1"/>
  <c r="H46" i="1" s="1"/>
  <c r="G44" i="1"/>
  <c r="G46" i="1" s="1"/>
  <c r="F44" i="1"/>
  <c r="E44" i="1"/>
  <c r="E46" i="1" s="1"/>
  <c r="D44" i="1"/>
  <c r="C44" i="1"/>
  <c r="C46" i="1" s="1"/>
  <c r="B44" i="1"/>
  <c r="N44" i="1" s="1"/>
  <c r="N43" i="1"/>
  <c r="N42" i="1"/>
  <c r="N41" i="1"/>
  <c r="M39" i="1"/>
  <c r="L39" i="1"/>
  <c r="K39" i="1"/>
  <c r="J39" i="1"/>
  <c r="I39" i="1"/>
  <c r="I46" i="1" s="1"/>
  <c r="H39" i="1"/>
  <c r="G39" i="1"/>
  <c r="F39" i="1"/>
  <c r="E39" i="1"/>
  <c r="D39" i="1"/>
  <c r="C39" i="1"/>
  <c r="B39" i="1"/>
  <c r="N39" i="1" s="1"/>
  <c r="N38" i="1"/>
  <c r="N37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N33" i="1"/>
  <c r="N35" i="1" s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N29" i="1"/>
  <c r="N28" i="1"/>
  <c r="N27" i="1"/>
  <c r="N26" i="1"/>
  <c r="N25" i="1"/>
  <c r="N31" i="1" s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N21" i="1"/>
  <c r="N23" i="1" s="1"/>
  <c r="M19" i="1"/>
  <c r="L19" i="1"/>
  <c r="K19" i="1"/>
  <c r="J19" i="1"/>
  <c r="I19" i="1"/>
  <c r="H19" i="1"/>
  <c r="G19" i="1"/>
  <c r="F19" i="1"/>
  <c r="F46" i="1" s="1"/>
  <c r="E19" i="1"/>
  <c r="D19" i="1"/>
  <c r="C19" i="1"/>
  <c r="B19" i="1"/>
  <c r="N18" i="1"/>
  <c r="N17" i="1"/>
  <c r="N16" i="1"/>
  <c r="N19" i="1" s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N12" i="1"/>
  <c r="N14" i="1" s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N8" i="1"/>
  <c r="N7" i="1"/>
  <c r="N6" i="1"/>
  <c r="N10" i="1" s="1"/>
  <c r="B46" i="1" l="1"/>
  <c r="N46" i="1" s="1"/>
</calcChain>
</file>

<file path=xl/sharedStrings.xml><?xml version="1.0" encoding="utf-8"?>
<sst xmlns="http://schemas.openxmlformats.org/spreadsheetml/2006/main" count="49" uniqueCount="48">
  <si>
    <t>2019 justert</t>
  </si>
  <si>
    <t>Kommune/region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</si>
  <si>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</si>
  <si>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</si>
  <si>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</si>
  <si>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</si>
  <si>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</si>
  <si>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</si>
  <si>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</si>
  <si>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</si>
  <si>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</si>
  <si>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</si>
  <si>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</si>
  <si>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</si>
  <si>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</si>
  <si>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</si>
  <si>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</si>
  <si>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</si>
  <si>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</si>
  <si>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</si>
  <si>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 xml:space="preserve">Grenland </t>
  </si>
  <si>
    <t>Kragerø</t>
  </si>
  <si>
    <t>Drangedal</t>
  </si>
  <si>
    <t>Vestmar</t>
  </si>
  <si>
    <t>Notodden</t>
  </si>
  <si>
    <t>Tinn</t>
  </si>
  <si>
    <t>Hjartdal</t>
  </si>
  <si>
    <t>Aust-Telemark</t>
  </si>
  <si>
    <t>Midt-Telemark</t>
  </si>
  <si>
    <t>Nome</t>
  </si>
  <si>
    <t>Seljord</t>
  </si>
  <si>
    <t>Kviteseid</t>
  </si>
  <si>
    <t>Nissedal</t>
  </si>
  <si>
    <t>Fyresdal</t>
  </si>
  <si>
    <t>Tokke</t>
  </si>
  <si>
    <t>Vinje</t>
  </si>
  <si>
    <t>Vest-Telemark</t>
  </si>
  <si>
    <t>Sandefjord</t>
  </si>
  <si>
    <t>Larvik</t>
  </si>
  <si>
    <t>Vestfold syd</t>
  </si>
  <si>
    <t>Tønsberg</t>
  </si>
  <si>
    <t>Færder</t>
  </si>
  <si>
    <t>Tønsberg-regionen</t>
  </si>
  <si>
    <t>Horten</t>
  </si>
  <si>
    <t>Holmestrand</t>
  </si>
  <si>
    <t>Drammen/Svelvik</t>
  </si>
  <si>
    <t>Vestfold nord</t>
  </si>
  <si>
    <t>Sum Vestfold og 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</si>
</sst>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/>
      </right>
      <top style="thin">
        <color theme="9" tint="0.3999755851924192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5" xfId="1" applyNumberFormat="1" applyFont="1" applyBorder="1"/>
    <xf numFmtId="164" fontId="3" fillId="0" borderId="6" xfId="1" applyNumberFormat="1" applyFont="1" applyBorder="1"/>
    <xf numFmtId="0" fontId="3" fillId="0" borderId="4" xfId="0" applyFont="1" applyBorder="1"/>
    <xf numFmtId="164" fontId="3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/>
    <xf numFmtId="164" fontId="3" fillId="0" borderId="5" xfId="0" applyNumberFormat="1" applyFont="1" applyBorder="1"/>
    <xf numFmtId="164" fontId="3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6" xfId="0" applyNumberFormat="1" applyBorder="1"/>
    <xf numFmtId="0" fontId="3" fillId="0" borderId="10" xfId="0" applyFont="1" applyBorder="1"/>
    <xf numFmtId="0" fontId="3" fillId="0" borderId="11" xfId="0" applyFont="1" applyBorder="1"/>
    <xf numFmtId="164" fontId="3" fillId="0" borderId="12" xfId="0" applyNumberFormat="1" applyFont="1" applyBorder="1"/>
    <xf numFmtId="164" fontId="3" fillId="0" borderId="12" xfId="1" applyNumberFormat="1" applyFont="1" applyBorder="1"/>
    <xf numFmtId="164" fontId="3" fillId="0" borderId="13" xfId="0" applyNumberFormat="1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E683-807F-4138-B8E2-1CED401AEB79}">
  <dimension ref="A1:N46"/>
  <sheetViews>
    <sheetView tabSelected="1" topLeftCell="A22" workbookViewId="0">
      <selection activeCell="K48" sqref="K48"/>
    </sheetView>
  </sheetViews>
  <sheetFormatPr baseColWidth="10" defaultRowHeight="15" x14ac:dyDescent="0.25"/>
  <cols>
    <col min="1" max="1" width="25.7109375" customWidth="1"/>
    <col min="3" max="3" width="12.42578125" bestFit="1" customWidth="1"/>
    <col min="10" max="10" width="13" customWidth="1"/>
    <col min="12" max="12" width="12.5703125" customWidth="1"/>
    <col min="13" max="13" width="12.28515625" customWidth="1"/>
  </cols>
  <sheetData>
    <row r="1" spans="1:14" ht="21" x14ac:dyDescent="0.35">
      <c r="A1" s="1" t="s">
        <v>0</v>
      </c>
    </row>
    <row r="4" spans="1:14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4" t="s">
        <v>14</v>
      </c>
    </row>
    <row r="5" spans="1:14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15</v>
      </c>
    </row>
    <row r="6" spans="1:14" x14ac:dyDescent="0.25">
      <c r="A6" s="5" t="s">
        <v>16</v>
      </c>
      <c r="B6" s="8">
        <v>179555</v>
      </c>
      <c r="C6" s="8">
        <v>158540</v>
      </c>
      <c r="D6" s="8">
        <v>191102</v>
      </c>
      <c r="E6" s="8">
        <v>151553</v>
      </c>
      <c r="F6" s="8">
        <v>161096</v>
      </c>
      <c r="G6" s="8">
        <v>136418</v>
      </c>
      <c r="H6" s="8">
        <v>103111</v>
      </c>
      <c r="I6" s="8">
        <v>147712</v>
      </c>
      <c r="J6" s="8">
        <v>184321</v>
      </c>
      <c r="K6" s="8">
        <v>168619</v>
      </c>
      <c r="L6" s="8"/>
      <c r="M6" s="8"/>
      <c r="N6" s="9">
        <f t="shared" ref="N6:N13" si="0">SUM(B6:M6)</f>
        <v>1582027</v>
      </c>
    </row>
    <row r="7" spans="1:14" x14ac:dyDescent="0.25">
      <c r="A7" s="5" t="s">
        <v>17</v>
      </c>
      <c r="B7" s="8">
        <v>267359</v>
      </c>
      <c r="C7" s="8">
        <v>234547</v>
      </c>
      <c r="D7" s="8">
        <v>281304</v>
      </c>
      <c r="E7" s="8">
        <v>214833</v>
      </c>
      <c r="F7" s="8">
        <v>219065</v>
      </c>
      <c r="G7" s="8">
        <v>177465</v>
      </c>
      <c r="H7" s="8">
        <v>123404</v>
      </c>
      <c r="I7" s="8">
        <v>201415</v>
      </c>
      <c r="J7" s="8">
        <v>262645</v>
      </c>
      <c r="K7" s="8">
        <v>246686</v>
      </c>
      <c r="L7" s="8"/>
      <c r="M7" s="8"/>
      <c r="N7" s="9">
        <f t="shared" si="0"/>
        <v>2228723</v>
      </c>
    </row>
    <row r="8" spans="1:14" x14ac:dyDescent="0.25">
      <c r="A8" s="5" t="s">
        <v>18</v>
      </c>
      <c r="B8" s="8">
        <v>40521</v>
      </c>
      <c r="C8" s="8">
        <v>35039</v>
      </c>
      <c r="D8" s="8">
        <v>43403</v>
      </c>
      <c r="E8" s="8">
        <v>34562</v>
      </c>
      <c r="F8" s="8">
        <v>37267</v>
      </c>
      <c r="G8" s="8">
        <v>31272</v>
      </c>
      <c r="H8" s="8">
        <v>25700</v>
      </c>
      <c r="I8" s="8">
        <v>33332</v>
      </c>
      <c r="J8" s="8">
        <v>43748</v>
      </c>
      <c r="K8" s="8">
        <v>37863</v>
      </c>
      <c r="L8" s="8"/>
      <c r="M8" s="8"/>
      <c r="N8" s="9">
        <f t="shared" si="0"/>
        <v>362707</v>
      </c>
    </row>
    <row r="9" spans="1:14" x14ac:dyDescent="0.25">
      <c r="A9" s="5" t="s">
        <v>19</v>
      </c>
      <c r="B9" s="8">
        <v>6204</v>
      </c>
      <c r="C9" s="8">
        <v>4846</v>
      </c>
      <c r="D9" s="8">
        <v>6216</v>
      </c>
      <c r="E9" s="8">
        <v>4446</v>
      </c>
      <c r="F9" s="8">
        <v>4815</v>
      </c>
      <c r="G9" s="8">
        <v>3344</v>
      </c>
      <c r="H9" s="8">
        <v>1039</v>
      </c>
      <c r="I9" s="8">
        <v>3166</v>
      </c>
      <c r="J9" s="8">
        <v>5556</v>
      </c>
      <c r="K9" s="8">
        <v>5020</v>
      </c>
      <c r="L9" s="8"/>
      <c r="M9" s="8"/>
      <c r="N9" s="9">
        <f t="shared" si="0"/>
        <v>44652</v>
      </c>
    </row>
    <row r="10" spans="1:14" x14ac:dyDescent="0.25">
      <c r="A10" s="10" t="s">
        <v>20</v>
      </c>
      <c r="B10" s="11">
        <f>SUM(B6:B9)</f>
        <v>493639</v>
      </c>
      <c r="C10" s="11">
        <f t="shared" ref="C10:N10" si="1">SUM(C6:C9)</f>
        <v>432972</v>
      </c>
      <c r="D10" s="11">
        <f t="shared" si="1"/>
        <v>522025</v>
      </c>
      <c r="E10" s="11">
        <f t="shared" si="1"/>
        <v>405394</v>
      </c>
      <c r="F10" s="11">
        <f t="shared" si="1"/>
        <v>422243</v>
      </c>
      <c r="G10" s="11">
        <f t="shared" si="1"/>
        <v>348499</v>
      </c>
      <c r="H10" s="11">
        <f t="shared" si="1"/>
        <v>253254</v>
      </c>
      <c r="I10" s="11">
        <f t="shared" si="1"/>
        <v>385625</v>
      </c>
      <c r="J10" s="11">
        <f t="shared" si="1"/>
        <v>496270</v>
      </c>
      <c r="K10" s="11">
        <f t="shared" si="1"/>
        <v>458188</v>
      </c>
      <c r="L10" s="11">
        <f t="shared" si="1"/>
        <v>0</v>
      </c>
      <c r="M10" s="11">
        <f t="shared" si="1"/>
        <v>0</v>
      </c>
      <c r="N10" s="9">
        <f t="shared" si="1"/>
        <v>4218109</v>
      </c>
    </row>
    <row r="11" spans="1:14" x14ac:dyDescent="0.25">
      <c r="A11" s="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</row>
    <row r="12" spans="1:14" x14ac:dyDescent="0.25">
      <c r="A12" s="5" t="s">
        <v>21</v>
      </c>
      <c r="B12" s="8">
        <v>31116</v>
      </c>
      <c r="C12" s="8">
        <v>26216</v>
      </c>
      <c r="D12" s="8">
        <v>32556</v>
      </c>
      <c r="E12" s="8">
        <v>35558</v>
      </c>
      <c r="F12" s="8">
        <v>34456</v>
      </c>
      <c r="G12" s="8">
        <v>35776</v>
      </c>
      <c r="H12" s="8">
        <v>58830</v>
      </c>
      <c r="I12" s="8">
        <v>35628</v>
      </c>
      <c r="J12" s="8">
        <v>32818</v>
      </c>
      <c r="K12" s="8">
        <v>27670</v>
      </c>
      <c r="L12" s="8"/>
      <c r="M12" s="8"/>
      <c r="N12" s="9">
        <f t="shared" si="0"/>
        <v>350624</v>
      </c>
    </row>
    <row r="13" spans="1:14" x14ac:dyDescent="0.25">
      <c r="A13" s="5" t="s">
        <v>22</v>
      </c>
      <c r="B13" s="8">
        <v>9017</v>
      </c>
      <c r="C13" s="8">
        <v>6615</v>
      </c>
      <c r="D13" s="8">
        <v>9504</v>
      </c>
      <c r="E13" s="8">
        <v>6810</v>
      </c>
      <c r="F13" s="8">
        <v>8019</v>
      </c>
      <c r="G13" s="8">
        <v>4907</v>
      </c>
      <c r="H13" s="8">
        <v>458</v>
      </c>
      <c r="I13" s="8">
        <v>4371</v>
      </c>
      <c r="J13" s="8">
        <v>10019</v>
      </c>
      <c r="K13" s="8">
        <v>7912</v>
      </c>
      <c r="L13" s="8"/>
      <c r="M13" s="8"/>
      <c r="N13" s="9">
        <f t="shared" si="0"/>
        <v>67632</v>
      </c>
    </row>
    <row r="14" spans="1:14" x14ac:dyDescent="0.25">
      <c r="A14" s="10" t="s">
        <v>23</v>
      </c>
      <c r="B14" s="11">
        <f>SUM(B12:B13)</f>
        <v>40133</v>
      </c>
      <c r="C14" s="11">
        <f t="shared" ref="C14:N14" si="2">SUM(C12:C13)</f>
        <v>32831</v>
      </c>
      <c r="D14" s="11">
        <f t="shared" si="2"/>
        <v>42060</v>
      </c>
      <c r="E14" s="11">
        <f t="shared" si="2"/>
        <v>42368</v>
      </c>
      <c r="F14" s="11">
        <f t="shared" si="2"/>
        <v>42475</v>
      </c>
      <c r="G14" s="11">
        <f t="shared" si="2"/>
        <v>40683</v>
      </c>
      <c r="H14" s="11">
        <f t="shared" si="2"/>
        <v>59288</v>
      </c>
      <c r="I14" s="11">
        <f t="shared" si="2"/>
        <v>39999</v>
      </c>
      <c r="J14" s="11">
        <f t="shared" si="2"/>
        <v>42837</v>
      </c>
      <c r="K14" s="11">
        <f t="shared" si="2"/>
        <v>35582</v>
      </c>
      <c r="L14" s="11">
        <f t="shared" si="2"/>
        <v>0</v>
      </c>
      <c r="M14" s="11">
        <f t="shared" si="2"/>
        <v>0</v>
      </c>
      <c r="N14" s="9">
        <f t="shared" si="2"/>
        <v>418256</v>
      </c>
    </row>
    <row r="15" spans="1:14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</row>
    <row r="16" spans="1:14" x14ac:dyDescent="0.25">
      <c r="A16" s="5" t="s">
        <v>24</v>
      </c>
      <c r="B16" s="8">
        <v>20520</v>
      </c>
      <c r="C16" s="8">
        <v>16434</v>
      </c>
      <c r="D16" s="8">
        <v>20919</v>
      </c>
      <c r="E16" s="8">
        <v>15370</v>
      </c>
      <c r="F16" s="8">
        <v>15413</v>
      </c>
      <c r="G16" s="8">
        <v>10986</v>
      </c>
      <c r="H16" s="8">
        <v>5823</v>
      </c>
      <c r="I16" s="8">
        <v>17209</v>
      </c>
      <c r="J16" s="8">
        <v>20187</v>
      </c>
      <c r="K16" s="8">
        <v>17031</v>
      </c>
      <c r="L16" s="8"/>
      <c r="M16" s="8"/>
      <c r="N16" s="9">
        <f>SUM(B16:M16)</f>
        <v>159892</v>
      </c>
    </row>
    <row r="17" spans="1:14" x14ac:dyDescent="0.25">
      <c r="A17" s="5" t="s">
        <v>25</v>
      </c>
      <c r="B17" s="8">
        <v>13704</v>
      </c>
      <c r="C17" s="8">
        <v>10914</v>
      </c>
      <c r="D17" s="8">
        <v>13928</v>
      </c>
      <c r="E17" s="8">
        <v>10408</v>
      </c>
      <c r="F17" s="8">
        <v>10619</v>
      </c>
      <c r="G17" s="8">
        <v>7571</v>
      </c>
      <c r="H17" s="8">
        <v>6798</v>
      </c>
      <c r="I17" s="8">
        <v>8526</v>
      </c>
      <c r="J17" s="8">
        <v>13121</v>
      </c>
      <c r="K17" s="8">
        <v>11327</v>
      </c>
      <c r="L17" s="8"/>
      <c r="M17" s="8"/>
      <c r="N17" s="9">
        <f>SUM(B17:M17)</f>
        <v>106916</v>
      </c>
    </row>
    <row r="18" spans="1:14" x14ac:dyDescent="0.25">
      <c r="A18" s="5" t="s">
        <v>26</v>
      </c>
      <c r="B18" s="8">
        <v>2342</v>
      </c>
      <c r="C18" s="8">
        <v>1810</v>
      </c>
      <c r="D18" s="8">
        <v>2217</v>
      </c>
      <c r="E18" s="8">
        <v>1594</v>
      </c>
      <c r="F18" s="8">
        <v>1895</v>
      </c>
      <c r="G18" s="8">
        <v>1074</v>
      </c>
      <c r="H18" s="8">
        <v>593</v>
      </c>
      <c r="I18" s="8">
        <v>1382</v>
      </c>
      <c r="J18" s="8">
        <v>2706</v>
      </c>
      <c r="K18" s="8">
        <v>2009</v>
      </c>
      <c r="L18" s="8"/>
      <c r="M18" s="8"/>
      <c r="N18" s="9">
        <f>SUM(B18:M18)</f>
        <v>17622</v>
      </c>
    </row>
    <row r="19" spans="1:14" x14ac:dyDescent="0.25">
      <c r="A19" s="10" t="s">
        <v>27</v>
      </c>
      <c r="B19" s="11">
        <f>SUM(B16:B18)</f>
        <v>36566</v>
      </c>
      <c r="C19" s="11">
        <f t="shared" ref="C19:M19" si="3">SUM(C16:C18)</f>
        <v>29158</v>
      </c>
      <c r="D19" s="11">
        <f t="shared" si="3"/>
        <v>37064</v>
      </c>
      <c r="E19" s="11">
        <f t="shared" si="3"/>
        <v>27372</v>
      </c>
      <c r="F19" s="11">
        <f t="shared" si="3"/>
        <v>27927</v>
      </c>
      <c r="G19" s="11">
        <f t="shared" si="3"/>
        <v>19631</v>
      </c>
      <c r="H19" s="11">
        <f t="shared" si="3"/>
        <v>13214</v>
      </c>
      <c r="I19" s="11">
        <f t="shared" si="3"/>
        <v>27117</v>
      </c>
      <c r="J19" s="11">
        <f t="shared" si="3"/>
        <v>36014</v>
      </c>
      <c r="K19" s="11">
        <f t="shared" si="3"/>
        <v>30367</v>
      </c>
      <c r="L19" s="11">
        <f t="shared" si="3"/>
        <v>0</v>
      </c>
      <c r="M19" s="11">
        <f t="shared" si="3"/>
        <v>0</v>
      </c>
      <c r="N19" s="9">
        <f>SUM(N16:N18)</f>
        <v>284430</v>
      </c>
    </row>
    <row r="20" spans="1:14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</row>
    <row r="21" spans="1:14" x14ac:dyDescent="0.25">
      <c r="A21" s="5" t="s">
        <v>28</v>
      </c>
      <c r="B21" s="8">
        <v>18729</v>
      </c>
      <c r="C21" s="8">
        <v>13865</v>
      </c>
      <c r="D21" s="8">
        <v>18985</v>
      </c>
      <c r="E21" s="8">
        <v>13788</v>
      </c>
      <c r="F21" s="8">
        <v>14508</v>
      </c>
      <c r="G21" s="8">
        <v>9867</v>
      </c>
      <c r="H21" s="8">
        <v>5164</v>
      </c>
      <c r="I21" s="8">
        <v>11323</v>
      </c>
      <c r="J21" s="8">
        <v>19303</v>
      </c>
      <c r="K21" s="8">
        <v>15985</v>
      </c>
      <c r="L21" s="8"/>
      <c r="M21" s="8"/>
      <c r="N21" s="9">
        <f>SUM(B21:M21)</f>
        <v>141517</v>
      </c>
    </row>
    <row r="22" spans="1:14" x14ac:dyDescent="0.25">
      <c r="A22" s="5" t="s">
        <v>29</v>
      </c>
      <c r="B22" s="8">
        <v>14439</v>
      </c>
      <c r="C22" s="8">
        <v>11121</v>
      </c>
      <c r="D22" s="8">
        <v>15072</v>
      </c>
      <c r="E22" s="8">
        <v>11236</v>
      </c>
      <c r="F22" s="8">
        <v>12972</v>
      </c>
      <c r="G22" s="8">
        <v>7397</v>
      </c>
      <c r="H22" s="8">
        <v>2762</v>
      </c>
      <c r="I22" s="8">
        <v>7637</v>
      </c>
      <c r="J22" s="8">
        <v>14496</v>
      </c>
      <c r="K22" s="8">
        <v>11922</v>
      </c>
      <c r="L22" s="8"/>
      <c r="M22" s="8"/>
      <c r="N22" s="9">
        <f>SUM(B22:M22)</f>
        <v>109054</v>
      </c>
    </row>
    <row r="23" spans="1:14" x14ac:dyDescent="0.25">
      <c r="A23" s="10" t="s">
        <v>28</v>
      </c>
      <c r="B23" s="11">
        <f t="shared" ref="B23:N23" si="4">SUM(B21:B22)</f>
        <v>33168</v>
      </c>
      <c r="C23" s="11">
        <f t="shared" si="4"/>
        <v>24986</v>
      </c>
      <c r="D23" s="11">
        <f t="shared" si="4"/>
        <v>34057</v>
      </c>
      <c r="E23" s="11">
        <f t="shared" si="4"/>
        <v>25024</v>
      </c>
      <c r="F23" s="11">
        <f t="shared" si="4"/>
        <v>27480</v>
      </c>
      <c r="G23" s="11">
        <f t="shared" si="4"/>
        <v>17264</v>
      </c>
      <c r="H23" s="11">
        <f t="shared" si="4"/>
        <v>7926</v>
      </c>
      <c r="I23" s="11">
        <f t="shared" si="4"/>
        <v>18960</v>
      </c>
      <c r="J23" s="11">
        <f t="shared" si="4"/>
        <v>33799</v>
      </c>
      <c r="K23" s="11">
        <f t="shared" si="4"/>
        <v>27907</v>
      </c>
      <c r="L23" s="11">
        <f t="shared" si="4"/>
        <v>0</v>
      </c>
      <c r="M23" s="11">
        <f t="shared" si="4"/>
        <v>0</v>
      </c>
      <c r="N23" s="9">
        <f t="shared" si="4"/>
        <v>250571</v>
      </c>
    </row>
    <row r="24" spans="1:14" x14ac:dyDescent="0.2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2"/>
    </row>
    <row r="25" spans="1:14" x14ac:dyDescent="0.25">
      <c r="A25" s="5" t="s">
        <v>30</v>
      </c>
      <c r="B25" s="8">
        <v>3610</v>
      </c>
      <c r="C25" s="8">
        <v>2777</v>
      </c>
      <c r="D25" s="8">
        <v>3766</v>
      </c>
      <c r="E25" s="8">
        <v>2709</v>
      </c>
      <c r="F25" s="8">
        <v>3022</v>
      </c>
      <c r="G25" s="8">
        <v>2066</v>
      </c>
      <c r="H25" s="8">
        <v>367</v>
      </c>
      <c r="I25" s="8">
        <v>1727</v>
      </c>
      <c r="J25" s="8">
        <v>3838</v>
      </c>
      <c r="K25" s="8">
        <v>3541</v>
      </c>
      <c r="L25" s="8"/>
      <c r="M25" s="8"/>
      <c r="N25" s="9">
        <f t="shared" ref="N25:N30" si="5">SUM(B25:M25)</f>
        <v>27423</v>
      </c>
    </row>
    <row r="26" spans="1:14" x14ac:dyDescent="0.25">
      <c r="A26" s="5" t="s">
        <v>31</v>
      </c>
      <c r="B26" s="8">
        <v>4506</v>
      </c>
      <c r="C26" s="8">
        <v>3398</v>
      </c>
      <c r="D26" s="8">
        <v>4668</v>
      </c>
      <c r="E26" s="8">
        <v>3748</v>
      </c>
      <c r="F26" s="8">
        <v>4061</v>
      </c>
      <c r="G26" s="8">
        <v>2521</v>
      </c>
      <c r="H26" s="8">
        <v>398</v>
      </c>
      <c r="I26" s="8">
        <v>2075</v>
      </c>
      <c r="J26" s="8">
        <v>5433</v>
      </c>
      <c r="K26" s="8">
        <v>4222</v>
      </c>
      <c r="L26" s="8"/>
      <c r="M26" s="8"/>
      <c r="N26" s="9">
        <f t="shared" si="5"/>
        <v>35030</v>
      </c>
    </row>
    <row r="27" spans="1:14" x14ac:dyDescent="0.25">
      <c r="A27" s="5" t="s">
        <v>32</v>
      </c>
      <c r="B27" s="8">
        <v>2192</v>
      </c>
      <c r="C27" s="8">
        <v>1509</v>
      </c>
      <c r="D27" s="8">
        <v>2306</v>
      </c>
      <c r="E27" s="8">
        <v>1727</v>
      </c>
      <c r="F27" s="8">
        <v>1720</v>
      </c>
      <c r="G27" s="8">
        <v>1271</v>
      </c>
      <c r="H27" s="8">
        <v>121</v>
      </c>
      <c r="I27" s="8">
        <v>1192</v>
      </c>
      <c r="J27" s="8">
        <v>2524</v>
      </c>
      <c r="K27" s="8">
        <v>2186</v>
      </c>
      <c r="L27" s="8"/>
      <c r="M27" s="8"/>
      <c r="N27" s="9">
        <f t="shared" si="5"/>
        <v>16748</v>
      </c>
    </row>
    <row r="28" spans="1:14" x14ac:dyDescent="0.25">
      <c r="A28" s="5" t="s">
        <v>33</v>
      </c>
      <c r="B28" s="8">
        <v>2258</v>
      </c>
      <c r="C28" s="8">
        <v>1739</v>
      </c>
      <c r="D28" s="8">
        <v>2323</v>
      </c>
      <c r="E28" s="8">
        <v>1731</v>
      </c>
      <c r="F28" s="8">
        <v>1889</v>
      </c>
      <c r="G28" s="8">
        <v>1224</v>
      </c>
      <c r="H28" s="8">
        <v>142</v>
      </c>
      <c r="I28" s="8">
        <v>1319</v>
      </c>
      <c r="J28" s="8">
        <v>2328</v>
      </c>
      <c r="K28" s="8">
        <v>1772</v>
      </c>
      <c r="L28" s="8"/>
      <c r="M28" s="8"/>
      <c r="N28" s="9">
        <f t="shared" si="5"/>
        <v>16725</v>
      </c>
    </row>
    <row r="29" spans="1:14" x14ac:dyDescent="0.25">
      <c r="A29" s="5" t="s">
        <v>34</v>
      </c>
      <c r="B29" s="8">
        <v>5072</v>
      </c>
      <c r="C29" s="8">
        <v>3543</v>
      </c>
      <c r="D29" s="8">
        <v>4970</v>
      </c>
      <c r="E29" s="8">
        <v>3821</v>
      </c>
      <c r="F29" s="8">
        <v>3959</v>
      </c>
      <c r="G29" s="8">
        <v>2877</v>
      </c>
      <c r="H29" s="8">
        <v>880</v>
      </c>
      <c r="I29" s="8">
        <v>2632</v>
      </c>
      <c r="J29" s="8">
        <v>5413</v>
      </c>
      <c r="K29" s="8">
        <v>4193</v>
      </c>
      <c r="L29" s="8"/>
      <c r="M29" s="8"/>
      <c r="N29" s="9">
        <f t="shared" si="5"/>
        <v>37360</v>
      </c>
    </row>
    <row r="30" spans="1:14" x14ac:dyDescent="0.25">
      <c r="A30" s="5" t="s">
        <v>35</v>
      </c>
      <c r="B30" s="8">
        <v>7121</v>
      </c>
      <c r="C30" s="8">
        <v>5730</v>
      </c>
      <c r="D30" s="8">
        <v>7175</v>
      </c>
      <c r="E30" s="8">
        <v>5248</v>
      </c>
      <c r="F30" s="8">
        <v>5115</v>
      </c>
      <c r="G30" s="8">
        <v>3563</v>
      </c>
      <c r="H30" s="8">
        <v>503</v>
      </c>
      <c r="I30" s="8">
        <v>3100</v>
      </c>
      <c r="J30" s="8">
        <v>6770</v>
      </c>
      <c r="K30" s="8">
        <v>5358</v>
      </c>
      <c r="L30" s="8"/>
      <c r="M30" s="8"/>
      <c r="N30" s="9">
        <f t="shared" si="5"/>
        <v>49683</v>
      </c>
    </row>
    <row r="31" spans="1:14" x14ac:dyDescent="0.25">
      <c r="A31" s="10" t="s">
        <v>36</v>
      </c>
      <c r="B31" s="11">
        <f>SUM(B25:B30)</f>
        <v>24759</v>
      </c>
      <c r="C31" s="11">
        <f t="shared" ref="C31:N31" si="6">SUM(C25:C30)</f>
        <v>18696</v>
      </c>
      <c r="D31" s="11">
        <f t="shared" si="6"/>
        <v>25208</v>
      </c>
      <c r="E31" s="11">
        <f t="shared" si="6"/>
        <v>18984</v>
      </c>
      <c r="F31" s="11">
        <f t="shared" si="6"/>
        <v>19766</v>
      </c>
      <c r="G31" s="11">
        <f t="shared" si="6"/>
        <v>13522</v>
      </c>
      <c r="H31" s="11">
        <f t="shared" si="6"/>
        <v>2411</v>
      </c>
      <c r="I31" s="11">
        <f t="shared" si="6"/>
        <v>12045</v>
      </c>
      <c r="J31" s="11">
        <f t="shared" si="6"/>
        <v>26306</v>
      </c>
      <c r="K31" s="11">
        <f t="shared" si="6"/>
        <v>21272</v>
      </c>
      <c r="L31" s="11">
        <f t="shared" si="6"/>
        <v>0</v>
      </c>
      <c r="M31" s="11">
        <f t="shared" si="6"/>
        <v>0</v>
      </c>
      <c r="N31" s="9">
        <f t="shared" si="6"/>
        <v>182969</v>
      </c>
    </row>
    <row r="32" spans="1:14" x14ac:dyDescent="0.2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2"/>
    </row>
    <row r="33" spans="1:14" s="13" customFormat="1" x14ac:dyDescent="0.25">
      <c r="A33" s="5" t="s">
        <v>37</v>
      </c>
      <c r="B33" s="8">
        <v>186591</v>
      </c>
      <c r="C33" s="8">
        <v>157393</v>
      </c>
      <c r="D33" s="8">
        <v>194804</v>
      </c>
      <c r="E33" s="8">
        <v>143946</v>
      </c>
      <c r="F33" s="8">
        <v>148822</v>
      </c>
      <c r="G33" s="8">
        <v>122199</v>
      </c>
      <c r="H33" s="8">
        <v>87303</v>
      </c>
      <c r="I33" s="8">
        <v>132564</v>
      </c>
      <c r="J33" s="8">
        <v>174893</v>
      </c>
      <c r="K33" s="8">
        <v>171751</v>
      </c>
      <c r="L33" s="8"/>
      <c r="M33" s="8"/>
      <c r="N33" s="12">
        <f>SUM(B33:M33)</f>
        <v>1520266</v>
      </c>
    </row>
    <row r="34" spans="1:14" x14ac:dyDescent="0.25">
      <c r="A34" s="5" t="s">
        <v>38</v>
      </c>
      <c r="B34" s="8">
        <v>129312</v>
      </c>
      <c r="C34" s="8">
        <v>108949</v>
      </c>
      <c r="D34" s="8">
        <v>133749</v>
      </c>
      <c r="E34" s="8">
        <v>100673</v>
      </c>
      <c r="F34" s="8">
        <v>106553</v>
      </c>
      <c r="G34" s="8">
        <v>85743</v>
      </c>
      <c r="H34" s="8">
        <v>82839</v>
      </c>
      <c r="I34" s="8">
        <v>92849</v>
      </c>
      <c r="J34" s="6">
        <v>123677</v>
      </c>
      <c r="K34" s="6">
        <v>117852</v>
      </c>
      <c r="L34" s="6"/>
      <c r="M34" s="6"/>
      <c r="N34" s="7">
        <f>SUM(B34:M34)</f>
        <v>1082196</v>
      </c>
    </row>
    <row r="35" spans="1:14" x14ac:dyDescent="0.25">
      <c r="A35" s="10" t="s">
        <v>39</v>
      </c>
      <c r="B35" s="14">
        <f>SUM(B33:B34)</f>
        <v>315903</v>
      </c>
      <c r="C35" s="14">
        <f t="shared" ref="C35:M35" si="7">SUM(C33:C34)</f>
        <v>266342</v>
      </c>
      <c r="D35" s="14">
        <f t="shared" si="7"/>
        <v>328553</v>
      </c>
      <c r="E35" s="14">
        <f t="shared" si="7"/>
        <v>244619</v>
      </c>
      <c r="F35" s="14">
        <f t="shared" si="7"/>
        <v>255375</v>
      </c>
      <c r="G35" s="14">
        <f t="shared" si="7"/>
        <v>207942</v>
      </c>
      <c r="H35" s="14">
        <f t="shared" si="7"/>
        <v>170142</v>
      </c>
      <c r="I35" s="14">
        <f t="shared" si="7"/>
        <v>225413</v>
      </c>
      <c r="J35" s="14">
        <f t="shared" si="7"/>
        <v>298570</v>
      </c>
      <c r="K35" s="14">
        <f t="shared" si="7"/>
        <v>289603</v>
      </c>
      <c r="L35" s="14">
        <f t="shared" si="7"/>
        <v>0</v>
      </c>
      <c r="M35" s="14">
        <f t="shared" si="7"/>
        <v>0</v>
      </c>
      <c r="N35" s="15">
        <f>SUM(N33)</f>
        <v>1520266</v>
      </c>
    </row>
    <row r="36" spans="1:14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/>
    </row>
    <row r="37" spans="1:14" s="13" customFormat="1" x14ac:dyDescent="0.25">
      <c r="A37" s="19" t="s">
        <v>40</v>
      </c>
      <c r="B37" s="8">
        <v>364454</v>
      </c>
      <c r="C37" s="8">
        <v>318652</v>
      </c>
      <c r="D37" s="8">
        <v>383831</v>
      </c>
      <c r="E37" s="8">
        <v>294080</v>
      </c>
      <c r="F37" s="8">
        <v>314758</v>
      </c>
      <c r="G37" s="8">
        <v>264778</v>
      </c>
      <c r="H37" s="8">
        <v>193672</v>
      </c>
      <c r="I37" s="8">
        <v>287159</v>
      </c>
      <c r="J37" s="8">
        <v>359518</v>
      </c>
      <c r="K37" s="8">
        <v>345724</v>
      </c>
      <c r="L37" s="8"/>
      <c r="M37" s="8"/>
      <c r="N37" s="20">
        <f>SUM(B37:M37)</f>
        <v>3126626</v>
      </c>
    </row>
    <row r="38" spans="1:14" x14ac:dyDescent="0.25">
      <c r="A38" s="19" t="s">
        <v>41</v>
      </c>
      <c r="B38" s="8">
        <v>101329</v>
      </c>
      <c r="C38" s="8">
        <v>87593</v>
      </c>
      <c r="D38" s="8">
        <v>107323</v>
      </c>
      <c r="E38" s="8">
        <v>84071</v>
      </c>
      <c r="F38" s="8">
        <v>88799</v>
      </c>
      <c r="G38" s="8">
        <v>78744</v>
      </c>
      <c r="H38" s="8">
        <v>62575</v>
      </c>
      <c r="I38" s="8">
        <v>82980</v>
      </c>
      <c r="J38" s="8">
        <v>101215</v>
      </c>
      <c r="K38" s="8">
        <v>96363</v>
      </c>
      <c r="L38" s="8"/>
      <c r="M38" s="8"/>
      <c r="N38" s="20">
        <f>SUM(B38:M38)</f>
        <v>890992</v>
      </c>
    </row>
    <row r="39" spans="1:14" x14ac:dyDescent="0.25">
      <c r="A39" s="21" t="s">
        <v>42</v>
      </c>
      <c r="B39" s="14">
        <f>SUM(B37:B38)</f>
        <v>465783</v>
      </c>
      <c r="C39" s="14">
        <f t="shared" ref="C39:M39" si="8">SUM(C37:C38)</f>
        <v>406245</v>
      </c>
      <c r="D39" s="14">
        <f t="shared" si="8"/>
        <v>491154</v>
      </c>
      <c r="E39" s="14">
        <f t="shared" si="8"/>
        <v>378151</v>
      </c>
      <c r="F39" s="14">
        <f t="shared" si="8"/>
        <v>403557</v>
      </c>
      <c r="G39" s="14">
        <f t="shared" si="8"/>
        <v>343522</v>
      </c>
      <c r="H39" s="14">
        <f t="shared" si="8"/>
        <v>256247</v>
      </c>
      <c r="I39" s="14">
        <f t="shared" si="8"/>
        <v>370139</v>
      </c>
      <c r="J39" s="14">
        <f t="shared" si="8"/>
        <v>460733</v>
      </c>
      <c r="K39" s="14">
        <f t="shared" si="8"/>
        <v>442087</v>
      </c>
      <c r="L39" s="14">
        <f t="shared" si="8"/>
        <v>0</v>
      </c>
      <c r="M39" s="14">
        <f t="shared" si="8"/>
        <v>0</v>
      </c>
      <c r="N39" s="15">
        <f>SUM(B39:M39)</f>
        <v>4017618</v>
      </c>
    </row>
    <row r="40" spans="1:14" x14ac:dyDescent="0.25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</row>
    <row r="41" spans="1:14" x14ac:dyDescent="0.25">
      <c r="A41" s="19" t="s">
        <v>43</v>
      </c>
      <c r="B41" s="8">
        <v>101106</v>
      </c>
      <c r="C41" s="8">
        <v>89791</v>
      </c>
      <c r="D41" s="8">
        <v>107252</v>
      </c>
      <c r="E41" s="8">
        <v>81735</v>
      </c>
      <c r="F41" s="8">
        <v>82531</v>
      </c>
      <c r="G41" s="8">
        <v>66842</v>
      </c>
      <c r="H41" s="8">
        <v>48447</v>
      </c>
      <c r="I41" s="8">
        <v>84191</v>
      </c>
      <c r="J41" s="8">
        <v>104137</v>
      </c>
      <c r="K41" s="8">
        <v>99627</v>
      </c>
      <c r="L41" s="8"/>
      <c r="M41" s="8"/>
      <c r="N41" s="20">
        <f>SUM(B41:M41)</f>
        <v>865659</v>
      </c>
    </row>
    <row r="42" spans="1:14" s="13" customFormat="1" x14ac:dyDescent="0.25">
      <c r="A42" s="19" t="s">
        <v>44</v>
      </c>
      <c r="B42" s="8">
        <v>66693</v>
      </c>
      <c r="C42" s="8">
        <v>52444</v>
      </c>
      <c r="D42" s="8">
        <v>67803</v>
      </c>
      <c r="E42" s="8">
        <v>50257</v>
      </c>
      <c r="F42" s="8">
        <v>50552</v>
      </c>
      <c r="G42" s="8">
        <v>35728</v>
      </c>
      <c r="H42" s="8">
        <v>15161</v>
      </c>
      <c r="I42" s="8">
        <v>39608</v>
      </c>
      <c r="J42" s="8">
        <v>63189</v>
      </c>
      <c r="K42" s="8">
        <v>60713</v>
      </c>
      <c r="L42" s="8"/>
      <c r="M42" s="8"/>
      <c r="N42" s="20">
        <f>SUM(B42:M42)</f>
        <v>502148</v>
      </c>
    </row>
    <row r="43" spans="1:14" x14ac:dyDescent="0.25">
      <c r="A43" s="19" t="s">
        <v>45</v>
      </c>
      <c r="B43" s="8">
        <v>14900</v>
      </c>
      <c r="C43" s="8">
        <v>13910</v>
      </c>
      <c r="D43" s="8">
        <v>17986</v>
      </c>
      <c r="E43" s="8">
        <v>13407</v>
      </c>
      <c r="F43" s="8">
        <v>15487</v>
      </c>
      <c r="G43" s="8">
        <v>12813</v>
      </c>
      <c r="H43" s="8">
        <v>5845</v>
      </c>
      <c r="I43" s="8">
        <v>13976</v>
      </c>
      <c r="J43" s="8">
        <v>14594</v>
      </c>
      <c r="K43" s="8">
        <v>12679</v>
      </c>
      <c r="L43" s="8"/>
      <c r="M43" s="8"/>
      <c r="N43" s="20">
        <f>SUM(B43:M43)</f>
        <v>135597</v>
      </c>
    </row>
    <row r="44" spans="1:14" x14ac:dyDescent="0.25">
      <c r="A44" s="21" t="s">
        <v>46</v>
      </c>
      <c r="B44" s="11">
        <f>SUM(B41:B43)</f>
        <v>182699</v>
      </c>
      <c r="C44" s="11">
        <f t="shared" ref="C44:M44" si="9">SUM(C41:C43)</f>
        <v>156145</v>
      </c>
      <c r="D44" s="11">
        <f t="shared" si="9"/>
        <v>193041</v>
      </c>
      <c r="E44" s="11">
        <f t="shared" si="9"/>
        <v>145399</v>
      </c>
      <c r="F44" s="11">
        <f t="shared" si="9"/>
        <v>148570</v>
      </c>
      <c r="G44" s="11">
        <f t="shared" si="9"/>
        <v>115383</v>
      </c>
      <c r="H44" s="11">
        <f t="shared" si="9"/>
        <v>69453</v>
      </c>
      <c r="I44" s="11">
        <f t="shared" si="9"/>
        <v>137775</v>
      </c>
      <c r="J44" s="11">
        <f t="shared" si="9"/>
        <v>181920</v>
      </c>
      <c r="K44" s="11">
        <f t="shared" si="9"/>
        <v>173019</v>
      </c>
      <c r="L44" s="11">
        <f t="shared" si="9"/>
        <v>0</v>
      </c>
      <c r="M44" s="11">
        <f t="shared" si="9"/>
        <v>0</v>
      </c>
      <c r="N44" s="15">
        <f>SUM(B44:M44)</f>
        <v>1503404</v>
      </c>
    </row>
    <row r="45" spans="1:14" x14ac:dyDescent="0.25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</row>
    <row r="46" spans="1:14" x14ac:dyDescent="0.25">
      <c r="A46" s="22" t="s">
        <v>47</v>
      </c>
      <c r="B46" s="23">
        <f>B44+B39+B35+B31+B23+B19+B14+B10</f>
        <v>1592650</v>
      </c>
      <c r="C46" s="24">
        <f t="shared" ref="C46:M46" si="10">C44+C39+C35+C31+C23+C19+C14+C10</f>
        <v>1367375</v>
      </c>
      <c r="D46" s="24">
        <f t="shared" si="10"/>
        <v>1673162</v>
      </c>
      <c r="E46" s="24">
        <f t="shared" si="10"/>
        <v>1287311</v>
      </c>
      <c r="F46" s="24">
        <f t="shared" si="10"/>
        <v>1347393</v>
      </c>
      <c r="G46" s="24">
        <f t="shared" si="10"/>
        <v>1106446</v>
      </c>
      <c r="H46" s="24">
        <f t="shared" si="10"/>
        <v>831935</v>
      </c>
      <c r="I46" s="24">
        <f t="shared" si="10"/>
        <v>1217073</v>
      </c>
      <c r="J46" s="24">
        <f t="shared" si="10"/>
        <v>1576449</v>
      </c>
      <c r="K46" s="24">
        <f t="shared" si="10"/>
        <v>1478025</v>
      </c>
      <c r="L46" s="24">
        <f t="shared" si="10"/>
        <v>0</v>
      </c>
      <c r="M46" s="24">
        <f t="shared" si="10"/>
        <v>0</v>
      </c>
      <c r="N46" s="25">
        <f>SUM(B46:M46)</f>
        <v>13477819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2019 justert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2022-05-06T07:32:38Z</dcterms:created>
  <dcterms:modified xsi:type="dcterms:W3CDTF">2022-05-06T07:32:54Z</dcterms:modified>
</cp:coreProperties>
</file>