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Telemark/Data/03_Arbeid og næringsliv/2020-tall/"/>
    </mc:Choice>
  </mc:AlternateContent>
  <xr:revisionPtr revIDLastSave="33" documentId="8_{1FCB1376-3B6A-4CFE-A6D6-A120784A8713}" xr6:coauthVersionLast="47" xr6:coauthVersionMax="47" xr10:uidLastSave="{2E744B54-9EDC-4890-BCA9-9158B5BD13F7}"/>
  <bookViews>
    <workbookView xWindow="1035" yWindow="525" windowWidth="21495" windowHeight="12360" activeTab="2" xr2:uid="{00000000-000D-0000-FFFF-FFFF00000000}"/>
  </bookViews>
  <sheets>
    <sheet name="SysselEtterArbste" sheetId="2" r:id="rId1"/>
    <sheet name="Hele landet" sheetId="3" r:id="rId2"/>
    <sheet name="Telemark"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4" l="1"/>
  <c r="E24" i="4"/>
  <c r="F24" i="4"/>
  <c r="G24" i="4"/>
  <c r="H24" i="4"/>
  <c r="I24" i="4"/>
  <c r="D25" i="4"/>
  <c r="E25" i="4"/>
  <c r="F25" i="4"/>
  <c r="G25" i="4"/>
  <c r="H25" i="4"/>
  <c r="I25" i="4"/>
  <c r="C25" i="4"/>
  <c r="C24" i="4"/>
  <c r="J4" i="4"/>
  <c r="J5" i="4"/>
  <c r="J6" i="4"/>
  <c r="J7" i="4"/>
  <c r="J8" i="4"/>
  <c r="J9" i="4"/>
  <c r="J10" i="4"/>
  <c r="J11" i="4"/>
  <c r="J12" i="4"/>
  <c r="J13" i="4"/>
  <c r="J14" i="4"/>
  <c r="J15" i="4"/>
  <c r="J16" i="4"/>
  <c r="J17" i="4"/>
  <c r="J18" i="4"/>
  <c r="J19" i="4"/>
  <c r="J20" i="4"/>
  <c r="J2" i="4"/>
  <c r="D3" i="4"/>
  <c r="E3" i="4"/>
  <c r="F3" i="4"/>
  <c r="G3" i="4"/>
  <c r="J3" i="4" s="1"/>
  <c r="H3" i="4"/>
  <c r="I3" i="4"/>
  <c r="C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6" authorId="0" shapeId="0" xr:uid="{00000000-0006-0000-0000-000001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A7" authorId="0" shapeId="0" xr:uid="{00000000-0006-0000-0000-000002000000}">
      <text>
        <r>
          <rPr>
            <sz val="9"/>
            <color rgb="FF000000"/>
            <rFont val="Tahoma"/>
            <family val="2"/>
          </rPr>
          <t xml:space="preserve">Før 2020 er tall for grunnkrets Mulvika regnet med under K-3803 Tønsberg. Fra 2020 tilhører grunnkretsen K-3802 Holmestrand.
</t>
        </r>
      </text>
    </comment>
    <comment ref="A8" authorId="0" shapeId="0" xr:uid="{00000000-0006-0000-0000-000003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A13" authorId="0" shapeId="0" xr:uid="{00000000-0006-0000-0000-000004000000}">
      <text>
        <r>
          <rPr>
            <sz val="9"/>
            <color rgb="FF000000"/>
            <rFont val="Tahoma"/>
            <family val="2"/>
          </rPr>
          <t xml:space="preserve">Før 2020 er tall for grunnkretsene Andgard og Hjuksebø regnet med under K-3817 Midt-Telemark. Fra 2020 tilhører grunnkretsene 3808 Notodden.
</t>
        </r>
      </text>
    </comment>
    <comment ref="A20" authorId="0" shapeId="0" xr:uid="{00000000-0006-0000-0000-000005000000}">
      <text>
        <r>
          <rPr>
            <sz val="9"/>
            <color rgb="FF000000"/>
            <rFont val="Tahoma"/>
            <family val="2"/>
          </rPr>
          <t xml:space="preserve">Før 2020 er tall for grunnkretsene Andgard og Hjuksebø regnet med under K-3817 Midt-Telemark. Fra 2020 tilhører grunnkretsene 3808 Notodden.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6" authorId="0" shapeId="0" xr:uid="{4EF52C76-8388-4189-A2DD-96A76AEDDE5A}">
      <text>
        <r>
          <rPr>
            <sz val="9"/>
            <color rgb="FF000000"/>
            <rFont val="Tahoma"/>
            <family val="2"/>
          </rPr>
          <t xml:space="preserve">Før 2020 er tall for grunnkretsene Andgard og Hjuksebø regnet med under K-3817 Midt-Telemark. Fra 2020 tilhører grunnkretsene 3808 Notodden.
</t>
        </r>
      </text>
    </comment>
    <comment ref="A12" authorId="0" shapeId="0" xr:uid="{7B6A0F21-640D-4138-8D0E-6BD8BE44E3E0}">
      <text>
        <r>
          <rPr>
            <sz val="9"/>
            <color rgb="FF000000"/>
            <rFont val="Tahoma"/>
            <family val="2"/>
          </rPr>
          <t xml:space="preserve">Før 2020 er tall for grunnkretsene Andgard og Hjuksebø regnet med under K-3817 Midt-Telemark. Fra 2020 tilhører grunnkretsene 3808 Notodden.
</t>
        </r>
      </text>
    </comment>
  </commentList>
</comments>
</file>

<file path=xl/sharedStrings.xml><?xml version="1.0" encoding="utf-8"?>
<sst xmlns="http://schemas.openxmlformats.org/spreadsheetml/2006/main" count="151" uniqueCount="111">
  <si>
    <t>13472: Sysselsatte per 4. kvartal, etter region, statistikkvariabel, år og næring (SN2007)</t>
  </si>
  <si>
    <t>Sysselsatte personer etter arbeidssted</t>
  </si>
  <si>
    <t>2021</t>
  </si>
  <si>
    <t>01-03 Jordbruk, skogbruk og fiske</t>
  </si>
  <si>
    <t>05-43 Sekundærnæringer</t>
  </si>
  <si>
    <t>45-82 Varehandel, hotell og restaurant, samferdsel, finanstjen., forretningsmessig tjen., eiendom</t>
  </si>
  <si>
    <t>84 Off.adm., forsvar, sosialforsikring</t>
  </si>
  <si>
    <t>85 Undervisning</t>
  </si>
  <si>
    <t>86-88 Helse- og sosialtjenester</t>
  </si>
  <si>
    <t>90-99 Personlig tjenesteyting</t>
  </si>
  <si>
    <t>K-3801 Horten</t>
  </si>
  <si>
    <t>K-3802 Holmestrand</t>
  </si>
  <si>
    <t>K-3803 Tønsberg</t>
  </si>
  <si>
    <t>K-3804 Sandefjord</t>
  </si>
  <si>
    <t>K-3805 Larvik</t>
  </si>
  <si>
    <t>K-3806 Porsgrunn</t>
  </si>
  <si>
    <t>K-3807 Skien</t>
  </si>
  <si>
    <t>K-3808 Notodden</t>
  </si>
  <si>
    <t>K-3811 Færder</t>
  </si>
  <si>
    <t>K-3812 Siljan</t>
  </si>
  <si>
    <t>K-3813 Bamble</t>
  </si>
  <si>
    <t>K-3814 Kragerø</t>
  </si>
  <si>
    <t>K-3815 Drangedal</t>
  </si>
  <si>
    <t>K-3816 Nome</t>
  </si>
  <si>
    <t>K-3817 Midt-Telemark</t>
  </si>
  <si>
    <t>K-3818 Tinn</t>
  </si>
  <si>
    <t>K-3819 Hjartdal</t>
  </si>
  <si>
    <t>K-3820 Seljord</t>
  </si>
  <si>
    <t>K-3821 Kviteseid</t>
  </si>
  <si>
    <t>K-3822 Nissedal</t>
  </si>
  <si>
    <t>K-3823 Fyresdal</t>
  </si>
  <si>
    <t>K-3824 Tokke</t>
  </si>
  <si>
    <t>K-3825 Vinje</t>
  </si>
  <si>
    <t>Fra og med 2015 bygger statistikken på nye datakilder (a-ordningen), se nærmere omtale i «Om statistikken». Totalt antall sysselsatte blir heller ikke samordnet med Arbeidskraftundersøkelsene (AKU) slik det ble før 2015, og det samsvarer dermed ikke lenger med AKUs totaltall. Årgangene fra og med 2015 blir følgelig ikke sammenlignbare med tidligere årganger. Se nærmere omtale i artikkelen tilknyttet 2015-tallene: https://www.ssb.no/arbeid-og-lonn/statistikker/regsys/aar/2016-05-27</t>
  </si>
  <si>
    <t>Virksomheter i næring 09.1 Tjenester tilknyttet utvinning av råolje og naturgass får landkode av Enhetsregisteret, selv om arbeidet kan foregå på sokkelen. Det samme kan også forekomme innenfor andre næringer. Tidligere ble virksomheter SSB anså at tilhørte sokkelen omkodet, noe SSB fra og med publiseringen i 2018 sluttet med. Dette har resultert i en justering som medfører at en rekke arbeidsforhold som tidligere var registrert på sokkelen er blitt plassert på fastlandet fra og med 4. kvartal 2018 (hovedsakelig næring 09.1). I 4. kvartal 2019 gir dette hovedsakelig utslag i næringene 09.1 og næringer knyttet til cateringvirksomhet. Dette har gitt en ikke-reell nedgang i antall sysselsatte på sokkelen og en tilsvarende ikke-reell økning i andre fylker, i hovedsak Rogaland. Endringen omfatter om lag 6500 lønnstakere 4. kv. 2018 og 2000 lønnstakere 4. kv. 2019.</t>
  </si>
  <si>
    <t>&lt;b&gt;Statlig forvaltning (statsforvaltningen)&lt;/b&gt; omfatter stats- og trygdeforvaltningen. Helseforetakene er inkludert. &lt;br&gt;
&lt;b&gt;Kommunal- og fylkeskommunal forvaltning (kommuneforvaltningen) &lt;/b&gt;omfatter kommunal- og fylkeskommunal forvaltning. Består av virksomheter som ikke er næringsrettet, dvs. vei, skole, kultur mv. &lt;br&gt;
&lt;b&gt;Privat sektor&lt;/b&gt; omfatter det som ikke er med i stats- eller kommuneforvaltningen, dvs. privat næringsvirksomhet unntatt offentlig kontrollerte foretak. &lt;br&gt;
&lt;b&gt;Offentlig foretak&lt;/b&gt; omfatter foretak som ikke er med i stats- eller kommuneforvaltningen, men som er offentlig kontrollerte foretak. Det gjelder statens forretningsdrift samt foretak hvor det offentlige kontrollerer mer enn 50 prosent av aksjekapitalen.</t>
  </si>
  <si>
    <t>Alle ett-tall og to-tall i tabellen er endret til '0' eller '3' for å ivareta personvernet. Når tallene aggregeres til høyere regionalt nivå, vil summen kunne avvike noe fra det faktiske tallet. Denne tabellen er uten anonymisering av virksomheter (underenheter) eller foretak, etter unntak i statistikkloven §7(3) om «åpne tilgjengelige opplysninger».</t>
  </si>
  <si>
    <t>region:</t>
  </si>
  <si>
    <t>&lt;a href='https://www.ssb.no/offentlig-sektor/kommunekatalog/endringer-i-de-regionale-inndelingene' target='footnote'&gt;&lt;b&gt;Se liste over endringer i de regionale inndelingene.&lt;/b&gt;&lt;/a&gt;</t>
  </si>
  <si>
    <t>Horten:</t>
  </si>
  <si>
    <t>Før 2020 er tall for Pauliveien og Skoppum regnet med under K-3803 Tønsberg. Fra 2020 tilhører områdene 3801 Horten. Før 2020 er tall for Haugan regnet med under K-3801 Horten. Fra 2020 tilhører området K-3803 Tønsberg.</t>
  </si>
  <si>
    <t>Holmestrand:</t>
  </si>
  <si>
    <t>Før 2020 er tall for grunnkrets Mulvika regnet med under K-3803 Tønsberg. Fra 2020 tilhører grunnkretsen K-3802 Holmestrand.</t>
  </si>
  <si>
    <t>Tønsberg:</t>
  </si>
  <si>
    <t>Notodden:</t>
  </si>
  <si>
    <t>Før 2020 er tall for grunnkretsene Andgard og Hjuksebø regnet med under K-3817 Midt-Telemark. Fra 2020 tilhører grunnkretsene 3808 Notodden.</t>
  </si>
  <si>
    <t>Midt-Telemark:</t>
  </si>
  <si>
    <t>Sist endret:</t>
  </si>
  <si>
    <t>Sysselsatte personer etter arbeidssted:</t>
  </si>
  <si>
    <t>20220223 08:00</t>
  </si>
  <si>
    <t>Kilde:</t>
  </si>
  <si>
    <t>Statistisk sentralbyrå</t>
  </si>
  <si>
    <t>Kontakt:</t>
  </si>
  <si>
    <t>Pål Nordby, Statistisk sentralbyrå</t>
  </si>
  <si>
    <t xml:space="preserve"> +47 409 02 378</t>
  </si>
  <si>
    <t>rby@ssb.no</t>
  </si>
  <si>
    <t>Malin Pettersen, Statistisk sentralbyrå</t>
  </si>
  <si>
    <t xml:space="preserve"> +47 409 02 563</t>
  </si>
  <si>
    <t>inp@ssb.no</t>
  </si>
  <si>
    <t>Copyright</t>
  </si>
  <si>
    <t>Måleenhet:</t>
  </si>
  <si>
    <t>personer</t>
  </si>
  <si>
    <t>Målemetode:</t>
  </si>
  <si>
    <t>Situasjon (tidspunkt)</t>
  </si>
  <si>
    <t>Referansetid:</t>
  </si>
  <si>
    <t>4. kvartal</t>
  </si>
  <si>
    <t>Database:</t>
  </si>
  <si>
    <t>Ekstern PRODUKSJON</t>
  </si>
  <si>
    <t>Intern referansekode:</t>
  </si>
  <si>
    <t>SysselEtterArbste</t>
  </si>
  <si>
    <t>https://www.ssb.no/statbank/sq/10074915</t>
  </si>
  <si>
    <t>13472: Sysselsatte per 4. kvartal, etter statistikkvariabel, år, region og næring (SN2007)</t>
  </si>
  <si>
    <t>0 Hele landet</t>
  </si>
  <si>
    <t>https://www.ssb.no/statbank/sq/10074920</t>
  </si>
  <si>
    <t>K-3806</t>
  </si>
  <si>
    <t>Porsgrunn</t>
  </si>
  <si>
    <t>K-3807</t>
  </si>
  <si>
    <t>Skien</t>
  </si>
  <si>
    <t>K-3808</t>
  </si>
  <si>
    <t>Notodden</t>
  </si>
  <si>
    <t>K-3812</t>
  </si>
  <si>
    <t>Siljan</t>
  </si>
  <si>
    <t>K-3813</t>
  </si>
  <si>
    <t>Bamble</t>
  </si>
  <si>
    <t>K-3814</t>
  </si>
  <si>
    <t>Kragerø</t>
  </si>
  <si>
    <t>K-3815</t>
  </si>
  <si>
    <t>Drangedal</t>
  </si>
  <si>
    <t>K-3816</t>
  </si>
  <si>
    <t>Nome</t>
  </si>
  <si>
    <t>K-3817</t>
  </si>
  <si>
    <t>Midt-Telemark</t>
  </si>
  <si>
    <t>K-3818</t>
  </si>
  <si>
    <t>Tinn</t>
  </si>
  <si>
    <t>K-3819</t>
  </si>
  <si>
    <t>Hjartdal</t>
  </si>
  <si>
    <t>K-3820</t>
  </si>
  <si>
    <t>Seljord</t>
  </si>
  <si>
    <t>K-3821</t>
  </si>
  <si>
    <t>Kviteseid</t>
  </si>
  <si>
    <t>K-3822</t>
  </si>
  <si>
    <t>Nissedal</t>
  </si>
  <si>
    <t>K-3823</t>
  </si>
  <si>
    <t>Fyresdal</t>
  </si>
  <si>
    <t>K-3824</t>
  </si>
  <si>
    <t>Tokke</t>
  </si>
  <si>
    <t>K-3825</t>
  </si>
  <si>
    <t>Vinje</t>
  </si>
  <si>
    <t>Hele landet</t>
  </si>
  <si>
    <t>Telemark</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</si>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</sst>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
      <u/>
      <sz val="11"/>
      <color theme="10"/>
      <name val="Calibri"/>
      <family val="2"/>
    </font>
  </fonts>
  <fills count="2">
    <fill>
      <patternFill patternType="none"/>
    </fill>
    <fill>
      <patternFill patternType="gray125"/>
    </fill>
  </fills>
  <borders count="1">
    <border>
      <left/>
      <right/>
      <top/>
      <bottom/>
      <diagonal/>
    </border>
  </borders>
  <cellStyleXfs count="3">
    <xf numFmtId="0" fontId="0" fillId="0" borderId="0" applyBorder="0"/>
    <xf numFmtId="9" fontId="4" fillId="0" borderId="0" applyFont="0" applyFill="0" applyBorder="0" applyAlignment="0" applyProtection="0"/>
    <xf numFmtId="0" fontId="5" fillId="0" borderId="0" applyNumberFormat="0" applyFill="0" applyBorder="0" applyAlignment="0" applyProtection="0"/>
  </cellStyleXfs>
  <cellXfs count="13">
    <xf numFmtId="0"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alignment wrapText="1"/>
    </xf>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5" fillId="0" borderId="0" xfId="2" applyNumberFormat="1" applyFill="1" applyAlignment="1" applyProtection="1"/>
    <xf numFmtId="1" fontId="2" fillId="0" borderId="0" xfId="0" applyNumberFormat="1" applyFont="1" applyFill="1" applyAlignment="1" applyProtection="1"/>
    <xf numFmtId="9" fontId="2" fillId="0" borderId="0" xfId="1" applyFont="1" applyFill="1" applyAlignment="1" applyProtection="1"/>
  </cellXfs>
  <cellStyles count="3">
    <cellStyle name="Hyperkobling" xfId="2" builtinId="8"/>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sb.no/statbank/sq/1007492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topLeftCell="A6" workbookViewId="0">
      <selection activeCell="A5" sqref="A5:H28"/>
    </sheetView>
  </sheetViews>
  <sheetFormatPr baseColWidth="10" defaultColWidth="9.140625" defaultRowHeight="15" x14ac:dyDescent="0.25"/>
  <cols>
    <col min="1" max="1" width="24.28515625" customWidth="1"/>
    <col min="2" max="8" width="9.140625" customWidth="1"/>
  </cols>
  <sheetData>
    <row r="1" spans="1:8" ht="18.75" x14ac:dyDescent="0.3">
      <c r="A1" s="3" t="s">
        <v>0</v>
      </c>
    </row>
    <row r="2" spans="1:8" x14ac:dyDescent="0.25">
      <c r="A2" t="s">
        <v>70</v>
      </c>
    </row>
    <row r="3" spans="1:8" x14ac:dyDescent="0.25">
      <c r="B3" s="4" t="s">
        <v>1</v>
      </c>
    </row>
    <row r="4" spans="1:8" x14ac:dyDescent="0.25">
      <c r="B4" s="4" t="s">
        <v>2</v>
      </c>
    </row>
    <row r="5" spans="1:8" x14ac:dyDescent="0.25">
      <c r="B5" s="4" t="s">
        <v>3</v>
      </c>
      <c r="C5" s="4" t="s">
        <v>4</v>
      </c>
      <c r="D5" s="4" t="s">
        <v>5</v>
      </c>
      <c r="E5" s="4" t="s">
        <v>6</v>
      </c>
      <c r="F5" s="4" t="s">
        <v>7</v>
      </c>
      <c r="G5" s="4" t="s">
        <v>8</v>
      </c>
      <c r="H5" s="4" t="s">
        <v>9</v>
      </c>
    </row>
    <row r="6" spans="1:8" x14ac:dyDescent="0.25">
      <c r="A6" s="4" t="s">
        <v>10</v>
      </c>
      <c r="B6" s="5">
        <v>77</v>
      </c>
      <c r="C6" s="5">
        <v>3153</v>
      </c>
      <c r="D6" s="5">
        <v>3362</v>
      </c>
      <c r="E6" s="5">
        <v>733</v>
      </c>
      <c r="F6" s="5">
        <v>1504</v>
      </c>
      <c r="G6" s="5">
        <v>2007</v>
      </c>
      <c r="H6" s="5">
        <v>442</v>
      </c>
    </row>
    <row r="7" spans="1:8" x14ac:dyDescent="0.25">
      <c r="A7" s="4" t="s">
        <v>11</v>
      </c>
      <c r="B7" s="5">
        <v>216</v>
      </c>
      <c r="C7" s="5">
        <v>2264</v>
      </c>
      <c r="D7" s="5">
        <v>2331</v>
      </c>
      <c r="E7" s="5">
        <v>269</v>
      </c>
      <c r="F7" s="5">
        <v>687</v>
      </c>
      <c r="G7" s="5">
        <v>1835</v>
      </c>
      <c r="H7" s="5">
        <v>273</v>
      </c>
    </row>
    <row r="8" spans="1:8" x14ac:dyDescent="0.25">
      <c r="A8" s="4" t="s">
        <v>12</v>
      </c>
      <c r="B8" s="5">
        <v>359</v>
      </c>
      <c r="C8" s="5">
        <v>5222</v>
      </c>
      <c r="D8" s="5">
        <v>12069</v>
      </c>
      <c r="E8" s="5">
        <v>3392</v>
      </c>
      <c r="F8" s="5">
        <v>2151</v>
      </c>
      <c r="G8" s="5">
        <v>8770</v>
      </c>
      <c r="H8" s="5">
        <v>1144</v>
      </c>
    </row>
    <row r="9" spans="1:8" x14ac:dyDescent="0.25">
      <c r="A9" s="4" t="s">
        <v>13</v>
      </c>
      <c r="B9" s="5">
        <v>659</v>
      </c>
      <c r="C9" s="5">
        <v>7199</v>
      </c>
      <c r="D9" s="5">
        <v>12424</v>
      </c>
      <c r="E9" s="5">
        <v>1173</v>
      </c>
      <c r="F9" s="5">
        <v>2335</v>
      </c>
      <c r="G9" s="5">
        <v>5573</v>
      </c>
      <c r="H9" s="5">
        <v>938</v>
      </c>
    </row>
    <row r="10" spans="1:8" x14ac:dyDescent="0.25">
      <c r="A10" s="4" t="s">
        <v>14</v>
      </c>
      <c r="B10" s="5">
        <v>432</v>
      </c>
      <c r="C10" s="5">
        <v>4582</v>
      </c>
      <c r="D10" s="5">
        <v>7300</v>
      </c>
      <c r="E10" s="5">
        <v>663</v>
      </c>
      <c r="F10" s="5">
        <v>1447</v>
      </c>
      <c r="G10" s="5">
        <v>4056</v>
      </c>
      <c r="H10" s="5">
        <v>714</v>
      </c>
    </row>
    <row r="11" spans="1:8" x14ac:dyDescent="0.25">
      <c r="A11" s="4" t="s">
        <v>15</v>
      </c>
      <c r="B11" s="5">
        <v>67</v>
      </c>
      <c r="C11" s="5">
        <v>5004</v>
      </c>
      <c r="D11" s="5">
        <v>6378</v>
      </c>
      <c r="E11" s="5">
        <v>638</v>
      </c>
      <c r="F11" s="5">
        <v>1448</v>
      </c>
      <c r="G11" s="5">
        <v>3296</v>
      </c>
      <c r="H11" s="5">
        <v>561</v>
      </c>
    </row>
    <row r="12" spans="1:8" x14ac:dyDescent="0.25">
      <c r="A12" s="4" t="s">
        <v>16</v>
      </c>
      <c r="B12" s="5">
        <v>211</v>
      </c>
      <c r="C12" s="5">
        <v>4542</v>
      </c>
      <c r="D12" s="5">
        <v>8866</v>
      </c>
      <c r="E12" s="5">
        <v>2130</v>
      </c>
      <c r="F12" s="5">
        <v>1839</v>
      </c>
      <c r="G12" s="5">
        <v>7684</v>
      </c>
      <c r="H12" s="5">
        <v>1172</v>
      </c>
    </row>
    <row r="13" spans="1:8" x14ac:dyDescent="0.25">
      <c r="A13" s="4" t="s">
        <v>17</v>
      </c>
      <c r="B13" s="5">
        <v>94</v>
      </c>
      <c r="C13" s="5">
        <v>1003</v>
      </c>
      <c r="D13" s="5">
        <v>1695</v>
      </c>
      <c r="E13" s="5">
        <v>253</v>
      </c>
      <c r="F13" s="5">
        <v>679</v>
      </c>
      <c r="G13" s="5">
        <v>1642</v>
      </c>
      <c r="H13" s="5">
        <v>206</v>
      </c>
    </row>
    <row r="14" spans="1:8" x14ac:dyDescent="0.25">
      <c r="A14" s="4" t="s">
        <v>18</v>
      </c>
      <c r="B14" s="5">
        <v>138</v>
      </c>
      <c r="C14" s="5">
        <v>1362</v>
      </c>
      <c r="D14" s="5">
        <v>2125</v>
      </c>
      <c r="E14" s="5">
        <v>343</v>
      </c>
      <c r="F14" s="5">
        <v>729</v>
      </c>
      <c r="G14" s="5">
        <v>2334</v>
      </c>
      <c r="H14" s="5">
        <v>280</v>
      </c>
    </row>
    <row r="15" spans="1:8" x14ac:dyDescent="0.25">
      <c r="A15" s="4" t="s">
        <v>19</v>
      </c>
      <c r="B15" s="5">
        <v>32</v>
      </c>
      <c r="C15" s="5">
        <v>103</v>
      </c>
      <c r="D15" s="5">
        <v>138</v>
      </c>
      <c r="E15" s="5">
        <v>28</v>
      </c>
      <c r="F15" s="5">
        <v>61</v>
      </c>
      <c r="G15" s="5">
        <v>141</v>
      </c>
      <c r="H15" s="5">
        <v>17</v>
      </c>
    </row>
    <row r="16" spans="1:8" x14ac:dyDescent="0.25">
      <c r="A16" s="4" t="s">
        <v>20</v>
      </c>
      <c r="B16" s="5">
        <v>73</v>
      </c>
      <c r="C16" s="5">
        <v>1371</v>
      </c>
      <c r="D16" s="5">
        <v>1666</v>
      </c>
      <c r="E16" s="5">
        <v>221</v>
      </c>
      <c r="F16" s="5">
        <v>426</v>
      </c>
      <c r="G16" s="5">
        <v>1024</v>
      </c>
      <c r="H16" s="5">
        <v>144</v>
      </c>
    </row>
    <row r="17" spans="1:8" x14ac:dyDescent="0.25">
      <c r="A17" s="4" t="s">
        <v>21</v>
      </c>
      <c r="B17" s="5">
        <v>52</v>
      </c>
      <c r="C17" s="5">
        <v>1108</v>
      </c>
      <c r="D17" s="5">
        <v>1301</v>
      </c>
      <c r="E17" s="5">
        <v>214</v>
      </c>
      <c r="F17" s="5">
        <v>367</v>
      </c>
      <c r="G17" s="5">
        <v>952</v>
      </c>
      <c r="H17" s="5">
        <v>151</v>
      </c>
    </row>
    <row r="18" spans="1:8" x14ac:dyDescent="0.25">
      <c r="A18" s="4" t="s">
        <v>22</v>
      </c>
      <c r="B18" s="5">
        <v>114</v>
      </c>
      <c r="C18" s="5">
        <v>221</v>
      </c>
      <c r="D18" s="5">
        <v>320</v>
      </c>
      <c r="E18" s="5">
        <v>67</v>
      </c>
      <c r="F18" s="5">
        <v>98</v>
      </c>
      <c r="G18" s="5">
        <v>368</v>
      </c>
      <c r="H18" s="5">
        <v>49</v>
      </c>
    </row>
    <row r="19" spans="1:8" x14ac:dyDescent="0.25">
      <c r="A19" s="4" t="s">
        <v>23</v>
      </c>
      <c r="B19" s="5">
        <v>99</v>
      </c>
      <c r="C19" s="5">
        <v>581</v>
      </c>
      <c r="D19" s="5">
        <v>508</v>
      </c>
      <c r="E19" s="5">
        <v>61</v>
      </c>
      <c r="F19" s="5">
        <v>281</v>
      </c>
      <c r="G19" s="5">
        <v>616</v>
      </c>
      <c r="H19" s="5">
        <v>57</v>
      </c>
    </row>
    <row r="20" spans="1:8" x14ac:dyDescent="0.25">
      <c r="A20" s="4" t="s">
        <v>24</v>
      </c>
      <c r="B20" s="5">
        <v>183</v>
      </c>
      <c r="C20" s="5">
        <v>824</v>
      </c>
      <c r="D20" s="5">
        <v>1366</v>
      </c>
      <c r="E20" s="5">
        <v>243</v>
      </c>
      <c r="F20" s="5">
        <v>608</v>
      </c>
      <c r="G20" s="5">
        <v>969</v>
      </c>
      <c r="H20" s="5">
        <v>161</v>
      </c>
    </row>
    <row r="21" spans="1:8" x14ac:dyDescent="0.25">
      <c r="A21" s="4" t="s">
        <v>25</v>
      </c>
      <c r="B21" s="5">
        <v>80</v>
      </c>
      <c r="C21" s="5">
        <v>692</v>
      </c>
      <c r="D21" s="5">
        <v>796</v>
      </c>
      <c r="E21" s="5">
        <v>132</v>
      </c>
      <c r="F21" s="5">
        <v>195</v>
      </c>
      <c r="G21" s="5">
        <v>549</v>
      </c>
      <c r="H21" s="5">
        <v>110</v>
      </c>
    </row>
    <row r="22" spans="1:8" x14ac:dyDescent="0.25">
      <c r="A22" s="4" t="s">
        <v>26</v>
      </c>
      <c r="B22" s="5">
        <v>177</v>
      </c>
      <c r="C22" s="5">
        <v>159</v>
      </c>
      <c r="D22" s="5">
        <v>137</v>
      </c>
      <c r="E22" s="5">
        <v>25</v>
      </c>
      <c r="F22" s="5">
        <v>64</v>
      </c>
      <c r="G22" s="5">
        <v>134</v>
      </c>
      <c r="H22" s="5">
        <v>8</v>
      </c>
    </row>
    <row r="23" spans="1:8" x14ac:dyDescent="0.25">
      <c r="A23" s="4" t="s">
        <v>27</v>
      </c>
      <c r="B23" s="5">
        <v>64</v>
      </c>
      <c r="C23" s="5">
        <v>187</v>
      </c>
      <c r="D23" s="5">
        <v>640</v>
      </c>
      <c r="E23" s="5">
        <v>47</v>
      </c>
      <c r="F23" s="5">
        <v>123</v>
      </c>
      <c r="G23" s="5">
        <v>301</v>
      </c>
      <c r="H23" s="5">
        <v>44</v>
      </c>
    </row>
    <row r="24" spans="1:8" x14ac:dyDescent="0.25">
      <c r="A24" s="4" t="s">
        <v>28</v>
      </c>
      <c r="B24" s="5">
        <v>54</v>
      </c>
      <c r="C24" s="5">
        <v>262</v>
      </c>
      <c r="D24" s="5">
        <v>308</v>
      </c>
      <c r="E24" s="5">
        <v>32</v>
      </c>
      <c r="F24" s="5">
        <v>112</v>
      </c>
      <c r="G24" s="5">
        <v>235</v>
      </c>
      <c r="H24" s="5">
        <v>35</v>
      </c>
    </row>
    <row r="25" spans="1:8" x14ac:dyDescent="0.25">
      <c r="A25" s="4" t="s">
        <v>29</v>
      </c>
      <c r="B25" s="5">
        <v>41</v>
      </c>
      <c r="C25" s="5">
        <v>216</v>
      </c>
      <c r="D25" s="5">
        <v>129</v>
      </c>
      <c r="E25" s="5">
        <v>25</v>
      </c>
      <c r="F25" s="5">
        <v>57</v>
      </c>
      <c r="G25" s="5">
        <v>157</v>
      </c>
      <c r="H25" s="5">
        <v>18</v>
      </c>
    </row>
    <row r="26" spans="1:8" x14ac:dyDescent="0.25">
      <c r="A26" s="4" t="s">
        <v>30</v>
      </c>
      <c r="B26" s="5">
        <v>39</v>
      </c>
      <c r="C26" s="5">
        <v>147</v>
      </c>
      <c r="D26" s="5">
        <v>106</v>
      </c>
      <c r="E26" s="5">
        <v>31</v>
      </c>
      <c r="F26" s="5">
        <v>40</v>
      </c>
      <c r="G26" s="5">
        <v>123</v>
      </c>
      <c r="H26" s="5">
        <v>9</v>
      </c>
    </row>
    <row r="27" spans="1:8" x14ac:dyDescent="0.25">
      <c r="A27" s="4" t="s">
        <v>31</v>
      </c>
      <c r="B27" s="5">
        <v>64</v>
      </c>
      <c r="C27" s="5">
        <v>305</v>
      </c>
      <c r="D27" s="5">
        <v>183</v>
      </c>
      <c r="E27" s="5">
        <v>64</v>
      </c>
      <c r="F27" s="5">
        <v>116</v>
      </c>
      <c r="G27" s="5">
        <v>218</v>
      </c>
      <c r="H27" s="5">
        <v>44</v>
      </c>
    </row>
    <row r="28" spans="1:8" x14ac:dyDescent="0.25">
      <c r="A28" s="4" t="s">
        <v>32</v>
      </c>
      <c r="B28" s="5">
        <v>87</v>
      </c>
      <c r="C28" s="5">
        <v>396</v>
      </c>
      <c r="D28" s="5">
        <v>519</v>
      </c>
      <c r="E28" s="5">
        <v>119</v>
      </c>
      <c r="F28" s="5">
        <v>155</v>
      </c>
      <c r="G28" s="5">
        <v>518</v>
      </c>
      <c r="H28" s="5">
        <v>59</v>
      </c>
    </row>
    <row r="30" spans="1:8" x14ac:dyDescent="0.25">
      <c r="A30" s="2" t="s">
        <v>33</v>
      </c>
      <c r="B30" s="1"/>
      <c r="C30" s="1"/>
      <c r="D30" s="1"/>
      <c r="E30" s="1"/>
      <c r="F30" s="1"/>
      <c r="G30" s="1"/>
      <c r="H30" s="1"/>
    </row>
    <row r="31" spans="1:8" x14ac:dyDescent="0.25">
      <c r="A31" s="2" t="s">
        <v>34</v>
      </c>
      <c r="B31" s="1"/>
      <c r="C31" s="1"/>
      <c r="D31" s="1"/>
      <c r="E31" s="1"/>
      <c r="F31" s="1"/>
      <c r="G31" s="1"/>
      <c r="H31" s="1"/>
    </row>
    <row r="32" spans="1:8" x14ac:dyDescent="0.25">
      <c r="A32" s="2" t="s">
        <v>35</v>
      </c>
      <c r="B32" s="1"/>
      <c r="C32" s="1"/>
      <c r="D32" s="1"/>
      <c r="E32" s="1"/>
      <c r="F32" s="1"/>
      <c r="G32" s="1"/>
      <c r="H32" s="1"/>
    </row>
    <row r="33" spans="1:8" x14ac:dyDescent="0.25">
      <c r="A33" s="2" t="s">
        <v>36</v>
      </c>
      <c r="B33" s="1"/>
      <c r="C33" s="1"/>
      <c r="D33" s="1"/>
      <c r="E33" s="1"/>
      <c r="F33" s="1"/>
      <c r="G33" s="1"/>
      <c r="H33" s="1"/>
    </row>
    <row r="34" spans="1:8" x14ac:dyDescent="0.25">
      <c r="A34" t="s">
        <v>37</v>
      </c>
    </row>
    <row r="35" spans="1:8" x14ac:dyDescent="0.25">
      <c r="A35" s="1" t="s">
        <v>38</v>
      </c>
      <c r="B35" s="1"/>
      <c r="C35" s="1"/>
      <c r="D35" s="1"/>
      <c r="E35" s="1"/>
      <c r="F35" s="1"/>
      <c r="G35" s="1"/>
      <c r="H35" s="1"/>
    </row>
    <row r="37" spans="1:8" x14ac:dyDescent="0.25">
      <c r="A37" t="s">
        <v>37</v>
      </c>
    </row>
    <row r="38" spans="1:8" x14ac:dyDescent="0.25">
      <c r="A38" t="s">
        <v>39</v>
      </c>
    </row>
    <row r="39" spans="1:8" x14ac:dyDescent="0.25">
      <c r="A39" s="1" t="s">
        <v>40</v>
      </c>
      <c r="B39" s="1"/>
      <c r="C39" s="1"/>
      <c r="D39" s="1"/>
      <c r="E39" s="1"/>
      <c r="F39" s="1"/>
      <c r="G39" s="1"/>
      <c r="H39" s="1"/>
    </row>
    <row r="41" spans="1:8" x14ac:dyDescent="0.25">
      <c r="A41" t="s">
        <v>37</v>
      </c>
    </row>
    <row r="42" spans="1:8" x14ac:dyDescent="0.25">
      <c r="A42" t="s">
        <v>41</v>
      </c>
    </row>
    <row r="43" spans="1:8" x14ac:dyDescent="0.25">
      <c r="A43" s="1" t="s">
        <v>42</v>
      </c>
      <c r="B43" s="1"/>
      <c r="C43" s="1"/>
      <c r="D43" s="1"/>
      <c r="E43" s="1"/>
      <c r="F43" s="1"/>
      <c r="G43" s="1"/>
      <c r="H43" s="1"/>
    </row>
    <row r="45" spans="1:8" x14ac:dyDescent="0.25">
      <c r="A45" t="s">
        <v>37</v>
      </c>
    </row>
    <row r="46" spans="1:8" x14ac:dyDescent="0.25">
      <c r="A46" t="s">
        <v>43</v>
      </c>
    </row>
    <row r="47" spans="1:8" x14ac:dyDescent="0.25">
      <c r="A47" s="1" t="s">
        <v>40</v>
      </c>
      <c r="B47" s="1"/>
      <c r="C47" s="1"/>
      <c r="D47" s="1"/>
      <c r="E47" s="1"/>
      <c r="F47" s="1"/>
      <c r="G47" s="1"/>
      <c r="H47" s="1"/>
    </row>
    <row r="49" spans="1:8" x14ac:dyDescent="0.25">
      <c r="A49" t="s">
        <v>37</v>
      </c>
    </row>
    <row r="50" spans="1:8" x14ac:dyDescent="0.25">
      <c r="A50" t="s">
        <v>43</v>
      </c>
    </row>
    <row r="51" spans="1:8" x14ac:dyDescent="0.25">
      <c r="A51" s="1" t="s">
        <v>42</v>
      </c>
      <c r="B51" s="1"/>
      <c r="C51" s="1"/>
      <c r="D51" s="1"/>
      <c r="E51" s="1"/>
      <c r="F51" s="1"/>
      <c r="G51" s="1"/>
      <c r="H51" s="1"/>
    </row>
    <row r="53" spans="1:8" x14ac:dyDescent="0.25">
      <c r="A53" t="s">
        <v>37</v>
      </c>
    </row>
    <row r="54" spans="1:8" x14ac:dyDescent="0.25">
      <c r="A54" t="s">
        <v>44</v>
      </c>
    </row>
    <row r="55" spans="1:8" x14ac:dyDescent="0.25">
      <c r="A55" s="1" t="s">
        <v>45</v>
      </c>
      <c r="B55" s="1"/>
      <c r="C55" s="1"/>
      <c r="D55" s="1"/>
      <c r="E55" s="1"/>
      <c r="F55" s="1"/>
      <c r="G55" s="1"/>
      <c r="H55" s="1"/>
    </row>
    <row r="57" spans="1:8" x14ac:dyDescent="0.25">
      <c r="A57" t="s">
        <v>37</v>
      </c>
    </row>
    <row r="58" spans="1:8" x14ac:dyDescent="0.25">
      <c r="A58" t="s">
        <v>46</v>
      </c>
    </row>
    <row r="59" spans="1:8" x14ac:dyDescent="0.25">
      <c r="A59" s="1" t="s">
        <v>45</v>
      </c>
      <c r="B59" s="1"/>
      <c r="C59" s="1"/>
      <c r="D59" s="1"/>
      <c r="E59" s="1"/>
      <c r="F59" s="1"/>
      <c r="G59" s="1"/>
      <c r="H59" s="1"/>
    </row>
    <row r="62" spans="1:8" x14ac:dyDescent="0.25">
      <c r="A62" t="s">
        <v>47</v>
      </c>
    </row>
    <row r="63" spans="1:8" x14ac:dyDescent="0.25">
      <c r="A63" t="s">
        <v>48</v>
      </c>
    </row>
    <row r="64" spans="1:8" x14ac:dyDescent="0.25">
      <c r="A64" t="s">
        <v>49</v>
      </c>
    </row>
    <row r="66" spans="1:1" x14ac:dyDescent="0.25">
      <c r="A66" t="s">
        <v>50</v>
      </c>
    </row>
    <row r="67" spans="1:1" x14ac:dyDescent="0.25">
      <c r="A67" t="s">
        <v>51</v>
      </c>
    </row>
    <row r="69" spans="1:1" x14ac:dyDescent="0.25">
      <c r="A69" t="s">
        <v>52</v>
      </c>
    </row>
    <row r="70" spans="1:1" x14ac:dyDescent="0.25">
      <c r="A70" t="s">
        <v>48</v>
      </c>
    </row>
    <row r="71" spans="1:1" x14ac:dyDescent="0.25">
      <c r="A71" t="s">
        <v>53</v>
      </c>
    </row>
    <row r="72" spans="1:1" x14ac:dyDescent="0.25">
      <c r="A72" t="s">
        <v>54</v>
      </c>
    </row>
    <row r="73" spans="1:1" x14ac:dyDescent="0.25">
      <c r="A73" t="s">
        <v>55</v>
      </c>
    </row>
    <row r="75" spans="1:1" x14ac:dyDescent="0.25">
      <c r="A75" t="s">
        <v>56</v>
      </c>
    </row>
    <row r="76" spans="1:1" x14ac:dyDescent="0.25">
      <c r="A76" t="s">
        <v>57</v>
      </c>
    </row>
    <row r="77" spans="1:1" x14ac:dyDescent="0.25">
      <c r="A77" t="s">
        <v>58</v>
      </c>
    </row>
    <row r="81" spans="1:1" x14ac:dyDescent="0.25">
      <c r="A81" t="s">
        <v>59</v>
      </c>
    </row>
    <row r="83" spans="1:1" x14ac:dyDescent="0.25">
      <c r="A83" t="s">
        <v>60</v>
      </c>
    </row>
    <row r="84" spans="1:1" x14ac:dyDescent="0.25">
      <c r="A84" t="s">
        <v>48</v>
      </c>
    </row>
    <row r="85" spans="1:1" x14ac:dyDescent="0.25">
      <c r="A85" t="s">
        <v>61</v>
      </c>
    </row>
    <row r="86" spans="1:1" x14ac:dyDescent="0.25">
      <c r="A86" t="s">
        <v>62</v>
      </c>
    </row>
    <row r="87" spans="1:1" x14ac:dyDescent="0.25">
      <c r="A87" t="s">
        <v>48</v>
      </c>
    </row>
    <row r="88" spans="1:1" x14ac:dyDescent="0.25">
      <c r="A88" t="s">
        <v>63</v>
      </c>
    </row>
    <row r="90" spans="1:1" x14ac:dyDescent="0.25">
      <c r="A90" t="s">
        <v>64</v>
      </c>
    </row>
    <row r="91" spans="1:1" x14ac:dyDescent="0.25">
      <c r="A91" t="s">
        <v>1</v>
      </c>
    </row>
    <row r="92" spans="1:1" x14ac:dyDescent="0.25">
      <c r="A92" t="s">
        <v>65</v>
      </c>
    </row>
    <row r="99" spans="1:1" x14ac:dyDescent="0.25">
      <c r="A99" t="s">
        <v>66</v>
      </c>
    </row>
    <row r="100" spans="1:1" x14ac:dyDescent="0.25">
      <c r="A100" t="s">
        <v>67</v>
      </c>
    </row>
    <row r="102" spans="1:1" x14ac:dyDescent="0.25">
      <c r="A102" t="s">
        <v>68</v>
      </c>
    </row>
    <row r="103" spans="1:1" x14ac:dyDescent="0.25">
      <c r="A103" t="s">
        <v>69</v>
      </c>
    </row>
  </sheetData>
  <mergeCells count="11">
    <mergeCell ref="A59:H59"/>
    <mergeCell ref="A39:H39"/>
    <mergeCell ref="A43:H43"/>
    <mergeCell ref="A47:H47"/>
    <mergeCell ref="A51:H51"/>
    <mergeCell ref="A55:H55"/>
    <mergeCell ref="A30:H30"/>
    <mergeCell ref="A31:H31"/>
    <mergeCell ref="A32:H32"/>
    <mergeCell ref="A33:H33"/>
    <mergeCell ref="A35:H35"/>
  </mergeCells>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3E86D-60B3-4C0C-B654-C4871051D18E}">
  <dimension ref="A1:H7"/>
  <sheetViews>
    <sheetView workbookViewId="0">
      <selection activeCell="A6" sqref="A6:H7"/>
    </sheetView>
  </sheetViews>
  <sheetFormatPr baseColWidth="10" defaultRowHeight="15" x14ac:dyDescent="0.25"/>
  <cols>
    <col min="1" max="1" width="11.42578125" style="6"/>
  </cols>
  <sheetData>
    <row r="1" spans="1:8" ht="18.75" x14ac:dyDescent="0.3">
      <c r="B1" s="7" t="s">
        <v>71</v>
      </c>
      <c r="C1" s="6"/>
      <c r="D1" s="6"/>
      <c r="E1" s="6"/>
      <c r="F1" s="6"/>
      <c r="G1" s="6"/>
      <c r="H1" s="6"/>
    </row>
    <row r="2" spans="1:8" x14ac:dyDescent="0.25">
      <c r="B2" s="10" t="s">
        <v>73</v>
      </c>
    </row>
    <row r="3" spans="1:8" x14ac:dyDescent="0.25">
      <c r="B3" s="8" t="s">
        <v>1</v>
      </c>
      <c r="C3" s="6"/>
      <c r="D3" s="6"/>
      <c r="E3" s="6"/>
      <c r="F3" s="6"/>
      <c r="G3" s="6"/>
      <c r="H3" s="6"/>
    </row>
    <row r="4" spans="1:8" x14ac:dyDescent="0.25">
      <c r="B4" s="8" t="s">
        <v>2</v>
      </c>
      <c r="C4" s="6"/>
      <c r="D4" s="6"/>
      <c r="E4" s="6"/>
      <c r="F4" s="6"/>
      <c r="G4" s="6"/>
      <c r="H4" s="6"/>
    </row>
    <row r="5" spans="1:8" x14ac:dyDescent="0.25">
      <c r="C5" s="6"/>
      <c r="D5" s="6"/>
      <c r="E5" s="6"/>
      <c r="F5" s="6"/>
      <c r="G5" s="6"/>
      <c r="H5" s="6"/>
    </row>
    <row r="6" spans="1:8" x14ac:dyDescent="0.25">
      <c r="B6" s="8" t="s">
        <v>3</v>
      </c>
      <c r="C6" s="8" t="s">
        <v>4</v>
      </c>
      <c r="D6" s="8" t="s">
        <v>5</v>
      </c>
      <c r="E6" s="8" t="s">
        <v>6</v>
      </c>
      <c r="F6" s="8" t="s">
        <v>7</v>
      </c>
      <c r="G6" s="8" t="s">
        <v>8</v>
      </c>
      <c r="H6" s="8" t="s">
        <v>9</v>
      </c>
    </row>
    <row r="7" spans="1:8" x14ac:dyDescent="0.25">
      <c r="A7" s="8" t="s">
        <v>72</v>
      </c>
      <c r="B7" s="9">
        <v>63625</v>
      </c>
      <c r="C7" s="9">
        <v>540512</v>
      </c>
      <c r="D7" s="9">
        <v>1048782</v>
      </c>
      <c r="E7" s="9">
        <v>174666</v>
      </c>
      <c r="F7" s="9">
        <v>229276</v>
      </c>
      <c r="G7" s="9">
        <v>573004</v>
      </c>
      <c r="H7" s="9">
        <v>113263</v>
      </c>
    </row>
  </sheetData>
  <hyperlinks>
    <hyperlink ref="B2" r:id="rId1" xr:uid="{F666757A-20CA-444E-BAC0-0FA9125E886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D2693-C7C3-4C6F-B3EC-BA5EBA7839A8}">
  <dimension ref="A1:J25"/>
  <sheetViews>
    <sheetView tabSelected="1" workbookViewId="0">
      <selection activeCell="C24" sqref="C24:I25"/>
    </sheetView>
  </sheetViews>
  <sheetFormatPr baseColWidth="10" defaultRowHeight="15" x14ac:dyDescent="0.25"/>
  <cols>
    <col min="2" max="2" width="11.42578125" style="6"/>
  </cols>
  <sheetData>
    <row r="1" spans="1:10" x14ac:dyDescent="0.25">
      <c r="A1" s="6"/>
      <c r="B1" s="8"/>
      <c r="C1" s="8" t="s">
        <v>3</v>
      </c>
      <c r="D1" s="8" t="s">
        <v>4</v>
      </c>
      <c r="E1" s="8" t="s">
        <v>5</v>
      </c>
      <c r="F1" s="8" t="s">
        <v>6</v>
      </c>
      <c r="G1" s="8" t="s">
        <v>7</v>
      </c>
      <c r="H1" s="8" t="s">
        <v>8</v>
      </c>
      <c r="I1" s="8" t="s">
        <v>9</v>
      </c>
      <c r="J1" s="8" t="s">
        <v>110</v>
      </c>
    </row>
    <row r="2" spans="1:10" x14ac:dyDescent="0.25">
      <c r="A2" s="8" t="s">
        <v>72</v>
      </c>
      <c r="B2" s="8" t="s">
        <v>108</v>
      </c>
      <c r="C2" s="11">
        <v>63625</v>
      </c>
      <c r="D2" s="11">
        <v>540512</v>
      </c>
      <c r="E2" s="11">
        <v>1048782</v>
      </c>
      <c r="F2" s="11">
        <v>174666</v>
      </c>
      <c r="G2" s="11">
        <v>229276</v>
      </c>
      <c r="H2" s="11">
        <v>573004</v>
      </c>
      <c r="I2" s="11">
        <v>113263</v>
      </c>
      <c r="J2" s="11">
        <f>SUM(C2:I2)</f>
        <v>2743128</v>
      </c>
    </row>
    <row r="3" spans="1:10" s="6" customFormat="1" x14ac:dyDescent="0.25">
      <c r="A3" s="8"/>
      <c r="B3" s="8" t="s">
        <v>109</v>
      </c>
      <c r="C3" s="11">
        <f>SUM(C4:C20)</f>
        <v>1531</v>
      </c>
      <c r="D3" s="11">
        <f t="shared" ref="D3:I3" si="0">SUM(D4:D20)</f>
        <v>17121</v>
      </c>
      <c r="E3" s="11">
        <f t="shared" si="0"/>
        <v>25056</v>
      </c>
      <c r="F3" s="11">
        <f t="shared" si="0"/>
        <v>4330</v>
      </c>
      <c r="G3" s="11">
        <f t="shared" si="0"/>
        <v>6669</v>
      </c>
      <c r="H3" s="11">
        <f t="shared" si="0"/>
        <v>18927</v>
      </c>
      <c r="I3" s="11">
        <f t="shared" si="0"/>
        <v>2845</v>
      </c>
      <c r="J3" s="11">
        <f t="shared" ref="J3:J20" si="1">SUM(C3:I3)</f>
        <v>76479</v>
      </c>
    </row>
    <row r="4" spans="1:10" x14ac:dyDescent="0.25">
      <c r="A4" s="8" t="s">
        <v>74</v>
      </c>
      <c r="B4" s="8" t="s">
        <v>75</v>
      </c>
      <c r="C4" s="9">
        <v>67</v>
      </c>
      <c r="D4" s="9">
        <v>5004</v>
      </c>
      <c r="E4" s="9">
        <v>6378</v>
      </c>
      <c r="F4" s="9">
        <v>638</v>
      </c>
      <c r="G4" s="9">
        <v>1448</v>
      </c>
      <c r="H4" s="9">
        <v>3296</v>
      </c>
      <c r="I4" s="9">
        <v>561</v>
      </c>
      <c r="J4" s="9">
        <f t="shared" si="1"/>
        <v>17392</v>
      </c>
    </row>
    <row r="5" spans="1:10" x14ac:dyDescent="0.25">
      <c r="A5" s="8" t="s">
        <v>76</v>
      </c>
      <c r="B5" s="8" t="s">
        <v>77</v>
      </c>
      <c r="C5" s="9">
        <v>211</v>
      </c>
      <c r="D5" s="9">
        <v>4542</v>
      </c>
      <c r="E5" s="9">
        <v>8866</v>
      </c>
      <c r="F5" s="9">
        <v>2130</v>
      </c>
      <c r="G5" s="9">
        <v>1839</v>
      </c>
      <c r="H5" s="9">
        <v>7684</v>
      </c>
      <c r="I5" s="9">
        <v>1172</v>
      </c>
      <c r="J5" s="9">
        <f t="shared" si="1"/>
        <v>26444</v>
      </c>
    </row>
    <row r="6" spans="1:10" x14ac:dyDescent="0.25">
      <c r="A6" s="8" t="s">
        <v>78</v>
      </c>
      <c r="B6" s="8" t="s">
        <v>79</v>
      </c>
      <c r="C6" s="9">
        <v>94</v>
      </c>
      <c r="D6" s="9">
        <v>1003</v>
      </c>
      <c r="E6" s="9">
        <v>1695</v>
      </c>
      <c r="F6" s="9">
        <v>253</v>
      </c>
      <c r="G6" s="9">
        <v>679</v>
      </c>
      <c r="H6" s="9">
        <v>1642</v>
      </c>
      <c r="I6" s="9">
        <v>206</v>
      </c>
      <c r="J6" s="9">
        <f t="shared" si="1"/>
        <v>5572</v>
      </c>
    </row>
    <row r="7" spans="1:10" x14ac:dyDescent="0.25">
      <c r="A7" s="8" t="s">
        <v>80</v>
      </c>
      <c r="B7" s="8" t="s">
        <v>81</v>
      </c>
      <c r="C7" s="9">
        <v>32</v>
      </c>
      <c r="D7" s="9">
        <v>103</v>
      </c>
      <c r="E7" s="9">
        <v>138</v>
      </c>
      <c r="F7" s="9">
        <v>28</v>
      </c>
      <c r="G7" s="9">
        <v>61</v>
      </c>
      <c r="H7" s="9">
        <v>141</v>
      </c>
      <c r="I7" s="9">
        <v>17</v>
      </c>
      <c r="J7" s="9">
        <f t="shared" si="1"/>
        <v>520</v>
      </c>
    </row>
    <row r="8" spans="1:10" x14ac:dyDescent="0.25">
      <c r="A8" s="8" t="s">
        <v>82</v>
      </c>
      <c r="B8" s="8" t="s">
        <v>83</v>
      </c>
      <c r="C8" s="9">
        <v>73</v>
      </c>
      <c r="D8" s="9">
        <v>1371</v>
      </c>
      <c r="E8" s="9">
        <v>1666</v>
      </c>
      <c r="F8" s="9">
        <v>221</v>
      </c>
      <c r="G8" s="9">
        <v>426</v>
      </c>
      <c r="H8" s="9">
        <v>1024</v>
      </c>
      <c r="I8" s="9">
        <v>144</v>
      </c>
      <c r="J8" s="9">
        <f t="shared" si="1"/>
        <v>4925</v>
      </c>
    </row>
    <row r="9" spans="1:10" x14ac:dyDescent="0.25">
      <c r="A9" s="8" t="s">
        <v>84</v>
      </c>
      <c r="B9" s="8" t="s">
        <v>85</v>
      </c>
      <c r="C9" s="9">
        <v>52</v>
      </c>
      <c r="D9" s="9">
        <v>1108</v>
      </c>
      <c r="E9" s="9">
        <v>1301</v>
      </c>
      <c r="F9" s="9">
        <v>214</v>
      </c>
      <c r="G9" s="9">
        <v>367</v>
      </c>
      <c r="H9" s="9">
        <v>952</v>
      </c>
      <c r="I9" s="9">
        <v>151</v>
      </c>
      <c r="J9" s="9">
        <f t="shared" si="1"/>
        <v>4145</v>
      </c>
    </row>
    <row r="10" spans="1:10" x14ac:dyDescent="0.25">
      <c r="A10" s="8" t="s">
        <v>86</v>
      </c>
      <c r="B10" s="8" t="s">
        <v>87</v>
      </c>
      <c r="C10" s="9">
        <v>114</v>
      </c>
      <c r="D10" s="9">
        <v>221</v>
      </c>
      <c r="E10" s="9">
        <v>320</v>
      </c>
      <c r="F10" s="9">
        <v>67</v>
      </c>
      <c r="G10" s="9">
        <v>98</v>
      </c>
      <c r="H10" s="9">
        <v>368</v>
      </c>
      <c r="I10" s="9">
        <v>49</v>
      </c>
      <c r="J10" s="9">
        <f t="shared" si="1"/>
        <v>1237</v>
      </c>
    </row>
    <row r="11" spans="1:10" x14ac:dyDescent="0.25">
      <c r="A11" s="8" t="s">
        <v>88</v>
      </c>
      <c r="B11" s="8" t="s">
        <v>89</v>
      </c>
      <c r="C11" s="9">
        <v>99</v>
      </c>
      <c r="D11" s="9">
        <v>581</v>
      </c>
      <c r="E11" s="9">
        <v>508</v>
      </c>
      <c r="F11" s="9">
        <v>61</v>
      </c>
      <c r="G11" s="9">
        <v>281</v>
      </c>
      <c r="H11" s="9">
        <v>616</v>
      </c>
      <c r="I11" s="9">
        <v>57</v>
      </c>
      <c r="J11" s="9">
        <f t="shared" si="1"/>
        <v>2203</v>
      </c>
    </row>
    <row r="12" spans="1:10" x14ac:dyDescent="0.25">
      <c r="A12" s="8" t="s">
        <v>90</v>
      </c>
      <c r="B12" s="8" t="s">
        <v>91</v>
      </c>
      <c r="C12" s="9">
        <v>183</v>
      </c>
      <c r="D12" s="9">
        <v>824</v>
      </c>
      <c r="E12" s="9">
        <v>1366</v>
      </c>
      <c r="F12" s="9">
        <v>243</v>
      </c>
      <c r="G12" s="9">
        <v>608</v>
      </c>
      <c r="H12" s="9">
        <v>969</v>
      </c>
      <c r="I12" s="9">
        <v>161</v>
      </c>
      <c r="J12" s="9">
        <f t="shared" si="1"/>
        <v>4354</v>
      </c>
    </row>
    <row r="13" spans="1:10" x14ac:dyDescent="0.25">
      <c r="A13" s="8" t="s">
        <v>92</v>
      </c>
      <c r="B13" s="8" t="s">
        <v>93</v>
      </c>
      <c r="C13" s="9">
        <v>80</v>
      </c>
      <c r="D13" s="9">
        <v>692</v>
      </c>
      <c r="E13" s="9">
        <v>796</v>
      </c>
      <c r="F13" s="9">
        <v>132</v>
      </c>
      <c r="G13" s="9">
        <v>195</v>
      </c>
      <c r="H13" s="9">
        <v>549</v>
      </c>
      <c r="I13" s="9">
        <v>110</v>
      </c>
      <c r="J13" s="9">
        <f t="shared" si="1"/>
        <v>2554</v>
      </c>
    </row>
    <row r="14" spans="1:10" x14ac:dyDescent="0.25">
      <c r="A14" s="8" t="s">
        <v>94</v>
      </c>
      <c r="B14" s="8" t="s">
        <v>95</v>
      </c>
      <c r="C14" s="9">
        <v>177</v>
      </c>
      <c r="D14" s="9">
        <v>159</v>
      </c>
      <c r="E14" s="9">
        <v>137</v>
      </c>
      <c r="F14" s="9">
        <v>25</v>
      </c>
      <c r="G14" s="9">
        <v>64</v>
      </c>
      <c r="H14" s="9">
        <v>134</v>
      </c>
      <c r="I14" s="9">
        <v>8</v>
      </c>
      <c r="J14" s="9">
        <f t="shared" si="1"/>
        <v>704</v>
      </c>
    </row>
    <row r="15" spans="1:10" x14ac:dyDescent="0.25">
      <c r="A15" s="8" t="s">
        <v>96</v>
      </c>
      <c r="B15" s="8" t="s">
        <v>97</v>
      </c>
      <c r="C15" s="9">
        <v>64</v>
      </c>
      <c r="D15" s="9">
        <v>187</v>
      </c>
      <c r="E15" s="9">
        <v>640</v>
      </c>
      <c r="F15" s="9">
        <v>47</v>
      </c>
      <c r="G15" s="9">
        <v>123</v>
      </c>
      <c r="H15" s="9">
        <v>301</v>
      </c>
      <c r="I15" s="9">
        <v>44</v>
      </c>
      <c r="J15" s="9">
        <f t="shared" si="1"/>
        <v>1406</v>
      </c>
    </row>
    <row r="16" spans="1:10" x14ac:dyDescent="0.25">
      <c r="A16" s="8" t="s">
        <v>98</v>
      </c>
      <c r="B16" s="8" t="s">
        <v>99</v>
      </c>
      <c r="C16" s="9">
        <v>54</v>
      </c>
      <c r="D16" s="9">
        <v>262</v>
      </c>
      <c r="E16" s="9">
        <v>308</v>
      </c>
      <c r="F16" s="9">
        <v>32</v>
      </c>
      <c r="G16" s="9">
        <v>112</v>
      </c>
      <c r="H16" s="9">
        <v>235</v>
      </c>
      <c r="I16" s="9">
        <v>35</v>
      </c>
      <c r="J16" s="9">
        <f t="shared" si="1"/>
        <v>1038</v>
      </c>
    </row>
    <row r="17" spans="1:10" x14ac:dyDescent="0.25">
      <c r="A17" s="8" t="s">
        <v>100</v>
      </c>
      <c r="B17" s="8" t="s">
        <v>101</v>
      </c>
      <c r="C17" s="9">
        <v>41</v>
      </c>
      <c r="D17" s="9">
        <v>216</v>
      </c>
      <c r="E17" s="9">
        <v>129</v>
      </c>
      <c r="F17" s="9">
        <v>25</v>
      </c>
      <c r="G17" s="9">
        <v>57</v>
      </c>
      <c r="H17" s="9">
        <v>157</v>
      </c>
      <c r="I17" s="9">
        <v>18</v>
      </c>
      <c r="J17" s="9">
        <f t="shared" si="1"/>
        <v>643</v>
      </c>
    </row>
    <row r="18" spans="1:10" x14ac:dyDescent="0.25">
      <c r="A18" s="8" t="s">
        <v>102</v>
      </c>
      <c r="B18" s="8" t="s">
        <v>103</v>
      </c>
      <c r="C18" s="9">
        <v>39</v>
      </c>
      <c r="D18" s="9">
        <v>147</v>
      </c>
      <c r="E18" s="9">
        <v>106</v>
      </c>
      <c r="F18" s="9">
        <v>31</v>
      </c>
      <c r="G18" s="9">
        <v>40</v>
      </c>
      <c r="H18" s="9">
        <v>123</v>
      </c>
      <c r="I18" s="9">
        <v>9</v>
      </c>
      <c r="J18" s="9">
        <f t="shared" si="1"/>
        <v>495</v>
      </c>
    </row>
    <row r="19" spans="1:10" x14ac:dyDescent="0.25">
      <c r="A19" s="8" t="s">
        <v>104</v>
      </c>
      <c r="B19" s="8" t="s">
        <v>105</v>
      </c>
      <c r="C19" s="9">
        <v>64</v>
      </c>
      <c r="D19" s="9">
        <v>305</v>
      </c>
      <c r="E19" s="9">
        <v>183</v>
      </c>
      <c r="F19" s="9">
        <v>64</v>
      </c>
      <c r="G19" s="9">
        <v>116</v>
      </c>
      <c r="H19" s="9">
        <v>218</v>
      </c>
      <c r="I19" s="9">
        <v>44</v>
      </c>
      <c r="J19" s="9">
        <f t="shared" si="1"/>
        <v>994</v>
      </c>
    </row>
    <row r="20" spans="1:10" x14ac:dyDescent="0.25">
      <c r="A20" s="8" t="s">
        <v>106</v>
      </c>
      <c r="B20" s="8" t="s">
        <v>107</v>
      </c>
      <c r="C20" s="9">
        <v>87</v>
      </c>
      <c r="D20" s="9">
        <v>396</v>
      </c>
      <c r="E20" s="9">
        <v>519</v>
      </c>
      <c r="F20" s="9">
        <v>119</v>
      </c>
      <c r="G20" s="9">
        <v>155</v>
      </c>
      <c r="H20" s="9">
        <v>518</v>
      </c>
      <c r="I20" s="9">
        <v>59</v>
      </c>
      <c r="J20" s="9">
        <f t="shared" si="1"/>
        <v>1853</v>
      </c>
    </row>
    <row r="23" spans="1:10" x14ac:dyDescent="0.25">
      <c r="A23" s="6"/>
      <c r="B23" s="8"/>
      <c r="C23" s="8" t="s">
        <v>3</v>
      </c>
      <c r="D23" s="8" t="s">
        <v>4</v>
      </c>
      <c r="E23" s="8" t="s">
        <v>5</v>
      </c>
      <c r="F23" s="8" t="s">
        <v>6</v>
      </c>
      <c r="G23" s="8" t="s">
        <v>7</v>
      </c>
      <c r="H23" s="8" t="s">
        <v>8</v>
      </c>
      <c r="I23" s="8" t="s">
        <v>9</v>
      </c>
    </row>
    <row r="24" spans="1:10" x14ac:dyDescent="0.25">
      <c r="A24" s="6"/>
      <c r="B24" s="8" t="s">
        <v>108</v>
      </c>
      <c r="C24" s="12">
        <f>C2/$J2</f>
        <v>2.3194324143824132E-2</v>
      </c>
      <c r="D24" s="12">
        <f t="shared" ref="D24:I24" si="2">D2/$J2</f>
        <v>0.19704220874855274</v>
      </c>
      <c r="E24" s="12">
        <f t="shared" si="2"/>
        <v>0.38233068234511841</v>
      </c>
      <c r="F24" s="12">
        <f t="shared" si="2"/>
        <v>6.3674024690061851E-2</v>
      </c>
      <c r="G24" s="12">
        <f t="shared" si="2"/>
        <v>8.3581954615315077E-2</v>
      </c>
      <c r="H24" s="12">
        <f t="shared" si="2"/>
        <v>0.20888708073411083</v>
      </c>
      <c r="I24" s="12">
        <f t="shared" si="2"/>
        <v>4.1289724723016938E-2</v>
      </c>
    </row>
    <row r="25" spans="1:10" x14ac:dyDescent="0.25">
      <c r="A25" s="6"/>
      <c r="B25" s="8" t="s">
        <v>109</v>
      </c>
      <c r="C25" s="12">
        <f>C3/$J3</f>
        <v>2.0018567188378508E-2</v>
      </c>
      <c r="D25" s="12">
        <f t="shared" ref="D25:I25" si="3">D3/$J3</f>
        <v>0.22386537480877103</v>
      </c>
      <c r="E25" s="12">
        <f t="shared" si="3"/>
        <v>0.32761934648727103</v>
      </c>
      <c r="F25" s="12">
        <f t="shared" si="3"/>
        <v>5.6616849069679259E-2</v>
      </c>
      <c r="G25" s="12">
        <f t="shared" si="3"/>
        <v>8.7200407955124931E-2</v>
      </c>
      <c r="H25" s="12">
        <f t="shared" si="3"/>
        <v>0.247479700309889</v>
      </c>
      <c r="I25" s="12">
        <f t="shared" si="3"/>
        <v>3.7199754180886259E-2</v>
      </c>
    </row>
  </sheetData>
  <pageMargins left="0.7" right="0.7" top="0.75" bottom="0.75" header="0.3" footer="0.3"/>
  <pageSetup paperSize="9" orientation="portrait" verticalDpi="0" r:id="rId1"/>
  <legacyDrawing r:id="rId2"/>
</worksheet>
</file>

<file path=docMetadata/LabelInfo.xml><?xml version="1.0" encoding="utf-8"?>
<clbl:labelList xmlns:clbl="http://schemas.microsoft.com/office/2020/mipLabelMetadata">
  <clbl:label id="{08f3813c-9f29-482f-9aec-16ef7cbf477a}" enabled="0" method="" siteId="{08f3813c-9f29-482f-9aec-16ef7cbf47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SysselEtterArbste</vt:lpstr>
      <vt:lpstr>Hele landet</vt:lpstr>
      <vt:lpstr>Telemark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2022-11-16T11:59:42Z</dcterms:created>
  <dcterms:modified xsi:type="dcterms:W3CDTF">2022-11-16T14:29:06Z</dcterms:modified>
</cp:coreProperties>
</file>