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Telemark/Data/03_Arbeid og næringsliv/2020-tall/"/>
    </mc:Choice>
  </mc:AlternateContent>
  <xr:revisionPtr revIDLastSave="0" documentId="8_{4FCC57C9-B26C-44C0-93C4-36FFF0932DBA}" xr6:coauthVersionLast="47" xr6:coauthVersionMax="47" xr10:uidLastSave="{00000000-0000-0000-0000-000000000000}"/>
  <bookViews>
    <workbookView xWindow="21495" yWindow="0" windowWidth="33795" windowHeight="21000" activeTab="1" xr2:uid="{32850062-0837-4D51-80BB-37A537C35BA7}"/>
  </bookViews>
  <sheets>
    <sheet name="Sysselsatte" sheetId="2" r:id="rId1"/>
    <sheet name="Viz Telemark" sheetId="1" r:id="rId2"/>
    <sheet name="Viz Vestfold" sheetId="3" r:id="rId3"/>
    <sheet name="Forklaring" sheetId="4" r:id="rId4"/>
  </sheets>
  <definedNames>
    <definedName name="EksterneData_1" localSheetId="0" hidden="1">Sysselsatte!$A$1:$E$28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C3" i="3"/>
  <c r="C4" i="3"/>
  <c r="C5" i="3"/>
  <c r="C6" i="3"/>
  <c r="C7" i="3"/>
  <c r="C2" i="3"/>
  <c r="B3" i="3"/>
  <c r="B4" i="3"/>
  <c r="B5" i="3"/>
  <c r="B6" i="3"/>
  <c r="B7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62F2E4-7D69-42E7-A03C-4083688AD468}" keepAlive="1" name="Spørring - Sysselsatte" description="Tilkobling til spørringen Sysselsatte i arbeidsboken." type="5" refreshedVersion="8" background="1" saveData="1">
    <dbPr connection="Provider=Microsoft.Mashup.OleDb.1;Data Source=$Workbook$;Location=Sysselsatte;Extended Properties=&quot;&quot;" command="SELECT * FROM [Sysselsatte]"/>
  </connection>
</connections>
</file>

<file path=xl/sharedStrings.xml><?xml version="1.0" encoding="utf-8"?>
<sst xmlns="http://schemas.openxmlformats.org/spreadsheetml/2006/main" count="138" uniqueCount="84">
  <si>
    <t>06445: Andel sysselsatte i befolkningen per 4. kvartal (prosent), etter region, statistikkvariabel, år og alder</t>
  </si>
  <si>
    <t>Kommune</t>
  </si>
  <si>
    <t>Kommunenummer</t>
  </si>
  <si>
    <t>Fylke</t>
  </si>
  <si>
    <t>Prosent sysselsatt</t>
  </si>
  <si>
    <t/>
  </si>
  <si>
    <t>Sysselsatte i prosent av befolkningen 15-74 år</t>
  </si>
  <si>
    <t>2022</t>
  </si>
  <si>
    <t>15-74 år</t>
  </si>
  <si>
    <t>3801 Horten</t>
  </si>
  <si>
    <t>Horten</t>
  </si>
  <si>
    <t>3801</t>
  </si>
  <si>
    <t>Vestfold</t>
  </si>
  <si>
    <t>3802 Holmestrand</t>
  </si>
  <si>
    <t>Holmestrand</t>
  </si>
  <si>
    <t>3802</t>
  </si>
  <si>
    <t>3803 Tønsberg</t>
  </si>
  <si>
    <t>Tønsberg</t>
  </si>
  <si>
    <t>3803</t>
  </si>
  <si>
    <t>3804 Sandefjord</t>
  </si>
  <si>
    <t>Sandefjord</t>
  </si>
  <si>
    <t>3804</t>
  </si>
  <si>
    <t>3805 Larvik</t>
  </si>
  <si>
    <t>Larvik</t>
  </si>
  <si>
    <t>3805</t>
  </si>
  <si>
    <t>3806 Porsgrunn</t>
  </si>
  <si>
    <t>Porsgrunn</t>
  </si>
  <si>
    <t>3806</t>
  </si>
  <si>
    <t>Telemark</t>
  </si>
  <si>
    <t>3807 Skien</t>
  </si>
  <si>
    <t>Skien</t>
  </si>
  <si>
    <t>3807</t>
  </si>
  <si>
    <t>3808 Notodden</t>
  </si>
  <si>
    <t>Notodden</t>
  </si>
  <si>
    <t>3808</t>
  </si>
  <si>
    <t>3811 Færder</t>
  </si>
  <si>
    <t>Færder</t>
  </si>
  <si>
    <t>3811</t>
  </si>
  <si>
    <t>3812 Siljan</t>
  </si>
  <si>
    <t>Siljan</t>
  </si>
  <si>
    <t>3812</t>
  </si>
  <si>
    <t>3813 Bamble</t>
  </si>
  <si>
    <t>Bamble</t>
  </si>
  <si>
    <t>3813</t>
  </si>
  <si>
    <t>3814 Kragerø</t>
  </si>
  <si>
    <t>Kragerø</t>
  </si>
  <si>
    <t>3814</t>
  </si>
  <si>
    <t>3815 Drangedal</t>
  </si>
  <si>
    <t>Drangedal</t>
  </si>
  <si>
    <t>3815</t>
  </si>
  <si>
    <t>3816 Nome</t>
  </si>
  <si>
    <t>Nome</t>
  </si>
  <si>
    <t>3816</t>
  </si>
  <si>
    <t>3817 Midt-Telemark</t>
  </si>
  <si>
    <t>Midt-Telemark</t>
  </si>
  <si>
    <t>3817</t>
  </si>
  <si>
    <t>3818 Tinn</t>
  </si>
  <si>
    <t>Tinn</t>
  </si>
  <si>
    <t>3818</t>
  </si>
  <si>
    <t>3819 Hjartdal</t>
  </si>
  <si>
    <t>Hjartdal</t>
  </si>
  <si>
    <t>3819</t>
  </si>
  <si>
    <t>3820 Seljord</t>
  </si>
  <si>
    <t>Seljord</t>
  </si>
  <si>
    <t>3820</t>
  </si>
  <si>
    <t>3821 Kviteseid</t>
  </si>
  <si>
    <t>Kviteseid</t>
  </si>
  <si>
    <t>3821</t>
  </si>
  <si>
    <t>3822 Nissedal</t>
  </si>
  <si>
    <t>Nissedal</t>
  </si>
  <si>
    <t>3822</t>
  </si>
  <si>
    <t>3823 Fyresdal</t>
  </si>
  <si>
    <t>Fyresdal</t>
  </si>
  <si>
    <t>3823</t>
  </si>
  <si>
    <t>3824 Tokke</t>
  </si>
  <si>
    <t>Tokke</t>
  </si>
  <si>
    <t>3824</t>
  </si>
  <si>
    <t>3825 Vinje</t>
  </si>
  <si>
    <t>Vinje</t>
  </si>
  <si>
    <t>3825</t>
  </si>
  <si>
    <t>Andel sysselsatte</t>
  </si>
  <si>
    <t>Tallene skal oppdatere seg selv når du trykker oppdater på spørringen.</t>
  </si>
  <si>
    <t>code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</si>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</sst>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FE0E89D8-590E-482C-94A4-1BC517C63E50}" autoFormatId="16" applyNumberFormats="0" applyBorderFormats="0" applyFontFormats="0" applyPatternFormats="0" applyAlignmentFormats="0" applyWidthHeightFormats="0">
  <queryTableRefresh nextId="6">
    <queryTableFields count="5">
      <queryTableField id="1" name="06445: Andel sysselsatte i befolkningen per 4. kvartal (prosent), etter region, statistikkvariabel, år og alder" tableColumnId="1"/>
      <queryTableField id="2" name="Kommune" tableColumnId="2"/>
      <queryTableField id="3" name="Kommunenummer" tableColumnId="3"/>
      <queryTableField id="4" name="Fylke" tableColumnId="4"/>
      <queryTableField id="5" name="Prosent sysselsat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9E96E-E588-4A1E-848A-5C196CD05167}" name="Sysselsatte" displayName="Sysselsatte" ref="A1:E28" tableType="queryTable" totalsRowShown="0">
  <autoFilter ref="A1:E28" xr:uid="{E6F9E96E-E588-4A1E-848A-5C196CD05167}">
    <filterColumn colId="3">
      <filters blank="1">
        <filter val="Vestfold"/>
      </filters>
    </filterColumn>
  </autoFilter>
  <tableColumns count="5">
    <tableColumn id="1" xr3:uid="{8FF7B5CC-2FD8-4C2E-81EA-E1172AAF9F35}" uniqueName="1" name="06445: Andel sysselsatte i befolkningen per 4. kvartal (prosent), etter region, statistikkvariabel, år og alder" queryTableFieldId="1" dataDxfId="2"/>
    <tableColumn id="2" xr3:uid="{67389BBD-793A-4BE1-8D58-D9208AEA467D}" uniqueName="2" name="Kommune" queryTableFieldId="2" dataDxfId="1"/>
    <tableColumn id="3" xr3:uid="{A48B2CE6-47FF-47AF-B887-F5DE440806D0}" uniqueName="3" name="Kommunenummer" queryTableFieldId="3" dataDxfId="0"/>
    <tableColumn id="4" xr3:uid="{262D2C6C-4E7C-499E-ADCA-AB765E66997C}" uniqueName="4" name="Fylke" queryTableFieldId="4"/>
    <tableColumn id="5" xr3:uid="{125B9AC6-A17C-4B29-825E-617B28D7813F}" uniqueName="5" name="Prosent sysselsat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9A6E-1A40-450E-AB9D-9C796423464B}">
  <sheetPr>
    <tabColor theme="4" tint="0.39997558519241921"/>
  </sheetPr>
  <dimension ref="A1:E28"/>
  <sheetViews>
    <sheetView workbookViewId="0">
      <selection activeCell="B6" sqref="B6:B14"/>
    </sheetView>
  </sheetViews>
  <sheetFormatPr baseColWidth="10" defaultRowHeight="15" x14ac:dyDescent="0.25"/>
  <cols>
    <col min="1" max="1" width="81.140625" bestFit="1" customWidth="1"/>
    <col min="2" max="2" width="14.140625" bestFit="1" customWidth="1"/>
    <col min="3" max="3" width="20.140625" bestFit="1" customWidth="1"/>
    <col min="4" max="4" width="9.28515625" bestFit="1" customWidth="1"/>
    <col min="5" max="5" width="4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/>
      <c r="B2" s="1" t="s">
        <v>5</v>
      </c>
      <c r="C2" s="1" t="s">
        <v>5</v>
      </c>
    </row>
    <row r="3" spans="1:5" x14ac:dyDescent="0.25">
      <c r="A3" s="1"/>
      <c r="B3" s="1" t="s">
        <v>5</v>
      </c>
      <c r="C3" s="1" t="s">
        <v>5</v>
      </c>
      <c r="E3" t="s">
        <v>6</v>
      </c>
    </row>
    <row r="4" spans="1:5" x14ac:dyDescent="0.25">
      <c r="A4" s="1"/>
      <c r="B4" s="1" t="s">
        <v>5</v>
      </c>
      <c r="C4" s="1" t="s">
        <v>5</v>
      </c>
      <c r="E4" t="s">
        <v>7</v>
      </c>
    </row>
    <row r="5" spans="1:5" x14ac:dyDescent="0.25">
      <c r="A5" s="1"/>
      <c r="B5" s="1" t="s">
        <v>5</v>
      </c>
      <c r="C5" s="1" t="s">
        <v>5</v>
      </c>
      <c r="E5" t="s">
        <v>8</v>
      </c>
    </row>
    <row r="6" spans="1:5" x14ac:dyDescent="0.25">
      <c r="A6" s="1" t="s">
        <v>9</v>
      </c>
      <c r="B6" s="1" t="s">
        <v>10</v>
      </c>
      <c r="C6" s="1" t="s">
        <v>11</v>
      </c>
      <c r="D6" t="s">
        <v>12</v>
      </c>
      <c r="E6">
        <v>63.8</v>
      </c>
    </row>
    <row r="7" spans="1:5" x14ac:dyDescent="0.25">
      <c r="A7" s="1" t="s">
        <v>13</v>
      </c>
      <c r="B7" s="1" t="s">
        <v>14</v>
      </c>
      <c r="C7" s="1" t="s">
        <v>15</v>
      </c>
      <c r="D7" t="s">
        <v>12</v>
      </c>
      <c r="E7">
        <v>67.3</v>
      </c>
    </row>
    <row r="8" spans="1:5" x14ac:dyDescent="0.25">
      <c r="A8" s="1" t="s">
        <v>16</v>
      </c>
      <c r="B8" s="1" t="s">
        <v>17</v>
      </c>
      <c r="C8" s="1" t="s">
        <v>18</v>
      </c>
      <c r="D8" t="s">
        <v>12</v>
      </c>
      <c r="E8">
        <v>68.5</v>
      </c>
    </row>
    <row r="9" spans="1:5" x14ac:dyDescent="0.25">
      <c r="A9" s="1" t="s">
        <v>19</v>
      </c>
      <c r="B9" s="1" t="s">
        <v>20</v>
      </c>
      <c r="C9" s="1" t="s">
        <v>21</v>
      </c>
      <c r="D9" t="s">
        <v>12</v>
      </c>
      <c r="E9">
        <v>65.099999999999994</v>
      </c>
    </row>
    <row r="10" spans="1:5" x14ac:dyDescent="0.25">
      <c r="A10" s="1" t="s">
        <v>22</v>
      </c>
      <c r="B10" s="1" t="s">
        <v>23</v>
      </c>
      <c r="C10" s="1" t="s">
        <v>24</v>
      </c>
      <c r="D10" t="s">
        <v>12</v>
      </c>
      <c r="E10">
        <v>64.2</v>
      </c>
    </row>
    <row r="11" spans="1:5" hidden="1" x14ac:dyDescent="0.25">
      <c r="A11" s="1" t="s">
        <v>25</v>
      </c>
      <c r="B11" s="1" t="s">
        <v>26</v>
      </c>
      <c r="C11" s="1" t="s">
        <v>27</v>
      </c>
      <c r="D11" t="s">
        <v>28</v>
      </c>
      <c r="E11">
        <v>64</v>
      </c>
    </row>
    <row r="12" spans="1:5" hidden="1" x14ac:dyDescent="0.25">
      <c r="A12" s="1" t="s">
        <v>29</v>
      </c>
      <c r="B12" s="1" t="s">
        <v>30</v>
      </c>
      <c r="C12" s="1" t="s">
        <v>31</v>
      </c>
      <c r="D12" t="s">
        <v>28</v>
      </c>
      <c r="E12">
        <v>63.9</v>
      </c>
    </row>
    <row r="13" spans="1:5" hidden="1" x14ac:dyDescent="0.25">
      <c r="A13" s="1" t="s">
        <v>32</v>
      </c>
      <c r="B13" s="1" t="s">
        <v>33</v>
      </c>
      <c r="C13" s="1" t="s">
        <v>34</v>
      </c>
      <c r="D13" t="s">
        <v>28</v>
      </c>
      <c r="E13">
        <v>64</v>
      </c>
    </row>
    <row r="14" spans="1:5" x14ac:dyDescent="0.25">
      <c r="A14" s="1" t="s">
        <v>35</v>
      </c>
      <c r="B14" s="1" t="s">
        <v>36</v>
      </c>
      <c r="C14" s="1" t="s">
        <v>37</v>
      </c>
      <c r="D14" t="s">
        <v>12</v>
      </c>
      <c r="E14">
        <v>63.6</v>
      </c>
    </row>
    <row r="15" spans="1:5" hidden="1" x14ac:dyDescent="0.25">
      <c r="A15" s="1" t="s">
        <v>38</v>
      </c>
      <c r="B15" s="1" t="s">
        <v>39</v>
      </c>
      <c r="C15" s="1" t="s">
        <v>40</v>
      </c>
      <c r="D15" t="s">
        <v>28</v>
      </c>
      <c r="E15">
        <v>69</v>
      </c>
    </row>
    <row r="16" spans="1:5" hidden="1" x14ac:dyDescent="0.25">
      <c r="A16" s="1" t="s">
        <v>41</v>
      </c>
      <c r="B16" s="1" t="s">
        <v>42</v>
      </c>
      <c r="C16" s="1" t="s">
        <v>43</v>
      </c>
      <c r="D16" t="s">
        <v>28</v>
      </c>
      <c r="E16">
        <v>63.8</v>
      </c>
    </row>
    <row r="17" spans="1:5" hidden="1" x14ac:dyDescent="0.25">
      <c r="A17" s="1" t="s">
        <v>44</v>
      </c>
      <c r="B17" s="1" t="s">
        <v>45</v>
      </c>
      <c r="C17" s="1" t="s">
        <v>46</v>
      </c>
      <c r="D17" t="s">
        <v>28</v>
      </c>
      <c r="E17">
        <v>61.1</v>
      </c>
    </row>
    <row r="18" spans="1:5" hidden="1" x14ac:dyDescent="0.25">
      <c r="A18" s="1" t="s">
        <v>47</v>
      </c>
      <c r="B18" s="1" t="s">
        <v>48</v>
      </c>
      <c r="C18" s="1" t="s">
        <v>49</v>
      </c>
      <c r="D18" t="s">
        <v>28</v>
      </c>
      <c r="E18">
        <v>63.6</v>
      </c>
    </row>
    <row r="19" spans="1:5" hidden="1" x14ac:dyDescent="0.25">
      <c r="A19" s="1" t="s">
        <v>50</v>
      </c>
      <c r="B19" s="1" t="s">
        <v>51</v>
      </c>
      <c r="C19" s="1" t="s">
        <v>52</v>
      </c>
      <c r="D19" t="s">
        <v>28</v>
      </c>
      <c r="E19">
        <v>63.6</v>
      </c>
    </row>
    <row r="20" spans="1:5" hidden="1" x14ac:dyDescent="0.25">
      <c r="A20" s="1" t="s">
        <v>53</v>
      </c>
      <c r="B20" s="1" t="s">
        <v>54</v>
      </c>
      <c r="C20" s="1" t="s">
        <v>55</v>
      </c>
      <c r="D20" t="s">
        <v>28</v>
      </c>
      <c r="E20">
        <v>63</v>
      </c>
    </row>
    <row r="21" spans="1:5" hidden="1" x14ac:dyDescent="0.25">
      <c r="A21" s="1" t="s">
        <v>56</v>
      </c>
      <c r="B21" s="1" t="s">
        <v>57</v>
      </c>
      <c r="C21" s="1" t="s">
        <v>58</v>
      </c>
      <c r="D21" t="s">
        <v>28</v>
      </c>
      <c r="E21">
        <v>66.099999999999994</v>
      </c>
    </row>
    <row r="22" spans="1:5" hidden="1" x14ac:dyDescent="0.25">
      <c r="A22" s="1" t="s">
        <v>59</v>
      </c>
      <c r="B22" s="1" t="s">
        <v>60</v>
      </c>
      <c r="C22" s="1" t="s">
        <v>61</v>
      </c>
      <c r="D22" t="s">
        <v>28</v>
      </c>
      <c r="E22">
        <v>68.400000000000006</v>
      </c>
    </row>
    <row r="23" spans="1:5" hidden="1" x14ac:dyDescent="0.25">
      <c r="A23" s="1" t="s">
        <v>62</v>
      </c>
      <c r="B23" s="1" t="s">
        <v>63</v>
      </c>
      <c r="C23" s="1" t="s">
        <v>64</v>
      </c>
      <c r="D23" t="s">
        <v>28</v>
      </c>
      <c r="E23">
        <v>66.900000000000006</v>
      </c>
    </row>
    <row r="24" spans="1:5" hidden="1" x14ac:dyDescent="0.25">
      <c r="A24" s="1" t="s">
        <v>65</v>
      </c>
      <c r="B24" s="1" t="s">
        <v>66</v>
      </c>
      <c r="C24" s="1" t="s">
        <v>67</v>
      </c>
      <c r="D24" t="s">
        <v>28</v>
      </c>
      <c r="E24">
        <v>69</v>
      </c>
    </row>
    <row r="25" spans="1:5" hidden="1" x14ac:dyDescent="0.25">
      <c r="A25" s="1" t="s">
        <v>68</v>
      </c>
      <c r="B25" s="1" t="s">
        <v>69</v>
      </c>
      <c r="C25" s="1" t="s">
        <v>70</v>
      </c>
      <c r="D25" t="s">
        <v>28</v>
      </c>
      <c r="E25">
        <v>67</v>
      </c>
    </row>
    <row r="26" spans="1:5" hidden="1" x14ac:dyDescent="0.25">
      <c r="A26" s="1" t="s">
        <v>71</v>
      </c>
      <c r="B26" s="1" t="s">
        <v>72</v>
      </c>
      <c r="C26" s="1" t="s">
        <v>73</v>
      </c>
      <c r="D26" t="s">
        <v>28</v>
      </c>
      <c r="E26">
        <v>68.2</v>
      </c>
    </row>
    <row r="27" spans="1:5" hidden="1" x14ac:dyDescent="0.25">
      <c r="A27" s="1" t="s">
        <v>74</v>
      </c>
      <c r="B27" s="1" t="s">
        <v>75</v>
      </c>
      <c r="C27" s="1" t="s">
        <v>76</v>
      </c>
      <c r="D27" t="s">
        <v>28</v>
      </c>
      <c r="E27">
        <v>68.400000000000006</v>
      </c>
    </row>
    <row r="28" spans="1:5" hidden="1" x14ac:dyDescent="0.25">
      <c r="A28" s="1" t="s">
        <v>77</v>
      </c>
      <c r="B28" s="1" t="s">
        <v>78</v>
      </c>
      <c r="C28" s="1" t="s">
        <v>79</v>
      </c>
      <c r="D28" t="s">
        <v>28</v>
      </c>
      <c r="E28">
        <v>72.8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5E0B-C1DE-4FB3-9D2F-F022E5E8CBB0}">
  <sheetPr>
    <tabColor theme="9"/>
  </sheetPr>
  <dimension ref="A1:C18"/>
  <sheetViews>
    <sheetView tabSelected="1" workbookViewId="0">
      <selection sqref="A1:C18"/>
    </sheetView>
  </sheetViews>
  <sheetFormatPr baseColWidth="10" defaultRowHeight="15" x14ac:dyDescent="0.25"/>
  <cols>
    <col min="1" max="1" width="18.7109375" customWidth="1"/>
  </cols>
  <sheetData>
    <row r="1" spans="1:3" x14ac:dyDescent="0.25">
      <c r="A1" s="3" t="s">
        <v>82</v>
      </c>
      <c r="B1" t="s">
        <v>80</v>
      </c>
      <c r="C1" t="s">
        <v>83</v>
      </c>
    </row>
    <row r="2" spans="1:3" x14ac:dyDescent="0.25">
      <c r="A2" s="3" t="s">
        <v>63</v>
      </c>
      <c r="B2" s="2">
        <f>VLOOKUP(A2,Sysselsatte!$B$6:$E$28,4,FALSE)</f>
        <v>66.900000000000006</v>
      </c>
      <c r="C2" t="str">
        <f>A2</f>
        <v>Seljord</v>
      </c>
    </row>
    <row r="3" spans="1:3" x14ac:dyDescent="0.25">
      <c r="A3" s="3" t="s">
        <v>60</v>
      </c>
      <c r="B3" s="2">
        <f>VLOOKUP(A3,Sysselsatte!$B$6:$E$28,4,FALSE)</f>
        <v>68.400000000000006</v>
      </c>
      <c r="C3" t="str">
        <f t="shared" ref="C3:C18" si="0">A3</f>
        <v>Hjartdal</v>
      </c>
    </row>
    <row r="4" spans="1:3" x14ac:dyDescent="0.25">
      <c r="A4" s="3" t="s">
        <v>69</v>
      </c>
      <c r="B4" s="2">
        <f>VLOOKUP(A4,Sysselsatte!$B$6:$E$28,4,FALSE)</f>
        <v>67</v>
      </c>
      <c r="C4" t="str">
        <f t="shared" si="0"/>
        <v>Nissedal</v>
      </c>
    </row>
    <row r="5" spans="1:3" x14ac:dyDescent="0.25">
      <c r="A5" s="3" t="s">
        <v>66</v>
      </c>
      <c r="B5" s="2">
        <f>VLOOKUP(A5,Sysselsatte!$B$6:$E$28,4,FALSE)</f>
        <v>69</v>
      </c>
      <c r="C5" t="str">
        <f t="shared" si="0"/>
        <v>Kviteseid</v>
      </c>
    </row>
    <row r="6" spans="1:3" x14ac:dyDescent="0.25">
      <c r="A6" s="3" t="s">
        <v>51</v>
      </c>
      <c r="B6" s="2">
        <f>VLOOKUP(A6,Sysselsatte!$B$6:$E$28,4,FALSE)</f>
        <v>63.6</v>
      </c>
      <c r="C6" t="str">
        <f t="shared" si="0"/>
        <v>Nome</v>
      </c>
    </row>
    <row r="7" spans="1:3" x14ac:dyDescent="0.25">
      <c r="A7" s="3" t="s">
        <v>48</v>
      </c>
      <c r="B7" s="2">
        <f>VLOOKUP(A7,Sysselsatte!$B$6:$E$28,4,FALSE)</f>
        <v>63.6</v>
      </c>
      <c r="C7" t="str">
        <f t="shared" si="0"/>
        <v>Drangedal</v>
      </c>
    </row>
    <row r="8" spans="1:3" x14ac:dyDescent="0.25">
      <c r="A8" s="3" t="s">
        <v>57</v>
      </c>
      <c r="B8" s="2">
        <f>VLOOKUP(A8,Sysselsatte!$B$6:$E$28,4,FALSE)</f>
        <v>66.099999999999994</v>
      </c>
      <c r="C8" t="str">
        <f t="shared" si="0"/>
        <v>Tinn</v>
      </c>
    </row>
    <row r="9" spans="1:3" x14ac:dyDescent="0.25">
      <c r="A9" s="3" t="s">
        <v>54</v>
      </c>
      <c r="B9" s="2">
        <f>VLOOKUP(A9,Sysselsatte!$B$6:$E$28,4,FALSE)</f>
        <v>63</v>
      </c>
      <c r="C9" t="str">
        <f t="shared" si="0"/>
        <v>Midt-Telemark</v>
      </c>
    </row>
    <row r="10" spans="1:3" x14ac:dyDescent="0.25">
      <c r="A10" s="3" t="s">
        <v>75</v>
      </c>
      <c r="B10" s="2">
        <f>VLOOKUP(A10,Sysselsatte!$B$6:$E$28,4,FALSE)</f>
        <v>68.400000000000006</v>
      </c>
      <c r="C10" t="str">
        <f t="shared" si="0"/>
        <v>Tokke</v>
      </c>
    </row>
    <row r="11" spans="1:3" x14ac:dyDescent="0.25">
      <c r="A11" s="3" t="s">
        <v>72</v>
      </c>
      <c r="B11" s="2">
        <f>VLOOKUP(A11,Sysselsatte!$B$6:$E$28,4,FALSE)</f>
        <v>68.2</v>
      </c>
      <c r="C11" t="str">
        <f t="shared" si="0"/>
        <v>Fyresdal</v>
      </c>
    </row>
    <row r="12" spans="1:3" x14ac:dyDescent="0.25">
      <c r="A12" s="3" t="s">
        <v>78</v>
      </c>
      <c r="B12" s="2">
        <f>VLOOKUP(A12,Sysselsatte!$B$6:$E$28,4,FALSE)</f>
        <v>72.8</v>
      </c>
      <c r="C12" t="str">
        <f t="shared" si="0"/>
        <v>Vinje</v>
      </c>
    </row>
    <row r="13" spans="1:3" x14ac:dyDescent="0.25">
      <c r="A13" s="3" t="s">
        <v>26</v>
      </c>
      <c r="B13" s="2">
        <f>VLOOKUP(A13,Sysselsatte!$B$6:$E$28,4,FALSE)</f>
        <v>64</v>
      </c>
      <c r="C13" t="str">
        <f t="shared" si="0"/>
        <v>Porsgrunn</v>
      </c>
    </row>
    <row r="14" spans="1:3" x14ac:dyDescent="0.25">
      <c r="A14" s="3" t="s">
        <v>39</v>
      </c>
      <c r="B14" s="2">
        <f>VLOOKUP(A14,Sysselsatte!$B$6:$E$28,4,FALSE)</f>
        <v>69</v>
      </c>
      <c r="C14" t="str">
        <f t="shared" si="0"/>
        <v>Siljan</v>
      </c>
    </row>
    <row r="15" spans="1:3" x14ac:dyDescent="0.25">
      <c r="A15" s="3" t="s">
        <v>45</v>
      </c>
      <c r="B15" s="2">
        <f>VLOOKUP(A15,Sysselsatte!$B$6:$E$28,4,FALSE)</f>
        <v>61.1</v>
      </c>
      <c r="C15" t="str">
        <f t="shared" si="0"/>
        <v>Kragerø</v>
      </c>
    </row>
    <row r="16" spans="1:3" x14ac:dyDescent="0.25">
      <c r="A16" s="3" t="s">
        <v>42</v>
      </c>
      <c r="B16" s="2">
        <f>VLOOKUP(A16,Sysselsatte!$B$6:$E$28,4,FALSE)</f>
        <v>63.8</v>
      </c>
      <c r="C16" t="str">
        <f t="shared" si="0"/>
        <v>Bamble</v>
      </c>
    </row>
    <row r="17" spans="1:3" x14ac:dyDescent="0.25">
      <c r="A17" s="3" t="s">
        <v>33</v>
      </c>
      <c r="B17" s="2">
        <f>VLOOKUP(A17,Sysselsatte!$B$6:$E$28,4,FALSE)</f>
        <v>64</v>
      </c>
      <c r="C17" t="str">
        <f t="shared" si="0"/>
        <v>Notodden</v>
      </c>
    </row>
    <row r="18" spans="1:3" x14ac:dyDescent="0.25">
      <c r="A18" s="3" t="s">
        <v>30</v>
      </c>
      <c r="B18" s="2">
        <f>VLOOKUP(A18,Sysselsatte!$B$6:$E$28,4,FALSE)</f>
        <v>63.9</v>
      </c>
      <c r="C18" t="str">
        <f t="shared" si="0"/>
        <v>Skien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A2D5-E89B-4EB1-B31F-ADF6641D91BA}">
  <sheetPr>
    <tabColor theme="9"/>
  </sheetPr>
  <dimension ref="A1:C7"/>
  <sheetViews>
    <sheetView workbookViewId="0">
      <selection sqref="A1:C7"/>
    </sheetView>
  </sheetViews>
  <sheetFormatPr baseColWidth="10" defaultRowHeight="15" x14ac:dyDescent="0.25"/>
  <cols>
    <col min="1" max="1" width="18" customWidth="1"/>
  </cols>
  <sheetData>
    <row r="1" spans="1:3" x14ac:dyDescent="0.25">
      <c r="A1" t="s">
        <v>82</v>
      </c>
      <c r="B1" t="s">
        <v>80</v>
      </c>
      <c r="C1" t="s">
        <v>83</v>
      </c>
    </row>
    <row r="2" spans="1:3" x14ac:dyDescent="0.25">
      <c r="A2" s="3" t="s">
        <v>20</v>
      </c>
      <c r="B2" s="2">
        <f>VLOOKUP(A2,Sysselsatte!$B$6:$E$28,4,FALSE)</f>
        <v>65.099999999999994</v>
      </c>
      <c r="C2" t="str">
        <f>A2</f>
        <v>Sandefjord</v>
      </c>
    </row>
    <row r="3" spans="1:3" x14ac:dyDescent="0.25">
      <c r="A3" s="3" t="s">
        <v>17</v>
      </c>
      <c r="B3" s="2">
        <f>VLOOKUP(A3,Sysselsatte!$B$6:$E$28,4,FALSE)</f>
        <v>68.5</v>
      </c>
      <c r="C3" t="str">
        <f t="shared" ref="C3:C7" si="0">A3</f>
        <v>Tønsberg</v>
      </c>
    </row>
    <row r="4" spans="1:3" x14ac:dyDescent="0.25">
      <c r="A4" s="3" t="s">
        <v>23</v>
      </c>
      <c r="B4" s="2">
        <f>VLOOKUP(A4,Sysselsatte!$B$6:$E$28,4,FALSE)</f>
        <v>64.2</v>
      </c>
      <c r="C4" t="str">
        <f t="shared" si="0"/>
        <v>Larvik</v>
      </c>
    </row>
    <row r="5" spans="1:3" x14ac:dyDescent="0.25">
      <c r="A5" s="3" t="s">
        <v>14</v>
      </c>
      <c r="B5" s="2">
        <f>VLOOKUP(A5,Sysselsatte!$B$6:$E$28,4,FALSE)</f>
        <v>67.3</v>
      </c>
      <c r="C5" t="str">
        <f t="shared" si="0"/>
        <v>Holmestrand</v>
      </c>
    </row>
    <row r="6" spans="1:3" x14ac:dyDescent="0.25">
      <c r="A6" s="3" t="s">
        <v>10</v>
      </c>
      <c r="B6" s="2">
        <f>VLOOKUP(A6,Sysselsatte!$B$6:$E$28,4,FALSE)</f>
        <v>63.8</v>
      </c>
      <c r="C6" t="str">
        <f t="shared" si="0"/>
        <v>Horten</v>
      </c>
    </row>
    <row r="7" spans="1:3" x14ac:dyDescent="0.25">
      <c r="A7" s="3" t="s">
        <v>36</v>
      </c>
      <c r="B7" s="2">
        <f>VLOOKUP(A7,Sysselsatte!$B$6:$E$28,4,FALSE)</f>
        <v>63.6</v>
      </c>
      <c r="C7" t="str">
        <f t="shared" si="0"/>
        <v>Færder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04D6-2FBD-4F81-9BF1-9D4C57671799}">
  <sheetPr>
    <tabColor rgb="FF7030A0"/>
  </sheetPr>
  <dimension ref="A1"/>
  <sheetViews>
    <sheetView workbookViewId="0">
      <selection activeCell="C14" sqref="C14"/>
    </sheetView>
  </sheetViews>
  <sheetFormatPr baseColWidth="10" defaultRowHeight="15" x14ac:dyDescent="0.25"/>
  <sheetData>
    <row r="1" spans="1:1" x14ac:dyDescent="0.25">
      <c r="A1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F A A B Q S w M E F A A C A A g A 6 H F u V v t X T Z e l A A A A 9 g A A A B I A H A B D b 2 5 m a W c v U G F j a 2 F n Z S 5 4 b W w g o h g A K K A U A A A A A A A A A A A A A A A A A A A A A A A A A A A A h Y + x D o I w G I R f h X S n L S U m h v y U w V X U x M S 4 1 l K h E Y q h x f J u D j 6 S r y B G U T f H u / s u u b t f b 5 A N T R 1 c V G d 1 a 1 I U Y Y o C Z W R b a F O m q H f H c I 4 y D h s h T 6 J U w Q g b m w x W p 6 h y 7 p w Q 4 r 3 H P s Z t V x J G a U T 2 + X I r K 9 W I U B v r h J E K f V r F / x b i s H u N 4 Q x H E c M z F m M K Z D I h 1 + Y L s H H v M / 0 x Y d H X r u 8 U N 4 d w t Q Y y S S D v D / w B U E s D B B Q A A g A I A O h x b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c W 5 W T y J f X b U C A A D u C A A A E w A c A E Z v c m 1 1 b G F z L 1 N l Y 3 R p b 2 4 x L m 0 g o h g A K K A U A A A A A A A A A A A A A A A A A A A A A A A A A A A A z Z X P b h o x E M b v S L z D y L l s p N X y p 6 R p E u V A k 6 B W k d q o o O a A U O V l B 7 D W a 1 P b J E G I x + k 7 9 J 4 X 6 y x L 2 E 3 D B n F p y o W V P Z 7 v m 5 9 n Z I t D J 7 S C b v b f O K t W q h U 7 4 Q Y j 6 M 6 t R W m 5 c w j n I N F V K 0 C / a y G j d O H q Y Y g y u N U m D r W O v V s M g w u t H C p n P T Z x b m p P a 7 X 7 + / v A 2 j B Q u m Y d d y F X c c 3 + r D X q 9 e O T k + M m O / R B z a T 0 w Z k Z H v q Z Q k H 4 R 3 e C 6 E h t p b r o f 3 a Y n L N C A P O v h Y p o K Y 1 j g 2 X / k j s + W C c 6 Y B 1 t R g a T B M m y v k N j Y y N G D g 2 j l D 0 e S g x u j E 6 0 w 0 / I I 9 r 2 X m j 7 0 F + H t K X s D r n k x p 6 n b g e H G 5 U r F R l y 6 e Z T z B P 3 D F d 2 p E 1 y o e U s U T 3 a t N 4 r j v z F g t X f t 1 p H p 9 B W E U q w B f 4 C Q h x p G S u h x q h g i g Z a A c R 3 3 D g u w Z s a b Q k 8 0 U S K N m B w T L f p Q 8 p c W C f i N F L w E I n 0 4 y 8 D e g y c e J L o y j Q 4 f H B L H x Y s 8 9 p 8 W u d q v l z m d X Y e f x t L b k z K i h x N t I x c X n F H 0 O 4 X 7 z k P v 3 m c J + h m x S h F i r F 1 a 7 c 2 F p L a C 8 c q z 9 W O o s y L V y b r A + t t T 0 I U + H A C P S o q a K d s L 1 G K R N C H 1 z / 4 9 4 w H 5 B T S T t + g L g c y o l J 3 8 t h J c Y P m 7 3 R F M h + p W I P / L 5 p r L b V S l I 1 G B d Q c Q f G 7 A p B v q H i C G R O 7 B c q L 0 m m 8 S v u F x J J k p p C t h q C M 3 V O U m t H 4 G l a c j B 6 F 8 b E j T C 5 F 5 C D O 3 G + / w O 2 l k U B n L m N 8 u i U x g v 4 z x Q E l Y + 8 + 1 B s M 3 I S u g X 1 H 6 + h a I g Z 0 U V h + o L n v g X f 7 H m j t e + B o z w O N 1 4 p + i 8 4 l W + n L l Z l a f a 3 s U P N I T L i J W d 4 c X x N t x l w J i 4 Y c r T v D F F t Z G 8 q Z 9 3 J p N / l v 8 k R s p u P F C B R a d v N 0 L H e M c K N 8 h k t A p a O b P 0 z s J q u k U H w 6 i t W K U D t 0 z / 4 A U E s B A i 0 A F A A C A A g A 6 H F u V v t X T Z e l A A A A 9 g A A A B I A A A A A A A A A A A A A A A A A A A A A A E N v b m Z p Z y 9 Q Y W N r Y W d l L n h t b F B L A Q I t A B Q A A g A I A O h x b l Y P y u m r p A A A A O k A A A A T A A A A A A A A A A A A A A A A A P E A A A B b Q 2 9 u d G V u d F 9 U e X B l c 1 0 u e G 1 s U E s B A i 0 A F A A C A A g A 6 H F u V k 8 i X 1 2 1 A g A A 7 g g A A B M A A A A A A A A A A A A A A A A A 4 g E A A E Z v c m 1 1 b G F z L 1 N l Y 3 R p b 2 4 x L m 1 Q S w U G A A A A A A M A A w D C A A A A 5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E A A A A A A A B x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l z c 2 V s c 2 F 0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U Y X J n Z X Q i I F Z h b H V l P S J z U 3 l z c 2 V s c 2 F 0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R U M T M 6 M T U 6 M T Y u M D A z M T c 3 N F o i I C 8 + P E V u d H J 5 I F R 5 c G U 9 I k Z p b G x D b 2 x 1 b W 5 U e X B l c y I g V m F s d W U 9 I n N C Z 1 l H Q U F B P S I g L z 4 8 R W 5 0 c n k g V H l w Z T 0 i R m l s b E N v b H V t b k 5 h b W V z I i B W Y W x 1 Z T 0 i c 1 s m c X V v d D s w N j Q 0 N T o g Q W 5 k Z W w g c 3 l z c 2 V s c 2 F 0 d G U g a S B i Z W Z v b G t u a W 5 n Z W 4 g c G V y I D Q u I G t 2 Y X J 0 Y W w g K H B y b 3 N l b n Q p L C B l d H R l c i B y Z W d p b 2 4 s I H N 0 Y X R p c 3 R p a 2 t 2 Y X J p Y W J l b C w g w 6 V y I G 9 n I G F s Z G V y J n F 1 b 3 Q 7 L C Z x d W 9 0 O 0 t v b W 1 1 b m U m c X V v d D s s J n F 1 b 3 Q 7 S 2 9 t b X V u Z W 5 1 b W 1 l c i Z x d W 9 0 O y w m c X V v d D t G e W x r Z S Z x d W 9 0 O y w m c X V v d D t Q c m 9 z Z W 5 0 I H N 5 c 3 N l b H N h d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z Z W x z Y X R 0 Z S 9 B d X R v U m V t b 3 Z l Z E N v b H V t b n M x L n s w N j Q 0 N T o g Q W 5 k Z W w g c 3 l z c 2 V s c 2 F 0 d G U g a S B i Z W Z v b G t u a W 5 n Z W 4 g c G V y I D Q u I G t 2 Y X J 0 Y W w g K H B y b 3 N l b n Q p L C B l d H R l c i B y Z W d p b 2 4 s I H N 0 Y X R p c 3 R p a 2 t 2 Y X J p Y W J l b C w g w 6 V y I G 9 n I G F s Z G V y L D B 9 J n F 1 b 3 Q 7 L C Z x d W 9 0 O 1 N l Y 3 R p b 2 4 x L 1 N 5 c 3 N l b H N h d H R l L 0 F 1 d G 9 S Z W 1 v d m V k Q 2 9 s d W 1 u c z E u e 0 t v b W 1 1 b m U s M X 0 m c X V v d D s s J n F 1 b 3 Q 7 U 2 V j d G l v b j E v U 3 l z c 2 V s c 2 F 0 d G U v Q X V 0 b 1 J l b W 9 2 Z W R D b 2 x 1 b W 5 z M S 5 7 S 2 9 t b X V u Z W 5 1 b W 1 l c i w y f S Z x d W 9 0 O y w m c X V v d D t T Z W N 0 a W 9 u M S 9 T e X N z Z W x z Y X R 0 Z S 9 B d X R v U m V t b 3 Z l Z E N v b H V t b n M x L n t G e W x r Z S w z f S Z x d W 9 0 O y w m c X V v d D t T Z W N 0 a W 9 u M S 9 T e X N z Z W x z Y X R 0 Z S 9 B d X R v U m V t b 3 Z l Z E N v b H V t b n M x L n t Q c m 9 z Z W 5 0 I H N 5 c 3 N l b H N h d H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l z c 2 V s c 2 F 0 d G U v Q X V 0 b 1 J l b W 9 2 Z W R D b 2 x 1 b W 5 z M S 5 7 M D Y 0 N D U 6 I E F u Z G V s I H N 5 c 3 N l b H N h d H R l I G k g Y m V m b 2 x r b m l u Z 2 V u I H B l c i A 0 L i B r d m F y d G F s I C h w c m 9 z Z W 5 0 K S w g Z X R 0 Z X I g c m V n a W 9 u L C B z d G F 0 a X N 0 a W t r d m F y a W F i Z W w s I M O l c i B v Z y B h b G R l c i w w f S Z x d W 9 0 O y w m c X V v d D t T Z W N 0 a W 9 u M S 9 T e X N z Z W x z Y X R 0 Z S 9 B d X R v U m V t b 3 Z l Z E N v b H V t b n M x L n t L b 2 1 t d W 5 l L D F 9 J n F 1 b 3 Q 7 L C Z x d W 9 0 O 1 N l Y 3 R p b 2 4 x L 1 N 5 c 3 N l b H N h d H R l L 0 F 1 d G 9 S Z W 1 v d m V k Q 2 9 s d W 1 u c z E u e 0 t v b W 1 1 b m V u d W 1 t Z X I s M n 0 m c X V v d D s s J n F 1 b 3 Q 7 U 2 V j d G l v b j E v U 3 l z c 2 V s c 2 F 0 d G U v Q X V 0 b 1 J l b W 9 2 Z W R D b 2 x 1 b W 5 z M S 5 7 R n l s a 2 U s M 3 0 m c X V v d D s s J n F 1 b 3 Q 7 U 2 V j d G l v b j E v U 3 l z c 2 V s c 2 F 0 d G U v Q X V 0 b 1 J l b W 9 2 Z W R D b 2 x 1 b W 5 z M S 5 7 U H J v c 2 V u d C B z e X N z Z W x z Y X R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z Z W x z Y X R 0 Z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L 1 N 5 c 3 N l b H N h d H R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U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S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U v R i V D M y V C O H J z d G U l M j B y Y W R l c i U y M G J l a G 9 s Z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S 9 T Y X R 0 Z S U y M G l u b i U y M H R l a 3 N 0 J T I w Z X R 0 Z X I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U v U 2 F 0 d G U l M j B p b m 4 l M j B 0 Z W t z d C U y M G Y l Q z M l Q j h y J T I w c 2 t p b G x l d G V n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L 1 R p b G x h Z 3 Q l M j B i Z X R p b m d l d C U y M G t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S 9 P b W 9 y Z 2 F u a X N l c n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S 9 L b 2 x v b m 5 l c i U y M G 1 l Z C U y M G 5 5 Z S U y M G 5 h d m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0 I e s E D w 0 t G h H w R q m N i h 3 o A A A A A A g A A A A A A A 2 Y A A M A A A A A Q A A A A A T l B E B h Z W 4 T C v l u Q g u v U r g A A A A A E g A A A o A A A A B A A A A B a 8 6 G q C 7 G x B J h e N K p r O O S r U A A A A E l f c o 4 a 8 p g r g q L i r S n P I k d F E z Q C 5 b 3 r h v I 4 m c R Y + F w F m V u n R x R L m k H O / B + 0 K q / o N B 0 p h z 2 r N d D y m 0 9 k M y w P Z R A + n v Z 7 k X d N h H f o Y 3 P T a e w v F A A A A F l 0 7 r m e U R R O W Y b V / + x G f N 1 1 h X 0 C < / D a t a M a s h u p > 
</file>

<file path=customXml/itemProps1.xml><?xml version="1.0" encoding="utf-8"?>
<ds:datastoreItem xmlns:ds="http://schemas.openxmlformats.org/officeDocument/2006/customXml" ds:itemID="{2B974696-E314-4902-B9A6-ECC236FD7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Sysselsatte</vt:lpstr>
      <vt:lpstr>Viz Telemark</vt:lpstr>
      <vt:lpstr>Viz Vestfold</vt:lpstr>
      <vt:lpstr>Forklaring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2023-03-14T13:08:24Z</dcterms:created>
  <dcterms:modified xsi:type="dcterms:W3CDTF">2023-03-14T13:29:43Z</dcterms:modified>
</cp:coreProperties>
</file>