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3707f7799b8543ab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l1004\OneDrive - Vestfold og Telemark fylkeskommune\GitHub\Telemark\Data\03_Arbeid og næringsliv\2020-tall\"/>
    </mc:Choice>
  </mc:AlternateContent>
  <xr:revisionPtr revIDLastSave="0" documentId="13_ncr:1_{34A68F67-1C3E-474B-8F95-2A5B2A18E8FF}" xr6:coauthVersionLast="47" xr6:coauthVersionMax="47" xr10:uidLastSave="{00000000-0000-0000-0000-000000000000}"/>
  <bookViews>
    <workbookView xWindow="24300" yWindow="1305" windowWidth="27510" windowHeight="19095" activeTab="2" xr2:uid="{66BDA01B-DBFD-40FB-8054-80896674D95F}"/>
  </bookViews>
  <sheets>
    <sheet name="Arbeidsledighet NAV okt 2022" sheetId="2" r:id="rId1"/>
    <sheet name="beregnign" sheetId="1" r:id="rId2"/>
    <sheet name="jan-feb 2023" sheetId="3" r:id="rId3"/>
  </sheets>
  <definedNames>
    <definedName name="EksterneData_1" localSheetId="0" hidden="1">'Arbeidsledighet NAV okt 2022'!$A$1:$F$27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3" l="1"/>
  <c r="J7" i="3"/>
  <c r="J8" i="3"/>
  <c r="J5" i="3"/>
  <c r="J4" i="3"/>
  <c r="J3" i="3"/>
  <c r="J21" i="3"/>
  <c r="J22" i="3"/>
  <c r="J24" i="3"/>
  <c r="J25" i="3"/>
  <c r="J12" i="3"/>
  <c r="E4" i="3"/>
  <c r="E5" i="3"/>
  <c r="E6" i="3"/>
  <c r="E7" i="3"/>
  <c r="E8" i="3"/>
  <c r="E9" i="3"/>
  <c r="J23" i="3" s="1"/>
  <c r="E10" i="3"/>
  <c r="J28" i="3" s="1"/>
  <c r="E11" i="3"/>
  <c r="J27" i="3" s="1"/>
  <c r="E12" i="3"/>
  <c r="E13" i="3"/>
  <c r="E14" i="3"/>
  <c r="J26" i="3" s="1"/>
  <c r="E15" i="3"/>
  <c r="E16" i="3"/>
  <c r="J17" i="3" s="1"/>
  <c r="E17" i="3"/>
  <c r="J16" i="3" s="1"/>
  <c r="E18" i="3"/>
  <c r="J19" i="3" s="1"/>
  <c r="E19" i="3"/>
  <c r="J18" i="3" s="1"/>
  <c r="E20" i="3"/>
  <c r="J13" i="3" s="1"/>
  <c r="E21" i="3"/>
  <c r="E22" i="3"/>
  <c r="J15" i="3" s="1"/>
  <c r="E23" i="3"/>
  <c r="J14" i="3" s="1"/>
  <c r="E25" i="3"/>
  <c r="J20" i="3" s="1"/>
  <c r="E26" i="3"/>
  <c r="E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CB378B-41DD-4DA3-8FF8-FD53FBB1860B}" keepAlive="1" name="Spørring - Arbeidsledighet NAV okt 2022" description="Tilkobling til spørringen Arbeidsledighet NAV okt 2022 i arbeidsboken." type="5" refreshedVersion="8" background="1" saveData="1">
    <dbPr connection="Provider=Microsoft.Mashup.OleDb.1;Data Source=$Workbook$;Location=&quot;Arbeidsledighet NAV okt 2022&quot;;Extended Properties=&quot;&quot;" command="SELECT * FROM [Arbeidsledighet NAV okt 2022]"/>
  </connection>
</connections>
</file>

<file path=xl/sharedStrings.xml><?xml version="1.0" encoding="utf-8"?>
<sst xmlns="http://schemas.openxmlformats.org/spreadsheetml/2006/main" count="370" uniqueCount="149">
  <si>
    <t>Column1</t>
  </si>
  <si>
    <t>Column2</t>
  </si>
  <si>
    <t>Column3</t>
  </si>
  <si>
    <t>Column4</t>
  </si>
  <si>
    <t>Column5</t>
  </si>
  <si>
    <t>Column6</t>
  </si>
  <si>
    <t>38</t>
  </si>
  <si>
    <t>Vestfold</t>
  </si>
  <si>
    <t>og</t>
  </si>
  <si>
    <t>Telemark</t>
  </si>
  <si>
    <t/>
  </si>
  <si>
    <t>Antall</t>
  </si>
  <si>
    <t>Prosent_av_arbeidsstyrken</t>
  </si>
  <si>
    <t>Endring_fra_i_fjor</t>
  </si>
  <si>
    <t>Prosent</t>
  </si>
  <si>
    <t>I</t>
  </si>
  <si>
    <t>alt</t>
  </si>
  <si>
    <t>4311</t>
  </si>
  <si>
    <t>2,1</t>
  </si>
  <si>
    <t>-988</t>
  </si>
  <si>
    <t>-19</t>
  </si>
  <si>
    <t>3801</t>
  </si>
  <si>
    <t>Horten</t>
  </si>
  <si>
    <t>367</t>
  </si>
  <si>
    <t>2,8</t>
  </si>
  <si>
    <t>-71</t>
  </si>
  <si>
    <t>-16</t>
  </si>
  <si>
    <t>3802</t>
  </si>
  <si>
    <t>Holmestrand</t>
  </si>
  <si>
    <t>230</t>
  </si>
  <si>
    <t>1,8</t>
  </si>
  <si>
    <t>-115</t>
  </si>
  <si>
    <t>-33</t>
  </si>
  <si>
    <t>3803</t>
  </si>
  <si>
    <t>Tønsberg</t>
  </si>
  <si>
    <t>653</t>
  </si>
  <si>
    <t>2,2</t>
  </si>
  <si>
    <t>-123</t>
  </si>
  <si>
    <t>3804</t>
  </si>
  <si>
    <t>Sandefjord</t>
  </si>
  <si>
    <t>620</t>
  </si>
  <si>
    <t>1,9</t>
  </si>
  <si>
    <t>-241</t>
  </si>
  <si>
    <t>-28</t>
  </si>
  <si>
    <t>3805</t>
  </si>
  <si>
    <t>Larvik</t>
  </si>
  <si>
    <t>408</t>
  </si>
  <si>
    <t>-27</t>
  </si>
  <si>
    <t>-6</t>
  </si>
  <si>
    <t>3806</t>
  </si>
  <si>
    <t>Porsgrunn</t>
  </si>
  <si>
    <t>424</t>
  </si>
  <si>
    <t>2,4</t>
  </si>
  <si>
    <t>-89</t>
  </si>
  <si>
    <t>-17</t>
  </si>
  <si>
    <t>3807</t>
  </si>
  <si>
    <t>Skien</t>
  </si>
  <si>
    <t>667</t>
  </si>
  <si>
    <t>2,5</t>
  </si>
  <si>
    <t>-143</t>
  </si>
  <si>
    <t>-18</t>
  </si>
  <si>
    <t>3808</t>
  </si>
  <si>
    <t>Notodden</t>
  </si>
  <si>
    <t>135</t>
  </si>
  <si>
    <t>-12</t>
  </si>
  <si>
    <t>3811</t>
  </si>
  <si>
    <t>Færder</t>
  </si>
  <si>
    <t>267</t>
  </si>
  <si>
    <t>2,0</t>
  </si>
  <si>
    <t>-75</t>
  </si>
  <si>
    <t>-22</t>
  </si>
  <si>
    <t>3812</t>
  </si>
  <si>
    <t>Siljan</t>
  </si>
  <si>
    <t>11</t>
  </si>
  <si>
    <t>0,9</t>
  </si>
  <si>
    <t>-3</t>
  </si>
  <si>
    <t>-21</t>
  </si>
  <si>
    <t>3813</t>
  </si>
  <si>
    <t>Bamble</t>
  </si>
  <si>
    <t>154</t>
  </si>
  <si>
    <t>2,3</t>
  </si>
  <si>
    <t>-14</t>
  </si>
  <si>
    <t>-8</t>
  </si>
  <si>
    <t>3814</t>
  </si>
  <si>
    <t>Kragerø</t>
  </si>
  <si>
    <t>95</t>
  </si>
  <si>
    <t>-7</t>
  </si>
  <si>
    <t>3815</t>
  </si>
  <si>
    <t>Drangedal</t>
  </si>
  <si>
    <t>33</t>
  </si>
  <si>
    <t>1,7</t>
  </si>
  <si>
    <t>-20</t>
  </si>
  <si>
    <t>3816</t>
  </si>
  <si>
    <t>Nome</t>
  </si>
  <si>
    <t>51</t>
  </si>
  <si>
    <t>1,6</t>
  </si>
  <si>
    <t>3817</t>
  </si>
  <si>
    <t>Midt-Telemark</t>
  </si>
  <si>
    <t>88</t>
  </si>
  <si>
    <t>-24</t>
  </si>
  <si>
    <t>3818</t>
  </si>
  <si>
    <t>Tinn</t>
  </si>
  <si>
    <t>47</t>
  </si>
  <si>
    <t>-2</t>
  </si>
  <si>
    <t>-4</t>
  </si>
  <si>
    <t>3819</t>
  </si>
  <si>
    <t>Hjartdal</t>
  </si>
  <si>
    <t>10</t>
  </si>
  <si>
    <t>1,3</t>
  </si>
  <si>
    <t>0</t>
  </si>
  <si>
    <t>3820</t>
  </si>
  <si>
    <t>Seljord</t>
  </si>
  <si>
    <t>14</t>
  </si>
  <si>
    <t>1,0</t>
  </si>
  <si>
    <t>4</t>
  </si>
  <si>
    <t>40</t>
  </si>
  <si>
    <t>3821</t>
  </si>
  <si>
    <t>Kviteseid</t>
  </si>
  <si>
    <t>9</t>
  </si>
  <si>
    <t>0,7</t>
  </si>
  <si>
    <t>-1</t>
  </si>
  <si>
    <t>-10</t>
  </si>
  <si>
    <t>3822</t>
  </si>
  <si>
    <t>Nissedal</t>
  </si>
  <si>
    <t>*</t>
  </si>
  <si>
    <t>0,4</t>
  </si>
  <si>
    <t>3823</t>
  </si>
  <si>
    <t>Fyresdal</t>
  </si>
  <si>
    <t>0,5</t>
  </si>
  <si>
    <t>3824</t>
  </si>
  <si>
    <t>Tokke</t>
  </si>
  <si>
    <t>6</t>
  </si>
  <si>
    <t>1</t>
  </si>
  <si>
    <t>20</t>
  </si>
  <si>
    <t>3825</t>
  </si>
  <si>
    <t>Vinje</t>
  </si>
  <si>
    <t>16</t>
  </si>
  <si>
    <t>0,8</t>
  </si>
  <si>
    <t>38 Vestfold og Telemark</t>
  </si>
  <si>
    <t>Prosent av arbeidsstyrken</t>
  </si>
  <si>
    <t>Endring fra i fjor</t>
  </si>
  <si>
    <t>Endring i prosent</t>
  </si>
  <si>
    <t>Vestfold og Telemark</t>
  </si>
  <si>
    <t>Januar</t>
  </si>
  <si>
    <t>Februar</t>
  </si>
  <si>
    <t>I alt Vestfold og Telemark</t>
  </si>
  <si>
    <t>Gjennomsnitt jan-feb</t>
  </si>
  <si>
    <t>Viz Telemark</t>
  </si>
  <si>
    <t>Viz Vestfold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</si>
</sst>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E40017"/>
      <name val="Calibri"/>
      <family val="2"/>
      <scheme val="minor"/>
    </font>
    <font>
      <sz val="11"/>
      <color rgb="FF52606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aj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9CFD0"/>
        <bgColor indexed="64"/>
      </patternFill>
    </fill>
    <fill>
      <patternFill patternType="solid">
        <fgColor rgb="FFC0DCB2"/>
        <bgColor indexed="64"/>
      </patternFill>
    </fill>
    <fill>
      <patternFill patternType="solid">
        <fgColor rgb="FFF1EFD6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B2DCDA"/>
        <bgColor indexed="64"/>
      </patternFill>
    </fill>
    <fill>
      <patternFill patternType="solid">
        <fgColor rgb="FFD4DDEE"/>
        <bgColor indexed="64"/>
      </patternFill>
    </fill>
    <fill>
      <patternFill patternType="solid">
        <fgColor rgb="FFCEEBE9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526060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medium">
        <color theme="1"/>
      </bottom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5" fillId="3" borderId="0" applyNumberFormat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1" applyNumberFormat="0" applyAlignment="0" applyProtection="0"/>
    <xf numFmtId="0" fontId="2" fillId="8" borderId="2" applyNumberFormat="0" applyAlignment="0" applyProtection="0"/>
    <xf numFmtId="0" fontId="6" fillId="5" borderId="1" applyNumberFormat="0" applyAlignment="0" applyProtection="0"/>
    <xf numFmtId="0" fontId="5" fillId="0" borderId="4" applyNumberFormat="0" applyFill="0" applyAlignment="0" applyProtection="0"/>
    <xf numFmtId="0" fontId="4" fillId="0" borderId="0" applyNumberFormat="0" applyFill="0" applyBorder="0" applyAlignment="0" applyProtection="0"/>
    <xf numFmtId="0" fontId="1" fillId="7" borderId="3" applyNumberFormat="0" applyAlignment="0" applyProtection="0"/>
    <xf numFmtId="0" fontId="11" fillId="0" borderId="0"/>
  </cellStyleXfs>
  <cellXfs count="4">
    <xf numFmtId="0" fontId="0" fillId="0" borderId="0" xfId="0"/>
    <xf numFmtId="0" fontId="0" fillId="0" borderId="0" xfId="0" applyNumberFormat="1"/>
    <xf numFmtId="173" fontId="0" fillId="0" borderId="0" xfId="0" applyNumberFormat="1"/>
    <xf numFmtId="0" fontId="0" fillId="0" borderId="0" xfId="0" applyAlignment="1">
      <alignment vertical="center" wrapText="1"/>
    </xf>
  </cellXfs>
  <cellStyles count="15">
    <cellStyle name="Beregning" xfId="10" builtinId="22" customBuiltin="1"/>
    <cellStyle name="Dårlig" xfId="6" builtinId="27" customBuiltin="1"/>
    <cellStyle name="God" xfId="5" builtinId="26" customBuiltin="1"/>
    <cellStyle name="Inndata" xfId="8" builtinId="20" customBuiltin="1"/>
    <cellStyle name="Koblet celle" xfId="11" builtinId="24" customBuiltin="1"/>
    <cellStyle name="Merknad" xfId="13" builtinId="10" customBuiltin="1"/>
    <cellStyle name="Normal" xfId="0" builtinId="0" customBuiltin="1"/>
    <cellStyle name="Normal 2" xfId="14" xr:uid="{E5CE3C9F-16B3-4DBF-BC32-A0B1C898A343}"/>
    <cellStyle name="Nøytral" xfId="7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Tittel" xfId="1" builtinId="15" customBuiltin="1"/>
    <cellStyle name="Utdata" xfId="9" builtinId="21" customBuiltin="1"/>
    <cellStyle name="Varseltekst" xfId="12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40017"/>
      <color rgb="FFCEEBE9"/>
      <color rgb="FFD4DDEE"/>
      <color rgb="FF526060"/>
      <color rgb="FFB2DCDA"/>
      <color rgb="FF000000"/>
      <color rgb="FF7F7F7F"/>
      <color rgb="FFEFEFEF"/>
      <color rgb="FFF1EFD6"/>
      <color rgb="FFC0DC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B3BC088F-0DFA-48D5-BA67-8CACC07C3A11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A2272-F0A6-46FA-8CB5-8937A1122408}" name="Arbeidsledighet_NAV_okt_2022" displayName="Arbeidsledighet_NAV_okt_2022" ref="A1:F27" tableType="queryTable" totalsRowShown="0">
  <autoFilter ref="A1:F27" xr:uid="{F56A2272-F0A6-46FA-8CB5-8937A1122408}"/>
  <tableColumns count="6">
    <tableColumn id="1" xr3:uid="{37A1E108-27BA-4495-B9F7-C0C32DD5C0DE}" uniqueName="1" name="Column1" queryTableFieldId="1" dataDxfId="5"/>
    <tableColumn id="2" xr3:uid="{B5701DB3-4190-4472-80AC-4AB854DE38C1}" uniqueName="2" name="Column2" queryTableFieldId="2" dataDxfId="4"/>
    <tableColumn id="3" xr3:uid="{6ECB5C39-1270-42E3-9574-7F5799BC05E5}" uniqueName="3" name="Column3" queryTableFieldId="3" dataDxfId="3"/>
    <tableColumn id="4" xr3:uid="{8D939764-3530-4C20-80ED-0CDAE14B8A5E}" uniqueName="4" name="Column4" queryTableFieldId="4" dataDxfId="2"/>
    <tableColumn id="5" xr3:uid="{274CF664-30BD-446A-9F20-349B1F55C964}" uniqueName="5" name="Column5" queryTableFieldId="5" dataDxfId="1"/>
    <tableColumn id="6" xr3:uid="{6DCC92CB-0DDC-489E-84E1-E202CFBB00FE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Egendefinert 32">
      <a:dk1>
        <a:sysClr val="windowText" lastClr="000000"/>
      </a:dk1>
      <a:lt1>
        <a:sysClr val="window" lastClr="FFFFFF"/>
      </a:lt1>
      <a:dk2>
        <a:srgbClr val="005260"/>
      </a:dk2>
      <a:lt2>
        <a:srgbClr val="CEEBE9"/>
      </a:lt2>
      <a:accent1>
        <a:srgbClr val="7DBEBA"/>
      </a:accent1>
      <a:accent2>
        <a:srgbClr val="CFC98B"/>
      </a:accent2>
      <a:accent3>
        <a:srgbClr val="EB8380"/>
      </a:accent3>
      <a:accent4>
        <a:srgbClr val="AD879E"/>
      </a:accent4>
      <a:accent5>
        <a:srgbClr val="90BC7F"/>
      </a:accent5>
      <a:accent6>
        <a:srgbClr val="87A5AF"/>
      </a:accent6>
      <a:hlink>
        <a:srgbClr val="7DBEBA"/>
      </a:hlink>
      <a:folHlink>
        <a:srgbClr val="B0B2A5"/>
      </a:folHlink>
    </a:clrScheme>
    <a:fontScheme name="Egendefinert 50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B2D0-0D15-43E8-A446-09936BB92BC9}">
  <sheetPr>
    <tabColor theme="3" tint="0.249977111117893"/>
  </sheetPr>
  <dimension ref="A1:F27"/>
  <sheetViews>
    <sheetView workbookViewId="0">
      <selection activeCell="C43" sqref="C43"/>
    </sheetView>
  </sheetViews>
  <sheetFormatPr baseColWidth="10" defaultRowHeight="15.75" x14ac:dyDescent="0.25"/>
  <cols>
    <col min="1" max="1" width="10.375" bestFit="1" customWidth="1"/>
    <col min="2" max="2" width="23.75" bestFit="1" customWidth="1"/>
    <col min="3" max="3" width="16.125" bestFit="1" customWidth="1"/>
    <col min="4" max="4" width="10.375" bestFit="1" customWidth="1"/>
    <col min="5" max="5" width="16.125" bestFit="1" customWidth="1"/>
    <col min="6" max="6" width="10.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10</v>
      </c>
    </row>
    <row r="3" spans="1:6" x14ac:dyDescent="0.25">
      <c r="A3" s="1" t="s">
        <v>11</v>
      </c>
      <c r="B3" s="1" t="s">
        <v>12</v>
      </c>
      <c r="C3" s="1" t="s">
        <v>13</v>
      </c>
      <c r="D3" s="1" t="s">
        <v>11</v>
      </c>
      <c r="E3" s="1" t="s">
        <v>13</v>
      </c>
      <c r="F3" s="1" t="s">
        <v>14</v>
      </c>
    </row>
    <row r="4" spans="1:6" x14ac:dyDescent="0.25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</row>
    <row r="5" spans="1:6" x14ac:dyDescent="0.25">
      <c r="A5" s="1" t="s">
        <v>21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26</v>
      </c>
    </row>
    <row r="6" spans="1:6" x14ac:dyDescent="0.25">
      <c r="A6" s="1" t="s">
        <v>27</v>
      </c>
      <c r="B6" s="1" t="s">
        <v>28</v>
      </c>
      <c r="C6" s="1" t="s">
        <v>29</v>
      </c>
      <c r="D6" s="1" t="s">
        <v>30</v>
      </c>
      <c r="E6" s="1" t="s">
        <v>31</v>
      </c>
      <c r="F6" s="1" t="s">
        <v>32</v>
      </c>
    </row>
    <row r="7" spans="1:6" x14ac:dyDescent="0.25">
      <c r="A7" s="1" t="s">
        <v>33</v>
      </c>
      <c r="B7" s="1" t="s">
        <v>34</v>
      </c>
      <c r="C7" s="1" t="s">
        <v>35</v>
      </c>
      <c r="D7" s="1" t="s">
        <v>36</v>
      </c>
      <c r="E7" s="1" t="s">
        <v>37</v>
      </c>
      <c r="F7" s="1" t="s">
        <v>26</v>
      </c>
    </row>
    <row r="8" spans="1:6" x14ac:dyDescent="0.25">
      <c r="A8" s="1" t="s">
        <v>38</v>
      </c>
      <c r="B8" s="1" t="s">
        <v>39</v>
      </c>
      <c r="C8" s="1" t="s">
        <v>40</v>
      </c>
      <c r="D8" s="1" t="s">
        <v>41</v>
      </c>
      <c r="E8" s="1" t="s">
        <v>42</v>
      </c>
      <c r="F8" s="1" t="s">
        <v>43</v>
      </c>
    </row>
    <row r="9" spans="1:6" x14ac:dyDescent="0.25">
      <c r="A9" s="1" t="s">
        <v>44</v>
      </c>
      <c r="B9" s="1" t="s">
        <v>45</v>
      </c>
      <c r="C9" s="1" t="s">
        <v>46</v>
      </c>
      <c r="D9" s="1" t="s">
        <v>30</v>
      </c>
      <c r="E9" s="1" t="s">
        <v>47</v>
      </c>
      <c r="F9" s="1" t="s">
        <v>48</v>
      </c>
    </row>
    <row r="10" spans="1:6" x14ac:dyDescent="0.25">
      <c r="A10" s="1" t="s">
        <v>49</v>
      </c>
      <c r="B10" s="1" t="s">
        <v>50</v>
      </c>
      <c r="C10" s="1" t="s">
        <v>51</v>
      </c>
      <c r="D10" s="1" t="s">
        <v>52</v>
      </c>
      <c r="E10" s="1" t="s">
        <v>53</v>
      </c>
      <c r="F10" s="1" t="s">
        <v>54</v>
      </c>
    </row>
    <row r="11" spans="1:6" x14ac:dyDescent="0.25">
      <c r="A11" s="1" t="s">
        <v>55</v>
      </c>
      <c r="B11" s="1" t="s">
        <v>56</v>
      </c>
      <c r="C11" s="1" t="s">
        <v>57</v>
      </c>
      <c r="D11" s="1" t="s">
        <v>58</v>
      </c>
      <c r="E11" s="1" t="s">
        <v>59</v>
      </c>
      <c r="F11" s="1" t="s">
        <v>60</v>
      </c>
    </row>
    <row r="12" spans="1:6" x14ac:dyDescent="0.25">
      <c r="A12" s="1" t="s">
        <v>61</v>
      </c>
      <c r="B12" s="1" t="s">
        <v>62</v>
      </c>
      <c r="C12" s="1" t="s">
        <v>63</v>
      </c>
      <c r="D12" s="1" t="s">
        <v>18</v>
      </c>
      <c r="E12" s="1" t="s">
        <v>20</v>
      </c>
      <c r="F12" s="1" t="s">
        <v>64</v>
      </c>
    </row>
    <row r="13" spans="1:6" x14ac:dyDescent="0.25">
      <c r="A13" s="1" t="s">
        <v>65</v>
      </c>
      <c r="B13" s="1" t="s">
        <v>66</v>
      </c>
      <c r="C13" s="1" t="s">
        <v>67</v>
      </c>
      <c r="D13" s="1" t="s">
        <v>68</v>
      </c>
      <c r="E13" s="1" t="s">
        <v>69</v>
      </c>
      <c r="F13" s="1" t="s">
        <v>70</v>
      </c>
    </row>
    <row r="14" spans="1:6" x14ac:dyDescent="0.25">
      <c r="A14" s="1" t="s">
        <v>71</v>
      </c>
      <c r="B14" s="1" t="s">
        <v>72</v>
      </c>
      <c r="C14" s="1" t="s">
        <v>73</v>
      </c>
      <c r="D14" s="1" t="s">
        <v>74</v>
      </c>
      <c r="E14" s="1" t="s">
        <v>75</v>
      </c>
      <c r="F14" s="1" t="s">
        <v>76</v>
      </c>
    </row>
    <row r="15" spans="1:6" x14ac:dyDescent="0.25">
      <c r="A15" s="1" t="s">
        <v>77</v>
      </c>
      <c r="B15" s="1" t="s">
        <v>78</v>
      </c>
      <c r="C15" s="1" t="s">
        <v>79</v>
      </c>
      <c r="D15" s="1" t="s">
        <v>80</v>
      </c>
      <c r="E15" s="1" t="s">
        <v>81</v>
      </c>
      <c r="F15" s="1" t="s">
        <v>82</v>
      </c>
    </row>
    <row r="16" spans="1:6" x14ac:dyDescent="0.25">
      <c r="A16" s="1" t="s">
        <v>83</v>
      </c>
      <c r="B16" s="1" t="s">
        <v>84</v>
      </c>
      <c r="C16" s="1" t="s">
        <v>85</v>
      </c>
      <c r="D16" s="1" t="s">
        <v>68</v>
      </c>
      <c r="E16" s="1" t="s">
        <v>86</v>
      </c>
      <c r="F16" s="1" t="s">
        <v>86</v>
      </c>
    </row>
    <row r="17" spans="1:6" x14ac:dyDescent="0.25">
      <c r="A17" s="1" t="s">
        <v>87</v>
      </c>
      <c r="B17" s="1" t="s">
        <v>88</v>
      </c>
      <c r="C17" s="1" t="s">
        <v>89</v>
      </c>
      <c r="D17" s="1" t="s">
        <v>90</v>
      </c>
      <c r="E17" s="1" t="s">
        <v>82</v>
      </c>
      <c r="F17" s="1" t="s">
        <v>91</v>
      </c>
    </row>
    <row r="18" spans="1:6" x14ac:dyDescent="0.25">
      <c r="A18" s="1" t="s">
        <v>92</v>
      </c>
      <c r="B18" s="1" t="s">
        <v>93</v>
      </c>
      <c r="C18" s="1" t="s">
        <v>94</v>
      </c>
      <c r="D18" s="1" t="s">
        <v>95</v>
      </c>
      <c r="E18" s="1" t="s">
        <v>91</v>
      </c>
      <c r="F18" s="1" t="s">
        <v>43</v>
      </c>
    </row>
    <row r="19" spans="1:6" x14ac:dyDescent="0.25">
      <c r="A19" s="1" t="s">
        <v>96</v>
      </c>
      <c r="B19" s="1" t="s">
        <v>97</v>
      </c>
      <c r="C19" s="1" t="s">
        <v>98</v>
      </c>
      <c r="D19" s="1" t="s">
        <v>30</v>
      </c>
      <c r="E19" s="1" t="s">
        <v>43</v>
      </c>
      <c r="F19" s="1" t="s">
        <v>99</v>
      </c>
    </row>
    <row r="20" spans="1:6" x14ac:dyDescent="0.25">
      <c r="A20" s="1" t="s">
        <v>100</v>
      </c>
      <c r="B20" s="1" t="s">
        <v>101</v>
      </c>
      <c r="C20" s="1" t="s">
        <v>102</v>
      </c>
      <c r="D20" s="1" t="s">
        <v>90</v>
      </c>
      <c r="E20" s="1" t="s">
        <v>103</v>
      </c>
      <c r="F20" s="1" t="s">
        <v>104</v>
      </c>
    </row>
    <row r="21" spans="1:6" x14ac:dyDescent="0.25">
      <c r="A21" s="1" t="s">
        <v>105</v>
      </c>
      <c r="B21" s="1" t="s">
        <v>106</v>
      </c>
      <c r="C21" s="1" t="s">
        <v>107</v>
      </c>
      <c r="D21" s="1" t="s">
        <v>108</v>
      </c>
      <c r="E21" s="1" t="s">
        <v>109</v>
      </c>
      <c r="F21" s="1" t="s">
        <v>109</v>
      </c>
    </row>
    <row r="22" spans="1:6" x14ac:dyDescent="0.25">
      <c r="A22" s="1" t="s">
        <v>110</v>
      </c>
      <c r="B22" s="1" t="s">
        <v>111</v>
      </c>
      <c r="C22" s="1" t="s">
        <v>112</v>
      </c>
      <c r="D22" s="1" t="s">
        <v>113</v>
      </c>
      <c r="E22" s="1" t="s">
        <v>114</v>
      </c>
      <c r="F22" s="1" t="s">
        <v>115</v>
      </c>
    </row>
    <row r="23" spans="1:6" x14ac:dyDescent="0.25">
      <c r="A23" s="1" t="s">
        <v>116</v>
      </c>
      <c r="B23" s="1" t="s">
        <v>117</v>
      </c>
      <c r="C23" s="1" t="s">
        <v>118</v>
      </c>
      <c r="D23" s="1" t="s">
        <v>119</v>
      </c>
      <c r="E23" s="1" t="s">
        <v>120</v>
      </c>
      <c r="F23" s="1" t="s">
        <v>121</v>
      </c>
    </row>
    <row r="24" spans="1:6" x14ac:dyDescent="0.25">
      <c r="A24" s="1" t="s">
        <v>122</v>
      </c>
      <c r="B24" s="1" t="s">
        <v>123</v>
      </c>
      <c r="C24" s="1" t="s">
        <v>124</v>
      </c>
      <c r="D24" s="1" t="s">
        <v>125</v>
      </c>
      <c r="E24" s="1" t="s">
        <v>124</v>
      </c>
      <c r="F24" s="1" t="s">
        <v>124</v>
      </c>
    </row>
    <row r="25" spans="1:6" x14ac:dyDescent="0.25">
      <c r="A25" s="1" t="s">
        <v>126</v>
      </c>
      <c r="B25" s="1" t="s">
        <v>127</v>
      </c>
      <c r="C25" s="1" t="s">
        <v>124</v>
      </c>
      <c r="D25" s="1" t="s">
        <v>128</v>
      </c>
      <c r="E25" s="1" t="s">
        <v>124</v>
      </c>
      <c r="F25" s="1" t="s">
        <v>124</v>
      </c>
    </row>
    <row r="26" spans="1:6" x14ac:dyDescent="0.25">
      <c r="A26" s="1" t="s">
        <v>129</v>
      </c>
      <c r="B26" s="1" t="s">
        <v>130</v>
      </c>
      <c r="C26" s="1" t="s">
        <v>131</v>
      </c>
      <c r="D26" s="1" t="s">
        <v>128</v>
      </c>
      <c r="E26" s="1" t="s">
        <v>132</v>
      </c>
      <c r="F26" s="1" t="s">
        <v>133</v>
      </c>
    </row>
    <row r="27" spans="1:6" x14ac:dyDescent="0.25">
      <c r="A27" s="1" t="s">
        <v>134</v>
      </c>
      <c r="B27" s="1" t="s">
        <v>135</v>
      </c>
      <c r="C27" s="1" t="s">
        <v>136</v>
      </c>
      <c r="D27" s="1" t="s">
        <v>137</v>
      </c>
      <c r="E27" s="1" t="s">
        <v>103</v>
      </c>
      <c r="F27" s="1" t="s"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A1BD-755E-4D82-A080-FBD44A89DCA9}">
  <sheetPr codeName="Ark1">
    <tabColor theme="3" tint="0.249977111117893"/>
  </sheetPr>
  <dimension ref="A1:F27"/>
  <sheetViews>
    <sheetView zoomScaleNormal="100" workbookViewId="0">
      <selection activeCell="C4" sqref="C4"/>
    </sheetView>
  </sheetViews>
  <sheetFormatPr baseColWidth="10" defaultRowHeight="15.75" x14ac:dyDescent="0.25"/>
  <cols>
    <col min="1" max="1" width="14.25" customWidth="1"/>
    <col min="3" max="4" width="18.125" customWidth="1"/>
  </cols>
  <sheetData>
    <row r="1" spans="1:6" x14ac:dyDescent="0.25">
      <c r="A1" t="s">
        <v>138</v>
      </c>
      <c r="E1" t="s">
        <v>10</v>
      </c>
      <c r="F1" t="s">
        <v>10</v>
      </c>
    </row>
    <row r="3" spans="1:6" x14ac:dyDescent="0.25">
      <c r="A3" t="s">
        <v>11</v>
      </c>
      <c r="B3" t="s">
        <v>12</v>
      </c>
      <c r="C3" t="s">
        <v>11</v>
      </c>
      <c r="D3" t="s">
        <v>139</v>
      </c>
      <c r="E3" t="s">
        <v>140</v>
      </c>
      <c r="F3" t="s">
        <v>141</v>
      </c>
    </row>
    <row r="4" spans="1:6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</row>
    <row r="5" spans="1:6" x14ac:dyDescent="0.25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</row>
    <row r="6" spans="1:6" x14ac:dyDescent="0.2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</row>
    <row r="7" spans="1:6" x14ac:dyDescent="0.25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">
        <v>26</v>
      </c>
    </row>
    <row r="8" spans="1:6" x14ac:dyDescent="0.25">
      <c r="A8" t="s">
        <v>38</v>
      </c>
      <c r="B8" t="s">
        <v>39</v>
      </c>
      <c r="C8" t="s">
        <v>40</v>
      </c>
      <c r="D8" t="s">
        <v>41</v>
      </c>
      <c r="E8" t="s">
        <v>42</v>
      </c>
      <c r="F8" t="s">
        <v>43</v>
      </c>
    </row>
    <row r="9" spans="1:6" x14ac:dyDescent="0.25">
      <c r="A9" t="s">
        <v>44</v>
      </c>
      <c r="B9" t="s">
        <v>45</v>
      </c>
      <c r="C9" t="s">
        <v>46</v>
      </c>
      <c r="D9" t="s">
        <v>30</v>
      </c>
      <c r="E9" t="s">
        <v>47</v>
      </c>
      <c r="F9" t="s">
        <v>48</v>
      </c>
    </row>
    <row r="10" spans="1:6" x14ac:dyDescent="0.25">
      <c r="A10" t="s">
        <v>49</v>
      </c>
      <c r="B10" t="s">
        <v>50</v>
      </c>
      <c r="C10" t="s">
        <v>51</v>
      </c>
      <c r="D10" t="s">
        <v>52</v>
      </c>
      <c r="E10" t="s">
        <v>53</v>
      </c>
      <c r="F10" t="s">
        <v>54</v>
      </c>
    </row>
    <row r="11" spans="1:6" x14ac:dyDescent="0.2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</row>
    <row r="12" spans="1:6" x14ac:dyDescent="0.25">
      <c r="A12" t="s">
        <v>61</v>
      </c>
      <c r="B12" t="s">
        <v>62</v>
      </c>
      <c r="C12" t="s">
        <v>63</v>
      </c>
      <c r="D12" t="s">
        <v>18</v>
      </c>
      <c r="E12" t="s">
        <v>20</v>
      </c>
      <c r="F12" t="s">
        <v>64</v>
      </c>
    </row>
    <row r="13" spans="1:6" x14ac:dyDescent="0.25">
      <c r="A13" t="s">
        <v>65</v>
      </c>
      <c r="B13" t="s">
        <v>66</v>
      </c>
      <c r="C13" t="s">
        <v>67</v>
      </c>
      <c r="D13" t="s">
        <v>68</v>
      </c>
      <c r="E13" t="s">
        <v>69</v>
      </c>
      <c r="F13" t="s">
        <v>70</v>
      </c>
    </row>
    <row r="14" spans="1:6" x14ac:dyDescent="0.25">
      <c r="A14" t="s">
        <v>71</v>
      </c>
      <c r="B14" t="s">
        <v>72</v>
      </c>
      <c r="C14" t="s">
        <v>73</v>
      </c>
      <c r="D14" t="s">
        <v>74</v>
      </c>
      <c r="E14" t="s">
        <v>75</v>
      </c>
      <c r="F14" t="s">
        <v>76</v>
      </c>
    </row>
    <row r="15" spans="1:6" x14ac:dyDescent="0.25">
      <c r="A15" t="s">
        <v>77</v>
      </c>
      <c r="B15" t="s">
        <v>78</v>
      </c>
      <c r="C15" t="s">
        <v>79</v>
      </c>
      <c r="D15" t="s">
        <v>80</v>
      </c>
      <c r="E15" t="s">
        <v>81</v>
      </c>
      <c r="F15" t="s">
        <v>82</v>
      </c>
    </row>
    <row r="16" spans="1:6" x14ac:dyDescent="0.25">
      <c r="A16" t="s">
        <v>83</v>
      </c>
      <c r="B16" t="s">
        <v>84</v>
      </c>
      <c r="C16" t="s">
        <v>85</v>
      </c>
      <c r="D16" t="s">
        <v>68</v>
      </c>
      <c r="E16" t="s">
        <v>86</v>
      </c>
      <c r="F16" t="s">
        <v>86</v>
      </c>
    </row>
    <row r="17" spans="1:6" x14ac:dyDescent="0.25">
      <c r="A17" t="s">
        <v>87</v>
      </c>
      <c r="B17" t="s">
        <v>88</v>
      </c>
      <c r="C17" t="s">
        <v>89</v>
      </c>
      <c r="D17" t="s">
        <v>90</v>
      </c>
      <c r="E17" t="s">
        <v>82</v>
      </c>
      <c r="F17" t="s">
        <v>91</v>
      </c>
    </row>
    <row r="18" spans="1:6" x14ac:dyDescent="0.25">
      <c r="A18" t="s">
        <v>92</v>
      </c>
      <c r="B18" t="s">
        <v>93</v>
      </c>
      <c r="C18" t="s">
        <v>94</v>
      </c>
      <c r="D18" t="s">
        <v>95</v>
      </c>
      <c r="E18" t="s">
        <v>91</v>
      </c>
      <c r="F18" t="s">
        <v>43</v>
      </c>
    </row>
    <row r="19" spans="1:6" x14ac:dyDescent="0.25">
      <c r="A19" t="s">
        <v>96</v>
      </c>
      <c r="B19" t="s">
        <v>97</v>
      </c>
      <c r="C19" t="s">
        <v>98</v>
      </c>
      <c r="D19" t="s">
        <v>30</v>
      </c>
      <c r="E19" t="s">
        <v>43</v>
      </c>
      <c r="F19" t="s">
        <v>99</v>
      </c>
    </row>
    <row r="20" spans="1:6" x14ac:dyDescent="0.25">
      <c r="A20" t="s">
        <v>100</v>
      </c>
      <c r="B20" t="s">
        <v>101</v>
      </c>
      <c r="C20" t="s">
        <v>102</v>
      </c>
      <c r="D20" t="s">
        <v>90</v>
      </c>
      <c r="E20" t="s">
        <v>103</v>
      </c>
      <c r="F20" t="s">
        <v>104</v>
      </c>
    </row>
    <row r="21" spans="1:6" x14ac:dyDescent="0.25">
      <c r="A21" t="s">
        <v>105</v>
      </c>
      <c r="B21" t="s">
        <v>106</v>
      </c>
      <c r="C21" t="s">
        <v>107</v>
      </c>
      <c r="D21" t="s">
        <v>108</v>
      </c>
      <c r="E21" t="s">
        <v>109</v>
      </c>
      <c r="F21" t="s">
        <v>109</v>
      </c>
    </row>
    <row r="22" spans="1:6" x14ac:dyDescent="0.25">
      <c r="A22" t="s">
        <v>110</v>
      </c>
      <c r="B22" t="s">
        <v>111</v>
      </c>
      <c r="C22" t="s">
        <v>112</v>
      </c>
      <c r="D22" t="s">
        <v>113</v>
      </c>
      <c r="E22" t="s">
        <v>114</v>
      </c>
      <c r="F22" t="s">
        <v>115</v>
      </c>
    </row>
    <row r="23" spans="1:6" x14ac:dyDescent="0.25">
      <c r="A23" t="s">
        <v>116</v>
      </c>
      <c r="B23" t="s">
        <v>117</v>
      </c>
      <c r="C23" t="s">
        <v>118</v>
      </c>
      <c r="D23" t="s">
        <v>119</v>
      </c>
      <c r="E23" t="s">
        <v>120</v>
      </c>
      <c r="F23" t="s">
        <v>121</v>
      </c>
    </row>
    <row r="24" spans="1:6" x14ac:dyDescent="0.25">
      <c r="A24" t="s">
        <v>122</v>
      </c>
      <c r="B24" t="s">
        <v>123</v>
      </c>
      <c r="C24" t="s">
        <v>124</v>
      </c>
      <c r="D24" t="s">
        <v>125</v>
      </c>
      <c r="E24" t="s">
        <v>124</v>
      </c>
      <c r="F24" t="s">
        <v>124</v>
      </c>
    </row>
    <row r="25" spans="1:6" x14ac:dyDescent="0.25">
      <c r="A25" t="s">
        <v>126</v>
      </c>
      <c r="B25" t="s">
        <v>127</v>
      </c>
      <c r="C25" t="s">
        <v>124</v>
      </c>
      <c r="D25" t="s">
        <v>128</v>
      </c>
      <c r="E25" t="s">
        <v>124</v>
      </c>
      <c r="F25" t="s">
        <v>124</v>
      </c>
    </row>
    <row r="26" spans="1:6" x14ac:dyDescent="0.25">
      <c r="A26" t="s">
        <v>129</v>
      </c>
      <c r="B26" t="s">
        <v>130</v>
      </c>
      <c r="C26" t="s">
        <v>131</v>
      </c>
      <c r="D26" t="s">
        <v>128</v>
      </c>
      <c r="E26" t="s">
        <v>132</v>
      </c>
      <c r="F26" t="s">
        <v>133</v>
      </c>
    </row>
    <row r="27" spans="1:6" x14ac:dyDescent="0.25">
      <c r="A27" t="s">
        <v>134</v>
      </c>
      <c r="B27" t="s">
        <v>135</v>
      </c>
      <c r="C27" t="s">
        <v>136</v>
      </c>
      <c r="D27" t="s">
        <v>137</v>
      </c>
      <c r="E27" t="s">
        <v>103</v>
      </c>
      <c r="F27" t="s">
        <v>120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0A69-624D-42BF-8C1F-9A182C8F84D5}">
  <dimension ref="A1:J28"/>
  <sheetViews>
    <sheetView tabSelected="1" workbookViewId="0">
      <selection activeCell="L12" sqref="L12"/>
    </sheetView>
  </sheetViews>
  <sheetFormatPr baseColWidth="10" defaultRowHeight="15.75" x14ac:dyDescent="0.25"/>
  <sheetData>
    <row r="1" spans="1:10" x14ac:dyDescent="0.25">
      <c r="A1" t="s">
        <v>142</v>
      </c>
    </row>
    <row r="2" spans="1:10" x14ac:dyDescent="0.25">
      <c r="C2" t="s">
        <v>143</v>
      </c>
      <c r="D2" t="s">
        <v>144</v>
      </c>
      <c r="E2" t="s">
        <v>146</v>
      </c>
      <c r="I2" t="s">
        <v>148</v>
      </c>
    </row>
    <row r="3" spans="1:10" x14ac:dyDescent="0.25">
      <c r="A3" t="s">
        <v>145</v>
      </c>
      <c r="C3">
        <v>2.5</v>
      </c>
      <c r="D3">
        <v>2.5</v>
      </c>
      <c r="E3" s="2">
        <f>AVERAGE(C3:D3)</f>
        <v>2.5</v>
      </c>
      <c r="I3" s="3" t="s">
        <v>66</v>
      </c>
      <c r="J3" s="2">
        <f>VLOOKUP(I3,$B$4:$E$26,4,FALSE)</f>
        <v>2.75</v>
      </c>
    </row>
    <row r="4" spans="1:10" x14ac:dyDescent="0.25">
      <c r="A4">
        <v>3801</v>
      </c>
      <c r="B4" t="s">
        <v>22</v>
      </c>
      <c r="C4">
        <v>3</v>
      </c>
      <c r="D4">
        <v>2.9</v>
      </c>
      <c r="E4" s="2">
        <f t="shared" ref="E4:E26" si="0">AVERAGE(C4:D4)</f>
        <v>2.95</v>
      </c>
      <c r="I4" s="3" t="s">
        <v>39</v>
      </c>
      <c r="J4" s="2">
        <f t="shared" ref="J4:J8" si="1">VLOOKUP(I4,$B$4:$E$26,4,FALSE)</f>
        <v>2.5</v>
      </c>
    </row>
    <row r="5" spans="1:10" x14ac:dyDescent="0.25">
      <c r="A5">
        <v>3802</v>
      </c>
      <c r="B5" t="s">
        <v>28</v>
      </c>
      <c r="C5">
        <v>2.4</v>
      </c>
      <c r="D5">
        <v>2.4</v>
      </c>
      <c r="E5" s="2">
        <f t="shared" si="0"/>
        <v>2.4</v>
      </c>
      <c r="I5" s="3" t="s">
        <v>34</v>
      </c>
      <c r="J5" s="2">
        <f t="shared" si="1"/>
        <v>2.5</v>
      </c>
    </row>
    <row r="6" spans="1:10" x14ac:dyDescent="0.25">
      <c r="A6">
        <v>3803</v>
      </c>
      <c r="B6" t="s">
        <v>34</v>
      </c>
      <c r="C6">
        <v>2.5</v>
      </c>
      <c r="D6">
        <v>2.5</v>
      </c>
      <c r="E6" s="2">
        <f t="shared" si="0"/>
        <v>2.5</v>
      </c>
      <c r="I6" s="3" t="s">
        <v>45</v>
      </c>
      <c r="J6" s="2">
        <f>VLOOKUP(I6,$B$4:$E$26,4,FALSE)</f>
        <v>2.3499999999999996</v>
      </c>
    </row>
    <row r="7" spans="1:10" ht="17.25" customHeight="1" x14ac:dyDescent="0.25">
      <c r="A7">
        <v>3804</v>
      </c>
      <c r="B7" t="s">
        <v>39</v>
      </c>
      <c r="C7">
        <v>2.6</v>
      </c>
      <c r="D7">
        <v>2.4</v>
      </c>
      <c r="E7" s="2">
        <f t="shared" si="0"/>
        <v>2.5</v>
      </c>
      <c r="I7" s="3" t="s">
        <v>28</v>
      </c>
      <c r="J7" s="2">
        <f t="shared" si="1"/>
        <v>2.4</v>
      </c>
    </row>
    <row r="8" spans="1:10" x14ac:dyDescent="0.25">
      <c r="A8">
        <v>3805</v>
      </c>
      <c r="B8" t="s">
        <v>45</v>
      </c>
      <c r="C8">
        <v>2.4</v>
      </c>
      <c r="D8">
        <v>2.2999999999999998</v>
      </c>
      <c r="E8" s="2">
        <f t="shared" si="0"/>
        <v>2.3499999999999996</v>
      </c>
      <c r="I8" s="3" t="s">
        <v>22</v>
      </c>
      <c r="J8" s="2">
        <f t="shared" si="1"/>
        <v>2.95</v>
      </c>
    </row>
    <row r="9" spans="1:10" x14ac:dyDescent="0.25">
      <c r="A9">
        <v>3806</v>
      </c>
      <c r="B9" t="s">
        <v>50</v>
      </c>
      <c r="C9">
        <v>2.6</v>
      </c>
      <c r="D9">
        <v>2.7</v>
      </c>
      <c r="E9" s="2">
        <f t="shared" si="0"/>
        <v>2.6500000000000004</v>
      </c>
    </row>
    <row r="10" spans="1:10" x14ac:dyDescent="0.25">
      <c r="A10">
        <v>3807</v>
      </c>
      <c r="B10" t="s">
        <v>56</v>
      </c>
      <c r="C10">
        <v>2.8</v>
      </c>
      <c r="D10">
        <v>2.8</v>
      </c>
      <c r="E10" s="2">
        <f t="shared" si="0"/>
        <v>2.8</v>
      </c>
    </row>
    <row r="11" spans="1:10" ht="16.5" customHeight="1" x14ac:dyDescent="0.25">
      <c r="A11">
        <v>3808</v>
      </c>
      <c r="B11" t="s">
        <v>62</v>
      </c>
      <c r="C11">
        <v>2.2000000000000002</v>
      </c>
      <c r="D11">
        <v>2.2999999999999998</v>
      </c>
      <c r="E11" s="2">
        <f t="shared" si="0"/>
        <v>2.25</v>
      </c>
      <c r="I11" s="3" t="s">
        <v>147</v>
      </c>
    </row>
    <row r="12" spans="1:10" x14ac:dyDescent="0.25">
      <c r="A12">
        <v>3811</v>
      </c>
      <c r="B12" t="s">
        <v>66</v>
      </c>
      <c r="C12">
        <v>2.8</v>
      </c>
      <c r="D12">
        <v>2.7</v>
      </c>
      <c r="E12" s="2">
        <f t="shared" si="0"/>
        <v>2.75</v>
      </c>
      <c r="I12" s="3" t="s">
        <v>111</v>
      </c>
      <c r="J12" s="2">
        <f>VLOOKUP(I12,$B$4:$E$26,4,FALSE)</f>
        <v>1.2</v>
      </c>
    </row>
    <row r="13" spans="1:10" x14ac:dyDescent="0.25">
      <c r="A13">
        <v>3812</v>
      </c>
      <c r="B13" t="s">
        <v>72</v>
      </c>
      <c r="C13">
        <v>1.7</v>
      </c>
      <c r="D13">
        <v>1.5</v>
      </c>
      <c r="E13" s="2">
        <f t="shared" si="0"/>
        <v>1.6</v>
      </c>
      <c r="I13" s="3" t="s">
        <v>106</v>
      </c>
      <c r="J13" s="2">
        <f t="shared" ref="J13:J28" si="2">VLOOKUP(I13,$B$4:$E$26,4,FALSE)</f>
        <v>2.2000000000000002</v>
      </c>
    </row>
    <row r="14" spans="1:10" x14ac:dyDescent="0.25">
      <c r="A14">
        <v>3813</v>
      </c>
      <c r="B14" t="s">
        <v>78</v>
      </c>
      <c r="C14">
        <v>2.6</v>
      </c>
      <c r="D14">
        <v>2.6</v>
      </c>
      <c r="E14" s="2">
        <f t="shared" si="0"/>
        <v>2.6</v>
      </c>
      <c r="I14" s="3" t="s">
        <v>123</v>
      </c>
      <c r="J14" s="2">
        <f t="shared" si="2"/>
        <v>1.1000000000000001</v>
      </c>
    </row>
    <row r="15" spans="1:10" x14ac:dyDescent="0.25">
      <c r="A15">
        <v>3814</v>
      </c>
      <c r="B15" t="s">
        <v>84</v>
      </c>
      <c r="C15">
        <v>3</v>
      </c>
      <c r="D15">
        <v>3</v>
      </c>
      <c r="E15" s="2">
        <f t="shared" si="0"/>
        <v>3</v>
      </c>
      <c r="I15" s="3" t="s">
        <v>117</v>
      </c>
      <c r="J15" s="2">
        <f t="shared" si="2"/>
        <v>0.95000000000000007</v>
      </c>
    </row>
    <row r="16" spans="1:10" x14ac:dyDescent="0.25">
      <c r="A16">
        <v>3815</v>
      </c>
      <c r="B16" t="s">
        <v>88</v>
      </c>
      <c r="C16">
        <v>1.6</v>
      </c>
      <c r="D16">
        <v>1.5</v>
      </c>
      <c r="E16" s="2">
        <f t="shared" si="0"/>
        <v>1.55</v>
      </c>
      <c r="I16" s="3" t="s">
        <v>93</v>
      </c>
      <c r="J16" s="2">
        <f t="shared" si="2"/>
        <v>2.0499999999999998</v>
      </c>
    </row>
    <row r="17" spans="1:10" x14ac:dyDescent="0.25">
      <c r="A17">
        <v>3816</v>
      </c>
      <c r="B17" t="s">
        <v>93</v>
      </c>
      <c r="C17">
        <v>2.1</v>
      </c>
      <c r="D17">
        <v>2</v>
      </c>
      <c r="E17" s="2">
        <f t="shared" si="0"/>
        <v>2.0499999999999998</v>
      </c>
      <c r="I17" s="3" t="s">
        <v>88</v>
      </c>
      <c r="J17" s="2">
        <f t="shared" si="2"/>
        <v>1.55</v>
      </c>
    </row>
    <row r="18" spans="1:10" x14ac:dyDescent="0.25">
      <c r="A18">
        <v>3817</v>
      </c>
      <c r="B18" t="s">
        <v>97</v>
      </c>
      <c r="C18">
        <v>2.4</v>
      </c>
      <c r="D18">
        <v>2.6</v>
      </c>
      <c r="E18" s="2">
        <f t="shared" si="0"/>
        <v>2.5</v>
      </c>
      <c r="I18" s="3" t="s">
        <v>101</v>
      </c>
      <c r="J18" s="2">
        <f t="shared" si="2"/>
        <v>1.4500000000000002</v>
      </c>
    </row>
    <row r="19" spans="1:10" ht="31.5" x14ac:dyDescent="0.25">
      <c r="A19">
        <v>3818</v>
      </c>
      <c r="B19" t="s">
        <v>101</v>
      </c>
      <c r="C19">
        <v>1.6</v>
      </c>
      <c r="D19">
        <v>1.3</v>
      </c>
      <c r="E19" s="2">
        <f t="shared" si="0"/>
        <v>1.4500000000000002</v>
      </c>
      <c r="I19" s="3" t="s">
        <v>97</v>
      </c>
      <c r="J19" s="2">
        <f t="shared" si="2"/>
        <v>2.5</v>
      </c>
    </row>
    <row r="20" spans="1:10" x14ac:dyDescent="0.25">
      <c r="A20">
        <v>3819</v>
      </c>
      <c r="B20" t="s">
        <v>106</v>
      </c>
      <c r="C20">
        <v>2.2000000000000002</v>
      </c>
      <c r="D20">
        <v>2.2000000000000002</v>
      </c>
      <c r="E20" s="2">
        <f t="shared" si="0"/>
        <v>2.2000000000000002</v>
      </c>
      <c r="I20" s="3" t="s">
        <v>130</v>
      </c>
      <c r="J20" s="2">
        <f t="shared" si="2"/>
        <v>1.2</v>
      </c>
    </row>
    <row r="21" spans="1:10" x14ac:dyDescent="0.25">
      <c r="A21">
        <v>3820</v>
      </c>
      <c r="B21" t="s">
        <v>111</v>
      </c>
      <c r="C21">
        <v>1.4</v>
      </c>
      <c r="D21">
        <v>1</v>
      </c>
      <c r="E21" s="2">
        <f t="shared" si="0"/>
        <v>1.2</v>
      </c>
      <c r="I21" s="3" t="s">
        <v>127</v>
      </c>
      <c r="J21" s="2">
        <f t="shared" si="2"/>
        <v>0</v>
      </c>
    </row>
    <row r="22" spans="1:10" x14ac:dyDescent="0.25">
      <c r="A22">
        <v>3821</v>
      </c>
      <c r="B22" t="s">
        <v>117</v>
      </c>
      <c r="C22">
        <v>1.1000000000000001</v>
      </c>
      <c r="D22">
        <v>0.8</v>
      </c>
      <c r="E22" s="2">
        <f t="shared" si="0"/>
        <v>0.95000000000000007</v>
      </c>
      <c r="I22" s="3" t="s">
        <v>135</v>
      </c>
      <c r="J22" s="2">
        <f t="shared" si="2"/>
        <v>1.2999999999999998</v>
      </c>
    </row>
    <row r="23" spans="1:10" x14ac:dyDescent="0.25">
      <c r="A23">
        <v>3822</v>
      </c>
      <c r="B23" t="s">
        <v>123</v>
      </c>
      <c r="C23">
        <v>1.1000000000000001</v>
      </c>
      <c r="D23">
        <v>1.1000000000000001</v>
      </c>
      <c r="E23" s="2">
        <f t="shared" si="0"/>
        <v>1.1000000000000001</v>
      </c>
      <c r="I23" s="3" t="s">
        <v>50</v>
      </c>
      <c r="J23" s="2">
        <f t="shared" si="2"/>
        <v>2.6500000000000004</v>
      </c>
    </row>
    <row r="24" spans="1:10" x14ac:dyDescent="0.25">
      <c r="A24">
        <v>3823</v>
      </c>
      <c r="B24" t="s">
        <v>127</v>
      </c>
      <c r="C24" t="s">
        <v>124</v>
      </c>
      <c r="D24" t="s">
        <v>124</v>
      </c>
      <c r="E24" s="2"/>
      <c r="I24" s="3" t="s">
        <v>72</v>
      </c>
      <c r="J24" s="2">
        <f t="shared" si="2"/>
        <v>1.6</v>
      </c>
    </row>
    <row r="25" spans="1:10" x14ac:dyDescent="0.25">
      <c r="A25">
        <v>3824</v>
      </c>
      <c r="B25" t="s">
        <v>130</v>
      </c>
      <c r="C25">
        <v>1.2</v>
      </c>
      <c r="D25">
        <v>1.2</v>
      </c>
      <c r="E25" s="2">
        <f t="shared" si="0"/>
        <v>1.2</v>
      </c>
      <c r="I25" s="3" t="s">
        <v>84</v>
      </c>
      <c r="J25" s="2">
        <f t="shared" si="2"/>
        <v>3</v>
      </c>
    </row>
    <row r="26" spans="1:10" x14ac:dyDescent="0.25">
      <c r="A26">
        <v>3825</v>
      </c>
      <c r="B26" t="s">
        <v>135</v>
      </c>
      <c r="C26">
        <v>1.4</v>
      </c>
      <c r="D26">
        <v>1.2</v>
      </c>
      <c r="E26">
        <f t="shared" si="0"/>
        <v>1.2999999999999998</v>
      </c>
      <c r="I26" s="3" t="s">
        <v>78</v>
      </c>
      <c r="J26" s="2">
        <f t="shared" si="2"/>
        <v>2.6</v>
      </c>
    </row>
    <row r="27" spans="1:10" x14ac:dyDescent="0.25">
      <c r="I27" s="3" t="s">
        <v>62</v>
      </c>
      <c r="J27" s="2">
        <f t="shared" si="2"/>
        <v>2.25</v>
      </c>
    </row>
    <row r="28" spans="1:10" x14ac:dyDescent="0.25">
      <c r="I28" s="3" t="s">
        <v>56</v>
      </c>
      <c r="J28" s="2">
        <f t="shared" si="2"/>
        <v>2.8</v>
      </c>
    </row>
  </sheetData>
  <pageMargins left="0.7" right="0.7" top="0.75" bottom="0.75" header="0.3" footer="0.3"/>
</worksheet>
</file>

<file path=customUI/customUI14.xml><?xml version="1.0" encoding="utf-8"?>
<customUI xmlns="http://schemas.microsoft.com/office/2009/07/customui">
  <ribbon>
    <tabs>
      <tab id="customTab" label="Vestfold Telemark fylkeskommune" insertAfterMso="TabHome">
        <group id="customGroup" label="Formatering">
          <button id="customButton1" label="Formater Nummer" size="large" onAction="FormaterNummer"/>
          <button id="chartform" label="Formater Graf" size="large" imageMso="ChartRefresh" onAction="FormatChart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V H e F V T 4 1 N d K k A A A A 9 g A A A B I A H A B D b 2 5 m a W c v U G F j a 2 F n Z S 5 4 b W w g o h g A K K A U A A A A A A A A A A A A A A A A A A A A A A A A A A A A h Y + x D o I w G I R f h X S n L W V R U s r g K m p i Y l x r q d A I P 4 Y W y 7 s 5 + E i + g h h F 3 R z v 7 r v k 7 n 6 9 8 W x o 6 u C i O 2 t a S F G E K Q o 0 q L Y w U K a o d 8 d w h j L B N 1 K d Z K m D E Q a b D N a k q H L u n B D i v c c + x m 1 X E k Z p R P b 5 c q s q 3 c j Q g H U S l E a f V v G / h Q T f v c Y I h i M 6 x z F l m H I y m T w 3 8 A X Y u P e Z / p h 8 0 d e u 7 7 S A Q 7 h a c z J J T t 4 f x A N Q S w M E F A A C A A g A V H e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3 h V W J x w M 5 R Q E A A C 8 C A A A T A B w A R m 9 y b X V s Y X M v U 2 V j d G l v b j E u b S C i G A A o o B Q A A A A A A A A A A A A A A A A A A A A A A A A A A A B 9 k M 1 q w k A Q x + 8 B 3 2 G I F 4 U o S f w 4 V H K Q x L Z Q s B R T L 9 1 S o h l 1 y W a 3 7 E 5 E E V + n L 9 I X 6 9 o g p d B 0 L j v z m 5 2 v v 8 E 1 c S V h U b / B p O W 0 H L P L N O b Q d q d 6 h T w 3 A n O + 3 S H B f L o E V R C E f h i 6 E I F A a j l g 7 Y G L H C 2 I z b 6 f q H V V o q T O L R f Y j 5 U k G 5 i O G 9 + w Z 4 P a M N Q i 8 P 0 h e 5 S Y a L 5 H 6 M E S D W 2 U y E F t I U W B Z a Y L 2 B x F g a Z Q Z V l J Z H e c 7 q s V u 2 Z Z k l H G / M F b v e O l U H 5 + a C 6 3 R v A 9 s x v 6 P c q E Y P / d 0 K c D u V 3 v J U H B S 0 6 o I 3 f i e h A r U Z X S R G M P Z n K t c t s 0 G o 9 8 P / D g q V K E C z o K j H 7 c / l x J f O 1 6 t R Z t d y Z z b S f R 8 R 0 v K q X Z y v 5 J d S b N R u m y 7 p 7 a p O l 8 6 + a d T m 4 N A z v 8 U g W E B z p 7 c O V h A x 8 0 8 G E D H z X w 8 S 9 + 7 r Y c L v 8 6 Z v I F U E s B A i 0 A F A A C A A g A V H e F V T 4 1 N d K k A A A A 9 g A A A B I A A A A A A A A A A A A A A A A A A A A A A E N v b m Z p Z y 9 Q Y W N r Y W d l L n h t b F B L A Q I t A B Q A A g A I A F R 3 h V U P y u m r p A A A A O k A A A A T A A A A A A A A A A A A A A A A A P A A A A B b Q 2 9 u d G V u d F 9 U e X B l c 1 0 u e G 1 s U E s B A i 0 A F A A C A A g A V H e F V Y n H A z l F A Q A A L w I A A B M A A A A A A A A A A A A A A A A A 4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Q w A A A A A A A D 7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J i Z W l k c 2 x l Z G l n a G V 0 J T I w T k F W J T I w b 2 t 0 J T I w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y Y m V p Z H N s Z W R p Z 2 h l d F 9 O Q V Z f b 2 t 0 X z I w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V U M T M 6 N T g 6 M D A u M z A 4 O D I 3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y Y m V p Z H N s Z W R p Z 2 h l d C B O Q V Y g b 2 t 0 I D I w M j I v Q X V 0 b 1 J l b W 9 2 Z W R D b 2 x 1 b W 5 z M S 5 7 Q 2 9 s d W 1 u M S w w f S Z x d W 9 0 O y w m c X V v d D t T Z W N 0 a W 9 u M S 9 B c m J l a W R z b G V k a W d o Z X Q g T k F W I G 9 r d C A y M D I y L 0 F 1 d G 9 S Z W 1 v d m V k Q 2 9 s d W 1 u c z E u e 0 N v b H V t b j I s M X 0 m c X V v d D s s J n F 1 b 3 Q 7 U 2 V j d G l v b j E v Q X J i Z W l k c 2 x l Z G l n a G V 0 I E 5 B V i B v a 3 Q g M j A y M i 9 B d X R v U m V t b 3 Z l Z E N v b H V t b n M x L n t D b 2 x 1 b W 4 z L D J 9 J n F 1 b 3 Q 7 L C Z x d W 9 0 O 1 N l Y 3 R p b 2 4 x L 0 F y Y m V p Z H N s Z W R p Z 2 h l d C B O Q V Y g b 2 t 0 I D I w M j I v Q X V 0 b 1 J l b W 9 2 Z W R D b 2 x 1 b W 5 z M S 5 7 Q 2 9 s d W 1 u N C w z f S Z x d W 9 0 O y w m c X V v d D t T Z W N 0 a W 9 u M S 9 B c m J l a W R z b G V k a W d o Z X Q g T k F W I G 9 r d C A y M D I y L 0 F 1 d G 9 S Z W 1 v d m V k Q 2 9 s d W 1 u c z E u e 0 N v b H V t b j U s N H 0 m c X V v d D s s J n F 1 b 3 Q 7 U 2 V j d G l v b j E v Q X J i Z W l k c 2 x l Z G l n a G V 0 I E 5 B V i B v a 3 Q g M j A y M i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y Y m V p Z H N s Z W R p Z 2 h l d C B O Q V Y g b 2 t 0 I D I w M j I v Q X V 0 b 1 J l b W 9 2 Z W R D b 2 x 1 b W 5 z M S 5 7 Q 2 9 s d W 1 u M S w w f S Z x d W 9 0 O y w m c X V v d D t T Z W N 0 a W 9 u M S 9 B c m J l a W R z b G V k a W d o Z X Q g T k F W I G 9 r d C A y M D I y L 0 F 1 d G 9 S Z W 1 v d m V k Q 2 9 s d W 1 u c z E u e 0 N v b H V t b j I s M X 0 m c X V v d D s s J n F 1 b 3 Q 7 U 2 V j d G l v b j E v Q X J i Z W l k c 2 x l Z G l n a G V 0 I E 5 B V i B v a 3 Q g M j A y M i 9 B d X R v U m V t b 3 Z l Z E N v b H V t b n M x L n t D b 2 x 1 b W 4 z L D J 9 J n F 1 b 3 Q 7 L C Z x d W 9 0 O 1 N l Y 3 R p b 2 4 x L 0 F y Y m V p Z H N s Z W R p Z 2 h l d C B O Q V Y g b 2 t 0 I D I w M j I v Q X V 0 b 1 J l b W 9 2 Z W R D b 2 x 1 b W 5 z M S 5 7 Q 2 9 s d W 1 u N C w z f S Z x d W 9 0 O y w m c X V v d D t T Z W N 0 a W 9 u M S 9 B c m J l a W R z b G V k a W d o Z X Q g T k F W I G 9 r d C A y M D I y L 0 F 1 d G 9 S Z W 1 v d m V k Q 2 9 s d W 1 u c z E u e 0 N v b H V t b j U s N H 0 m c X V v d D s s J n F 1 b 3 Q 7 U 2 V j d G l v b j E v Q X J i Z W l k c 2 x l Z G l n a G V 0 I E 5 B V i B v a 3 Q g M j A y M i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m J l a W R z b G V k a W d o Z X Q l M j B O Q V Y l M j B v a 3 Q l M j A y M D I y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i Z W l k c 2 x l Z G l n a G V 0 J T I w T k F W J T I w b 2 t 0 J T I w M j A y M i 9 F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9 5 q A C b h 5 9 L i j X W Y I F X + 0 M A A A A A A g A A A A A A A 2 Y A A M A A A A A Q A A A A L a b k v k n 6 / 6 h J g 3 Y 9 u C 0 v K g A A A A A E g A A A o A A A A B A A A A D Q 8 A Q I / E i u E 6 / Y 8 I s b h F f t U A A A A O l A l 2 Z 5 c 7 H 2 T X X 3 N u J C V G Y T m Q + n / x E G 0 j 7 m V 3 z o 2 i W 9 s V x I X y 0 s w E G S h l h s a f Y + T x I 7 E 6 p F e B S S u 7 B s U g l g 6 S v 3 o e t j 9 5 e c y C 9 B h S n X W v k a F A A A A K Q X p G x a h 3 4 r G Q c E + 2 Q c 8 a P p p R D K < / D a t a M a s h u p > 
</file>

<file path=customXml/itemProps1.xml><?xml version="1.0" encoding="utf-8"?>
<ds:datastoreItem xmlns:ds="http://schemas.openxmlformats.org/officeDocument/2006/customXml" ds:itemID="{A84C109C-A041-4FD7-80F9-6B04F0B96B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Arbeidsledighet NAV okt 2022</vt:lpstr>
      <vt:lpstr>beregnign</vt:lpstr>
      <vt:lpstr>jan-feb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Kielland Servoll</dc:creator>
  <cp:lastModifiedBy>Erling Kielland Servoll</cp:lastModifiedBy>
  <dcterms:created xsi:type="dcterms:W3CDTF">2019-10-23T07:50:21Z</dcterms:created>
  <dcterms:modified xsi:type="dcterms:W3CDTF">2023-03-15T14:42:44Z</dcterms:modified>
</cp:coreProperties>
</file>