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mc:AlternateContent xmlns:mc="http://schemas.openxmlformats.org/markup-compatibility/2006">
    <mc:Choice Requires="x15">
      <x15ac:absPath xmlns:x15ac="http://schemas.microsoft.com/office/spreadsheetml/2010/11/ac" url="https://vtfk-my.sharepoint.com/personal/erling_kielland_servoll_vtfk_no/Documents/GitHub/Telemark/Data/03_Arbeid og næringsliv/2020-tall/"/>
    </mc:Choice>
  </mc:AlternateContent>
  <xr:revisionPtr revIDLastSave="27" documentId="8_{248006E1-E029-454F-84FA-1E2603540957}" xr6:coauthVersionLast="47" xr6:coauthVersionMax="47" xr10:uidLastSave="{20A158EE-244E-407A-888F-C3C58B897E04}"/>
  <bookViews>
    <workbookView xWindow="765" yWindow="0" windowWidth="27705" windowHeight="18405" activeTab="5" xr2:uid="{00000000-000D-0000-FFFF-FFFF00000000}"/>
  </bookViews>
  <sheets>
    <sheet name="Bosatte" sheetId="2" r:id="rId1"/>
    <sheet name="Hele landet" sheetId="3" r:id="rId2"/>
    <sheet name="Telemark" sheetId="4" r:id="rId3"/>
    <sheet name="Viz1 Telemark" sheetId="7" r:id="rId4"/>
    <sheet name="Vestfold" sheetId="5" r:id="rId5"/>
    <sheet name="Viz1 Vestfold" sheetId="8" r:id="rId6"/>
    <sheet name="Alle fylkene" sheetId="6"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1" i="6" l="1"/>
  <c r="D21" i="6"/>
  <c r="E21" i="6"/>
  <c r="F21" i="6"/>
  <c r="G21" i="6"/>
  <c r="H21" i="6"/>
  <c r="I21" i="6"/>
  <c r="C22" i="6"/>
  <c r="D22" i="6"/>
  <c r="E22" i="6"/>
  <c r="F22" i="6"/>
  <c r="G22" i="6"/>
  <c r="H22" i="6"/>
  <c r="I22" i="6"/>
  <c r="C23" i="6"/>
  <c r="D23" i="6"/>
  <c r="E23" i="6"/>
  <c r="F23" i="6"/>
  <c r="G23" i="6"/>
  <c r="H23" i="6"/>
  <c r="I23" i="6"/>
  <c r="C24" i="6"/>
  <c r="D24" i="6"/>
  <c r="E24" i="6"/>
  <c r="F24" i="6"/>
  <c r="G24" i="6"/>
  <c r="H24" i="6"/>
  <c r="I24" i="6"/>
  <c r="C25" i="6"/>
  <c r="D25" i="6"/>
  <c r="E25" i="6"/>
  <c r="F25" i="6"/>
  <c r="G25" i="6"/>
  <c r="H25" i="6"/>
  <c r="I25" i="6"/>
  <c r="C26" i="6"/>
  <c r="D26" i="6"/>
  <c r="E26" i="6"/>
  <c r="F26" i="6"/>
  <c r="G26" i="6"/>
  <c r="H26" i="6"/>
  <c r="I26" i="6"/>
  <c r="C27" i="6"/>
  <c r="D27" i="6"/>
  <c r="E27" i="6"/>
  <c r="F27" i="6"/>
  <c r="G27" i="6"/>
  <c r="H27" i="6"/>
  <c r="I27" i="6"/>
  <c r="C28" i="6"/>
  <c r="D28" i="6"/>
  <c r="E28" i="6"/>
  <c r="F28" i="6"/>
  <c r="G28" i="6"/>
  <c r="H28" i="6"/>
  <c r="I28" i="6"/>
  <c r="C29" i="6"/>
  <c r="D29" i="6"/>
  <c r="E29" i="6"/>
  <c r="F29" i="6"/>
  <c r="G29" i="6"/>
  <c r="H29" i="6"/>
  <c r="I29" i="6"/>
  <c r="C30" i="6"/>
  <c r="D30" i="6"/>
  <c r="E30" i="6"/>
  <c r="F30" i="6"/>
  <c r="G30" i="6"/>
  <c r="H30" i="6"/>
  <c r="I30" i="6"/>
  <c r="C31" i="6"/>
  <c r="D31" i="6"/>
  <c r="E31" i="6"/>
  <c r="F31" i="6"/>
  <c r="G31" i="6"/>
  <c r="H31" i="6"/>
  <c r="I31" i="6"/>
  <c r="B22" i="6"/>
  <c r="B23" i="6"/>
  <c r="B24" i="6"/>
  <c r="B25" i="6"/>
  <c r="B26" i="6"/>
  <c r="B27" i="6"/>
  <c r="B28" i="6"/>
  <c r="B29" i="6"/>
  <c r="B30" i="6"/>
  <c r="B31" i="6"/>
  <c r="B21" i="6"/>
  <c r="C16" i="5"/>
  <c r="D16" i="5"/>
  <c r="E16" i="5"/>
  <c r="F16" i="5"/>
  <c r="G16" i="5"/>
  <c r="H16" i="5"/>
  <c r="I16" i="5"/>
  <c r="C17" i="5"/>
  <c r="D17" i="5"/>
  <c r="E17" i="5"/>
  <c r="F17" i="5"/>
  <c r="G17" i="5"/>
  <c r="H17" i="5"/>
  <c r="I17" i="5"/>
  <c r="C18" i="5"/>
  <c r="D18" i="5"/>
  <c r="E18" i="5"/>
  <c r="F18" i="5"/>
  <c r="G18" i="5"/>
  <c r="H18" i="5"/>
  <c r="I18" i="5"/>
  <c r="C19" i="5"/>
  <c r="D19" i="5"/>
  <c r="E19" i="5"/>
  <c r="F19" i="5"/>
  <c r="G19" i="5"/>
  <c r="H19" i="5"/>
  <c r="I19" i="5"/>
  <c r="C20" i="5"/>
  <c r="D20" i="5"/>
  <c r="E20" i="5"/>
  <c r="F20" i="5"/>
  <c r="G20" i="5"/>
  <c r="H20" i="5"/>
  <c r="I20" i="5"/>
  <c r="C21" i="5"/>
  <c r="D21" i="5"/>
  <c r="E21" i="5"/>
  <c r="F21" i="5"/>
  <c r="G21" i="5"/>
  <c r="H21" i="5"/>
  <c r="I21" i="5"/>
  <c r="C22" i="5"/>
  <c r="D22" i="5"/>
  <c r="E22" i="5"/>
  <c r="F22" i="5"/>
  <c r="G22" i="5"/>
  <c r="H22" i="5"/>
  <c r="I22" i="5"/>
  <c r="C23" i="5"/>
  <c r="D23" i="5"/>
  <c r="E23" i="5"/>
  <c r="F23" i="5"/>
  <c r="G23" i="5"/>
  <c r="H23" i="5"/>
  <c r="I23" i="5"/>
  <c r="B17" i="5"/>
  <c r="B18" i="5"/>
  <c r="B19" i="5"/>
  <c r="B20" i="5"/>
  <c r="B21" i="5"/>
  <c r="B22" i="5"/>
  <c r="B23" i="5"/>
  <c r="B16" i="5"/>
  <c r="C6" i="5"/>
  <c r="D6" i="5"/>
  <c r="E6" i="5"/>
  <c r="F6" i="5"/>
  <c r="G6" i="5"/>
  <c r="H6" i="5"/>
  <c r="I6" i="5"/>
  <c r="B6" i="5"/>
  <c r="C6" i="4"/>
  <c r="C27" i="4" s="1"/>
  <c r="D6" i="4"/>
  <c r="D27" i="4" s="1"/>
  <c r="E6" i="4"/>
  <c r="F6" i="4"/>
  <c r="F27" i="4" s="1"/>
  <c r="G6" i="4"/>
  <c r="G27" i="4" s="1"/>
  <c r="H6" i="4"/>
  <c r="I6" i="4"/>
  <c r="B6" i="4"/>
  <c r="B27" i="4" s="1"/>
  <c r="B28" i="4"/>
  <c r="C28" i="4"/>
  <c r="D28" i="4"/>
  <c r="E28" i="4"/>
  <c r="F28" i="4"/>
  <c r="G28" i="4"/>
  <c r="H28" i="4"/>
  <c r="I28" i="4"/>
  <c r="B29" i="4"/>
  <c r="C29" i="4"/>
  <c r="D29" i="4"/>
  <c r="E29" i="4"/>
  <c r="F29" i="4"/>
  <c r="G29" i="4"/>
  <c r="H29" i="4"/>
  <c r="I29" i="4"/>
  <c r="B30" i="4"/>
  <c r="C30" i="4"/>
  <c r="D30" i="4"/>
  <c r="E30" i="4"/>
  <c r="F30" i="4"/>
  <c r="G30" i="4"/>
  <c r="H30" i="4"/>
  <c r="I30" i="4"/>
  <c r="B31" i="4"/>
  <c r="C31" i="4"/>
  <c r="D31" i="4"/>
  <c r="E31" i="4"/>
  <c r="F31" i="4"/>
  <c r="G31" i="4"/>
  <c r="H31" i="4"/>
  <c r="I31" i="4"/>
  <c r="B32" i="4"/>
  <c r="C32" i="4"/>
  <c r="D32" i="4"/>
  <c r="E32" i="4"/>
  <c r="F32" i="4"/>
  <c r="G32" i="4"/>
  <c r="H32" i="4"/>
  <c r="I32" i="4"/>
  <c r="B33" i="4"/>
  <c r="C33" i="4"/>
  <c r="D33" i="4"/>
  <c r="E33" i="4"/>
  <c r="F33" i="4"/>
  <c r="G33" i="4"/>
  <c r="H33" i="4"/>
  <c r="I33" i="4"/>
  <c r="B34" i="4"/>
  <c r="C34" i="4"/>
  <c r="D34" i="4"/>
  <c r="E34" i="4"/>
  <c r="F34" i="4"/>
  <c r="G34" i="4"/>
  <c r="H34" i="4"/>
  <c r="I34" i="4"/>
  <c r="B35" i="4"/>
  <c r="C35" i="4"/>
  <c r="D35" i="4"/>
  <c r="E35" i="4"/>
  <c r="F35" i="4"/>
  <c r="G35" i="4"/>
  <c r="H35" i="4"/>
  <c r="I35" i="4"/>
  <c r="B36" i="4"/>
  <c r="C36" i="4"/>
  <c r="D36" i="4"/>
  <c r="E36" i="4"/>
  <c r="F36" i="4"/>
  <c r="G36" i="4"/>
  <c r="H36" i="4"/>
  <c r="I36" i="4"/>
  <c r="B37" i="4"/>
  <c r="C37" i="4"/>
  <c r="D37" i="4"/>
  <c r="E37" i="4"/>
  <c r="F37" i="4"/>
  <c r="G37" i="4"/>
  <c r="H37" i="4"/>
  <c r="I37" i="4"/>
  <c r="B38" i="4"/>
  <c r="C38" i="4"/>
  <c r="D38" i="4"/>
  <c r="E38" i="4"/>
  <c r="F38" i="4"/>
  <c r="G38" i="4"/>
  <c r="H38" i="4"/>
  <c r="I38" i="4"/>
  <c r="B39" i="4"/>
  <c r="C39" i="4"/>
  <c r="D39" i="4"/>
  <c r="E39" i="4"/>
  <c r="F39" i="4"/>
  <c r="G39" i="4"/>
  <c r="H39" i="4"/>
  <c r="I39" i="4"/>
  <c r="B40" i="4"/>
  <c r="C40" i="4"/>
  <c r="D40" i="4"/>
  <c r="E40" i="4"/>
  <c r="F40" i="4"/>
  <c r="G40" i="4"/>
  <c r="H40" i="4"/>
  <c r="I40" i="4"/>
  <c r="B41" i="4"/>
  <c r="C41" i="4"/>
  <c r="D41" i="4"/>
  <c r="E41" i="4"/>
  <c r="F41" i="4"/>
  <c r="G41" i="4"/>
  <c r="H41" i="4"/>
  <c r="I41" i="4"/>
  <c r="B42" i="4"/>
  <c r="C42" i="4"/>
  <c r="D42" i="4"/>
  <c r="E42" i="4"/>
  <c r="F42" i="4"/>
  <c r="G42" i="4"/>
  <c r="H42" i="4"/>
  <c r="I42" i="4"/>
  <c r="B43" i="4"/>
  <c r="C43" i="4"/>
  <c r="D43" i="4"/>
  <c r="E43" i="4"/>
  <c r="F43" i="4"/>
  <c r="G43" i="4"/>
  <c r="H43" i="4"/>
  <c r="I43" i="4"/>
  <c r="B44" i="4"/>
  <c r="C44" i="4"/>
  <c r="D44" i="4"/>
  <c r="E44" i="4"/>
  <c r="F44" i="4"/>
  <c r="G44" i="4"/>
  <c r="H44" i="4"/>
  <c r="I44" i="4"/>
  <c r="C26" i="4"/>
  <c r="D26" i="4"/>
  <c r="E26" i="4"/>
  <c r="F26" i="4"/>
  <c r="G26" i="4"/>
  <c r="H26" i="4"/>
  <c r="I26" i="4"/>
  <c r="B26" i="4"/>
  <c r="I27" i="4" l="1"/>
  <c r="H27" i="4"/>
  <c r="E2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7" authorId="0" shapeId="0" xr:uid="{00000000-0006-0000-0000-000001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A8" authorId="0" shapeId="0" xr:uid="{00000000-0006-0000-0000-000002000000}">
      <text>
        <r>
          <rPr>
            <sz val="9"/>
            <color rgb="FF000000"/>
            <rFont val="Tahoma"/>
            <family val="2"/>
          </rPr>
          <t xml:space="preserve">Før 2020 er tall for grunnkrets Mulvika regnet med under K-3803 Tønsberg. Fra 2020 tilhører grunnkretsen K-3802 Holmestrand.
</t>
        </r>
      </text>
    </comment>
    <comment ref="A9" authorId="0" shapeId="0" xr:uid="{00000000-0006-0000-0000-000003000000}">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 ref="A14" authorId="0" shapeId="0" xr:uid="{00000000-0006-0000-0000-000004000000}">
      <text>
        <r>
          <rPr>
            <sz val="9"/>
            <color rgb="FF000000"/>
            <rFont val="Tahoma"/>
            <family val="2"/>
          </rPr>
          <t xml:space="preserve">Før 2020 er tall for grunnkretsene Andgard og Hjuksebø regnet med under K-3817 Midt-Telemark. Fra 2020 tilhører grunnkretsene 3808 Notodden.
</t>
        </r>
      </text>
    </comment>
    <comment ref="A21" authorId="0" shapeId="0" xr:uid="{00000000-0006-0000-0000-000005000000}">
      <text>
        <r>
          <rPr>
            <sz val="9"/>
            <color rgb="FF000000"/>
            <rFont val="Tahoma"/>
            <family val="2"/>
          </rPr>
          <t xml:space="preserve">Før 2020 er tall for grunnkretsene Andgard og Hjuksebø regnet med under K-3817 Midt-Telemark. Fra 2020 tilhører grunnkretsene 3808 Notodden.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9" authorId="0" shapeId="0" xr:uid="{87AA8477-EB13-4ADC-B9E7-F05ABFB621DD}">
      <text>
        <r>
          <rPr>
            <sz val="9"/>
            <color rgb="FF000000"/>
            <rFont val="Tahoma"/>
            <family val="2"/>
          </rPr>
          <t xml:space="preserve">Før 2020 er tall for grunnkretsene Andgard og Hjuksebø regnet med under K-3817 Midt-Telemark. Fra 2020 tilhører grunnkretsene 3808 Notodden.
</t>
        </r>
      </text>
    </comment>
    <comment ref="A15" authorId="0" shapeId="0" xr:uid="{3ABF0BAF-B1C1-4613-87BB-1F457B4751C8}">
      <text>
        <r>
          <rPr>
            <sz val="9"/>
            <color rgb="FF000000"/>
            <rFont val="Tahoma"/>
            <family val="2"/>
          </rPr>
          <t xml:space="preserve">Før 2020 er tall for grunnkretsene Andgard og Hjuksebø regnet med under K-3817 Midt-Telemark. Fra 2020 tilhører grunnkretsene 3808 Notodden.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PX-Web Ekstern</author>
  </authors>
  <commentList>
    <comment ref="A7" authorId="0" shapeId="0" xr:uid="{DCBF459B-A1E9-421E-8252-85F7D51E4341}">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t>
        </r>
      </text>
    </comment>
    <comment ref="A8" authorId="0" shapeId="0" xr:uid="{9D59176D-6254-4A79-9C6E-BCD8F029E1F8}">
      <text>
        <r>
          <rPr>
            <sz val="9"/>
            <color rgb="FF000000"/>
            <rFont val="Tahoma"/>
            <family val="2"/>
          </rPr>
          <t xml:space="preserve">Før 2020 er tall for grunnkrets Mulvika regnet med under K-3803 Tønsberg. Fra 2020 tilhører grunnkretsen K-3802 Holmestrand.
</t>
        </r>
      </text>
    </comment>
    <comment ref="A9" authorId="0" shapeId="0" xr:uid="{132B79D5-51CA-4F00-AF13-F27BB3BFA07C}">
      <text>
        <r>
          <rPr>
            <sz val="9"/>
            <color rgb="FF000000"/>
            <rFont val="Tahoma"/>
            <family val="2"/>
          </rPr>
          <t xml:space="preserve">Før 2020 er tall for Pauliveien og Skoppum regnet med under K-3803 Tønsberg. Fra 2020 tilhører områdene 3801 Horten. Før 2020 er tall for Haugan regnet med under K-3801 Horten. Fra 2020 tilhører området K-3803 Tønsberg.
Før 2020 er tall for grunnkrets Mulvika regnet med under K-3803 Tønsberg. Fra 2020 tilhører grunnkretsen K-3802 Holmestrand.
</t>
        </r>
      </text>
    </comment>
  </commentList>
</comments>
</file>

<file path=xl/sharedStrings.xml><?xml version="1.0" encoding="utf-8"?>
<sst xmlns="http://schemas.openxmlformats.org/spreadsheetml/2006/main" count="279" uniqueCount="129">
  <si>
    <t>13563: Kommunefordelt arbeidsstyrkestatus (inkl. NEET) for personer 15 år og eldre, etter region, statistikkvariabel, år, alder og prioritert arbeidsstyrkestatus</t>
  </si>
  <si>
    <t>Bosatte</t>
  </si>
  <si>
    <t>2021</t>
  </si>
  <si>
    <t>15 år eller eldre</t>
  </si>
  <si>
    <t>I alt</t>
  </si>
  <si>
    <t>Sysselsatte</t>
  </si>
  <si>
    <t>Registrerte arbeidsledige</t>
  </si>
  <si>
    <t>Deltakere på arbeidsmarkedstiltak</t>
  </si>
  <si>
    <t>Under ordinær utdanning</t>
  </si>
  <si>
    <t>Mottakere av arbeidsavklaringspenger / uføretrygd</t>
  </si>
  <si>
    <t>Mottakere av AFP/alderspensjon</t>
  </si>
  <si>
    <t>Andre</t>
  </si>
  <si>
    <t>K-3801 Horten</t>
  </si>
  <si>
    <t>K-3802 Holmestrand</t>
  </si>
  <si>
    <t>K-3803 Tønsberg</t>
  </si>
  <si>
    <t>K-3804 Sandefjord</t>
  </si>
  <si>
    <t>K-3805 Larvik</t>
  </si>
  <si>
    <t>K-3806 Porsgrunn</t>
  </si>
  <si>
    <t>K-3807 Skien</t>
  </si>
  <si>
    <t>K-3808 Notodden</t>
  </si>
  <si>
    <t>K-3811 Færder</t>
  </si>
  <si>
    <t>K-3812 Siljan</t>
  </si>
  <si>
    <t>K-3813 Bamble</t>
  </si>
  <si>
    <t>K-3814 Kragerø</t>
  </si>
  <si>
    <t>K-3815 Drangedal</t>
  </si>
  <si>
    <t>K-3816 Nome</t>
  </si>
  <si>
    <t>K-3817 Midt-Telemark</t>
  </si>
  <si>
    <t>K-3818 Tinn</t>
  </si>
  <si>
    <t>K-3819 Hjartdal</t>
  </si>
  <si>
    <t>K-3820 Seljord</t>
  </si>
  <si>
    <t>K-3821 Kviteseid</t>
  </si>
  <si>
    <t>K-3822 Nissedal</t>
  </si>
  <si>
    <t>K-3823 Fyresdal</t>
  </si>
  <si>
    <t>K-3824 Tokke</t>
  </si>
  <si>
    <t>K-3825 Vinje</t>
  </si>
  <si>
    <t>&lt;b&gt;Foreløpige tall&lt;/b&gt;&lt;br&gt;
Tallene for siste årgang er foreløpige. For å forbedre statistikkens aktualitet, benyttes informasjon om selvstendig næringsdrivende fra 2020 i de foreløpige tallene, altså året før statistikkåret 2021. Dette betegnes som foreløpige tall og innebærer noe større usikkerhet i tallene. Statistikken oppdateres med endelige tall når opplysningene om selvstendig næringsdrivende fra statistikkåret er tilgjengelige. For mer informasjon, se delen «Hyppighet og aktualitet» under «Administrative opplysninger» i &lt;a href=https://www.ssb.no/arbstatus#om-statistikken&gt;«Om statistikken»&lt;/a&gt;.</t>
  </si>
  <si>
    <t>&lt;b&gt;Prioritert arbeidsstyrkestatus&lt;/b&gt;&lt;br&gt;
For personer som er registrert i flere aktiviteter/ytelser samtidig er status prioritert i følgende rekkefølge (ovenfra og nedover): sysselsatt, registrert ledig, deltaker på arbeidsmarkedstiltak, under ordinær utdanning, mottaker av arbeidsavklaringspenger, mottaker av uføretrygd, mottaker av AFP, mottaker av alderspensjon, annet (sosialhjelp, kontantstøtte, ukjent status). Denne prioriteringen betyr for eksempel at en person som både er under ordinær utdanning og mottar uføretrygd blir regnet som under ordinær utdanning i statistikken. For mer informasjon, se &lt;a href=https://www.ssb.no/arbstatus#om-statistikken&gt;«Om statistikken»&lt;/a&gt;.
&lt;br&gt;&lt;br&gt;
Kategorien «Andre» på nivå 2 inkluderer blant annet mottakere av kontantstøtte, enslig forsørgerstønad, sosialhjelp og personer med ukjent status.
&lt;br&gt;&lt;br&gt;
«Utenfor arbeid, utdanning og arbeidsmarkedstiltak» på nivå 4 innebærer følgende arbeidsstyrkestatuser fra nivå 2: «Registrerte arbeidsledige», «Mottakere av arbeidsavklaringspenger/uføretrygd», «Mottakere av AFP/alderspensjon» og «Andre». For aldersgruppen 15-29 år brukes gjerne begrepet NEET.
&lt;br&gt;&lt;br&gt;
Ved bruk av prioritert arbeidsstyrkestatus på nivå 2 kan også tabell &lt;a href=https://www.ssb.no/statbank/table/12423&gt;12423&lt;/a&gt; og &lt;a href=https://www.ssb.no/statbank/table/12424&gt;12424&lt;/a&gt; brukes til å finne tall for personer utenfor arbeid, utdanning og arbeidsmarkedstiltak på landsnivå. Disse tabellene kan fordeles på kjønn, alder, utdanningsnivå og innvandringskategori.</t>
  </si>
  <si>
    <t>&lt;b&gt;Folkeregistrert adresse&lt;/b&gt;&lt;br&gt;
Folkeregistrert bostedskommune og -fylke brukes her ved fordeling etter region. I aldersgruppen 15-29 år vil nok en del av de yngste fortsatt ha folkeregistrert adresse hos sine foresatte, selv om de har flyttet ut hjemmefra. Særlig kan det gjelde personer som flytter for å studere, siden det er &lt;a href= https://www.skatteetaten.no/presse/nyhetsrommet/frivillig-a-melde-flytting-for-studenter&gt;frivillig å melde flytting for studenter&lt;/a&gt;.</t>
  </si>
  <si>
    <t>&lt;b&gt;Manglende rapportering&lt;/b&gt;&lt;br&gt;
SSB mangler rapportering av antall elever under utdanning fra et fåtall skoler. Dette påvirker i størst grad antallet og andelen utenfor i enkelte små kommuner.</t>
  </si>
  <si>
    <t>Tabellen ble 31. august 2022 oppdatert med foreløpige tall for 2021. Se fotnoter for mer informasjon.</t>
  </si>
  <si>
    <t>region:</t>
  </si>
  <si>
    <t>&lt;a href='https://www.ssb.no/offentlig-sektor/kommunekatalog/endringer-i-de-regionale-inndelingene' target='footnote'&gt;&lt;b&gt;Se liste over endringer i de regionale inndelingene.&lt;/b&gt;&lt;/a&gt;</t>
  </si>
  <si>
    <t>Horten:</t>
  </si>
  <si>
    <t>Før 2020 er tall for Pauliveien og Skoppum regnet med under K-3803 Tønsberg. Fra 2020 tilhører områdene 3801 Horten. Før 2020 er tall for Haugan regnet med under K-3801 Horten. Fra 2020 tilhører området K-3803 Tønsberg.</t>
  </si>
  <si>
    <t>Holmestrand:</t>
  </si>
  <si>
    <t>Før 2020 er tall for grunnkrets Mulvika regnet med under K-3803 Tønsberg. Fra 2020 tilhører grunnkretsen K-3802 Holmestrand.</t>
  </si>
  <si>
    <t>Tønsberg:</t>
  </si>
  <si>
    <t>Notodden:</t>
  </si>
  <si>
    <t>Før 2020 er tall for grunnkretsene Andgard og Hjuksebø regnet med under K-3817 Midt-Telemark. Fra 2020 tilhører grunnkretsene 3808 Notodden.</t>
  </si>
  <si>
    <t>Midt-Telemark:</t>
  </si>
  <si>
    <t>Sist endret:</t>
  </si>
  <si>
    <t>Bosatte:</t>
  </si>
  <si>
    <t>20220831 08:00</t>
  </si>
  <si>
    <t>Kilde:</t>
  </si>
  <si>
    <t>Statistisk sentralbyrå</t>
  </si>
  <si>
    <t>Kontakt:</t>
  </si>
  <si>
    <t>Malin Pettersen, Statistisk sentralbyrå</t>
  </si>
  <si>
    <t xml:space="preserve"> +47 409 02 563</t>
  </si>
  <si>
    <t>inp@ssb.no</t>
  </si>
  <si>
    <t>Vilde Røv, Statistisk sentralbyrå</t>
  </si>
  <si>
    <t xml:space="preserve"> +47 90471408</t>
  </si>
  <si>
    <t>vilde.rov@ssb.no</t>
  </si>
  <si>
    <t>Copyright</t>
  </si>
  <si>
    <t>Måleenhet:</t>
  </si>
  <si>
    <t>personer</t>
  </si>
  <si>
    <t>Målemetode:</t>
  </si>
  <si>
    <t>Situasjon (tidspunkt)</t>
  </si>
  <si>
    <t>Referansetid:</t>
  </si>
  <si>
    <t>The week of 16. november</t>
  </si>
  <si>
    <t>Database:</t>
  </si>
  <si>
    <t>Ekstern PRODUKSJON</t>
  </si>
  <si>
    <t>Intern referansekode:</t>
  </si>
  <si>
    <t>https://www.ssb.no/statbank/sq/10074755</t>
  </si>
  <si>
    <t>0 Hele landet</t>
  </si>
  <si>
    <t>https://www.ssb.no/statbank/sq/10074765</t>
  </si>
  <si>
    <t>Porsgrunn</t>
  </si>
  <si>
    <t>Skien</t>
  </si>
  <si>
    <t>Notodden</t>
  </si>
  <si>
    <t>Siljan</t>
  </si>
  <si>
    <t>Bamble</t>
  </si>
  <si>
    <t>Kragerø</t>
  </si>
  <si>
    <t>Drangedal</t>
  </si>
  <si>
    <t>Nome</t>
  </si>
  <si>
    <t>Midt-Telemark</t>
  </si>
  <si>
    <t>Tinn</t>
  </si>
  <si>
    <t>Hjartdal</t>
  </si>
  <si>
    <t>Seljord</t>
  </si>
  <si>
    <t>Kviteseid</t>
  </si>
  <si>
    <t>Nissedal</t>
  </si>
  <si>
    <t>Fyresdal</t>
  </si>
  <si>
    <t>Tokke</t>
  </si>
  <si>
    <t>Vinje</t>
  </si>
  <si>
    <t>Hele landet</t>
  </si>
  <si>
    <t>Telemark</t>
  </si>
  <si>
    <t>Vestfold</t>
  </si>
  <si>
    <t>Horten</t>
  </si>
  <si>
    <t>Holmestrand</t>
  </si>
  <si>
    <t>Tønsberg</t>
  </si>
  <si>
    <t>Sandefjord</t>
  </si>
  <si>
    <t>Larvik</t>
  </si>
  <si>
    <t>Færder</t>
  </si>
  <si>
    <t>Arbeidsledige</t>
  </si>
  <si>
    <t>Arbeidsmarkedstiltak</t>
  </si>
  <si>
    <t>Utdanning</t>
  </si>
  <si>
    <t>AAP/uføretrygd</t>
  </si>
  <si>
    <t xml:space="preserve"> AFP/alderspensjon</t>
  </si>
  <si>
    <t>https://www.ssb.no/statbank/sq/10074779</t>
  </si>
  <si>
    <t>30 Viken</t>
  </si>
  <si>
    <t>03 Oslo</t>
  </si>
  <si>
    <t>34 Innlandet</t>
  </si>
  <si>
    <t>38 Vestfold og Telemark</t>
  </si>
  <si>
    <t>42 Agder</t>
  </si>
  <si>
    <t>11 Rogaland</t>
  </si>
  <si>
    <t>46 Vestland</t>
  </si>
  <si>
    <t>15 Møre og Romsdal</t>
  </si>
  <si>
    <t>50 Trøndelag - Trööndelage</t>
  </si>
  <si>
    <t>18 Nordland - Nordlánnda</t>
  </si>
  <si>
    <t>54 Troms og Finnmark - Romsa ja Finnmárku</t>
  </si>
  <si>
    <t>Viken</t>
  </si>
  <si>
    <t>Oslo</t>
  </si>
  <si>
    <t>Innlandet</t>
  </si>
  <si>
    <t>Vestfold og Telemark</t>
  </si>
  <si>
    <t>Agder</t>
  </si>
  <si>
    <t>Rogaland</t>
  </si>
  <si>
    <t>Vestland</t>
  </si>
  <si>
    <t>Møre og Romsdal</t>
  </si>
  <si>
    <t>Trøndelag</t>
  </si>
  <si>
    <t>Nordland</t>
  </si>
  <si>
    <t>Troms og Finnmark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</si>
</sst>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8" formatCode="0.0\ %"/>
  </numFmts>
  <fonts count="6" x14ac:knownFonts="1">
    <font>
      <sz val="11"/>
      <color rgb="FF000000"/>
      <name val="Calibri"/>
      <family val="2"/>
    </font>
    <font>
      <sz val="11"/>
      <color theme="1"/>
      <name val="Calibri"/>
      <family val="2"/>
      <scheme val="minor"/>
    </font>
    <font>
      <b/>
      <sz val="14"/>
      <color rgb="FF000000"/>
      <name val="Calibri"/>
      <family val="2"/>
    </font>
    <font>
      <b/>
      <sz val="11"/>
      <color rgb="FF000000"/>
      <name val="Calibri"/>
      <family val="2"/>
    </font>
    <font>
      <sz val="9"/>
      <color rgb="FF000000"/>
      <name val="Tahoma"/>
      <family val="2"/>
    </font>
    <font>
      <sz val="11"/>
      <color rgb="FF000000"/>
      <name val="Calibri"/>
      <family val="2"/>
    </font>
  </fonts>
  <fills count="8">
    <fill>
      <patternFill patternType="none"/>
    </fill>
    <fill>
      <patternFill patternType="gray125"/>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s>
  <borders count="1">
    <border>
      <left/>
      <right/>
      <top/>
      <bottom/>
      <diagonal/>
    </border>
  </borders>
  <cellStyleXfs count="8">
    <xf numFmtId="0" fontId="0" fillId="0" borderId="0" applyBorder="0"/>
    <xf numFmtId="9" fontId="5"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cellStyleXfs>
  <cellXfs count="37">
    <xf numFmtId="0" fontId="0" fillId="0" borderId="0" xfId="0" applyNumberFormat="1" applyFill="1" applyAlignment="1" applyProtection="1"/>
    <xf numFmtId="0" fontId="0" fillId="0" borderId="0" xfId="0" applyNumberFormat="1" applyFill="1" applyAlignment="1" applyProtection="1"/>
    <xf numFmtId="0" fontId="0" fillId="0" borderId="0" xfId="0" applyNumberFormat="1" applyFill="1" applyAlignment="1" applyProtection="1">
      <alignment wrapText="1"/>
    </xf>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9" fontId="0" fillId="0" borderId="0" xfId="1" applyFont="1" applyFill="1" applyAlignment="1" applyProtection="1"/>
    <xf numFmtId="0" fontId="0" fillId="0" borderId="0" xfId="0" applyNumberForma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168" fontId="0" fillId="0" borderId="0" xfId="1" applyNumberFormat="1" applyFont="1" applyFill="1" applyAlignment="1" applyProtection="1"/>
    <xf numFmtId="0" fontId="0" fillId="0" borderId="0" xfId="0" applyNumberFormat="1" applyFill="1" applyAlignment="1" applyProtection="1"/>
    <xf numFmtId="0" fontId="2" fillId="0" borderId="0" xfId="0" applyNumberFormat="1" applyFont="1" applyFill="1" applyAlignment="1" applyProtection="1"/>
    <xf numFmtId="0" fontId="3" fillId="0" borderId="0" xfId="0" applyNumberFormat="1" applyFont="1" applyFill="1" applyAlignment="1" applyProtection="1"/>
    <xf numFmtId="1" fontId="0" fillId="0" borderId="0" xfId="0" applyNumberFormat="1" applyFill="1" applyAlignment="1" applyProtection="1"/>
    <xf numFmtId="0" fontId="1" fillId="2" borderId="0" xfId="2" applyNumberFormat="1" applyAlignment="1" applyProtection="1"/>
    <xf numFmtId="9" fontId="1" fillId="2" borderId="0" xfId="2" applyNumberFormat="1" applyAlignment="1" applyProtection="1"/>
    <xf numFmtId="168" fontId="1" fillId="2" borderId="0" xfId="2" applyNumberFormat="1" applyAlignment="1" applyProtection="1"/>
    <xf numFmtId="0" fontId="1" fillId="4" borderId="0" xfId="4" applyNumberFormat="1" applyAlignment="1" applyProtection="1"/>
    <xf numFmtId="9" fontId="1" fillId="4" borderId="0" xfId="4" applyNumberFormat="1" applyAlignment="1" applyProtection="1"/>
    <xf numFmtId="168" fontId="1" fillId="4" borderId="0" xfId="4" applyNumberFormat="1" applyAlignment="1" applyProtection="1"/>
    <xf numFmtId="0" fontId="1" fillId="3" borderId="0" xfId="3" applyNumberFormat="1" applyAlignment="1" applyProtection="1"/>
    <xf numFmtId="9" fontId="1" fillId="3" borderId="0" xfId="3" applyNumberFormat="1" applyAlignment="1" applyProtection="1"/>
    <xf numFmtId="168" fontId="1" fillId="3" borderId="0" xfId="3" applyNumberFormat="1" applyAlignment="1" applyProtection="1"/>
    <xf numFmtId="0" fontId="1" fillId="7" borderId="0" xfId="7" applyNumberFormat="1" applyAlignment="1" applyProtection="1"/>
    <xf numFmtId="9" fontId="1" fillId="7" borderId="0" xfId="7" applyNumberFormat="1" applyAlignment="1" applyProtection="1"/>
    <xf numFmtId="168" fontId="1" fillId="7" borderId="0" xfId="7" applyNumberFormat="1" applyAlignment="1" applyProtection="1"/>
    <xf numFmtId="0" fontId="1" fillId="6" borderId="0" xfId="6" applyNumberFormat="1" applyAlignment="1" applyProtection="1"/>
    <xf numFmtId="9" fontId="1" fillId="6" borderId="0" xfId="6" applyNumberFormat="1" applyAlignment="1" applyProtection="1"/>
    <xf numFmtId="168" fontId="1" fillId="6" borderId="0" xfId="6" applyNumberFormat="1" applyAlignment="1" applyProtection="1"/>
    <xf numFmtId="0" fontId="1" fillId="5" borderId="0" xfId="5" applyNumberFormat="1" applyAlignment="1" applyProtection="1"/>
    <xf numFmtId="9" fontId="1" fillId="5" borderId="0" xfId="5" applyNumberFormat="1" applyAlignment="1" applyProtection="1"/>
    <xf numFmtId="168" fontId="1" fillId="5" borderId="0" xfId="5" applyNumberFormat="1" applyAlignment="1" applyProtection="1"/>
  </cellXfs>
  <cellStyles count="8">
    <cellStyle name="20 % – uthevingsfarge 1" xfId="2" builtinId="30"/>
    <cellStyle name="20 % – uthevingsfarge 2" xfId="5" builtinId="34"/>
    <cellStyle name="40 % – uthevingsfarge 1" xfId="3" builtinId="31"/>
    <cellStyle name="40 % – uthevingsfarge 2" xfId="6" builtinId="35"/>
    <cellStyle name="60 % – uthevingsfarge 1" xfId="4" builtinId="32"/>
    <cellStyle name="60 % – uthevingsfarge 2" xfId="7" builtinId="36"/>
    <cellStyle name="Normal" xfId="0" builtinId="0"/>
    <cellStyle name="Pros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05"/>
  <sheetViews>
    <sheetView workbookViewId="0">
      <selection activeCell="A3" sqref="A3:I15"/>
    </sheetView>
  </sheetViews>
  <sheetFormatPr baseColWidth="10" defaultColWidth="9.140625" defaultRowHeight="15" x14ac:dyDescent="0.25"/>
  <cols>
    <col min="1" max="1" width="32.85546875" customWidth="1"/>
    <col min="2" max="9" width="9.140625" customWidth="1"/>
  </cols>
  <sheetData>
    <row r="1" spans="1:9" ht="18.75" x14ac:dyDescent="0.3">
      <c r="A1" s="3" t="s">
        <v>0</v>
      </c>
    </row>
    <row r="2" spans="1:9" x14ac:dyDescent="0.25">
      <c r="A2" t="s">
        <v>72</v>
      </c>
    </row>
    <row r="3" spans="1:9" x14ac:dyDescent="0.25">
      <c r="B3" s="4" t="s">
        <v>1</v>
      </c>
    </row>
    <row r="4" spans="1:9" x14ac:dyDescent="0.25">
      <c r="B4" s="4" t="s">
        <v>2</v>
      </c>
    </row>
    <row r="5" spans="1:9" x14ac:dyDescent="0.25">
      <c r="B5" s="4" t="s">
        <v>3</v>
      </c>
    </row>
    <row r="6" spans="1:9" x14ac:dyDescent="0.25">
      <c r="B6" s="4" t="s">
        <v>4</v>
      </c>
      <c r="C6" s="4" t="s">
        <v>5</v>
      </c>
      <c r="D6" s="4" t="s">
        <v>6</v>
      </c>
      <c r="E6" s="4" t="s">
        <v>7</v>
      </c>
      <c r="F6" s="4" t="s">
        <v>8</v>
      </c>
      <c r="G6" s="4" t="s">
        <v>9</v>
      </c>
      <c r="H6" s="4" t="s">
        <v>10</v>
      </c>
      <c r="I6" s="4" t="s">
        <v>11</v>
      </c>
    </row>
    <row r="7" spans="1:9" x14ac:dyDescent="0.25">
      <c r="A7" s="4" t="s">
        <v>12</v>
      </c>
      <c r="B7" s="5">
        <v>23204</v>
      </c>
      <c r="C7" s="5">
        <v>12915</v>
      </c>
      <c r="D7" s="5">
        <v>356</v>
      </c>
      <c r="E7" s="5">
        <v>287</v>
      </c>
      <c r="F7" s="5">
        <v>1560</v>
      </c>
      <c r="G7" s="5">
        <v>2115</v>
      </c>
      <c r="H7" s="5">
        <v>4875</v>
      </c>
      <c r="I7" s="5">
        <v>1096</v>
      </c>
    </row>
    <row r="8" spans="1:9" x14ac:dyDescent="0.25">
      <c r="A8" s="4" t="s">
        <v>13</v>
      </c>
      <c r="B8" s="5">
        <v>21404</v>
      </c>
      <c r="C8" s="5">
        <v>12875</v>
      </c>
      <c r="D8" s="5">
        <v>270</v>
      </c>
      <c r="E8" s="5">
        <v>156</v>
      </c>
      <c r="F8" s="5">
        <v>1180</v>
      </c>
      <c r="G8" s="5">
        <v>1920</v>
      </c>
      <c r="H8" s="5">
        <v>4227</v>
      </c>
      <c r="I8" s="5">
        <v>776</v>
      </c>
    </row>
    <row r="9" spans="1:9" x14ac:dyDescent="0.25">
      <c r="A9" s="4" t="s">
        <v>14</v>
      </c>
      <c r="B9" s="5">
        <v>48153</v>
      </c>
      <c r="C9" s="5">
        <v>29723</v>
      </c>
      <c r="D9" s="5">
        <v>630</v>
      </c>
      <c r="E9" s="5">
        <v>381</v>
      </c>
      <c r="F9" s="5">
        <v>2971</v>
      </c>
      <c r="G9" s="5">
        <v>3449</v>
      </c>
      <c r="H9" s="5">
        <v>8895</v>
      </c>
      <c r="I9" s="5">
        <v>2104</v>
      </c>
    </row>
    <row r="10" spans="1:9" x14ac:dyDescent="0.25">
      <c r="A10" s="4" t="s">
        <v>15</v>
      </c>
      <c r="B10" s="5">
        <v>54012</v>
      </c>
      <c r="C10" s="5">
        <v>31271</v>
      </c>
      <c r="D10" s="5">
        <v>647</v>
      </c>
      <c r="E10" s="5">
        <v>485</v>
      </c>
      <c r="F10" s="5">
        <v>3294</v>
      </c>
      <c r="G10" s="5">
        <v>4851</v>
      </c>
      <c r="H10" s="5">
        <v>10610</v>
      </c>
      <c r="I10" s="5">
        <v>2854</v>
      </c>
    </row>
    <row r="11" spans="1:9" x14ac:dyDescent="0.25">
      <c r="A11" s="4" t="s">
        <v>16</v>
      </c>
      <c r="B11" s="5">
        <v>40170</v>
      </c>
      <c r="C11" s="5">
        <v>22764</v>
      </c>
      <c r="D11" s="5">
        <v>303</v>
      </c>
      <c r="E11" s="5">
        <v>358</v>
      </c>
      <c r="F11" s="5">
        <v>2260</v>
      </c>
      <c r="G11" s="5">
        <v>3872</v>
      </c>
      <c r="H11" s="5">
        <v>8790</v>
      </c>
      <c r="I11" s="5">
        <v>1823</v>
      </c>
    </row>
    <row r="12" spans="1:9" x14ac:dyDescent="0.25">
      <c r="A12" s="4" t="s">
        <v>17</v>
      </c>
      <c r="B12" s="5">
        <v>30828</v>
      </c>
      <c r="C12" s="5">
        <v>17548</v>
      </c>
      <c r="D12" s="5">
        <v>392</v>
      </c>
      <c r="E12" s="5">
        <v>374</v>
      </c>
      <c r="F12" s="5">
        <v>1973</v>
      </c>
      <c r="G12" s="5">
        <v>2765</v>
      </c>
      <c r="H12" s="5">
        <v>6441</v>
      </c>
      <c r="I12" s="5">
        <v>1335</v>
      </c>
    </row>
    <row r="13" spans="1:9" x14ac:dyDescent="0.25">
      <c r="A13" s="4" t="s">
        <v>18</v>
      </c>
      <c r="B13" s="5">
        <v>46333</v>
      </c>
      <c r="C13" s="5">
        <v>26450</v>
      </c>
      <c r="D13" s="5">
        <v>638</v>
      </c>
      <c r="E13" s="5">
        <v>640</v>
      </c>
      <c r="F13" s="5">
        <v>2936</v>
      </c>
      <c r="G13" s="5">
        <v>4182</v>
      </c>
      <c r="H13" s="5">
        <v>9414</v>
      </c>
      <c r="I13" s="5">
        <v>2073</v>
      </c>
    </row>
    <row r="14" spans="1:9" x14ac:dyDescent="0.25">
      <c r="A14" s="4" t="s">
        <v>19</v>
      </c>
      <c r="B14" s="5">
        <v>11013</v>
      </c>
      <c r="C14" s="5">
        <v>6235</v>
      </c>
      <c r="D14" s="5">
        <v>114</v>
      </c>
      <c r="E14" s="5">
        <v>102</v>
      </c>
      <c r="F14" s="5">
        <v>711</v>
      </c>
      <c r="G14" s="5">
        <v>1108</v>
      </c>
      <c r="H14" s="5">
        <v>2316</v>
      </c>
      <c r="I14" s="5">
        <v>427</v>
      </c>
    </row>
    <row r="15" spans="1:9" x14ac:dyDescent="0.25">
      <c r="A15" s="4" t="s">
        <v>20</v>
      </c>
      <c r="B15" s="5">
        <v>22718</v>
      </c>
      <c r="C15" s="5">
        <v>12794</v>
      </c>
      <c r="D15" s="5">
        <v>290</v>
      </c>
      <c r="E15" s="5">
        <v>232</v>
      </c>
      <c r="F15" s="5">
        <v>1493</v>
      </c>
      <c r="G15" s="5">
        <v>1745</v>
      </c>
      <c r="H15" s="5">
        <v>5092</v>
      </c>
      <c r="I15" s="5">
        <v>1072</v>
      </c>
    </row>
    <row r="16" spans="1:9" x14ac:dyDescent="0.25">
      <c r="A16" s="4" t="s">
        <v>21</v>
      </c>
      <c r="B16" s="5">
        <v>1953</v>
      </c>
      <c r="C16" s="5">
        <v>1184</v>
      </c>
      <c r="D16" s="5">
        <v>14</v>
      </c>
      <c r="E16" s="5">
        <v>19</v>
      </c>
      <c r="F16" s="5">
        <v>103</v>
      </c>
      <c r="G16" s="5">
        <v>161</v>
      </c>
      <c r="H16" s="5">
        <v>423</v>
      </c>
      <c r="I16" s="5">
        <v>49</v>
      </c>
    </row>
    <row r="17" spans="1:9" x14ac:dyDescent="0.25">
      <c r="A17" s="4" t="s">
        <v>22</v>
      </c>
      <c r="B17" s="5">
        <v>11859</v>
      </c>
      <c r="C17" s="5">
        <v>6714</v>
      </c>
      <c r="D17" s="5">
        <v>128</v>
      </c>
      <c r="E17" s="5">
        <v>181</v>
      </c>
      <c r="F17" s="5">
        <v>669</v>
      </c>
      <c r="G17" s="5">
        <v>1069</v>
      </c>
      <c r="H17" s="5">
        <v>2682</v>
      </c>
      <c r="I17" s="5">
        <v>416</v>
      </c>
    </row>
    <row r="18" spans="1:9" x14ac:dyDescent="0.25">
      <c r="A18" s="4" t="s">
        <v>23</v>
      </c>
      <c r="B18" s="5">
        <v>8880</v>
      </c>
      <c r="C18" s="5">
        <v>4747</v>
      </c>
      <c r="D18" s="5">
        <v>76</v>
      </c>
      <c r="E18" s="5">
        <v>86</v>
      </c>
      <c r="F18" s="5">
        <v>509</v>
      </c>
      <c r="G18" s="5">
        <v>832</v>
      </c>
      <c r="H18" s="5">
        <v>2233</v>
      </c>
      <c r="I18" s="5">
        <v>397</v>
      </c>
    </row>
    <row r="19" spans="1:9" x14ac:dyDescent="0.25">
      <c r="A19" s="4" t="s">
        <v>24</v>
      </c>
      <c r="B19" s="5">
        <v>3456</v>
      </c>
      <c r="C19" s="5">
        <v>1969</v>
      </c>
      <c r="D19" s="5">
        <v>28</v>
      </c>
      <c r="E19" s="5">
        <v>47</v>
      </c>
      <c r="F19" s="5">
        <v>216</v>
      </c>
      <c r="G19" s="5">
        <v>328</v>
      </c>
      <c r="H19" s="5">
        <v>745</v>
      </c>
      <c r="I19" s="5">
        <v>123</v>
      </c>
    </row>
    <row r="20" spans="1:9" x14ac:dyDescent="0.25">
      <c r="A20" s="4" t="s">
        <v>25</v>
      </c>
      <c r="B20" s="5">
        <v>5512</v>
      </c>
      <c r="C20" s="5">
        <v>3095</v>
      </c>
      <c r="D20" s="5">
        <v>66</v>
      </c>
      <c r="E20" s="5">
        <v>57</v>
      </c>
      <c r="F20" s="5">
        <v>337</v>
      </c>
      <c r="G20" s="5">
        <v>531</v>
      </c>
      <c r="H20" s="5">
        <v>1237</v>
      </c>
      <c r="I20" s="5">
        <v>189</v>
      </c>
    </row>
    <row r="21" spans="1:9" x14ac:dyDescent="0.25">
      <c r="A21" s="4" t="s">
        <v>26</v>
      </c>
      <c r="B21" s="5">
        <v>8804</v>
      </c>
      <c r="C21" s="5">
        <v>4964</v>
      </c>
      <c r="D21" s="5">
        <v>85</v>
      </c>
      <c r="E21" s="5">
        <v>82</v>
      </c>
      <c r="F21" s="5">
        <v>830</v>
      </c>
      <c r="G21" s="5">
        <v>729</v>
      </c>
      <c r="H21" s="5">
        <v>1646</v>
      </c>
      <c r="I21" s="5">
        <v>468</v>
      </c>
    </row>
    <row r="22" spans="1:9" x14ac:dyDescent="0.25">
      <c r="A22" s="4" t="s">
        <v>27</v>
      </c>
      <c r="B22" s="5">
        <v>4794</v>
      </c>
      <c r="C22" s="5">
        <v>2798</v>
      </c>
      <c r="D22" s="5">
        <v>41</v>
      </c>
      <c r="E22" s="5">
        <v>44</v>
      </c>
      <c r="F22" s="5">
        <v>227</v>
      </c>
      <c r="G22" s="5">
        <v>398</v>
      </c>
      <c r="H22" s="5">
        <v>1153</v>
      </c>
      <c r="I22" s="5">
        <v>133</v>
      </c>
    </row>
    <row r="23" spans="1:9" x14ac:dyDescent="0.25">
      <c r="A23" s="4" t="s">
        <v>28</v>
      </c>
      <c r="B23" s="5">
        <v>1329</v>
      </c>
      <c r="C23" s="5">
        <v>791</v>
      </c>
      <c r="D23" s="5">
        <v>8</v>
      </c>
      <c r="E23" s="5">
        <v>7</v>
      </c>
      <c r="F23" s="5">
        <v>79</v>
      </c>
      <c r="G23" s="5">
        <v>123</v>
      </c>
      <c r="H23" s="5">
        <v>284</v>
      </c>
      <c r="I23" s="5">
        <v>37</v>
      </c>
    </row>
    <row r="24" spans="1:9" x14ac:dyDescent="0.25">
      <c r="A24" s="4" t="s">
        <v>29</v>
      </c>
      <c r="B24" s="5">
        <v>2455</v>
      </c>
      <c r="C24" s="5">
        <v>1466</v>
      </c>
      <c r="D24" s="5">
        <v>6</v>
      </c>
      <c r="E24" s="5">
        <v>27</v>
      </c>
      <c r="F24" s="5">
        <v>125</v>
      </c>
      <c r="G24" s="5">
        <v>195</v>
      </c>
      <c r="H24" s="5">
        <v>556</v>
      </c>
      <c r="I24" s="5">
        <v>80</v>
      </c>
    </row>
    <row r="25" spans="1:9" x14ac:dyDescent="0.25">
      <c r="A25" s="4" t="s">
        <v>30</v>
      </c>
      <c r="B25" s="5">
        <v>2123</v>
      </c>
      <c r="C25" s="5">
        <v>1267</v>
      </c>
      <c r="D25" s="5">
        <v>3</v>
      </c>
      <c r="E25" s="5">
        <v>26</v>
      </c>
      <c r="F25" s="5">
        <v>103</v>
      </c>
      <c r="G25" s="5">
        <v>177</v>
      </c>
      <c r="H25" s="5">
        <v>468</v>
      </c>
      <c r="I25" s="5">
        <v>79</v>
      </c>
    </row>
    <row r="26" spans="1:9" x14ac:dyDescent="0.25">
      <c r="A26" s="4" t="s">
        <v>31</v>
      </c>
      <c r="B26" s="5">
        <v>1168</v>
      </c>
      <c r="C26" s="5">
        <v>715</v>
      </c>
      <c r="D26" s="5">
        <v>3</v>
      </c>
      <c r="E26" s="5">
        <v>15</v>
      </c>
      <c r="F26" s="5">
        <v>46</v>
      </c>
      <c r="G26" s="5">
        <v>99</v>
      </c>
      <c r="H26" s="5">
        <v>252</v>
      </c>
      <c r="I26" s="5">
        <v>38</v>
      </c>
    </row>
    <row r="27" spans="1:9" x14ac:dyDescent="0.25">
      <c r="A27" s="4" t="s">
        <v>32</v>
      </c>
      <c r="B27" s="5">
        <v>1032</v>
      </c>
      <c r="C27" s="5">
        <v>634</v>
      </c>
      <c r="D27" s="5">
        <v>3</v>
      </c>
      <c r="E27" s="5">
        <v>10</v>
      </c>
      <c r="F27" s="5">
        <v>63</v>
      </c>
      <c r="G27" s="5">
        <v>63</v>
      </c>
      <c r="H27" s="5">
        <v>230</v>
      </c>
      <c r="I27" s="5">
        <v>29</v>
      </c>
    </row>
    <row r="28" spans="1:9" x14ac:dyDescent="0.25">
      <c r="A28" s="4" t="s">
        <v>33</v>
      </c>
      <c r="B28" s="5">
        <v>1837</v>
      </c>
      <c r="C28" s="5">
        <v>1165</v>
      </c>
      <c r="D28" s="5">
        <v>8</v>
      </c>
      <c r="E28" s="5">
        <v>13</v>
      </c>
      <c r="F28" s="5">
        <v>79</v>
      </c>
      <c r="G28" s="5">
        <v>137</v>
      </c>
      <c r="H28" s="5">
        <v>390</v>
      </c>
      <c r="I28" s="5">
        <v>45</v>
      </c>
    </row>
    <row r="29" spans="1:9" x14ac:dyDescent="0.25">
      <c r="A29" s="4" t="s">
        <v>34</v>
      </c>
      <c r="B29" s="5">
        <v>3151</v>
      </c>
      <c r="C29" s="5">
        <v>2070</v>
      </c>
      <c r="D29" s="5">
        <v>17</v>
      </c>
      <c r="E29" s="5">
        <v>32</v>
      </c>
      <c r="F29" s="5">
        <v>144</v>
      </c>
      <c r="G29" s="5">
        <v>167</v>
      </c>
      <c r="H29" s="5">
        <v>638</v>
      </c>
      <c r="I29" s="5">
        <v>83</v>
      </c>
    </row>
    <row r="31" spans="1:9" x14ac:dyDescent="0.25">
      <c r="A31" s="2" t="s">
        <v>35</v>
      </c>
      <c r="B31" s="1"/>
      <c r="C31" s="1"/>
      <c r="D31" s="1"/>
      <c r="E31" s="1"/>
      <c r="F31" s="1"/>
      <c r="G31" s="1"/>
      <c r="H31" s="1"/>
      <c r="I31" s="1"/>
    </row>
    <row r="32" spans="1:9" x14ac:dyDescent="0.25">
      <c r="A32" s="2" t="s">
        <v>36</v>
      </c>
      <c r="B32" s="1"/>
      <c r="C32" s="1"/>
      <c r="D32" s="1"/>
      <c r="E32" s="1"/>
      <c r="F32" s="1"/>
      <c r="G32" s="1"/>
      <c r="H32" s="1"/>
      <c r="I32" s="1"/>
    </row>
    <row r="33" spans="1:9" x14ac:dyDescent="0.25">
      <c r="A33" s="2" t="s">
        <v>37</v>
      </c>
      <c r="B33" s="1"/>
      <c r="C33" s="1"/>
      <c r="D33" s="1"/>
      <c r="E33" s="1"/>
      <c r="F33" s="1"/>
      <c r="G33" s="1"/>
      <c r="H33" s="1"/>
      <c r="I33" s="1"/>
    </row>
    <row r="34" spans="1:9" x14ac:dyDescent="0.25">
      <c r="A34" s="2" t="s">
        <v>38</v>
      </c>
      <c r="B34" s="1"/>
      <c r="C34" s="1"/>
      <c r="D34" s="1"/>
      <c r="E34" s="1"/>
      <c r="F34" s="1"/>
      <c r="G34" s="1"/>
      <c r="H34" s="1"/>
      <c r="I34" s="1"/>
    </row>
    <row r="35" spans="1:9" x14ac:dyDescent="0.25">
      <c r="A35" s="2" t="s">
        <v>39</v>
      </c>
      <c r="B35" s="1"/>
      <c r="C35" s="1"/>
      <c r="D35" s="1"/>
      <c r="E35" s="1"/>
      <c r="F35" s="1"/>
      <c r="G35" s="1"/>
      <c r="H35" s="1"/>
      <c r="I35" s="1"/>
    </row>
    <row r="36" spans="1:9" x14ac:dyDescent="0.25">
      <c r="A36" t="s">
        <v>40</v>
      </c>
    </row>
    <row r="37" spans="1:9" x14ac:dyDescent="0.25">
      <c r="A37" s="1" t="s">
        <v>41</v>
      </c>
      <c r="B37" s="1"/>
      <c r="C37" s="1"/>
      <c r="D37" s="1"/>
      <c r="E37" s="1"/>
      <c r="F37" s="1"/>
      <c r="G37" s="1"/>
      <c r="H37" s="1"/>
      <c r="I37" s="1"/>
    </row>
    <row r="39" spans="1:9" x14ac:dyDescent="0.25">
      <c r="A39" t="s">
        <v>40</v>
      </c>
    </row>
    <row r="40" spans="1:9" x14ac:dyDescent="0.25">
      <c r="A40" t="s">
        <v>42</v>
      </c>
    </row>
    <row r="41" spans="1:9" x14ac:dyDescent="0.25">
      <c r="A41" s="1" t="s">
        <v>43</v>
      </c>
      <c r="B41" s="1"/>
      <c r="C41" s="1"/>
      <c r="D41" s="1"/>
      <c r="E41" s="1"/>
      <c r="F41" s="1"/>
      <c r="G41" s="1"/>
      <c r="H41" s="1"/>
      <c r="I41" s="1"/>
    </row>
    <row r="43" spans="1:9" x14ac:dyDescent="0.25">
      <c r="A43" t="s">
        <v>40</v>
      </c>
    </row>
    <row r="44" spans="1:9" x14ac:dyDescent="0.25">
      <c r="A44" t="s">
        <v>44</v>
      </c>
    </row>
    <row r="45" spans="1:9" x14ac:dyDescent="0.25">
      <c r="A45" s="1" t="s">
        <v>45</v>
      </c>
      <c r="B45" s="1"/>
      <c r="C45" s="1"/>
      <c r="D45" s="1"/>
      <c r="E45" s="1"/>
      <c r="F45" s="1"/>
      <c r="G45" s="1"/>
      <c r="H45" s="1"/>
      <c r="I45" s="1"/>
    </row>
    <row r="47" spans="1:9" x14ac:dyDescent="0.25">
      <c r="A47" t="s">
        <v>40</v>
      </c>
    </row>
    <row r="48" spans="1:9" x14ac:dyDescent="0.25">
      <c r="A48" t="s">
        <v>46</v>
      </c>
    </row>
    <row r="49" spans="1:9" x14ac:dyDescent="0.25">
      <c r="A49" s="1" t="s">
        <v>43</v>
      </c>
      <c r="B49" s="1"/>
      <c r="C49" s="1"/>
      <c r="D49" s="1"/>
      <c r="E49" s="1"/>
      <c r="F49" s="1"/>
      <c r="G49" s="1"/>
      <c r="H49" s="1"/>
      <c r="I49" s="1"/>
    </row>
    <row r="51" spans="1:9" x14ac:dyDescent="0.25">
      <c r="A51" t="s">
        <v>40</v>
      </c>
    </row>
    <row r="52" spans="1:9" x14ac:dyDescent="0.25">
      <c r="A52" t="s">
        <v>46</v>
      </c>
    </row>
    <row r="53" spans="1:9" x14ac:dyDescent="0.25">
      <c r="A53" s="1" t="s">
        <v>45</v>
      </c>
      <c r="B53" s="1"/>
      <c r="C53" s="1"/>
      <c r="D53" s="1"/>
      <c r="E53" s="1"/>
      <c r="F53" s="1"/>
      <c r="G53" s="1"/>
      <c r="H53" s="1"/>
      <c r="I53" s="1"/>
    </row>
    <row r="55" spans="1:9" x14ac:dyDescent="0.25">
      <c r="A55" t="s">
        <v>40</v>
      </c>
    </row>
    <row r="56" spans="1:9" x14ac:dyDescent="0.25">
      <c r="A56" t="s">
        <v>47</v>
      </c>
    </row>
    <row r="57" spans="1:9" x14ac:dyDescent="0.25">
      <c r="A57" s="1" t="s">
        <v>48</v>
      </c>
      <c r="B57" s="1"/>
      <c r="C57" s="1"/>
      <c r="D57" s="1"/>
      <c r="E57" s="1"/>
      <c r="F57" s="1"/>
      <c r="G57" s="1"/>
      <c r="H57" s="1"/>
      <c r="I57" s="1"/>
    </row>
    <row r="59" spans="1:9" x14ac:dyDescent="0.25">
      <c r="A59" t="s">
        <v>40</v>
      </c>
    </row>
    <row r="60" spans="1:9" x14ac:dyDescent="0.25">
      <c r="A60" t="s">
        <v>49</v>
      </c>
    </row>
    <row r="61" spans="1:9" x14ac:dyDescent="0.25">
      <c r="A61" s="1" t="s">
        <v>48</v>
      </c>
      <c r="B61" s="1"/>
      <c r="C61" s="1"/>
      <c r="D61" s="1"/>
      <c r="E61" s="1"/>
      <c r="F61" s="1"/>
      <c r="G61" s="1"/>
      <c r="H61" s="1"/>
      <c r="I61" s="1"/>
    </row>
    <row r="64" spans="1:9" x14ac:dyDescent="0.25">
      <c r="A64" t="s">
        <v>50</v>
      </c>
    </row>
    <row r="65" spans="1:1" x14ac:dyDescent="0.25">
      <c r="A65" t="s">
        <v>51</v>
      </c>
    </row>
    <row r="66" spans="1:1" x14ac:dyDescent="0.25">
      <c r="A66" t="s">
        <v>52</v>
      </c>
    </row>
    <row r="68" spans="1:1" x14ac:dyDescent="0.25">
      <c r="A68" t="s">
        <v>53</v>
      </c>
    </row>
    <row r="69" spans="1:1" x14ac:dyDescent="0.25">
      <c r="A69" t="s">
        <v>54</v>
      </c>
    </row>
    <row r="71" spans="1:1" x14ac:dyDescent="0.25">
      <c r="A71" t="s">
        <v>55</v>
      </c>
    </row>
    <row r="72" spans="1:1" x14ac:dyDescent="0.25">
      <c r="A72" t="s">
        <v>51</v>
      </c>
    </row>
    <row r="73" spans="1:1" x14ac:dyDescent="0.25">
      <c r="A73" t="s">
        <v>56</v>
      </c>
    </row>
    <row r="74" spans="1:1" x14ac:dyDescent="0.25">
      <c r="A74" t="s">
        <v>57</v>
      </c>
    </row>
    <row r="75" spans="1:1" x14ac:dyDescent="0.25">
      <c r="A75" t="s">
        <v>58</v>
      </c>
    </row>
    <row r="77" spans="1:1" x14ac:dyDescent="0.25">
      <c r="A77" t="s">
        <v>59</v>
      </c>
    </row>
    <row r="78" spans="1:1" x14ac:dyDescent="0.25">
      <c r="A78" t="s">
        <v>60</v>
      </c>
    </row>
    <row r="79" spans="1:1" x14ac:dyDescent="0.25">
      <c r="A79" t="s">
        <v>61</v>
      </c>
    </row>
    <row r="83" spans="1:1" x14ac:dyDescent="0.25">
      <c r="A83" t="s">
        <v>62</v>
      </c>
    </row>
    <row r="85" spans="1:1" x14ac:dyDescent="0.25">
      <c r="A85" t="s">
        <v>63</v>
      </c>
    </row>
    <row r="86" spans="1:1" x14ac:dyDescent="0.25">
      <c r="A86" t="s">
        <v>51</v>
      </c>
    </row>
    <row r="87" spans="1:1" x14ac:dyDescent="0.25">
      <c r="A87" t="s">
        <v>64</v>
      </c>
    </row>
    <row r="88" spans="1:1" x14ac:dyDescent="0.25">
      <c r="A88" t="s">
        <v>65</v>
      </c>
    </row>
    <row r="89" spans="1:1" x14ac:dyDescent="0.25">
      <c r="A89" t="s">
        <v>51</v>
      </c>
    </row>
    <row r="90" spans="1:1" x14ac:dyDescent="0.25">
      <c r="A90" t="s">
        <v>66</v>
      </c>
    </row>
    <row r="92" spans="1:1" x14ac:dyDescent="0.25">
      <c r="A92" t="s">
        <v>67</v>
      </c>
    </row>
    <row r="93" spans="1:1" x14ac:dyDescent="0.25">
      <c r="A93" t="s">
        <v>1</v>
      </c>
    </row>
    <row r="94" spans="1:1" x14ac:dyDescent="0.25">
      <c r="A94" t="s">
        <v>68</v>
      </c>
    </row>
    <row r="101" spans="1:1" x14ac:dyDescent="0.25">
      <c r="A101" t="s">
        <v>69</v>
      </c>
    </row>
    <row r="102" spans="1:1" x14ac:dyDescent="0.25">
      <c r="A102" t="s">
        <v>70</v>
      </c>
    </row>
    <row r="104" spans="1:1" x14ac:dyDescent="0.25">
      <c r="A104" t="s">
        <v>71</v>
      </c>
    </row>
    <row r="105" spans="1:1" x14ac:dyDescent="0.25">
      <c r="A105" t="s">
        <v>1</v>
      </c>
    </row>
  </sheetData>
  <mergeCells count="12">
    <mergeCell ref="A57:I57"/>
    <mergeCell ref="A61:I61"/>
    <mergeCell ref="A37:I37"/>
    <mergeCell ref="A41:I41"/>
    <mergeCell ref="A45:I45"/>
    <mergeCell ref="A49:I49"/>
    <mergeCell ref="A53:I53"/>
    <mergeCell ref="A31:I31"/>
    <mergeCell ref="A32:I32"/>
    <mergeCell ref="A33:I33"/>
    <mergeCell ref="A34:I34"/>
    <mergeCell ref="A35:I35"/>
  </mergeCells>
  <pageMargins left="0.75" right="0.75" top="0.75" bottom="0.5" header="0.5" footer="0.75"/>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B1FD5-D8C8-4C5E-9240-D970CA4E6819}">
  <dimension ref="A1:I14"/>
  <sheetViews>
    <sheetView workbookViewId="0">
      <selection activeCell="E34" sqref="E34"/>
    </sheetView>
  </sheetViews>
  <sheetFormatPr baseColWidth="10" defaultRowHeight="15" x14ac:dyDescent="0.25"/>
  <sheetData>
    <row r="1" spans="1:9" ht="18.75" x14ac:dyDescent="0.3">
      <c r="A1" s="11" t="s">
        <v>0</v>
      </c>
      <c r="B1" s="10"/>
      <c r="C1" s="10"/>
      <c r="D1" s="10"/>
      <c r="E1" s="10"/>
      <c r="F1" s="10"/>
      <c r="G1" s="10"/>
      <c r="H1" s="10"/>
      <c r="I1" s="10"/>
    </row>
    <row r="2" spans="1:9" x14ac:dyDescent="0.25">
      <c r="A2" t="s">
        <v>74</v>
      </c>
    </row>
    <row r="3" spans="1:9" x14ac:dyDescent="0.25">
      <c r="A3" s="10"/>
      <c r="B3" s="12" t="s">
        <v>1</v>
      </c>
      <c r="C3" s="10"/>
      <c r="D3" s="10"/>
      <c r="E3" s="10"/>
      <c r="F3" s="10"/>
      <c r="G3" s="10"/>
      <c r="H3" s="10"/>
      <c r="I3" s="10"/>
    </row>
    <row r="4" spans="1:9" x14ac:dyDescent="0.25">
      <c r="A4" s="10"/>
      <c r="B4" s="12" t="s">
        <v>2</v>
      </c>
      <c r="C4" s="10"/>
      <c r="D4" s="10"/>
      <c r="E4" s="10"/>
      <c r="F4" s="10"/>
      <c r="G4" s="10"/>
      <c r="H4" s="10"/>
      <c r="I4" s="10"/>
    </row>
    <row r="5" spans="1:9" x14ac:dyDescent="0.25">
      <c r="A5" s="10"/>
      <c r="B5" s="12" t="s">
        <v>3</v>
      </c>
      <c r="C5" s="10"/>
      <c r="D5" s="10"/>
      <c r="E5" s="10"/>
      <c r="F5" s="10"/>
      <c r="G5" s="10"/>
      <c r="H5" s="10"/>
      <c r="I5" s="10"/>
    </row>
    <row r="6" spans="1:9" x14ac:dyDescent="0.25">
      <c r="A6" s="10"/>
      <c r="B6" s="12" t="s">
        <v>4</v>
      </c>
      <c r="C6" s="12" t="s">
        <v>5</v>
      </c>
      <c r="D6" s="12" t="s">
        <v>6</v>
      </c>
      <c r="E6" s="12" t="s">
        <v>7</v>
      </c>
      <c r="F6" s="12" t="s">
        <v>8</v>
      </c>
      <c r="G6" s="12" t="s">
        <v>9</v>
      </c>
      <c r="H6" s="12" t="s">
        <v>10</v>
      </c>
      <c r="I6" s="12" t="s">
        <v>11</v>
      </c>
    </row>
    <row r="7" spans="1:9" x14ac:dyDescent="0.25">
      <c r="A7" s="12" t="s">
        <v>73</v>
      </c>
      <c r="B7" s="13">
        <v>4502812</v>
      </c>
      <c r="C7" s="13">
        <v>2785461</v>
      </c>
      <c r="D7" s="13">
        <v>47390</v>
      </c>
      <c r="E7" s="13">
        <v>43470</v>
      </c>
      <c r="F7" s="13">
        <v>288842</v>
      </c>
      <c r="G7" s="13">
        <v>327630</v>
      </c>
      <c r="H7" s="13">
        <v>802668</v>
      </c>
      <c r="I7" s="13">
        <v>207351</v>
      </c>
    </row>
    <row r="8" spans="1:9" x14ac:dyDescent="0.25">
      <c r="A8" s="8"/>
      <c r="B8" s="9"/>
    </row>
    <row r="9" spans="1:9" x14ac:dyDescent="0.25">
      <c r="A9" s="8"/>
      <c r="B9" s="9"/>
    </row>
    <row r="10" spans="1:9" x14ac:dyDescent="0.25">
      <c r="A10" s="8"/>
      <c r="B10" s="9"/>
    </row>
    <row r="11" spans="1:9" x14ac:dyDescent="0.25">
      <c r="A11" s="8"/>
      <c r="B11" s="9"/>
    </row>
    <row r="12" spans="1:9" x14ac:dyDescent="0.25">
      <c r="A12" s="8"/>
      <c r="B12" s="9"/>
    </row>
    <row r="13" spans="1:9" x14ac:dyDescent="0.25">
      <c r="A13" s="8"/>
      <c r="B13" s="9"/>
    </row>
    <row r="14" spans="1:9" x14ac:dyDescent="0.25">
      <c r="A14" s="8"/>
      <c r="B14"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D30C3-9B28-4E3A-BA15-57504C1B8215}">
  <dimension ref="A1:M44"/>
  <sheetViews>
    <sheetView topLeftCell="A3" workbookViewId="0">
      <selection activeCell="A25" sqref="A25:I44"/>
    </sheetView>
  </sheetViews>
  <sheetFormatPr baseColWidth="10" defaultRowHeight="15" x14ac:dyDescent="0.25"/>
  <cols>
    <col min="1" max="1" width="27.140625" customWidth="1"/>
  </cols>
  <sheetData>
    <row r="1" spans="1:10" x14ac:dyDescent="0.25">
      <c r="A1" s="7"/>
      <c r="B1" s="8" t="s">
        <v>1</v>
      </c>
      <c r="C1" s="7"/>
      <c r="D1" s="7"/>
      <c r="E1" s="7"/>
      <c r="F1" s="7"/>
      <c r="G1" s="7"/>
      <c r="H1" s="7"/>
      <c r="I1" s="7"/>
    </row>
    <row r="2" spans="1:10" x14ac:dyDescent="0.25">
      <c r="A2" s="7"/>
      <c r="B2" s="8" t="s">
        <v>2</v>
      </c>
      <c r="C2" s="7"/>
      <c r="D2" s="7"/>
      <c r="E2" s="7"/>
      <c r="F2" s="7"/>
      <c r="G2" s="7"/>
      <c r="H2" s="7"/>
      <c r="I2" s="7"/>
    </row>
    <row r="3" spans="1:10" x14ac:dyDescent="0.25">
      <c r="A3" s="7"/>
      <c r="B3" s="8" t="s">
        <v>3</v>
      </c>
      <c r="C3" s="7"/>
      <c r="D3" s="7"/>
      <c r="E3" s="7"/>
      <c r="F3" s="7"/>
      <c r="G3" s="7"/>
      <c r="H3" s="7"/>
      <c r="I3" s="7"/>
    </row>
    <row r="4" spans="1:10" x14ac:dyDescent="0.25">
      <c r="A4" s="7"/>
      <c r="B4" s="8" t="s">
        <v>4</v>
      </c>
      <c r="C4" s="8" t="s">
        <v>5</v>
      </c>
      <c r="D4" s="8" t="s">
        <v>6</v>
      </c>
      <c r="E4" s="8" t="s">
        <v>7</v>
      </c>
      <c r="F4" s="8" t="s">
        <v>8</v>
      </c>
      <c r="G4" s="8" t="s">
        <v>9</v>
      </c>
      <c r="H4" s="8" t="s">
        <v>10</v>
      </c>
      <c r="I4" s="8" t="s">
        <v>11</v>
      </c>
    </row>
    <row r="5" spans="1:10" s="10" customFormat="1" x14ac:dyDescent="0.25">
      <c r="A5" s="12" t="s">
        <v>73</v>
      </c>
      <c r="B5" s="13">
        <v>4502812</v>
      </c>
      <c r="C5" s="13">
        <v>2785461</v>
      </c>
      <c r="D5" s="13">
        <v>47390</v>
      </c>
      <c r="E5" s="13">
        <v>43470</v>
      </c>
      <c r="F5" s="13">
        <v>288842</v>
      </c>
      <c r="G5" s="13">
        <v>327630</v>
      </c>
      <c r="H5" s="13">
        <v>802668</v>
      </c>
      <c r="I5" s="13">
        <v>207351</v>
      </c>
    </row>
    <row r="6" spans="1:10" x14ac:dyDescent="0.25">
      <c r="A6" s="12" t="s">
        <v>93</v>
      </c>
      <c r="B6" s="13">
        <f>SUM(B7:B23)</f>
        <v>146527</v>
      </c>
      <c r="C6" s="13">
        <f>SUM(C7:C23)</f>
        <v>83812</v>
      </c>
      <c r="D6" s="13">
        <f>SUM(D7:D23)</f>
        <v>1630</v>
      </c>
      <c r="E6" s="13">
        <f>SUM(E7:E23)</f>
        <v>1762</v>
      </c>
      <c r="F6" s="13">
        <f>SUM(F7:F23)</f>
        <v>9150</v>
      </c>
      <c r="G6" s="13">
        <f>SUM(G7:G23)</f>
        <v>13064</v>
      </c>
      <c r="H6" s="13">
        <f>SUM(H7:H23)</f>
        <v>31108</v>
      </c>
      <c r="I6" s="13">
        <f>SUM(I7:I23)</f>
        <v>6001</v>
      </c>
      <c r="J6" s="13"/>
    </row>
    <row r="7" spans="1:10" x14ac:dyDescent="0.25">
      <c r="A7" s="8" t="s">
        <v>17</v>
      </c>
      <c r="B7" s="9">
        <v>30828</v>
      </c>
      <c r="C7" s="9">
        <v>17548</v>
      </c>
      <c r="D7" s="9">
        <v>392</v>
      </c>
      <c r="E7" s="9">
        <v>374</v>
      </c>
      <c r="F7" s="9">
        <v>1973</v>
      </c>
      <c r="G7" s="9">
        <v>2765</v>
      </c>
      <c r="H7" s="9">
        <v>6441</v>
      </c>
      <c r="I7" s="9">
        <v>1335</v>
      </c>
    </row>
    <row r="8" spans="1:10" x14ac:dyDescent="0.25">
      <c r="A8" s="8" t="s">
        <v>18</v>
      </c>
      <c r="B8" s="9">
        <v>46333</v>
      </c>
      <c r="C8" s="9">
        <v>26450</v>
      </c>
      <c r="D8" s="9">
        <v>638</v>
      </c>
      <c r="E8" s="9">
        <v>640</v>
      </c>
      <c r="F8" s="9">
        <v>2936</v>
      </c>
      <c r="G8" s="9">
        <v>4182</v>
      </c>
      <c r="H8" s="9">
        <v>9414</v>
      </c>
      <c r="I8" s="9">
        <v>2073</v>
      </c>
    </row>
    <row r="9" spans="1:10" x14ac:dyDescent="0.25">
      <c r="A9" s="8" t="s">
        <v>19</v>
      </c>
      <c r="B9" s="9">
        <v>11013</v>
      </c>
      <c r="C9" s="9">
        <v>6235</v>
      </c>
      <c r="D9" s="9">
        <v>114</v>
      </c>
      <c r="E9" s="9">
        <v>102</v>
      </c>
      <c r="F9" s="9">
        <v>711</v>
      </c>
      <c r="G9" s="9">
        <v>1108</v>
      </c>
      <c r="H9" s="9">
        <v>2316</v>
      </c>
      <c r="I9" s="9">
        <v>427</v>
      </c>
    </row>
    <row r="10" spans="1:10" x14ac:dyDescent="0.25">
      <c r="A10" s="8" t="s">
        <v>21</v>
      </c>
      <c r="B10" s="9">
        <v>1953</v>
      </c>
      <c r="C10" s="9">
        <v>1184</v>
      </c>
      <c r="D10" s="9">
        <v>14</v>
      </c>
      <c r="E10" s="9">
        <v>19</v>
      </c>
      <c r="F10" s="9">
        <v>103</v>
      </c>
      <c r="G10" s="9">
        <v>161</v>
      </c>
      <c r="H10" s="9">
        <v>423</v>
      </c>
      <c r="I10" s="9">
        <v>49</v>
      </c>
    </row>
    <row r="11" spans="1:10" x14ac:dyDescent="0.25">
      <c r="A11" s="8" t="s">
        <v>22</v>
      </c>
      <c r="B11" s="9">
        <v>11859</v>
      </c>
      <c r="C11" s="9">
        <v>6714</v>
      </c>
      <c r="D11" s="9">
        <v>128</v>
      </c>
      <c r="E11" s="9">
        <v>181</v>
      </c>
      <c r="F11" s="9">
        <v>669</v>
      </c>
      <c r="G11" s="9">
        <v>1069</v>
      </c>
      <c r="H11" s="9">
        <v>2682</v>
      </c>
      <c r="I11" s="9">
        <v>416</v>
      </c>
    </row>
    <row r="12" spans="1:10" x14ac:dyDescent="0.25">
      <c r="A12" s="8" t="s">
        <v>23</v>
      </c>
      <c r="B12" s="9">
        <v>8880</v>
      </c>
      <c r="C12" s="9">
        <v>4747</v>
      </c>
      <c r="D12" s="9">
        <v>76</v>
      </c>
      <c r="E12" s="9">
        <v>86</v>
      </c>
      <c r="F12" s="9">
        <v>509</v>
      </c>
      <c r="G12" s="9">
        <v>832</v>
      </c>
      <c r="H12" s="9">
        <v>2233</v>
      </c>
      <c r="I12" s="9">
        <v>397</v>
      </c>
    </row>
    <row r="13" spans="1:10" x14ac:dyDescent="0.25">
      <c r="A13" s="8" t="s">
        <v>24</v>
      </c>
      <c r="B13" s="9">
        <v>3456</v>
      </c>
      <c r="C13" s="9">
        <v>1969</v>
      </c>
      <c r="D13" s="9">
        <v>28</v>
      </c>
      <c r="E13" s="9">
        <v>47</v>
      </c>
      <c r="F13" s="9">
        <v>216</v>
      </c>
      <c r="G13" s="9">
        <v>328</v>
      </c>
      <c r="H13" s="9">
        <v>745</v>
      </c>
      <c r="I13" s="9">
        <v>123</v>
      </c>
    </row>
    <row r="14" spans="1:10" x14ac:dyDescent="0.25">
      <c r="A14" s="8" t="s">
        <v>25</v>
      </c>
      <c r="B14" s="9">
        <v>5512</v>
      </c>
      <c r="C14" s="9">
        <v>3095</v>
      </c>
      <c r="D14" s="9">
        <v>66</v>
      </c>
      <c r="E14" s="9">
        <v>57</v>
      </c>
      <c r="F14" s="9">
        <v>337</v>
      </c>
      <c r="G14" s="9">
        <v>531</v>
      </c>
      <c r="H14" s="9">
        <v>1237</v>
      </c>
      <c r="I14" s="9">
        <v>189</v>
      </c>
    </row>
    <row r="15" spans="1:10" x14ac:dyDescent="0.25">
      <c r="A15" s="8" t="s">
        <v>26</v>
      </c>
      <c r="B15" s="9">
        <v>8804</v>
      </c>
      <c r="C15" s="9">
        <v>4964</v>
      </c>
      <c r="D15" s="9">
        <v>85</v>
      </c>
      <c r="E15" s="9">
        <v>82</v>
      </c>
      <c r="F15" s="9">
        <v>830</v>
      </c>
      <c r="G15" s="9">
        <v>729</v>
      </c>
      <c r="H15" s="9">
        <v>1646</v>
      </c>
      <c r="I15" s="9">
        <v>468</v>
      </c>
    </row>
    <row r="16" spans="1:10" x14ac:dyDescent="0.25">
      <c r="A16" s="8" t="s">
        <v>27</v>
      </c>
      <c r="B16" s="9">
        <v>4794</v>
      </c>
      <c r="C16" s="9">
        <v>2798</v>
      </c>
      <c r="D16" s="9">
        <v>41</v>
      </c>
      <c r="E16" s="9">
        <v>44</v>
      </c>
      <c r="F16" s="9">
        <v>227</v>
      </c>
      <c r="G16" s="9">
        <v>398</v>
      </c>
      <c r="H16" s="9">
        <v>1153</v>
      </c>
      <c r="I16" s="9">
        <v>133</v>
      </c>
    </row>
    <row r="17" spans="1:13" x14ac:dyDescent="0.25">
      <c r="A17" s="8" t="s">
        <v>28</v>
      </c>
      <c r="B17" s="9">
        <v>1329</v>
      </c>
      <c r="C17" s="9">
        <v>791</v>
      </c>
      <c r="D17" s="9">
        <v>8</v>
      </c>
      <c r="E17" s="9">
        <v>7</v>
      </c>
      <c r="F17" s="9">
        <v>79</v>
      </c>
      <c r="G17" s="9">
        <v>123</v>
      </c>
      <c r="H17" s="9">
        <v>284</v>
      </c>
      <c r="I17" s="9">
        <v>37</v>
      </c>
    </row>
    <row r="18" spans="1:13" x14ac:dyDescent="0.25">
      <c r="A18" s="8" t="s">
        <v>29</v>
      </c>
      <c r="B18" s="9">
        <v>2455</v>
      </c>
      <c r="C18" s="9">
        <v>1466</v>
      </c>
      <c r="D18" s="9">
        <v>6</v>
      </c>
      <c r="E18" s="9">
        <v>27</v>
      </c>
      <c r="F18" s="9">
        <v>125</v>
      </c>
      <c r="G18" s="9">
        <v>195</v>
      </c>
      <c r="H18" s="9">
        <v>556</v>
      </c>
      <c r="I18" s="9">
        <v>80</v>
      </c>
    </row>
    <row r="19" spans="1:13" x14ac:dyDescent="0.25">
      <c r="A19" s="8" t="s">
        <v>30</v>
      </c>
      <c r="B19" s="9">
        <v>2123</v>
      </c>
      <c r="C19" s="9">
        <v>1267</v>
      </c>
      <c r="D19" s="9">
        <v>3</v>
      </c>
      <c r="E19" s="9">
        <v>26</v>
      </c>
      <c r="F19" s="9">
        <v>103</v>
      </c>
      <c r="G19" s="9">
        <v>177</v>
      </c>
      <c r="H19" s="9">
        <v>468</v>
      </c>
      <c r="I19" s="9">
        <v>79</v>
      </c>
    </row>
    <row r="20" spans="1:13" x14ac:dyDescent="0.25">
      <c r="A20" s="8" t="s">
        <v>31</v>
      </c>
      <c r="B20" s="9">
        <v>1168</v>
      </c>
      <c r="C20" s="9">
        <v>715</v>
      </c>
      <c r="D20" s="9">
        <v>3</v>
      </c>
      <c r="E20" s="9">
        <v>15</v>
      </c>
      <c r="F20" s="9">
        <v>46</v>
      </c>
      <c r="G20" s="9">
        <v>99</v>
      </c>
      <c r="H20" s="9">
        <v>252</v>
      </c>
      <c r="I20" s="9">
        <v>38</v>
      </c>
    </row>
    <row r="21" spans="1:13" x14ac:dyDescent="0.25">
      <c r="A21" s="8" t="s">
        <v>32</v>
      </c>
      <c r="B21" s="9">
        <v>1032</v>
      </c>
      <c r="C21" s="9">
        <v>634</v>
      </c>
      <c r="D21" s="9">
        <v>3</v>
      </c>
      <c r="E21" s="9">
        <v>10</v>
      </c>
      <c r="F21" s="9">
        <v>63</v>
      </c>
      <c r="G21" s="9">
        <v>63</v>
      </c>
      <c r="H21" s="9">
        <v>230</v>
      </c>
      <c r="I21" s="9">
        <v>29</v>
      </c>
    </row>
    <row r="22" spans="1:13" x14ac:dyDescent="0.25">
      <c r="A22" s="8" t="s">
        <v>33</v>
      </c>
      <c r="B22" s="9">
        <v>1837</v>
      </c>
      <c r="C22" s="9">
        <v>1165</v>
      </c>
      <c r="D22" s="9">
        <v>8</v>
      </c>
      <c r="E22" s="9">
        <v>13</v>
      </c>
      <c r="F22" s="9">
        <v>79</v>
      </c>
      <c r="G22" s="9">
        <v>137</v>
      </c>
      <c r="H22" s="9">
        <v>390</v>
      </c>
      <c r="I22" s="9">
        <v>45</v>
      </c>
    </row>
    <row r="23" spans="1:13" x14ac:dyDescent="0.25">
      <c r="A23" s="8" t="s">
        <v>34</v>
      </c>
      <c r="B23" s="9">
        <v>3151</v>
      </c>
      <c r="C23" s="9">
        <v>2070</v>
      </c>
      <c r="D23" s="9">
        <v>17</v>
      </c>
      <c r="E23" s="9">
        <v>32</v>
      </c>
      <c r="F23" s="9">
        <v>144</v>
      </c>
      <c r="G23" s="9">
        <v>167</v>
      </c>
      <c r="H23" s="9">
        <v>638</v>
      </c>
      <c r="I23" s="9">
        <v>83</v>
      </c>
    </row>
    <row r="25" spans="1:13" x14ac:dyDescent="0.25">
      <c r="B25" s="12" t="s">
        <v>4</v>
      </c>
      <c r="C25" s="12" t="s">
        <v>5</v>
      </c>
      <c r="D25" s="12" t="s">
        <v>101</v>
      </c>
      <c r="E25" s="12" t="s">
        <v>102</v>
      </c>
      <c r="F25" s="12" t="s">
        <v>103</v>
      </c>
      <c r="G25" s="12" t="s">
        <v>104</v>
      </c>
      <c r="H25" s="12" t="s">
        <v>105</v>
      </c>
      <c r="I25" s="12" t="s">
        <v>11</v>
      </c>
    </row>
    <row r="26" spans="1:13" x14ac:dyDescent="0.25">
      <c r="A26" s="22" t="s">
        <v>92</v>
      </c>
      <c r="B26" s="23">
        <f>B5/$B5</f>
        <v>1</v>
      </c>
      <c r="C26" s="24">
        <f>C5/$B5</f>
        <v>0.61860477408339498</v>
      </c>
      <c r="D26" s="24">
        <f>D5/$B5</f>
        <v>1.0524534446474781E-2</v>
      </c>
      <c r="E26" s="24">
        <f>E5/$B5</f>
        <v>9.6539673430736175E-3</v>
      </c>
      <c r="F26" s="24">
        <f>F5/$B5</f>
        <v>6.4147026347091546E-2</v>
      </c>
      <c r="G26" s="24">
        <f>G5/$B5</f>
        <v>7.2761199001868171E-2</v>
      </c>
      <c r="H26" s="24">
        <f>H5/$B5</f>
        <v>0.178259274426736</v>
      </c>
      <c r="I26" s="24">
        <f>I5/$B5</f>
        <v>4.6049224351360885E-2</v>
      </c>
    </row>
    <row r="27" spans="1:13" x14ac:dyDescent="0.25">
      <c r="A27" s="25" t="s">
        <v>93</v>
      </c>
      <c r="B27" s="26">
        <f>B6/$B6</f>
        <v>1</v>
      </c>
      <c r="C27" s="27">
        <f>C6/$B6</f>
        <v>0.57199014516096014</v>
      </c>
      <c r="D27" s="27">
        <f>D6/$B6</f>
        <v>1.1124229664157459E-2</v>
      </c>
      <c r="E27" s="27">
        <f>E6/$B6</f>
        <v>1.2025087526530946E-2</v>
      </c>
      <c r="F27" s="27">
        <f>F6/$B6</f>
        <v>6.2445829096344017E-2</v>
      </c>
      <c r="G27" s="27">
        <f>G6/$B6</f>
        <v>8.915762965187303E-2</v>
      </c>
      <c r="H27" s="27">
        <f>H6/$B6</f>
        <v>0.21230216956601855</v>
      </c>
      <c r="I27" s="27">
        <f>I6/$B6</f>
        <v>4.0954909334115899E-2</v>
      </c>
    </row>
    <row r="28" spans="1:13" x14ac:dyDescent="0.25">
      <c r="A28" s="19" t="s">
        <v>75</v>
      </c>
      <c r="B28" s="20">
        <f t="shared" ref="B28:I28" si="0">B7/$B7</f>
        <v>1</v>
      </c>
      <c r="C28" s="21">
        <f t="shared" si="0"/>
        <v>0.5692227844816401</v>
      </c>
      <c r="D28" s="21">
        <f t="shared" si="0"/>
        <v>1.2715712988192553E-2</v>
      </c>
      <c r="E28" s="21">
        <f t="shared" si="0"/>
        <v>1.2131828208122485E-2</v>
      </c>
      <c r="F28" s="21">
        <f t="shared" si="0"/>
        <v>6.4000259504346693E-2</v>
      </c>
      <c r="G28" s="21">
        <f t="shared" si="0"/>
        <v>8.9691189827429615E-2</v>
      </c>
      <c r="H28" s="21">
        <f t="shared" si="0"/>
        <v>0.20893343713507201</v>
      </c>
      <c r="I28" s="21">
        <f t="shared" si="0"/>
        <v>4.3304787855196578E-2</v>
      </c>
    </row>
    <row r="29" spans="1:13" x14ac:dyDescent="0.25">
      <c r="A29" s="19" t="s">
        <v>76</v>
      </c>
      <c r="B29" s="20">
        <f t="shared" ref="B29:I29" si="1">B8/$B8</f>
        <v>1</v>
      </c>
      <c r="C29" s="21">
        <f t="shared" si="1"/>
        <v>0.57086741631234761</v>
      </c>
      <c r="D29" s="21">
        <f t="shared" si="1"/>
        <v>1.3769883236570047E-2</v>
      </c>
      <c r="E29" s="21">
        <f t="shared" si="1"/>
        <v>1.3813049014741114E-2</v>
      </c>
      <c r="F29" s="21">
        <f t="shared" si="1"/>
        <v>6.3367362355124857E-2</v>
      </c>
      <c r="G29" s="21">
        <f t="shared" si="1"/>
        <v>9.0259642155698969E-2</v>
      </c>
      <c r="H29" s="21">
        <f t="shared" si="1"/>
        <v>0.20318131785120755</v>
      </c>
      <c r="I29" s="21">
        <f t="shared" si="1"/>
        <v>4.4741329074309888E-2</v>
      </c>
    </row>
    <row r="30" spans="1:13" x14ac:dyDescent="0.25">
      <c r="A30" s="19" t="s">
        <v>77</v>
      </c>
      <c r="B30" s="20">
        <f t="shared" ref="B30:I30" si="2">B9/$B9</f>
        <v>1</v>
      </c>
      <c r="C30" s="21">
        <f t="shared" si="2"/>
        <v>0.56614909652229184</v>
      </c>
      <c r="D30" s="21">
        <f t="shared" si="2"/>
        <v>1.0351402887496594E-2</v>
      </c>
      <c r="E30" s="21">
        <f t="shared" si="2"/>
        <v>9.2617815309180059E-3</v>
      </c>
      <c r="F30" s="21">
        <f t="shared" si="2"/>
        <v>6.45600653772814E-2</v>
      </c>
      <c r="G30" s="21">
        <f t="shared" si="2"/>
        <v>0.10060837192408971</v>
      </c>
      <c r="H30" s="21">
        <f t="shared" si="2"/>
        <v>0.21029692181966766</v>
      </c>
      <c r="I30" s="21">
        <f t="shared" si="2"/>
        <v>3.8772359938254793E-2</v>
      </c>
      <c r="M30" t="s">
        <v>106</v>
      </c>
    </row>
    <row r="31" spans="1:13" x14ac:dyDescent="0.25">
      <c r="A31" s="19" t="s">
        <v>78</v>
      </c>
      <c r="B31" s="20">
        <f t="shared" ref="B31:I31" si="3">B10/$B10</f>
        <v>1</v>
      </c>
      <c r="C31" s="21">
        <f t="shared" si="3"/>
        <v>0.60624679979518692</v>
      </c>
      <c r="D31" s="21">
        <f t="shared" si="3"/>
        <v>7.1684587813620072E-3</v>
      </c>
      <c r="E31" s="21">
        <f t="shared" si="3"/>
        <v>9.7286226318484392E-3</v>
      </c>
      <c r="F31" s="21">
        <f t="shared" si="3"/>
        <v>5.273937532002048E-2</v>
      </c>
      <c r="G31" s="21">
        <f t="shared" si="3"/>
        <v>8.2437275985663083E-2</v>
      </c>
      <c r="H31" s="21">
        <f t="shared" si="3"/>
        <v>0.21658986175115208</v>
      </c>
      <c r="I31" s="21">
        <f t="shared" si="3"/>
        <v>2.5089605734767026E-2</v>
      </c>
    </row>
    <row r="32" spans="1:13" x14ac:dyDescent="0.25">
      <c r="A32" s="19" t="s">
        <v>79</v>
      </c>
      <c r="B32" s="20">
        <f t="shared" ref="B32:I32" si="4">B11/$B11</f>
        <v>1</v>
      </c>
      <c r="C32" s="21">
        <f t="shared" si="4"/>
        <v>0.56615228940045537</v>
      </c>
      <c r="D32" s="21">
        <f t="shared" si="4"/>
        <v>1.0793490176237456E-2</v>
      </c>
      <c r="E32" s="21">
        <f t="shared" si="4"/>
        <v>1.5262669702335779E-2</v>
      </c>
      <c r="F32" s="21">
        <f t="shared" si="4"/>
        <v>5.6412850999241079E-2</v>
      </c>
      <c r="G32" s="21">
        <f t="shared" si="4"/>
        <v>9.0142507799983132E-2</v>
      </c>
      <c r="H32" s="21">
        <f t="shared" si="4"/>
        <v>0.22615734884897545</v>
      </c>
      <c r="I32" s="21">
        <f t="shared" si="4"/>
        <v>3.5078843072771732E-2</v>
      </c>
    </row>
    <row r="33" spans="1:9" x14ac:dyDescent="0.25">
      <c r="A33" s="19" t="s">
        <v>80</v>
      </c>
      <c r="B33" s="20">
        <f t="shared" ref="B33:I33" si="5">B12/$B12</f>
        <v>1</v>
      </c>
      <c r="C33" s="21">
        <f t="shared" si="5"/>
        <v>0.53457207207207202</v>
      </c>
      <c r="D33" s="21">
        <f t="shared" si="5"/>
        <v>8.5585585585585579E-3</v>
      </c>
      <c r="E33" s="21">
        <f t="shared" si="5"/>
        <v>9.6846846846846846E-3</v>
      </c>
      <c r="F33" s="21">
        <f t="shared" si="5"/>
        <v>5.7319819819819817E-2</v>
      </c>
      <c r="G33" s="21">
        <f t="shared" si="5"/>
        <v>9.3693693693693694E-2</v>
      </c>
      <c r="H33" s="21">
        <f t="shared" si="5"/>
        <v>0.25146396396396398</v>
      </c>
      <c r="I33" s="21">
        <f t="shared" si="5"/>
        <v>4.4707207207207209E-2</v>
      </c>
    </row>
    <row r="34" spans="1:9" x14ac:dyDescent="0.25">
      <c r="A34" s="19" t="s">
        <v>81</v>
      </c>
      <c r="B34" s="20">
        <f t="shared" ref="B34:I34" si="6">B13/$B13</f>
        <v>1</v>
      </c>
      <c r="C34" s="21">
        <f t="shared" si="6"/>
        <v>0.56973379629629628</v>
      </c>
      <c r="D34" s="21">
        <f t="shared" si="6"/>
        <v>8.1018518518518514E-3</v>
      </c>
      <c r="E34" s="21">
        <f t="shared" si="6"/>
        <v>1.3599537037037037E-2</v>
      </c>
      <c r="F34" s="21">
        <f t="shared" si="6"/>
        <v>6.25E-2</v>
      </c>
      <c r="G34" s="21">
        <f t="shared" si="6"/>
        <v>9.4907407407407413E-2</v>
      </c>
      <c r="H34" s="21">
        <f t="shared" si="6"/>
        <v>0.21556712962962962</v>
      </c>
      <c r="I34" s="21">
        <f t="shared" si="6"/>
        <v>3.5590277777777776E-2</v>
      </c>
    </row>
    <row r="35" spans="1:9" x14ac:dyDescent="0.25">
      <c r="A35" s="19" t="s">
        <v>82</v>
      </c>
      <c r="B35" s="20">
        <f t="shared" ref="B35:I35" si="7">B14/$B14</f>
        <v>1</v>
      </c>
      <c r="C35" s="21">
        <f t="shared" si="7"/>
        <v>0.56150217706821481</v>
      </c>
      <c r="D35" s="21">
        <f t="shared" si="7"/>
        <v>1.1973875181422351E-2</v>
      </c>
      <c r="E35" s="21">
        <f t="shared" si="7"/>
        <v>1.0341074020319304E-2</v>
      </c>
      <c r="F35" s="21">
        <f t="shared" si="7"/>
        <v>6.1139332365747458E-2</v>
      </c>
      <c r="G35" s="21">
        <f t="shared" si="7"/>
        <v>9.6335268505079827E-2</v>
      </c>
      <c r="H35" s="21">
        <f t="shared" si="7"/>
        <v>0.22441944847605225</v>
      </c>
      <c r="I35" s="21">
        <f t="shared" si="7"/>
        <v>3.4288824383164003E-2</v>
      </c>
    </row>
    <row r="36" spans="1:9" x14ac:dyDescent="0.25">
      <c r="A36" s="19" t="s">
        <v>83</v>
      </c>
      <c r="B36" s="20">
        <f t="shared" ref="B36:I36" si="8">B15/$B15</f>
        <v>1</v>
      </c>
      <c r="C36" s="21">
        <f t="shared" si="8"/>
        <v>0.56383462062698775</v>
      </c>
      <c r="D36" s="21">
        <f t="shared" si="8"/>
        <v>9.6547024079963652E-3</v>
      </c>
      <c r="E36" s="21">
        <f t="shared" si="8"/>
        <v>9.3139482053611992E-3</v>
      </c>
      <c r="F36" s="21">
        <f t="shared" si="8"/>
        <v>9.4275329395729218E-2</v>
      </c>
      <c r="G36" s="21">
        <f t="shared" si="8"/>
        <v>8.2803271240345297E-2</v>
      </c>
      <c r="H36" s="21">
        <f t="shared" si="8"/>
        <v>0.18696047251249431</v>
      </c>
      <c r="I36" s="21">
        <f t="shared" si="8"/>
        <v>5.3157655611085868E-2</v>
      </c>
    </row>
    <row r="37" spans="1:9" x14ac:dyDescent="0.25">
      <c r="A37" s="19" t="s">
        <v>84</v>
      </c>
      <c r="B37" s="20">
        <f t="shared" ref="B37:I37" si="9">B16/$B16</f>
        <v>1</v>
      </c>
      <c r="C37" s="21">
        <f t="shared" si="9"/>
        <v>0.58364622444722569</v>
      </c>
      <c r="D37" s="21">
        <f t="shared" si="9"/>
        <v>8.5523571130579883E-3</v>
      </c>
      <c r="E37" s="21">
        <f t="shared" si="9"/>
        <v>9.1781393408427205E-3</v>
      </c>
      <c r="F37" s="21">
        <f t="shared" si="9"/>
        <v>4.7350855235711309E-2</v>
      </c>
      <c r="G37" s="21">
        <f t="shared" si="9"/>
        <v>8.3020442219440965E-2</v>
      </c>
      <c r="H37" s="21">
        <f t="shared" si="9"/>
        <v>0.24050896954526491</v>
      </c>
      <c r="I37" s="21">
        <f t="shared" si="9"/>
        <v>2.7743012098456404E-2</v>
      </c>
    </row>
    <row r="38" spans="1:9" x14ac:dyDescent="0.25">
      <c r="A38" s="19" t="s">
        <v>85</v>
      </c>
      <c r="B38" s="20">
        <f t="shared" ref="B38:I38" si="10">B17/$B17</f>
        <v>1</v>
      </c>
      <c r="C38" s="21">
        <f t="shared" si="10"/>
        <v>0.59518434913468776</v>
      </c>
      <c r="D38" s="21">
        <f t="shared" si="10"/>
        <v>6.0195635816403309E-3</v>
      </c>
      <c r="E38" s="21">
        <f t="shared" si="10"/>
        <v>5.2671181339352894E-3</v>
      </c>
      <c r="F38" s="21">
        <f t="shared" si="10"/>
        <v>5.9443190368698266E-2</v>
      </c>
      <c r="G38" s="21">
        <f t="shared" si="10"/>
        <v>9.2550790067720087E-2</v>
      </c>
      <c r="H38" s="21">
        <f t="shared" si="10"/>
        <v>0.21369450714823177</v>
      </c>
      <c r="I38" s="21">
        <f t="shared" si="10"/>
        <v>2.784048156508653E-2</v>
      </c>
    </row>
    <row r="39" spans="1:9" x14ac:dyDescent="0.25">
      <c r="A39" s="19" t="s">
        <v>86</v>
      </c>
      <c r="B39" s="20">
        <f t="shared" ref="B39:I39" si="11">B18/$B18</f>
        <v>1</v>
      </c>
      <c r="C39" s="21">
        <f t="shared" si="11"/>
        <v>0.59714867617107947</v>
      </c>
      <c r="D39" s="21">
        <f t="shared" si="11"/>
        <v>2.443991853360489E-3</v>
      </c>
      <c r="E39" s="21">
        <f t="shared" si="11"/>
        <v>1.0997963340122199E-2</v>
      </c>
      <c r="F39" s="21">
        <f t="shared" si="11"/>
        <v>5.0916496945010187E-2</v>
      </c>
      <c r="G39" s="21">
        <f t="shared" si="11"/>
        <v>7.9429735234215884E-2</v>
      </c>
      <c r="H39" s="21">
        <f t="shared" si="11"/>
        <v>0.22647657841140528</v>
      </c>
      <c r="I39" s="21">
        <f t="shared" si="11"/>
        <v>3.2586558044806514E-2</v>
      </c>
    </row>
    <row r="40" spans="1:9" x14ac:dyDescent="0.25">
      <c r="A40" s="19" t="s">
        <v>87</v>
      </c>
      <c r="B40" s="20">
        <f t="shared" ref="B40:I40" si="12">B19/$B19</f>
        <v>1</v>
      </c>
      <c r="C40" s="21">
        <f t="shared" si="12"/>
        <v>0.59679698539802162</v>
      </c>
      <c r="D40" s="21">
        <f t="shared" si="12"/>
        <v>1.4130946773433821E-3</v>
      </c>
      <c r="E40" s="21">
        <f t="shared" si="12"/>
        <v>1.2246820536975978E-2</v>
      </c>
      <c r="F40" s="21">
        <f t="shared" si="12"/>
        <v>4.8516250588789452E-2</v>
      </c>
      <c r="G40" s="21">
        <f t="shared" si="12"/>
        <v>8.3372585963259541E-2</v>
      </c>
      <c r="H40" s="21">
        <f t="shared" si="12"/>
        <v>0.22044276966556758</v>
      </c>
      <c r="I40" s="21">
        <f t="shared" si="12"/>
        <v>3.7211493170042395E-2</v>
      </c>
    </row>
    <row r="41" spans="1:9" x14ac:dyDescent="0.25">
      <c r="A41" s="19" t="s">
        <v>88</v>
      </c>
      <c r="B41" s="20">
        <f t="shared" ref="B41:I41" si="13">B20/$B20</f>
        <v>1</v>
      </c>
      <c r="C41" s="21">
        <f t="shared" si="13"/>
        <v>0.61215753424657537</v>
      </c>
      <c r="D41" s="21">
        <f t="shared" si="13"/>
        <v>2.5684931506849314E-3</v>
      </c>
      <c r="E41" s="21">
        <f t="shared" si="13"/>
        <v>1.2842465753424657E-2</v>
      </c>
      <c r="F41" s="21">
        <f t="shared" si="13"/>
        <v>3.9383561643835614E-2</v>
      </c>
      <c r="G41" s="21">
        <f t="shared" si="13"/>
        <v>8.4760273972602745E-2</v>
      </c>
      <c r="H41" s="21">
        <f t="shared" si="13"/>
        <v>0.21575342465753425</v>
      </c>
      <c r="I41" s="21">
        <f t="shared" si="13"/>
        <v>3.2534246575342464E-2</v>
      </c>
    </row>
    <row r="42" spans="1:9" x14ac:dyDescent="0.25">
      <c r="A42" s="19" t="s">
        <v>89</v>
      </c>
      <c r="B42" s="20">
        <f t="shared" ref="B42:I42" si="14">B21/$B21</f>
        <v>1</v>
      </c>
      <c r="C42" s="21">
        <f t="shared" si="14"/>
        <v>0.61434108527131781</v>
      </c>
      <c r="D42" s="21">
        <f t="shared" si="14"/>
        <v>2.9069767441860465E-3</v>
      </c>
      <c r="E42" s="21">
        <f t="shared" si="14"/>
        <v>9.6899224806201549E-3</v>
      </c>
      <c r="F42" s="21">
        <f t="shared" si="14"/>
        <v>6.1046511627906974E-2</v>
      </c>
      <c r="G42" s="21">
        <f t="shared" si="14"/>
        <v>6.1046511627906974E-2</v>
      </c>
      <c r="H42" s="21">
        <f t="shared" si="14"/>
        <v>0.22286821705426357</v>
      </c>
      <c r="I42" s="21">
        <f t="shared" si="14"/>
        <v>2.8100775193798451E-2</v>
      </c>
    </row>
    <row r="43" spans="1:9" x14ac:dyDescent="0.25">
      <c r="A43" s="19" t="s">
        <v>90</v>
      </c>
      <c r="B43" s="20">
        <f t="shared" ref="B43:I43" si="15">B22/$B22</f>
        <v>1</v>
      </c>
      <c r="C43" s="21">
        <f t="shared" si="15"/>
        <v>0.63418617310832881</v>
      </c>
      <c r="D43" s="21">
        <f t="shared" si="15"/>
        <v>4.3549265106151338E-3</v>
      </c>
      <c r="E43" s="21">
        <f t="shared" si="15"/>
        <v>7.0767555797495918E-3</v>
      </c>
      <c r="F43" s="21">
        <f t="shared" si="15"/>
        <v>4.3004899292324442E-2</v>
      </c>
      <c r="G43" s="21">
        <f t="shared" si="15"/>
        <v>7.4578116494284155E-2</v>
      </c>
      <c r="H43" s="21">
        <f t="shared" si="15"/>
        <v>0.21230266739248776</v>
      </c>
      <c r="I43" s="21">
        <f t="shared" si="15"/>
        <v>2.4496461622210124E-2</v>
      </c>
    </row>
    <row r="44" spans="1:9" x14ac:dyDescent="0.25">
      <c r="A44" s="19" t="s">
        <v>91</v>
      </c>
      <c r="B44" s="20">
        <f>B23/$B23</f>
        <v>1</v>
      </c>
      <c r="C44" s="21">
        <f>C23/$B23</f>
        <v>0.65693430656934304</v>
      </c>
      <c r="D44" s="21">
        <f>D23/$B23</f>
        <v>5.3951126626467791E-3</v>
      </c>
      <c r="E44" s="21">
        <f>E23/$B23</f>
        <v>1.0155506188511583E-2</v>
      </c>
      <c r="F44" s="21">
        <f>F23/$B23</f>
        <v>4.5699777848302127E-2</v>
      </c>
      <c r="G44" s="21">
        <f>G23/$B23</f>
        <v>5.2999047921294826E-2</v>
      </c>
      <c r="H44" s="21">
        <f>H23/$B23</f>
        <v>0.20247540463344971</v>
      </c>
      <c r="I44" s="21">
        <f>I23/$B23</f>
        <v>2.6340844176451921E-2</v>
      </c>
    </row>
  </sheetData>
  <conditionalFormatting sqref="G28:G44">
    <cfRule type="colorScale" priority="3">
      <colorScale>
        <cfvo type="min"/>
        <cfvo type="max"/>
        <color rgb="FFFCFCFF"/>
        <color rgb="FF63BE7B"/>
      </colorScale>
    </cfRule>
  </conditionalFormatting>
  <conditionalFormatting sqref="H28:H44">
    <cfRule type="colorScale" priority="2">
      <colorScale>
        <cfvo type="min"/>
        <cfvo type="max"/>
        <color rgb="FFFCFCFF"/>
        <color rgb="FF63BE7B"/>
      </colorScale>
    </cfRule>
  </conditionalFormatting>
  <conditionalFormatting sqref="C28:C44">
    <cfRule type="colorScale" priority="1">
      <colorScale>
        <cfvo type="min"/>
        <cfvo type="max"/>
        <color rgb="FFFCFCFF"/>
        <color rgb="FF63BE7B"/>
      </colorScale>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8F1AB-705D-4843-AD51-E438BFC7F26C}">
  <dimension ref="A1:H20"/>
  <sheetViews>
    <sheetView workbookViewId="0">
      <selection sqref="A1:H20"/>
    </sheetView>
  </sheetViews>
  <sheetFormatPr baseColWidth="10" defaultRowHeight="15" x14ac:dyDescent="0.25"/>
  <sheetData>
    <row r="1" spans="1:8" x14ac:dyDescent="0.25">
      <c r="A1" s="6"/>
      <c r="B1" s="6" t="s">
        <v>11</v>
      </c>
      <c r="C1" s="6" t="s">
        <v>105</v>
      </c>
      <c r="D1" s="6" t="s">
        <v>104</v>
      </c>
      <c r="E1" s="6" t="s">
        <v>102</v>
      </c>
      <c r="F1" s="6" t="s">
        <v>103</v>
      </c>
      <c r="G1" s="6" t="s">
        <v>101</v>
      </c>
      <c r="H1" s="6" t="s">
        <v>5</v>
      </c>
    </row>
    <row r="2" spans="1:8" x14ac:dyDescent="0.25">
      <c r="A2" s="6" t="s">
        <v>92</v>
      </c>
      <c r="B2" s="14">
        <v>4.6049224351360885E-2</v>
      </c>
      <c r="C2" s="14">
        <v>0.178259274426736</v>
      </c>
      <c r="D2" s="14">
        <v>7.2761199001868171E-2</v>
      </c>
      <c r="E2" s="14">
        <v>9.6539673430736175E-3</v>
      </c>
      <c r="F2" s="14">
        <v>6.4147026347091546E-2</v>
      </c>
      <c r="G2" s="14">
        <v>1.0524534446474781E-2</v>
      </c>
      <c r="H2" s="14">
        <v>0.61860477408339498</v>
      </c>
    </row>
    <row r="3" spans="1:8" x14ac:dyDescent="0.25">
      <c r="A3" s="6" t="s">
        <v>93</v>
      </c>
      <c r="B3" s="14">
        <v>4.0954909334115899E-2</v>
      </c>
      <c r="C3" s="14">
        <v>0.21230216956601855</v>
      </c>
      <c r="D3" s="14">
        <v>8.915762965187303E-2</v>
      </c>
      <c r="E3" s="14">
        <v>1.2025087526530946E-2</v>
      </c>
      <c r="F3" s="14">
        <v>6.2445829096344017E-2</v>
      </c>
      <c r="G3" s="14">
        <v>1.1124229664157459E-2</v>
      </c>
      <c r="H3" s="14">
        <v>0.57199014516096014</v>
      </c>
    </row>
    <row r="4" spans="1:8" x14ac:dyDescent="0.25">
      <c r="A4" s="6" t="s">
        <v>75</v>
      </c>
      <c r="B4" s="14">
        <v>4.3304787855196578E-2</v>
      </c>
      <c r="C4" s="14">
        <v>0.20893343713507201</v>
      </c>
      <c r="D4" s="14">
        <v>8.9691189827429615E-2</v>
      </c>
      <c r="E4" s="14">
        <v>1.2131828208122485E-2</v>
      </c>
      <c r="F4" s="14">
        <v>6.4000259504346693E-2</v>
      </c>
      <c r="G4" s="14">
        <v>1.2715712988192553E-2</v>
      </c>
      <c r="H4" s="14">
        <v>0.5692227844816401</v>
      </c>
    </row>
    <row r="5" spans="1:8" x14ac:dyDescent="0.25">
      <c r="A5" s="6" t="s">
        <v>76</v>
      </c>
      <c r="B5" s="14">
        <v>4.4741329074309888E-2</v>
      </c>
      <c r="C5" s="14">
        <v>0.20318131785120755</v>
      </c>
      <c r="D5" s="14">
        <v>9.0259642155698969E-2</v>
      </c>
      <c r="E5" s="14">
        <v>1.3813049014741114E-2</v>
      </c>
      <c r="F5" s="14">
        <v>6.3367362355124857E-2</v>
      </c>
      <c r="G5" s="14">
        <v>1.3769883236570047E-2</v>
      </c>
      <c r="H5" s="14">
        <v>0.57086741631234761</v>
      </c>
    </row>
    <row r="6" spans="1:8" x14ac:dyDescent="0.25">
      <c r="A6" s="6" t="s">
        <v>77</v>
      </c>
      <c r="B6" s="14">
        <v>3.8772359938254793E-2</v>
      </c>
      <c r="C6" s="14">
        <v>0.21029692181966766</v>
      </c>
      <c r="D6" s="14">
        <v>0.10060837192408971</v>
      </c>
      <c r="E6" s="14">
        <v>9.2617815309180059E-3</v>
      </c>
      <c r="F6" s="14">
        <v>6.45600653772814E-2</v>
      </c>
      <c r="G6" s="14">
        <v>1.0351402887496594E-2</v>
      </c>
      <c r="H6" s="14">
        <v>0.56614909652229184</v>
      </c>
    </row>
    <row r="7" spans="1:8" x14ac:dyDescent="0.25">
      <c r="A7" s="6" t="s">
        <v>78</v>
      </c>
      <c r="B7" s="14">
        <v>2.5089605734767026E-2</v>
      </c>
      <c r="C7" s="14">
        <v>0.21658986175115208</v>
      </c>
      <c r="D7" s="14">
        <v>8.2437275985663083E-2</v>
      </c>
      <c r="E7" s="14">
        <v>9.7286226318484392E-3</v>
      </c>
      <c r="F7" s="14">
        <v>5.273937532002048E-2</v>
      </c>
      <c r="G7" s="14">
        <v>7.1684587813620072E-3</v>
      </c>
      <c r="H7" s="14">
        <v>0.60624679979518692</v>
      </c>
    </row>
    <row r="8" spans="1:8" x14ac:dyDescent="0.25">
      <c r="A8" s="6" t="s">
        <v>79</v>
      </c>
      <c r="B8" s="14">
        <v>3.5078843072771732E-2</v>
      </c>
      <c r="C8" s="14">
        <v>0.22615734884897545</v>
      </c>
      <c r="D8" s="14">
        <v>9.0142507799983132E-2</v>
      </c>
      <c r="E8" s="14">
        <v>1.5262669702335779E-2</v>
      </c>
      <c r="F8" s="14">
        <v>5.6412850999241079E-2</v>
      </c>
      <c r="G8" s="14">
        <v>1.0793490176237456E-2</v>
      </c>
      <c r="H8" s="14">
        <v>0.56615228940045537</v>
      </c>
    </row>
    <row r="9" spans="1:8" x14ac:dyDescent="0.25">
      <c r="A9" s="6" t="s">
        <v>80</v>
      </c>
      <c r="B9" s="14">
        <v>4.4707207207207209E-2</v>
      </c>
      <c r="C9" s="14">
        <v>0.25146396396396398</v>
      </c>
      <c r="D9" s="14">
        <v>9.3693693693693694E-2</v>
      </c>
      <c r="E9" s="14">
        <v>9.6846846846846846E-3</v>
      </c>
      <c r="F9" s="14">
        <v>5.7319819819819817E-2</v>
      </c>
      <c r="G9" s="14">
        <v>8.5585585585585579E-3</v>
      </c>
      <c r="H9" s="14">
        <v>0.53457207207207202</v>
      </c>
    </row>
    <row r="10" spans="1:8" x14ac:dyDescent="0.25">
      <c r="A10" s="6" t="s">
        <v>81</v>
      </c>
      <c r="B10" s="14">
        <v>3.5590277777777776E-2</v>
      </c>
      <c r="C10" s="14">
        <v>0.21556712962962962</v>
      </c>
      <c r="D10" s="14">
        <v>9.4907407407407413E-2</v>
      </c>
      <c r="E10" s="14">
        <v>1.3599537037037037E-2</v>
      </c>
      <c r="F10" s="14">
        <v>6.25E-2</v>
      </c>
      <c r="G10" s="14">
        <v>8.1018518518518514E-3</v>
      </c>
      <c r="H10" s="14">
        <v>0.56973379629629628</v>
      </c>
    </row>
    <row r="11" spans="1:8" x14ac:dyDescent="0.25">
      <c r="A11" s="6" t="s">
        <v>82</v>
      </c>
      <c r="B11" s="14">
        <v>3.4288824383164003E-2</v>
      </c>
      <c r="C11" s="14">
        <v>0.22441944847605225</v>
      </c>
      <c r="D11" s="14">
        <v>9.6335268505079827E-2</v>
      </c>
      <c r="E11" s="14">
        <v>1.0341074020319304E-2</v>
      </c>
      <c r="F11" s="14">
        <v>6.1139332365747458E-2</v>
      </c>
      <c r="G11" s="14">
        <v>1.1973875181422351E-2</v>
      </c>
      <c r="H11" s="14">
        <v>0.56150217706821481</v>
      </c>
    </row>
    <row r="12" spans="1:8" x14ac:dyDescent="0.25">
      <c r="A12" s="6" t="s">
        <v>83</v>
      </c>
      <c r="B12" s="14">
        <v>5.3157655611085868E-2</v>
      </c>
      <c r="C12" s="14">
        <v>0.18696047251249431</v>
      </c>
      <c r="D12" s="14">
        <v>8.2803271240345297E-2</v>
      </c>
      <c r="E12" s="14">
        <v>9.3139482053611992E-3</v>
      </c>
      <c r="F12" s="14">
        <v>9.4275329395729218E-2</v>
      </c>
      <c r="G12" s="14">
        <v>9.6547024079963652E-3</v>
      </c>
      <c r="H12" s="14">
        <v>0.56383462062698775</v>
      </c>
    </row>
    <row r="13" spans="1:8" x14ac:dyDescent="0.25">
      <c r="A13" s="6" t="s">
        <v>84</v>
      </c>
      <c r="B13" s="14">
        <v>2.7743012098456404E-2</v>
      </c>
      <c r="C13" s="14">
        <v>0.24050896954526491</v>
      </c>
      <c r="D13" s="14">
        <v>8.3020442219440965E-2</v>
      </c>
      <c r="E13" s="14">
        <v>9.1781393408427205E-3</v>
      </c>
      <c r="F13" s="14">
        <v>4.7350855235711309E-2</v>
      </c>
      <c r="G13" s="14">
        <v>8.5523571130579883E-3</v>
      </c>
      <c r="H13" s="14">
        <v>0.58364622444722569</v>
      </c>
    </row>
    <row r="14" spans="1:8" x14ac:dyDescent="0.25">
      <c r="A14" s="6" t="s">
        <v>85</v>
      </c>
      <c r="B14" s="14">
        <v>2.784048156508653E-2</v>
      </c>
      <c r="C14" s="14">
        <v>0.21369450714823177</v>
      </c>
      <c r="D14" s="14">
        <v>9.2550790067720087E-2</v>
      </c>
      <c r="E14" s="14">
        <v>5.2671181339352894E-3</v>
      </c>
      <c r="F14" s="14">
        <v>5.9443190368698266E-2</v>
      </c>
      <c r="G14" s="14">
        <v>6.0195635816403309E-3</v>
      </c>
      <c r="H14" s="14">
        <v>0.59518434913468776</v>
      </c>
    </row>
    <row r="15" spans="1:8" x14ac:dyDescent="0.25">
      <c r="A15" s="6" t="s">
        <v>86</v>
      </c>
      <c r="B15" s="14">
        <v>3.2586558044806514E-2</v>
      </c>
      <c r="C15" s="14">
        <v>0.22647657841140528</v>
      </c>
      <c r="D15" s="14">
        <v>7.9429735234215884E-2</v>
      </c>
      <c r="E15" s="14">
        <v>1.0997963340122199E-2</v>
      </c>
      <c r="F15" s="14">
        <v>5.0916496945010187E-2</v>
      </c>
      <c r="G15" s="14">
        <v>2.443991853360489E-3</v>
      </c>
      <c r="H15" s="14">
        <v>0.59714867617107947</v>
      </c>
    </row>
    <row r="16" spans="1:8" x14ac:dyDescent="0.25">
      <c r="A16" s="6" t="s">
        <v>87</v>
      </c>
      <c r="B16" s="14">
        <v>3.7211493170042395E-2</v>
      </c>
      <c r="C16" s="14">
        <v>0.22044276966556758</v>
      </c>
      <c r="D16" s="14">
        <v>8.3372585963259541E-2</v>
      </c>
      <c r="E16" s="14">
        <v>1.2246820536975978E-2</v>
      </c>
      <c r="F16" s="14">
        <v>4.8516250588789452E-2</v>
      </c>
      <c r="G16" s="14">
        <v>1.4130946773433821E-3</v>
      </c>
      <c r="H16" s="14">
        <v>0.59679698539802162</v>
      </c>
    </row>
    <row r="17" spans="1:8" x14ac:dyDescent="0.25">
      <c r="A17" s="6" t="s">
        <v>88</v>
      </c>
      <c r="B17" s="14">
        <v>3.2534246575342464E-2</v>
      </c>
      <c r="C17" s="14">
        <v>0.21575342465753425</v>
      </c>
      <c r="D17" s="14">
        <v>8.4760273972602745E-2</v>
      </c>
      <c r="E17" s="14">
        <v>1.2842465753424657E-2</v>
      </c>
      <c r="F17" s="14">
        <v>3.9383561643835614E-2</v>
      </c>
      <c r="G17" s="14">
        <v>2.5684931506849314E-3</v>
      </c>
      <c r="H17" s="14">
        <v>0.61215753424657537</v>
      </c>
    </row>
    <row r="18" spans="1:8" x14ac:dyDescent="0.25">
      <c r="A18" s="6" t="s">
        <v>89</v>
      </c>
      <c r="B18" s="14">
        <v>2.8100775193798451E-2</v>
      </c>
      <c r="C18" s="14">
        <v>0.22286821705426357</v>
      </c>
      <c r="D18" s="14">
        <v>6.1046511627906974E-2</v>
      </c>
      <c r="E18" s="14">
        <v>9.6899224806201549E-3</v>
      </c>
      <c r="F18" s="14">
        <v>6.1046511627906974E-2</v>
      </c>
      <c r="G18" s="14">
        <v>2.9069767441860465E-3</v>
      </c>
      <c r="H18" s="14">
        <v>0.61434108527131781</v>
      </c>
    </row>
    <row r="19" spans="1:8" x14ac:dyDescent="0.25">
      <c r="A19" s="6" t="s">
        <v>90</v>
      </c>
      <c r="B19" s="14">
        <v>2.4496461622210124E-2</v>
      </c>
      <c r="C19" s="14">
        <v>0.21230266739248776</v>
      </c>
      <c r="D19" s="14">
        <v>7.4578116494284155E-2</v>
      </c>
      <c r="E19" s="14">
        <v>7.0767555797495918E-3</v>
      </c>
      <c r="F19" s="14">
        <v>4.3004899292324442E-2</v>
      </c>
      <c r="G19" s="14">
        <v>4.3549265106151338E-3</v>
      </c>
      <c r="H19" s="14">
        <v>0.63418617310832881</v>
      </c>
    </row>
    <row r="20" spans="1:8" x14ac:dyDescent="0.25">
      <c r="A20" s="6" t="s">
        <v>91</v>
      </c>
      <c r="B20" s="14">
        <v>2.6340844176451921E-2</v>
      </c>
      <c r="C20" s="14">
        <v>0.20247540463344971</v>
      </c>
      <c r="D20" s="14">
        <v>5.2999047921294826E-2</v>
      </c>
      <c r="E20" s="14">
        <v>1.0155506188511583E-2</v>
      </c>
      <c r="F20" s="14">
        <v>4.5699777848302127E-2</v>
      </c>
      <c r="G20" s="14">
        <v>5.3951126626467791E-3</v>
      </c>
      <c r="H20" s="14">
        <v>0.65693430656934304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467FB-7AF5-4123-AA94-FB327D28F1EF}">
  <dimension ref="A1:I23"/>
  <sheetViews>
    <sheetView workbookViewId="0">
      <selection activeCell="A15" sqref="A15:I23"/>
    </sheetView>
  </sheetViews>
  <sheetFormatPr baseColWidth="10" defaultRowHeight="15" x14ac:dyDescent="0.25"/>
  <sheetData>
    <row r="1" spans="1:9" x14ac:dyDescent="0.25">
      <c r="A1" s="7"/>
      <c r="B1" s="8" t="s">
        <v>1</v>
      </c>
      <c r="C1" s="7"/>
      <c r="D1" s="7"/>
      <c r="E1" s="7"/>
      <c r="F1" s="7"/>
      <c r="G1" s="7"/>
      <c r="H1" s="7"/>
      <c r="I1" s="7"/>
    </row>
    <row r="2" spans="1:9" x14ac:dyDescent="0.25">
      <c r="A2" s="7"/>
      <c r="B2" s="8" t="s">
        <v>2</v>
      </c>
      <c r="C2" s="7"/>
      <c r="D2" s="7"/>
      <c r="E2" s="7"/>
      <c r="F2" s="7"/>
      <c r="G2" s="7"/>
      <c r="H2" s="7"/>
      <c r="I2" s="7"/>
    </row>
    <row r="3" spans="1:9" x14ac:dyDescent="0.25">
      <c r="A3" s="7"/>
      <c r="B3" s="8" t="s">
        <v>3</v>
      </c>
      <c r="C3" s="7"/>
      <c r="D3" s="7"/>
      <c r="E3" s="7"/>
      <c r="F3" s="7"/>
      <c r="G3" s="7"/>
      <c r="H3" s="7"/>
      <c r="I3" s="7"/>
    </row>
    <row r="4" spans="1:9" x14ac:dyDescent="0.25">
      <c r="A4" s="7"/>
      <c r="B4" s="8" t="s">
        <v>4</v>
      </c>
      <c r="C4" s="8" t="s">
        <v>5</v>
      </c>
      <c r="D4" s="8" t="s">
        <v>6</v>
      </c>
      <c r="E4" s="8" t="s">
        <v>7</v>
      </c>
      <c r="F4" s="8" t="s">
        <v>8</v>
      </c>
      <c r="G4" s="8" t="s">
        <v>9</v>
      </c>
      <c r="H4" s="8" t="s">
        <v>10</v>
      </c>
      <c r="I4" s="8" t="s">
        <v>11</v>
      </c>
    </row>
    <row r="5" spans="1:9" s="10" customFormat="1" x14ac:dyDescent="0.25">
      <c r="A5" s="12" t="s">
        <v>73</v>
      </c>
      <c r="B5" s="13">
        <v>4502812</v>
      </c>
      <c r="C5" s="13">
        <v>2785461</v>
      </c>
      <c r="D5" s="13">
        <v>47390</v>
      </c>
      <c r="E5" s="13">
        <v>43470</v>
      </c>
      <c r="F5" s="13">
        <v>288842</v>
      </c>
      <c r="G5" s="13">
        <v>327630</v>
      </c>
      <c r="H5" s="13">
        <v>802668</v>
      </c>
      <c r="I5" s="13">
        <v>207351</v>
      </c>
    </row>
    <row r="6" spans="1:9" s="10" customFormat="1" x14ac:dyDescent="0.25">
      <c r="A6" s="12" t="s">
        <v>94</v>
      </c>
      <c r="B6" s="13">
        <f>SUM(B7:B12)</f>
        <v>209661</v>
      </c>
      <c r="C6" s="13">
        <f t="shared" ref="C6:I6" si="0">SUM(C7:C12)</f>
        <v>122342</v>
      </c>
      <c r="D6" s="13">
        <f t="shared" si="0"/>
        <v>2496</v>
      </c>
      <c r="E6" s="13">
        <f t="shared" si="0"/>
        <v>1899</v>
      </c>
      <c r="F6" s="13">
        <f t="shared" si="0"/>
        <v>12758</v>
      </c>
      <c r="G6" s="13">
        <f t="shared" si="0"/>
        <v>17952</v>
      </c>
      <c r="H6" s="13">
        <f t="shared" si="0"/>
        <v>42489</v>
      </c>
      <c r="I6" s="13">
        <f t="shared" si="0"/>
        <v>9725</v>
      </c>
    </row>
    <row r="7" spans="1:9" x14ac:dyDescent="0.25">
      <c r="A7" s="8" t="s">
        <v>12</v>
      </c>
      <c r="B7" s="9">
        <v>23204</v>
      </c>
      <c r="C7" s="9">
        <v>12915</v>
      </c>
      <c r="D7" s="9">
        <v>356</v>
      </c>
      <c r="E7" s="9">
        <v>287</v>
      </c>
      <c r="F7" s="9">
        <v>1560</v>
      </c>
      <c r="G7" s="9">
        <v>2115</v>
      </c>
      <c r="H7" s="9">
        <v>4875</v>
      </c>
      <c r="I7" s="9">
        <v>1096</v>
      </c>
    </row>
    <row r="8" spans="1:9" x14ac:dyDescent="0.25">
      <c r="A8" s="8" t="s">
        <v>13</v>
      </c>
      <c r="B8" s="9">
        <v>21404</v>
      </c>
      <c r="C8" s="9">
        <v>12875</v>
      </c>
      <c r="D8" s="9">
        <v>270</v>
      </c>
      <c r="E8" s="9">
        <v>156</v>
      </c>
      <c r="F8" s="9">
        <v>1180</v>
      </c>
      <c r="G8" s="9">
        <v>1920</v>
      </c>
      <c r="H8" s="9">
        <v>4227</v>
      </c>
      <c r="I8" s="9">
        <v>776</v>
      </c>
    </row>
    <row r="9" spans="1:9" x14ac:dyDescent="0.25">
      <c r="A9" s="8" t="s">
        <v>14</v>
      </c>
      <c r="B9" s="9">
        <v>48153</v>
      </c>
      <c r="C9" s="9">
        <v>29723</v>
      </c>
      <c r="D9" s="9">
        <v>630</v>
      </c>
      <c r="E9" s="9">
        <v>381</v>
      </c>
      <c r="F9" s="9">
        <v>2971</v>
      </c>
      <c r="G9" s="9">
        <v>3449</v>
      </c>
      <c r="H9" s="9">
        <v>8895</v>
      </c>
      <c r="I9" s="9">
        <v>2104</v>
      </c>
    </row>
    <row r="10" spans="1:9" x14ac:dyDescent="0.25">
      <c r="A10" s="8" t="s">
        <v>15</v>
      </c>
      <c r="B10" s="9">
        <v>54012</v>
      </c>
      <c r="C10" s="9">
        <v>31271</v>
      </c>
      <c r="D10" s="9">
        <v>647</v>
      </c>
      <c r="E10" s="9">
        <v>485</v>
      </c>
      <c r="F10" s="9">
        <v>3294</v>
      </c>
      <c r="G10" s="9">
        <v>4851</v>
      </c>
      <c r="H10" s="9">
        <v>10610</v>
      </c>
      <c r="I10" s="9">
        <v>2854</v>
      </c>
    </row>
    <row r="11" spans="1:9" x14ac:dyDescent="0.25">
      <c r="A11" s="8" t="s">
        <v>16</v>
      </c>
      <c r="B11" s="9">
        <v>40170</v>
      </c>
      <c r="C11" s="9">
        <v>22764</v>
      </c>
      <c r="D11" s="9">
        <v>303</v>
      </c>
      <c r="E11" s="9">
        <v>358</v>
      </c>
      <c r="F11" s="9">
        <v>2260</v>
      </c>
      <c r="G11" s="9">
        <v>3872</v>
      </c>
      <c r="H11" s="9">
        <v>8790</v>
      </c>
      <c r="I11" s="9">
        <v>1823</v>
      </c>
    </row>
    <row r="12" spans="1:9" x14ac:dyDescent="0.25">
      <c r="A12" s="8" t="s">
        <v>20</v>
      </c>
      <c r="B12" s="9">
        <v>22718</v>
      </c>
      <c r="C12" s="9">
        <v>12794</v>
      </c>
      <c r="D12" s="9">
        <v>290</v>
      </c>
      <c r="E12" s="9">
        <v>232</v>
      </c>
      <c r="F12" s="9">
        <v>1493</v>
      </c>
      <c r="G12" s="9">
        <v>1745</v>
      </c>
      <c r="H12" s="9">
        <v>5092</v>
      </c>
      <c r="I12" s="9">
        <v>1072</v>
      </c>
    </row>
    <row r="15" spans="1:9" x14ac:dyDescent="0.25">
      <c r="B15" s="12" t="s">
        <v>4</v>
      </c>
      <c r="C15" s="12" t="s">
        <v>5</v>
      </c>
      <c r="D15" s="12" t="s">
        <v>101</v>
      </c>
      <c r="E15" s="12" t="s">
        <v>102</v>
      </c>
      <c r="F15" s="12" t="s">
        <v>103</v>
      </c>
      <c r="G15" s="12" t="s">
        <v>104</v>
      </c>
      <c r="H15" s="12" t="s">
        <v>105</v>
      </c>
      <c r="I15" s="12" t="s">
        <v>11</v>
      </c>
    </row>
    <row r="16" spans="1:9" x14ac:dyDescent="0.25">
      <c r="A16" s="28" t="s">
        <v>92</v>
      </c>
      <c r="B16" s="29">
        <f>B5/$B5</f>
        <v>1</v>
      </c>
      <c r="C16" s="30">
        <f t="shared" ref="C16:I16" si="1">C5/$B5</f>
        <v>0.61860477408339498</v>
      </c>
      <c r="D16" s="30">
        <f t="shared" si="1"/>
        <v>1.0524534446474781E-2</v>
      </c>
      <c r="E16" s="30">
        <f t="shared" si="1"/>
        <v>9.6539673430736175E-3</v>
      </c>
      <c r="F16" s="30">
        <f t="shared" si="1"/>
        <v>6.4147026347091546E-2</v>
      </c>
      <c r="G16" s="30">
        <f t="shared" si="1"/>
        <v>7.2761199001868171E-2</v>
      </c>
      <c r="H16" s="30">
        <f t="shared" si="1"/>
        <v>0.178259274426736</v>
      </c>
      <c r="I16" s="30">
        <f t="shared" si="1"/>
        <v>4.6049224351360885E-2</v>
      </c>
    </row>
    <row r="17" spans="1:9" x14ac:dyDescent="0.25">
      <c r="A17" s="31" t="s">
        <v>94</v>
      </c>
      <c r="B17" s="32">
        <f t="shared" ref="B17:I23" si="2">B6/$B6</f>
        <v>1</v>
      </c>
      <c r="C17" s="33">
        <f t="shared" si="2"/>
        <v>0.58352292510290427</v>
      </c>
      <c r="D17" s="33">
        <f t="shared" si="2"/>
        <v>1.1904932247771402E-2</v>
      </c>
      <c r="E17" s="33">
        <f t="shared" si="2"/>
        <v>9.0574785010087717E-3</v>
      </c>
      <c r="F17" s="33">
        <f t="shared" si="2"/>
        <v>6.0850611224786681E-2</v>
      </c>
      <c r="G17" s="33">
        <f t="shared" si="2"/>
        <v>8.5623935782048161E-2</v>
      </c>
      <c r="H17" s="33">
        <f t="shared" si="2"/>
        <v>0.20265571565527207</v>
      </c>
      <c r="I17" s="33">
        <f t="shared" si="2"/>
        <v>4.638440148620869E-2</v>
      </c>
    </row>
    <row r="18" spans="1:9" x14ac:dyDescent="0.25">
      <c r="A18" s="34" t="s">
        <v>95</v>
      </c>
      <c r="B18" s="35">
        <f t="shared" si="2"/>
        <v>1</v>
      </c>
      <c r="C18" s="36">
        <f t="shared" si="2"/>
        <v>0.55658507153938974</v>
      </c>
      <c r="D18" s="36">
        <f t="shared" si="2"/>
        <v>1.5342182382347871E-2</v>
      </c>
      <c r="E18" s="36">
        <f t="shared" si="2"/>
        <v>1.2368557145319772E-2</v>
      </c>
      <c r="F18" s="36">
        <f t="shared" si="2"/>
        <v>6.7229787967591798E-2</v>
      </c>
      <c r="G18" s="36">
        <f t="shared" si="2"/>
        <v>9.114807791760042E-2</v>
      </c>
      <c r="H18" s="36">
        <f t="shared" si="2"/>
        <v>0.21009308739872437</v>
      </c>
      <c r="I18" s="36">
        <f t="shared" si="2"/>
        <v>4.7233235649026033E-2</v>
      </c>
    </row>
    <row r="19" spans="1:9" x14ac:dyDescent="0.25">
      <c r="A19" s="34" t="s">
        <v>96</v>
      </c>
      <c r="B19" s="35">
        <f t="shared" si="2"/>
        <v>1</v>
      </c>
      <c r="C19" s="36">
        <f t="shared" si="2"/>
        <v>0.60152307979816855</v>
      </c>
      <c r="D19" s="36">
        <f t="shared" si="2"/>
        <v>1.2614464586058681E-2</v>
      </c>
      <c r="E19" s="36">
        <f t="shared" si="2"/>
        <v>7.2883573163894603E-3</v>
      </c>
      <c r="F19" s="36">
        <f t="shared" si="2"/>
        <v>5.5129882264997196E-2</v>
      </c>
      <c r="G19" s="36">
        <f t="shared" si="2"/>
        <v>8.970285927863951E-2</v>
      </c>
      <c r="H19" s="36">
        <f t="shared" si="2"/>
        <v>0.19748645113062979</v>
      </c>
      <c r="I19" s="36">
        <f t="shared" si="2"/>
        <v>3.6254905625116803E-2</v>
      </c>
    </row>
    <row r="20" spans="1:9" x14ac:dyDescent="0.25">
      <c r="A20" s="34" t="s">
        <v>97</v>
      </c>
      <c r="B20" s="35">
        <f t="shared" si="2"/>
        <v>1</v>
      </c>
      <c r="C20" s="36">
        <f t="shared" si="2"/>
        <v>0.61726164517267879</v>
      </c>
      <c r="D20" s="36">
        <f t="shared" si="2"/>
        <v>1.3083296990841693E-2</v>
      </c>
      <c r="E20" s="36">
        <f t="shared" si="2"/>
        <v>7.9122796087471182E-3</v>
      </c>
      <c r="F20" s="36">
        <f t="shared" si="2"/>
        <v>6.1699167237762961E-2</v>
      </c>
      <c r="G20" s="36">
        <f t="shared" si="2"/>
        <v>7.1625859240338083E-2</v>
      </c>
      <c r="H20" s="36">
        <f t="shared" si="2"/>
        <v>0.18472369322783627</v>
      </c>
      <c r="I20" s="36">
        <f t="shared" si="2"/>
        <v>4.3694058521795108E-2</v>
      </c>
    </row>
    <row r="21" spans="1:9" x14ac:dyDescent="0.25">
      <c r="A21" s="34" t="s">
        <v>98</v>
      </c>
      <c r="B21" s="35">
        <f t="shared" si="2"/>
        <v>1</v>
      </c>
      <c r="C21" s="36">
        <f t="shared" si="2"/>
        <v>0.57896393394060575</v>
      </c>
      <c r="D21" s="36">
        <f t="shared" si="2"/>
        <v>1.1978819521587795E-2</v>
      </c>
      <c r="E21" s="36">
        <f t="shared" si="2"/>
        <v>8.9794860401392288E-3</v>
      </c>
      <c r="F21" s="36">
        <f t="shared" si="2"/>
        <v>6.0986447456120862E-2</v>
      </c>
      <c r="G21" s="36">
        <f t="shared" si="2"/>
        <v>8.9813374805598756E-2</v>
      </c>
      <c r="H21" s="36">
        <f t="shared" si="2"/>
        <v>0.19643782863067466</v>
      </c>
      <c r="I21" s="36">
        <f t="shared" si="2"/>
        <v>5.2840109605272904E-2</v>
      </c>
    </row>
    <row r="22" spans="1:9" x14ac:dyDescent="0.25">
      <c r="A22" s="34" t="s">
        <v>99</v>
      </c>
      <c r="B22" s="35">
        <f t="shared" si="2"/>
        <v>1</v>
      </c>
      <c r="C22" s="36">
        <f t="shared" si="2"/>
        <v>0.56669156086631811</v>
      </c>
      <c r="D22" s="36">
        <f t="shared" si="2"/>
        <v>7.5429424943988053E-3</v>
      </c>
      <c r="E22" s="36">
        <f t="shared" si="2"/>
        <v>8.912123475230271E-3</v>
      </c>
      <c r="F22" s="36">
        <f t="shared" si="2"/>
        <v>5.6260891212347522E-2</v>
      </c>
      <c r="G22" s="36">
        <f t="shared" si="2"/>
        <v>9.6390341050535219E-2</v>
      </c>
      <c r="H22" s="36">
        <f t="shared" si="2"/>
        <v>0.21882001493651979</v>
      </c>
      <c r="I22" s="36">
        <f t="shared" si="2"/>
        <v>4.5382125964650237E-2</v>
      </c>
    </row>
    <row r="23" spans="1:9" x14ac:dyDescent="0.25">
      <c r="A23" s="34" t="s">
        <v>100</v>
      </c>
      <c r="B23" s="35">
        <f t="shared" si="2"/>
        <v>1</v>
      </c>
      <c r="C23" s="36">
        <f t="shared" si="2"/>
        <v>0.56316577163482706</v>
      </c>
      <c r="D23" s="36">
        <f t="shared" si="2"/>
        <v>1.2765208204947618E-2</v>
      </c>
      <c r="E23" s="36">
        <f t="shared" si="2"/>
        <v>1.0212166563958095E-2</v>
      </c>
      <c r="F23" s="36">
        <f t="shared" si="2"/>
        <v>6.5718813275816537E-2</v>
      </c>
      <c r="G23" s="36">
        <f t="shared" si="2"/>
        <v>7.6811339026322742E-2</v>
      </c>
      <c r="H23" s="36">
        <f t="shared" si="2"/>
        <v>0.22413944889514922</v>
      </c>
      <c r="I23" s="36">
        <f t="shared" si="2"/>
        <v>4.7187252398978786E-2</v>
      </c>
    </row>
  </sheetData>
  <pageMargins left="0.7" right="0.7" top="0.75" bottom="0.75" header="0.3" footer="0.3"/>
  <pageSetup paperSize="9" orientation="portrait" verticalDpi="0"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001C7E-43C0-4F55-98C5-1323319F1D2C}">
  <dimension ref="A1:H9"/>
  <sheetViews>
    <sheetView tabSelected="1" workbookViewId="0">
      <selection activeCell="M20" sqref="M20"/>
    </sheetView>
  </sheetViews>
  <sheetFormatPr baseColWidth="10" defaultRowHeight="15" x14ac:dyDescent="0.25"/>
  <sheetData>
    <row r="1" spans="1:8" x14ac:dyDescent="0.25">
      <c r="A1" s="14"/>
      <c r="B1" s="14" t="s">
        <v>11</v>
      </c>
      <c r="C1" s="14" t="s">
        <v>105</v>
      </c>
      <c r="D1" s="14" t="s">
        <v>104</v>
      </c>
      <c r="E1" s="14" t="s">
        <v>102</v>
      </c>
      <c r="F1" s="14" t="s">
        <v>103</v>
      </c>
      <c r="G1" s="14" t="s">
        <v>101</v>
      </c>
      <c r="H1" s="14" t="s">
        <v>5</v>
      </c>
    </row>
    <row r="2" spans="1:8" x14ac:dyDescent="0.25">
      <c r="A2" s="14" t="s">
        <v>92</v>
      </c>
      <c r="B2" s="14">
        <v>4.6049224351360885E-2</v>
      </c>
      <c r="C2" s="14">
        <v>0.178259274426736</v>
      </c>
      <c r="D2" s="14">
        <v>7.2761199001868171E-2</v>
      </c>
      <c r="E2" s="14">
        <v>9.6539673430736175E-3</v>
      </c>
      <c r="F2" s="14">
        <v>6.4147026347091546E-2</v>
      </c>
      <c r="G2" s="14">
        <v>1.0524534446474781E-2</v>
      </c>
      <c r="H2" s="14">
        <v>0.61860477408339498</v>
      </c>
    </row>
    <row r="3" spans="1:8" x14ac:dyDescent="0.25">
      <c r="A3" s="14" t="s">
        <v>94</v>
      </c>
      <c r="B3" s="14">
        <v>4.638440148620869E-2</v>
      </c>
      <c r="C3" s="14">
        <v>0.20265571565527207</v>
      </c>
      <c r="D3" s="14">
        <v>8.5623935782048161E-2</v>
      </c>
      <c r="E3" s="14">
        <v>9.0574785010087717E-3</v>
      </c>
      <c r="F3" s="14">
        <v>6.0850611224786681E-2</v>
      </c>
      <c r="G3" s="14">
        <v>1.1904932247771402E-2</v>
      </c>
      <c r="H3" s="14">
        <v>0.58352292510290427</v>
      </c>
    </row>
    <row r="4" spans="1:8" x14ac:dyDescent="0.25">
      <c r="A4" s="14" t="s">
        <v>95</v>
      </c>
      <c r="B4" s="14">
        <v>4.7233235649026033E-2</v>
      </c>
      <c r="C4" s="14">
        <v>0.21009308739872437</v>
      </c>
      <c r="D4" s="14">
        <v>9.114807791760042E-2</v>
      </c>
      <c r="E4" s="14">
        <v>1.2368557145319772E-2</v>
      </c>
      <c r="F4" s="14">
        <v>6.7229787967591798E-2</v>
      </c>
      <c r="G4" s="14">
        <v>1.5342182382347871E-2</v>
      </c>
      <c r="H4" s="14">
        <v>0.55658507153938974</v>
      </c>
    </row>
    <row r="5" spans="1:8" x14ac:dyDescent="0.25">
      <c r="A5" s="14" t="s">
        <v>96</v>
      </c>
      <c r="B5" s="14">
        <v>3.6254905625116803E-2</v>
      </c>
      <c r="C5" s="14">
        <v>0.19748645113062979</v>
      </c>
      <c r="D5" s="14">
        <v>8.970285927863951E-2</v>
      </c>
      <c r="E5" s="14">
        <v>7.2883573163894603E-3</v>
      </c>
      <c r="F5" s="14">
        <v>5.5129882264997196E-2</v>
      </c>
      <c r="G5" s="14">
        <v>1.2614464586058681E-2</v>
      </c>
      <c r="H5" s="14">
        <v>0.60152307979816855</v>
      </c>
    </row>
    <row r="6" spans="1:8" x14ac:dyDescent="0.25">
      <c r="A6" s="14" t="s">
        <v>97</v>
      </c>
      <c r="B6" s="14">
        <v>4.3694058521795108E-2</v>
      </c>
      <c r="C6" s="14">
        <v>0.18472369322783627</v>
      </c>
      <c r="D6" s="14">
        <v>7.1625859240338083E-2</v>
      </c>
      <c r="E6" s="14">
        <v>7.9122796087471182E-3</v>
      </c>
      <c r="F6" s="14">
        <v>6.1699167237762961E-2</v>
      </c>
      <c r="G6" s="14">
        <v>1.3083296990841693E-2</v>
      </c>
      <c r="H6" s="14">
        <v>0.61726164517267879</v>
      </c>
    </row>
    <row r="7" spans="1:8" x14ac:dyDescent="0.25">
      <c r="A7" s="14" t="s">
        <v>98</v>
      </c>
      <c r="B7" s="14">
        <v>5.2840109605272904E-2</v>
      </c>
      <c r="C7" s="14">
        <v>0.19643782863067466</v>
      </c>
      <c r="D7" s="14">
        <v>8.9813374805598756E-2</v>
      </c>
      <c r="E7" s="14">
        <v>8.9794860401392288E-3</v>
      </c>
      <c r="F7" s="14">
        <v>6.0986447456120862E-2</v>
      </c>
      <c r="G7" s="14">
        <v>1.1978819521587795E-2</v>
      </c>
      <c r="H7" s="14">
        <v>0.57896393394060575</v>
      </c>
    </row>
    <row r="8" spans="1:8" x14ac:dyDescent="0.25">
      <c r="A8" s="14" t="s">
        <v>99</v>
      </c>
      <c r="B8" s="14">
        <v>4.5382125964650237E-2</v>
      </c>
      <c r="C8" s="14">
        <v>0.21882001493651979</v>
      </c>
      <c r="D8" s="14">
        <v>9.6390341050535219E-2</v>
      </c>
      <c r="E8" s="14">
        <v>8.912123475230271E-3</v>
      </c>
      <c r="F8" s="14">
        <v>5.6260891212347522E-2</v>
      </c>
      <c r="G8" s="14">
        <v>7.5429424943988053E-3</v>
      </c>
      <c r="H8" s="14">
        <v>0.56669156086631811</v>
      </c>
    </row>
    <row r="9" spans="1:8" x14ac:dyDescent="0.25">
      <c r="A9" s="14" t="s">
        <v>100</v>
      </c>
      <c r="B9" s="14">
        <v>4.7187252398978786E-2</v>
      </c>
      <c r="C9" s="14">
        <v>0.22413944889514922</v>
      </c>
      <c r="D9" s="14">
        <v>7.6811339026322742E-2</v>
      </c>
      <c r="E9" s="14">
        <v>1.0212166563958095E-2</v>
      </c>
      <c r="F9" s="14">
        <v>6.5718813275816537E-2</v>
      </c>
      <c r="G9" s="14">
        <v>1.2765208204947618E-2</v>
      </c>
      <c r="H9" s="14">
        <v>0.56316577163482706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BDFBD6-F042-4535-985B-3D0D3324DF6D}">
  <dimension ref="A1:I31"/>
  <sheetViews>
    <sheetView topLeftCell="A9" workbookViewId="0">
      <selection activeCell="B20" sqref="B20:I20"/>
    </sheetView>
  </sheetViews>
  <sheetFormatPr baseColWidth="10" defaultRowHeight="15" x14ac:dyDescent="0.25"/>
  <sheetData>
    <row r="1" spans="1:9" ht="18.75" x14ac:dyDescent="0.3">
      <c r="A1" s="16" t="s">
        <v>0</v>
      </c>
      <c r="B1" s="15"/>
      <c r="C1" s="15"/>
      <c r="D1" s="15"/>
      <c r="E1" s="15"/>
      <c r="F1" s="15"/>
      <c r="G1" s="15"/>
      <c r="H1" s="15"/>
      <c r="I1" s="15"/>
    </row>
    <row r="2" spans="1:9" x14ac:dyDescent="0.25">
      <c r="A2" s="10" t="s">
        <v>106</v>
      </c>
    </row>
    <row r="3" spans="1:9" x14ac:dyDescent="0.25">
      <c r="A3" s="15"/>
      <c r="B3" s="17" t="s">
        <v>1</v>
      </c>
      <c r="C3" s="15"/>
      <c r="D3" s="15"/>
      <c r="E3" s="15"/>
      <c r="F3" s="15"/>
      <c r="G3" s="15"/>
      <c r="H3" s="15"/>
      <c r="I3" s="15"/>
    </row>
    <row r="4" spans="1:9" x14ac:dyDescent="0.25">
      <c r="A4" s="15"/>
      <c r="B4" s="17" t="s">
        <v>2</v>
      </c>
      <c r="C4" s="15"/>
      <c r="D4" s="15"/>
      <c r="E4" s="15"/>
      <c r="F4" s="15"/>
      <c r="G4" s="15"/>
      <c r="H4" s="15"/>
      <c r="I4" s="15"/>
    </row>
    <row r="5" spans="1:9" x14ac:dyDescent="0.25">
      <c r="A5" s="15"/>
      <c r="B5" s="17" t="s">
        <v>3</v>
      </c>
      <c r="C5" s="15"/>
      <c r="D5" s="15"/>
      <c r="E5" s="15"/>
      <c r="F5" s="15"/>
      <c r="G5" s="15"/>
      <c r="H5" s="15"/>
      <c r="I5" s="15"/>
    </row>
    <row r="6" spans="1:9" x14ac:dyDescent="0.25">
      <c r="A6" s="15"/>
      <c r="B6" s="17" t="s">
        <v>4</v>
      </c>
      <c r="C6" s="17" t="s">
        <v>5</v>
      </c>
      <c r="D6" s="17" t="s">
        <v>6</v>
      </c>
      <c r="E6" s="17" t="s">
        <v>7</v>
      </c>
      <c r="F6" s="17" t="s">
        <v>8</v>
      </c>
      <c r="G6" s="17" t="s">
        <v>9</v>
      </c>
      <c r="H6" s="17" t="s">
        <v>10</v>
      </c>
      <c r="I6" s="17" t="s">
        <v>11</v>
      </c>
    </row>
    <row r="7" spans="1:9" x14ac:dyDescent="0.25">
      <c r="A7" s="17" t="s">
        <v>107</v>
      </c>
      <c r="B7" s="18">
        <v>1044139</v>
      </c>
      <c r="C7" s="18">
        <v>641215</v>
      </c>
      <c r="D7" s="18">
        <v>12420</v>
      </c>
      <c r="E7" s="18">
        <v>10050</v>
      </c>
      <c r="F7" s="18">
        <v>68147</v>
      </c>
      <c r="G7" s="18">
        <v>75665</v>
      </c>
      <c r="H7" s="18">
        <v>187437</v>
      </c>
      <c r="I7" s="18">
        <v>49205</v>
      </c>
    </row>
    <row r="8" spans="1:9" x14ac:dyDescent="0.25">
      <c r="A8" s="17" t="s">
        <v>108</v>
      </c>
      <c r="B8" s="18">
        <v>586955</v>
      </c>
      <c r="C8" s="18">
        <v>388537</v>
      </c>
      <c r="D8" s="18">
        <v>8562</v>
      </c>
      <c r="E8" s="18">
        <v>5482</v>
      </c>
      <c r="F8" s="18">
        <v>38725</v>
      </c>
      <c r="G8" s="18">
        <v>31928</v>
      </c>
      <c r="H8" s="18">
        <v>70929</v>
      </c>
      <c r="I8" s="18">
        <v>42792</v>
      </c>
    </row>
    <row r="9" spans="1:9" x14ac:dyDescent="0.25">
      <c r="A9" s="17" t="s">
        <v>109</v>
      </c>
      <c r="B9" s="18">
        <v>316020</v>
      </c>
      <c r="C9" s="18">
        <v>184932</v>
      </c>
      <c r="D9" s="18">
        <v>2435</v>
      </c>
      <c r="E9" s="18">
        <v>3138</v>
      </c>
      <c r="F9" s="18">
        <v>17654</v>
      </c>
      <c r="G9" s="18">
        <v>27659</v>
      </c>
      <c r="H9" s="18">
        <v>69019</v>
      </c>
      <c r="I9" s="18">
        <v>11183</v>
      </c>
    </row>
    <row r="10" spans="1:9" x14ac:dyDescent="0.25">
      <c r="A10" s="17" t="s">
        <v>110</v>
      </c>
      <c r="B10" s="18">
        <v>356188</v>
      </c>
      <c r="C10" s="18">
        <v>206154</v>
      </c>
      <c r="D10" s="18">
        <v>4126</v>
      </c>
      <c r="E10" s="18">
        <v>3661</v>
      </c>
      <c r="F10" s="18">
        <v>21908</v>
      </c>
      <c r="G10" s="18">
        <v>31016</v>
      </c>
      <c r="H10" s="18">
        <v>73597</v>
      </c>
      <c r="I10" s="18">
        <v>15726</v>
      </c>
    </row>
    <row r="11" spans="1:9" x14ac:dyDescent="0.25">
      <c r="A11" s="17" t="s">
        <v>111</v>
      </c>
      <c r="B11" s="18">
        <v>255827</v>
      </c>
      <c r="C11" s="18">
        <v>151140</v>
      </c>
      <c r="D11" s="18">
        <v>2385</v>
      </c>
      <c r="E11" s="18">
        <v>3297</v>
      </c>
      <c r="F11" s="18">
        <v>17747</v>
      </c>
      <c r="G11" s="18">
        <v>24661</v>
      </c>
      <c r="H11" s="18">
        <v>46515</v>
      </c>
      <c r="I11" s="18">
        <v>10082</v>
      </c>
    </row>
    <row r="12" spans="1:9" x14ac:dyDescent="0.25">
      <c r="A12" s="17" t="s">
        <v>112</v>
      </c>
      <c r="B12" s="18">
        <v>392161</v>
      </c>
      <c r="C12" s="18">
        <v>250494</v>
      </c>
      <c r="D12" s="18">
        <v>4086</v>
      </c>
      <c r="E12" s="18">
        <v>3964</v>
      </c>
      <c r="F12" s="18">
        <v>25575</v>
      </c>
      <c r="G12" s="18">
        <v>26259</v>
      </c>
      <c r="H12" s="18">
        <v>63196</v>
      </c>
      <c r="I12" s="18">
        <v>18587</v>
      </c>
    </row>
    <row r="13" spans="1:9" x14ac:dyDescent="0.25">
      <c r="A13" s="17" t="s">
        <v>113</v>
      </c>
      <c r="B13" s="18">
        <v>529460</v>
      </c>
      <c r="C13" s="18">
        <v>332355</v>
      </c>
      <c r="D13" s="18">
        <v>5388</v>
      </c>
      <c r="E13" s="18">
        <v>4541</v>
      </c>
      <c r="F13" s="18">
        <v>35909</v>
      </c>
      <c r="G13" s="18">
        <v>33224</v>
      </c>
      <c r="H13" s="18">
        <v>95730</v>
      </c>
      <c r="I13" s="18">
        <v>22313</v>
      </c>
    </row>
    <row r="14" spans="1:9" x14ac:dyDescent="0.25">
      <c r="A14" s="17" t="s">
        <v>114</v>
      </c>
      <c r="B14" s="18">
        <v>220876</v>
      </c>
      <c r="C14" s="18">
        <v>136086</v>
      </c>
      <c r="D14" s="18">
        <v>2008</v>
      </c>
      <c r="E14" s="18">
        <v>1781</v>
      </c>
      <c r="F14" s="18">
        <v>13847</v>
      </c>
      <c r="G14" s="18">
        <v>14951</v>
      </c>
      <c r="H14" s="18">
        <v>44232</v>
      </c>
      <c r="I14" s="18">
        <v>7971</v>
      </c>
    </row>
    <row r="15" spans="1:9" x14ac:dyDescent="0.25">
      <c r="A15" s="17" t="s">
        <v>115</v>
      </c>
      <c r="B15" s="18">
        <v>394949</v>
      </c>
      <c r="C15" s="18">
        <v>245665</v>
      </c>
      <c r="D15" s="18">
        <v>3048</v>
      </c>
      <c r="E15" s="18">
        <v>3815</v>
      </c>
      <c r="F15" s="18">
        <v>27117</v>
      </c>
      <c r="G15" s="18">
        <v>28607</v>
      </c>
      <c r="H15" s="18">
        <v>71582</v>
      </c>
      <c r="I15" s="18">
        <v>15115</v>
      </c>
    </row>
    <row r="16" spans="1:9" x14ac:dyDescent="0.25">
      <c r="A16" s="17" t="s">
        <v>116</v>
      </c>
      <c r="B16" s="18">
        <v>202339</v>
      </c>
      <c r="C16" s="18">
        <v>121306</v>
      </c>
      <c r="D16" s="18">
        <v>1380</v>
      </c>
      <c r="E16" s="18">
        <v>1937</v>
      </c>
      <c r="F16" s="18">
        <v>10861</v>
      </c>
      <c r="G16" s="18">
        <v>17566</v>
      </c>
      <c r="H16" s="18">
        <v>42741</v>
      </c>
      <c r="I16" s="18">
        <v>6548</v>
      </c>
    </row>
    <row r="17" spans="1:9" x14ac:dyDescent="0.25">
      <c r="A17" s="17" t="s">
        <v>117</v>
      </c>
      <c r="B17" s="18">
        <v>203898</v>
      </c>
      <c r="C17" s="18">
        <v>127577</v>
      </c>
      <c r="D17" s="18">
        <v>1552</v>
      </c>
      <c r="E17" s="18">
        <v>1804</v>
      </c>
      <c r="F17" s="18">
        <v>11352</v>
      </c>
      <c r="G17" s="18">
        <v>16094</v>
      </c>
      <c r="H17" s="18">
        <v>37690</v>
      </c>
      <c r="I17" s="18">
        <v>7829</v>
      </c>
    </row>
    <row r="20" spans="1:9" x14ac:dyDescent="0.25">
      <c r="B20" s="17" t="s">
        <v>4</v>
      </c>
      <c r="C20" s="17" t="s">
        <v>5</v>
      </c>
      <c r="D20" s="17" t="s">
        <v>101</v>
      </c>
      <c r="E20" s="17" t="s">
        <v>102</v>
      </c>
      <c r="F20" s="17" t="s">
        <v>103</v>
      </c>
      <c r="G20" s="17" t="s">
        <v>104</v>
      </c>
      <c r="H20" s="17" t="s">
        <v>105</v>
      </c>
      <c r="I20" s="17" t="s">
        <v>11</v>
      </c>
    </row>
    <row r="21" spans="1:9" x14ac:dyDescent="0.25">
      <c r="A21" t="s">
        <v>118</v>
      </c>
      <c r="B21" s="14">
        <f>B7/$B7</f>
        <v>1</v>
      </c>
      <c r="C21" s="14">
        <f t="shared" ref="C21:I21" si="0">C7/$B7</f>
        <v>0.61410884949226108</v>
      </c>
      <c r="D21" s="14">
        <f t="shared" si="0"/>
        <v>1.1894968007133151E-2</v>
      </c>
      <c r="E21" s="14">
        <f t="shared" si="0"/>
        <v>9.6251552714724763E-3</v>
      </c>
      <c r="F21" s="14">
        <f t="shared" si="0"/>
        <v>6.5266214555724858E-2</v>
      </c>
      <c r="G21" s="14">
        <f t="shared" si="0"/>
        <v>7.246640533492188E-2</v>
      </c>
      <c r="H21" s="14">
        <f t="shared" si="0"/>
        <v>0.17951345558397877</v>
      </c>
      <c r="I21" s="14">
        <f t="shared" si="0"/>
        <v>4.7124951754507781E-2</v>
      </c>
    </row>
    <row r="22" spans="1:9" x14ac:dyDescent="0.25">
      <c r="A22" t="s">
        <v>119</v>
      </c>
      <c r="B22" s="14">
        <f t="shared" ref="B22:I31" si="1">B8/$B8</f>
        <v>1</v>
      </c>
      <c r="C22" s="14">
        <f t="shared" si="1"/>
        <v>0.66195364210203511</v>
      </c>
      <c r="D22" s="14">
        <f t="shared" si="1"/>
        <v>1.4587148929645374E-2</v>
      </c>
      <c r="E22" s="14">
        <f t="shared" si="1"/>
        <v>9.3397279178131197E-3</v>
      </c>
      <c r="F22" s="14">
        <f t="shared" si="1"/>
        <v>6.5976096975066234E-2</v>
      </c>
      <c r="G22" s="14">
        <f t="shared" si="1"/>
        <v>5.4395992878500055E-2</v>
      </c>
      <c r="H22" s="14">
        <f t="shared" si="1"/>
        <v>0.12084231329488632</v>
      </c>
      <c r="I22" s="14">
        <f t="shared" si="1"/>
        <v>7.2905077902053819E-2</v>
      </c>
    </row>
    <row r="23" spans="1:9" x14ac:dyDescent="0.25">
      <c r="A23" t="s">
        <v>120</v>
      </c>
      <c r="B23" s="14">
        <f t="shared" si="1"/>
        <v>1</v>
      </c>
      <c r="C23" s="14">
        <f t="shared" si="1"/>
        <v>0.58519081070818302</v>
      </c>
      <c r="D23" s="14">
        <f t="shared" si="1"/>
        <v>7.7052085311056263E-3</v>
      </c>
      <c r="E23" s="14">
        <f t="shared" si="1"/>
        <v>9.9297512815644581E-3</v>
      </c>
      <c r="F23" s="14">
        <f t="shared" si="1"/>
        <v>5.586355293968736E-2</v>
      </c>
      <c r="G23" s="14">
        <f t="shared" si="1"/>
        <v>8.7522941585975567E-2</v>
      </c>
      <c r="H23" s="14">
        <f t="shared" si="1"/>
        <v>0.21840073413075123</v>
      </c>
      <c r="I23" s="14">
        <f t="shared" si="1"/>
        <v>3.5387000822732738E-2</v>
      </c>
    </row>
    <row r="24" spans="1:9" x14ac:dyDescent="0.25">
      <c r="A24" t="s">
        <v>121</v>
      </c>
      <c r="B24" s="14">
        <f t="shared" si="1"/>
        <v>1</v>
      </c>
      <c r="C24" s="14">
        <f t="shared" si="1"/>
        <v>0.57877862252518331</v>
      </c>
      <c r="D24" s="14">
        <f t="shared" si="1"/>
        <v>1.1583770368457107E-2</v>
      </c>
      <c r="E24" s="14">
        <f t="shared" si="1"/>
        <v>1.0278280009433221E-2</v>
      </c>
      <c r="F24" s="14">
        <f t="shared" si="1"/>
        <v>6.150684469998989E-2</v>
      </c>
      <c r="G24" s="14">
        <f t="shared" si="1"/>
        <v>8.7077610699967431E-2</v>
      </c>
      <c r="H24" s="14">
        <f t="shared" si="1"/>
        <v>0.20662403000662571</v>
      </c>
      <c r="I24" s="14">
        <f t="shared" si="1"/>
        <v>4.41508416903433E-2</v>
      </c>
    </row>
    <row r="25" spans="1:9" x14ac:dyDescent="0.25">
      <c r="A25" t="s">
        <v>122</v>
      </c>
      <c r="B25" s="14">
        <f t="shared" si="1"/>
        <v>1</v>
      </c>
      <c r="C25" s="14">
        <f t="shared" si="1"/>
        <v>0.59078986971664449</v>
      </c>
      <c r="D25" s="14">
        <f t="shared" si="1"/>
        <v>9.3227063601574508E-3</v>
      </c>
      <c r="E25" s="14">
        <f t="shared" si="1"/>
        <v>1.2887615458884324E-2</v>
      </c>
      <c r="F25" s="14">
        <f t="shared" si="1"/>
        <v>6.9371098437616047E-2</v>
      </c>
      <c r="G25" s="14">
        <f t="shared" si="1"/>
        <v>9.6397174653183593E-2</v>
      </c>
      <c r="H25" s="14">
        <f t="shared" si="1"/>
        <v>0.18182209070973743</v>
      </c>
      <c r="I25" s="14">
        <f t="shared" si="1"/>
        <v>3.9409444663776695E-2</v>
      </c>
    </row>
    <row r="26" spans="1:9" x14ac:dyDescent="0.25">
      <c r="A26" t="s">
        <v>123</v>
      </c>
      <c r="B26" s="14">
        <f t="shared" si="1"/>
        <v>1</v>
      </c>
      <c r="C26" s="14">
        <f t="shared" si="1"/>
        <v>0.63875296115625979</v>
      </c>
      <c r="D26" s="14">
        <f t="shared" si="1"/>
        <v>1.0419190077544683E-2</v>
      </c>
      <c r="E26" s="14">
        <f t="shared" si="1"/>
        <v>1.0108093359615057E-2</v>
      </c>
      <c r="F26" s="14">
        <f t="shared" si="1"/>
        <v>6.5215561975821151E-2</v>
      </c>
      <c r="G26" s="14">
        <f t="shared" si="1"/>
        <v>6.6959743574705285E-2</v>
      </c>
      <c r="H26" s="14">
        <f t="shared" si="1"/>
        <v>0.16114809988754619</v>
      </c>
      <c r="I26" s="14">
        <f t="shared" si="1"/>
        <v>4.7396349968507834E-2</v>
      </c>
    </row>
    <row r="27" spans="1:9" x14ac:dyDescent="0.25">
      <c r="A27" t="s">
        <v>124</v>
      </c>
      <c r="B27" s="14">
        <f t="shared" si="1"/>
        <v>1</v>
      </c>
      <c r="C27" s="14">
        <f t="shared" si="1"/>
        <v>0.62772447399236964</v>
      </c>
      <c r="D27" s="14">
        <f t="shared" si="1"/>
        <v>1.0176406149661919E-2</v>
      </c>
      <c r="E27" s="14">
        <f t="shared" si="1"/>
        <v>8.5766630151475082E-3</v>
      </c>
      <c r="F27" s="14">
        <f t="shared" si="1"/>
        <v>6.7821931779548969E-2</v>
      </c>
      <c r="G27" s="14">
        <f t="shared" si="1"/>
        <v>6.2750727155970229E-2</v>
      </c>
      <c r="H27" s="14">
        <f t="shared" si="1"/>
        <v>0.18080685981943867</v>
      </c>
      <c r="I27" s="14">
        <f t="shared" si="1"/>
        <v>4.2142938087863104E-2</v>
      </c>
    </row>
    <row r="28" spans="1:9" x14ac:dyDescent="0.25">
      <c r="A28" t="s">
        <v>125</v>
      </c>
      <c r="B28" s="14">
        <f t="shared" si="1"/>
        <v>1</v>
      </c>
      <c r="C28" s="14">
        <f t="shared" si="1"/>
        <v>0.61611945163802317</v>
      </c>
      <c r="D28" s="14">
        <f t="shared" si="1"/>
        <v>9.0910737246237706E-3</v>
      </c>
      <c r="E28" s="14">
        <f t="shared" si="1"/>
        <v>8.0633477607345294E-3</v>
      </c>
      <c r="F28" s="14">
        <f t="shared" si="1"/>
        <v>6.2691283797243702E-2</v>
      </c>
      <c r="G28" s="14">
        <f t="shared" si="1"/>
        <v>6.7689563374925293E-2</v>
      </c>
      <c r="H28" s="14">
        <f t="shared" si="1"/>
        <v>0.20025715786233</v>
      </c>
      <c r="I28" s="14">
        <f t="shared" si="1"/>
        <v>3.6088121842119562E-2</v>
      </c>
    </row>
    <row r="29" spans="1:9" x14ac:dyDescent="0.25">
      <c r="A29" t="s">
        <v>126</v>
      </c>
      <c r="B29" s="14">
        <f t="shared" si="1"/>
        <v>1</v>
      </c>
      <c r="C29" s="14">
        <f t="shared" si="1"/>
        <v>0.62201701991902747</v>
      </c>
      <c r="D29" s="14">
        <f t="shared" si="1"/>
        <v>7.7174521267302865E-3</v>
      </c>
      <c r="E29" s="14">
        <f t="shared" si="1"/>
        <v>9.659475020825474E-3</v>
      </c>
      <c r="F29" s="14">
        <f t="shared" si="1"/>
        <v>6.8659497808577816E-2</v>
      </c>
      <c r="G29" s="14">
        <f t="shared" si="1"/>
        <v>7.243213680753717E-2</v>
      </c>
      <c r="H29" s="14">
        <f t="shared" si="1"/>
        <v>0.18124365424396569</v>
      </c>
      <c r="I29" s="14">
        <f t="shared" si="1"/>
        <v>3.8270764073336051E-2</v>
      </c>
    </row>
    <row r="30" spans="1:9" x14ac:dyDescent="0.25">
      <c r="A30" t="s">
        <v>127</v>
      </c>
      <c r="B30" s="14">
        <f t="shared" si="1"/>
        <v>1</v>
      </c>
      <c r="C30" s="14">
        <f t="shared" si="1"/>
        <v>0.59951862962651792</v>
      </c>
      <c r="D30" s="14">
        <f t="shared" si="1"/>
        <v>6.8202373244900883E-3</v>
      </c>
      <c r="E30" s="14">
        <f t="shared" si="1"/>
        <v>9.5730432590850015E-3</v>
      </c>
      <c r="F30" s="14">
        <f t="shared" si="1"/>
        <v>5.3677244624120907E-2</v>
      </c>
      <c r="G30" s="14">
        <f t="shared" si="1"/>
        <v>8.6814702059415133E-2</v>
      </c>
      <c r="H30" s="14">
        <f t="shared" si="1"/>
        <v>0.21123461122176149</v>
      </c>
      <c r="I30" s="14">
        <f t="shared" si="1"/>
        <v>3.2361531884609489E-2</v>
      </c>
    </row>
    <row r="31" spans="1:9" x14ac:dyDescent="0.25">
      <c r="A31" t="s">
        <v>128</v>
      </c>
      <c r="B31" s="14">
        <f t="shared" si="1"/>
        <v>1</v>
      </c>
      <c r="C31" s="14">
        <f t="shared" si="1"/>
        <v>0.62569029612845639</v>
      </c>
      <c r="D31" s="14">
        <f t="shared" si="1"/>
        <v>7.6116489617357695E-3</v>
      </c>
      <c r="E31" s="14">
        <f t="shared" si="1"/>
        <v>8.847561035419671E-3</v>
      </c>
      <c r="F31" s="14">
        <f t="shared" si="1"/>
        <v>5.5674896271665247E-2</v>
      </c>
      <c r="G31" s="14">
        <f t="shared" si="1"/>
        <v>7.8931622674082144E-2</v>
      </c>
      <c r="H31" s="14">
        <f t="shared" si="1"/>
        <v>0.1848473256235961</v>
      </c>
      <c r="I31" s="14">
        <f t="shared" si="1"/>
        <v>3.8396649305044682E-2</v>
      </c>
    </row>
  </sheetData>
  <pageMargins left="0.7" right="0.7" top="0.75" bottom="0.75" header="0.3" footer="0.3"/>
</worksheet>
</file>

<file path=docMetadata/LabelInfo.xml><?xml version="1.0" encoding="utf-8"?>
<clbl:labelList xmlns:clbl="http://schemas.microsoft.com/office/2020/mipLabelMetadata">
  <clbl:label id="{08f3813c-9f29-482f-9aec-16ef7cbf477a}" enabled="0" method="" siteId="{08f3813c-9f29-482f-9aec-16ef7cbf477a}"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7</vt:i4>
      </vt:variant>
    </vt:vector>
  </HeadingPairs>
  <TitlesOfParts>
    <vt:vector size="7" baseType="lpstr">
      <vt:lpstr>Bosatte</vt:lpstr>
      <vt:lpstr>Hele landet</vt:lpstr>
      <vt:lpstr>Telemark</vt:lpstr>
      <vt:lpstr>Viz1 Telemark</vt:lpstr>
      <vt:lpstr>Vestfold</vt:lpstr>
      <vt:lpstr>Viz1 Vestfold</vt:lpstr>
      <vt:lpstr>Alle fylkene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Erling Kielland Servoll</dc:creator>
  <cp:lastModifiedBy>Erling Kielland Servoll</cp:lastModifiedBy>
  <dcterms:created xsi:type="dcterms:W3CDTF">2022-11-14T11:46:04Z</dcterms:created>
  <dcterms:modified xsi:type="dcterms:W3CDTF">2022-11-15T09:04:45Z</dcterms:modified>
</cp:coreProperties>
</file>