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3707f7799b8543ab" Type="http://schemas.microsoft.com/office/2007/relationships/ui/extensibility" Target="customUI/customUI14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vtfk-my.sharepoint.com/personal/erling_kielland_servoll_vtfk_no/Documents/GitHub/Vestfold/Data/03_Arbeid og næringsliv/Everviz - data og figurer/"/>
    </mc:Choice>
  </mc:AlternateContent>
  <xr:revisionPtr revIDLastSave="12" documentId="8_{87884346-29BF-42AB-8939-868980C82DD4}" xr6:coauthVersionLast="47" xr6:coauthVersionMax="47" xr10:uidLastSave="{D9E59F78-CE01-4E25-B312-F4FBF2644921}"/>
  <bookViews>
    <workbookView xWindow="21495" yWindow="0" windowWidth="33795" windowHeight="21000" activeTab="2" xr2:uid="{66BDA01B-DBFD-40FB-8054-80896674D95F}"/>
  </bookViews>
  <sheets>
    <sheet name="SysselsatteArb" sheetId="2" r:id="rId1"/>
    <sheet name="Ark1" sheetId="1" r:id="rId2"/>
    <sheet name="Viz" sheetId="3" r:id="rId3"/>
  </sheets>
  <definedNames>
    <definedName name="EksterneData_1" localSheetId="0" hidden="1">SysselsatteArb!$A$1:$S$7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19" i="1"/>
  <c r="S24" i="1"/>
  <c r="D19" i="1"/>
  <c r="D23" i="1" s="1"/>
  <c r="E19" i="1"/>
  <c r="E23" i="1" s="1"/>
  <c r="F19" i="1"/>
  <c r="F23" i="1" s="1"/>
  <c r="G19" i="1"/>
  <c r="G23" i="1" s="1"/>
  <c r="H19" i="1"/>
  <c r="H23" i="1" s="1"/>
  <c r="I19" i="1"/>
  <c r="I23" i="1" s="1"/>
  <c r="J19" i="1"/>
  <c r="J23" i="1" s="1"/>
  <c r="K19" i="1"/>
  <c r="K23" i="1" s="1"/>
  <c r="L19" i="1"/>
  <c r="L23" i="1" s="1"/>
  <c r="M19" i="1"/>
  <c r="M23" i="1" s="1"/>
  <c r="N19" i="1"/>
  <c r="N23" i="1" s="1"/>
  <c r="O19" i="1"/>
  <c r="O23" i="1" s="1"/>
  <c r="P19" i="1"/>
  <c r="P23" i="1" s="1"/>
  <c r="Q19" i="1"/>
  <c r="Q23" i="1" s="1"/>
  <c r="R19" i="1"/>
  <c r="R23" i="1" s="1"/>
  <c r="S19" i="1"/>
  <c r="S23" i="1" s="1"/>
  <c r="D20" i="1"/>
  <c r="E20" i="1"/>
  <c r="E24" i="1" s="1"/>
  <c r="F20" i="1"/>
  <c r="L24" i="1" s="1"/>
  <c r="G20" i="1"/>
  <c r="K24" i="1" s="1"/>
  <c r="H20" i="1"/>
  <c r="H24" i="1" s="1"/>
  <c r="I20" i="1"/>
  <c r="I24" i="1" s="1"/>
  <c r="J20" i="1"/>
  <c r="J24" i="1" s="1"/>
  <c r="K20" i="1"/>
  <c r="L20" i="1"/>
  <c r="M20" i="1"/>
  <c r="M24" i="1" s="1"/>
  <c r="N20" i="1"/>
  <c r="N24" i="1" s="1"/>
  <c r="O20" i="1"/>
  <c r="O24" i="1" s="1"/>
  <c r="P20" i="1"/>
  <c r="P24" i="1" s="1"/>
  <c r="Q20" i="1"/>
  <c r="Q24" i="1" s="1"/>
  <c r="R20" i="1"/>
  <c r="R24" i="1" s="1"/>
  <c r="S20" i="1"/>
  <c r="C20" i="1"/>
  <c r="F24" i="1" l="1"/>
  <c r="C24" i="1"/>
  <c r="G24" i="1"/>
  <c r="D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070F41-54F8-4382-BABC-DEC2781A22E1}" keepAlive="1" name="Spørring - SysselsatteArb" description="Tilkobling til spørringen SysselsatteArb i arbeidsboken." type="5" refreshedVersion="8" background="1" saveData="1">
    <dbPr connection="Provider=Microsoft.Mashup.OleDb.1;Data Source=$Workbook$;Location=SysselsatteArb;Extended Properties=&quot;&quot;" command="SELECT * FROM [SysselsatteArb]"/>
  </connection>
</connections>
</file>

<file path=xl/sharedStrings.xml><?xml version="1.0" encoding="utf-8"?>
<sst xmlns="http://schemas.openxmlformats.org/spreadsheetml/2006/main" count="142" uniqueCount="55">
  <si>
    <t>Kommune m nr</t>
  </si>
  <si>
    <t>Kommune</t>
  </si>
  <si>
    <t>Jordbruk, skogbruk og fiske</t>
  </si>
  <si>
    <t>Bergverksdrift og utvinning</t>
  </si>
  <si>
    <t>Industri</t>
  </si>
  <si>
    <t>Elektrisitet, vann og renovasjon</t>
  </si>
  <si>
    <t>Bygge- og anleggsvirksomhet</t>
  </si>
  <si>
    <t>Varehandel, reparasjon av motorvogner</t>
  </si>
  <si>
    <t>Transport og lagring</t>
  </si>
  <si>
    <t>Overnattings- og serveringsvirksomhet</t>
  </si>
  <si>
    <t>Informasjon og kommunikasjon</t>
  </si>
  <si>
    <t>Finansiering og forsikring</t>
  </si>
  <si>
    <t>Teknisk tjenesteyting, eiendomsdrift</t>
  </si>
  <si>
    <t>Forretningsmessig tjenesteyting</t>
  </si>
  <si>
    <t>Off.adm., forsvar, sosialforsikring</t>
  </si>
  <si>
    <t>Undervisning</t>
  </si>
  <si>
    <t>Helse- og sosialtjenester</t>
  </si>
  <si>
    <t>Personlig tjenesteyting</t>
  </si>
  <si>
    <t>Uoppgitt</t>
  </si>
  <si>
    <t>13470: Sysselsatte per 4. kvartal, etter statistikkvariabel, år og næring (SN2007)</t>
  </si>
  <si>
    <t>2021</t>
  </si>
  <si>
    <t>01-03 Jordbruk, skogbruk og fiske</t>
  </si>
  <si>
    <t>05-09 Bergverksdrift og utvinning</t>
  </si>
  <si>
    <t>10-33 Industri</t>
  </si>
  <si>
    <t>35-39 Elektrisitet, vann og renovasjon</t>
  </si>
  <si>
    <t>41-43 Bygge- og anleggsvirksomhet</t>
  </si>
  <si>
    <t>45-47 Varehandel, reparasjon av motorvogner</t>
  </si>
  <si>
    <t>49-53 Transport og lagring</t>
  </si>
  <si>
    <t>55-56 Overnattings- og serveringsvirksomhet</t>
  </si>
  <si>
    <t>58-63 Informasjon og kommunikasjon</t>
  </si>
  <si>
    <t>64-66 Finansiering og forsikring</t>
  </si>
  <si>
    <t>68-75 Teknisk tjenesteyting, eiendomsdrift</t>
  </si>
  <si>
    <t>77-82 Forretningsmessig tjenesteyting</t>
  </si>
  <si>
    <t>84 Off.adm., forsvar, sosialforsikring</t>
  </si>
  <si>
    <t>85 Undervisning</t>
  </si>
  <si>
    <t>86-88 Helse- og sosialtjenester</t>
  </si>
  <si>
    <t>90-99 Personlig tjenesteyting</t>
  </si>
  <si>
    <t>00 Uoppgitt</t>
  </si>
  <si>
    <t>Sysselsatte personer etter arbeidssted</t>
  </si>
  <si>
    <t>Region</t>
  </si>
  <si>
    <t>Hele landet</t>
  </si>
  <si>
    <t>Til Viz</t>
  </si>
  <si>
    <t>3801 Horten</t>
  </si>
  <si>
    <t>Horten</t>
  </si>
  <si>
    <t>3802 Holmestrand</t>
  </si>
  <si>
    <t>Holmestrand</t>
  </si>
  <si>
    <t>3803 Tønsberg</t>
  </si>
  <si>
    <t>Tønsberg</t>
  </si>
  <si>
    <t>3804 Sandefjord</t>
  </si>
  <si>
    <t>Sandefjord</t>
  </si>
  <si>
    <t>3805 Larvik</t>
  </si>
  <si>
    <t>Larvik</t>
  </si>
  <si>
    <t>3811 Færder</t>
  </si>
  <si>
    <t>Færder</t>
  </si>
  <si>
    <t>Vestfold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</si>
</sst>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E40017"/>
      <name val="Calibri"/>
      <family val="2"/>
      <scheme val="minor"/>
    </font>
    <font>
      <sz val="11"/>
      <color rgb="FF52606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0"/>
      <color theme="1"/>
      <name val="Calibri"/>
      <family val="2"/>
      <scheme val="maj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9CFD0"/>
        <bgColor indexed="64"/>
      </patternFill>
    </fill>
    <fill>
      <patternFill patternType="solid">
        <fgColor rgb="FFC0DCB2"/>
        <bgColor indexed="64"/>
      </patternFill>
    </fill>
    <fill>
      <patternFill patternType="solid">
        <fgColor rgb="FFF1EFD6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B2DCDA"/>
        <bgColor indexed="64"/>
      </patternFill>
    </fill>
    <fill>
      <patternFill patternType="solid">
        <fgColor rgb="FFD4DDEE"/>
        <bgColor indexed="64"/>
      </patternFill>
    </fill>
    <fill>
      <patternFill patternType="solid">
        <fgColor rgb="FFCEEBE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526060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theme="1"/>
      </bottom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5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1" applyNumberFormat="0" applyAlignment="0" applyProtection="0"/>
    <xf numFmtId="0" fontId="2" fillId="8" borderId="2" applyNumberFormat="0" applyAlignment="0" applyProtection="0"/>
    <xf numFmtId="0" fontId="6" fillId="5" borderId="1" applyNumberFormat="0" applyAlignment="0" applyProtection="0"/>
    <xf numFmtId="0" fontId="5" fillId="0" borderId="4" applyNumberFormat="0" applyFill="0" applyAlignment="0" applyProtection="0"/>
    <xf numFmtId="0" fontId="4" fillId="0" borderId="0" applyNumberFormat="0" applyFill="0" applyBorder="0" applyAlignment="0" applyProtection="0"/>
    <xf numFmtId="0" fontId="1" fillId="7" borderId="3" applyNumberFormat="0" applyAlignment="0" applyProtection="0"/>
    <xf numFmtId="9" fontId="11" fillId="0" borderId="0" applyFont="0" applyFill="0" applyBorder="0" applyAlignment="0" applyProtection="0"/>
    <xf numFmtId="0" fontId="12" fillId="0" borderId="0" applyBorder="0"/>
  </cellStyleXfs>
  <cellXfs count="11">
    <xf numFmtId="0" fontId="0" fillId="0" borderId="0" xfId="0"/>
    <xf numFmtId="0" fontId="0" fillId="0" borderId="0" xfId="0" applyNumberFormat="1"/>
    <xf numFmtId="0" fontId="12" fillId="0" borderId="0" xfId="15" applyNumberFormat="1" applyFill="1" applyAlignment="1" applyProtection="1"/>
    <xf numFmtId="0" fontId="13" fillId="0" borderId="0" xfId="15" applyNumberFormat="1" applyFont="1" applyFill="1" applyAlignment="1" applyProtection="1"/>
    <xf numFmtId="0" fontId="14" fillId="0" borderId="0" xfId="15" applyNumberFormat="1" applyFont="1" applyFill="1" applyAlignment="1" applyProtection="1"/>
    <xf numFmtId="1" fontId="12" fillId="0" borderId="0" xfId="15" applyNumberFormat="1" applyFill="1" applyAlignment="1" applyProtection="1"/>
    <xf numFmtId="1" fontId="0" fillId="0" borderId="0" xfId="0" applyNumberFormat="1"/>
    <xf numFmtId="0" fontId="5" fillId="3" borderId="0" xfId="5"/>
    <xf numFmtId="175" fontId="5" fillId="3" borderId="0" xfId="5" applyNumberFormat="1"/>
    <xf numFmtId="0" fontId="0" fillId="0" borderId="0" xfId="14" applyNumberFormat="1" applyFont="1"/>
    <xf numFmtId="175" fontId="0" fillId="0" borderId="0" xfId="14" applyNumberFormat="1" applyFont="1"/>
  </cellXfs>
  <cellStyles count="16">
    <cellStyle name="Beregning" xfId="10" builtinId="22" customBuiltin="1"/>
    <cellStyle name="Dårlig" xfId="6" builtinId="27" customBuiltin="1"/>
    <cellStyle name="God" xfId="5" builtinId="26" customBuiltin="1"/>
    <cellStyle name="Inndata" xfId="8" builtinId="20" customBuiltin="1"/>
    <cellStyle name="Koblet celle" xfId="11" builtinId="24" customBuiltin="1"/>
    <cellStyle name="Merknad" xfId="13" builtinId="10" customBuiltin="1"/>
    <cellStyle name="Normal" xfId="0" builtinId="0" customBuiltin="1"/>
    <cellStyle name="Normal 2" xfId="15" xr:uid="{D8745DDA-9932-40AD-A7AB-6D77F8DEFBE8}"/>
    <cellStyle name="Nøytral" xfId="7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Prosent" xfId="14" builtinId="5"/>
    <cellStyle name="Tittel" xfId="1" builtinId="15" customBuiltin="1"/>
    <cellStyle name="Utdata" xfId="9" builtinId="21" customBuiltin="1"/>
    <cellStyle name="Varseltekst" xfId="12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40017"/>
      <color rgb="FFCEEBE9"/>
      <color rgb="FFD4DDEE"/>
      <color rgb="FF526060"/>
      <color rgb="FFB2DCDA"/>
      <color rgb="FF000000"/>
      <color rgb="FF7F7F7F"/>
      <color rgb="FFEFEFEF"/>
      <color rgb="FFF1EFD6"/>
      <color rgb="FFC0DC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5CA4E7D3-2287-4026-B574-E1492A3D1DD4}" autoFormatId="16" applyNumberFormats="0" applyBorderFormats="0" applyFontFormats="0" applyPatternFormats="0" applyAlignmentFormats="0" applyWidthHeightFormats="0">
  <queryTableRefresh nextId="20">
    <queryTableFields count="19">
      <queryTableField id="1" name="Kommune m nr" tableColumnId="1"/>
      <queryTableField id="2" name="Kommune" tableColumnId="2"/>
      <queryTableField id="3" name="Jordbruk, skogbruk og fiske" tableColumnId="3"/>
      <queryTableField id="4" name="Bergverksdrift og utvinning" tableColumnId="4"/>
      <queryTableField id="5" name="Industri" tableColumnId="5"/>
      <queryTableField id="6" name="Elektrisitet, vann og renovasjon" tableColumnId="6"/>
      <queryTableField id="7" name="Bygge- og anleggsvirksomhet" tableColumnId="7"/>
      <queryTableField id="8" name="Varehandel, reparasjon av motorvogner" tableColumnId="8"/>
      <queryTableField id="9" name="Transport og lagring" tableColumnId="9"/>
      <queryTableField id="10" name="Overnattings- og serveringsvirksomhet" tableColumnId="10"/>
      <queryTableField id="11" name="Informasjon og kommunikasjon" tableColumnId="11"/>
      <queryTableField id="12" name="Finansiering og forsikring" tableColumnId="12"/>
      <queryTableField id="13" name="Teknisk tjenesteyting, eiendomsdrift" tableColumnId="13"/>
      <queryTableField id="14" name="Forretningsmessig tjenesteyting" tableColumnId="14"/>
      <queryTableField id="15" name="Off.adm., forsvar, sosialforsikring" tableColumnId="15"/>
      <queryTableField id="16" name="Undervisning" tableColumnId="16"/>
      <queryTableField id="17" name="Helse- og sosialtjenester" tableColumnId="17"/>
      <queryTableField id="18" name="Personlig tjenesteyting" tableColumnId="18"/>
      <queryTableField id="19" name="Uoppgitt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DFAA1B-EE89-4ED1-8094-0EB5A12DE0C1}" name="SysselsatteArb" displayName="SysselsatteArb" ref="A1:S7" tableType="queryTable" totalsRowShown="0">
  <autoFilter ref="A1:S7" xr:uid="{AFDFAA1B-EE89-4ED1-8094-0EB5A12DE0C1}"/>
  <tableColumns count="19">
    <tableColumn id="1" xr3:uid="{D3C58946-9C5E-452A-A1A3-1750B3FFF23C}" uniqueName="1" name="Kommune m nr" queryTableFieldId="1" dataDxfId="1"/>
    <tableColumn id="2" xr3:uid="{204D320E-E8C0-4100-B4A7-6290F7AD6383}" uniqueName="2" name="Kommune" queryTableFieldId="2" dataDxfId="0"/>
    <tableColumn id="3" xr3:uid="{9C84488B-3A47-469C-A6E6-92B32525448D}" uniqueName="3" name="Jordbruk, skogbruk og fiske" queryTableFieldId="3"/>
    <tableColumn id="4" xr3:uid="{A6C2BBD4-FF5F-447D-9C59-5812AD022ABC}" uniqueName="4" name="Bergverksdrift og utvinning" queryTableFieldId="4"/>
    <tableColumn id="5" xr3:uid="{0348FDE1-B740-4FF6-9020-4258F46B379D}" uniqueName="5" name="Industri" queryTableFieldId="5"/>
    <tableColumn id="6" xr3:uid="{72BE17C5-91FE-4EC3-A726-1E3B5EA809E3}" uniqueName="6" name="Elektrisitet, vann og renovasjon" queryTableFieldId="6"/>
    <tableColumn id="7" xr3:uid="{3B623494-1F06-4B6B-A792-BE1E031FB962}" uniqueName="7" name="Bygge- og anleggsvirksomhet" queryTableFieldId="7"/>
    <tableColumn id="8" xr3:uid="{1E53C038-98E1-47BE-809B-E2DF5E87941E}" uniqueName="8" name="Varehandel, reparasjon av motorvogner" queryTableFieldId="8"/>
    <tableColumn id="9" xr3:uid="{EFAF4216-CA51-45A0-86D4-72F7DF623EEE}" uniqueName="9" name="Transport og lagring" queryTableFieldId="9"/>
    <tableColumn id="10" xr3:uid="{ED000347-5938-498E-9BEC-9906874839E9}" uniqueName="10" name="Overnattings- og serveringsvirksomhet" queryTableFieldId="10"/>
    <tableColumn id="11" xr3:uid="{B395CED6-D4C9-446B-B098-4B9953E94F9B}" uniqueName="11" name="Informasjon og kommunikasjon" queryTableFieldId="11"/>
    <tableColumn id="12" xr3:uid="{DAE0E22D-69AE-430A-A3DD-C11DF7016A9F}" uniqueName="12" name="Finansiering og forsikring" queryTableFieldId="12"/>
    <tableColumn id="13" xr3:uid="{0F71CA2B-7F8A-4C8B-90AA-D65BE0551DE3}" uniqueName="13" name="Teknisk tjenesteyting, eiendomsdrift" queryTableFieldId="13"/>
    <tableColumn id="14" xr3:uid="{9E4EDBC3-2867-4B18-9A51-62436D4A4FF1}" uniqueName="14" name="Forretningsmessig tjenesteyting" queryTableFieldId="14"/>
    <tableColumn id="15" xr3:uid="{8DC2AF60-5F3E-4344-9B78-C602D4E0F7B2}" uniqueName="15" name="Off.adm., forsvar, sosialforsikring" queryTableFieldId="15"/>
    <tableColumn id="16" xr3:uid="{86176AE2-3560-4972-9CAB-57757A984472}" uniqueName="16" name="Undervisning" queryTableFieldId="16"/>
    <tableColumn id="17" xr3:uid="{DE9686D4-BF16-4997-B3B9-C7BF708B3587}" uniqueName="17" name="Helse- og sosialtjenester" queryTableFieldId="17"/>
    <tableColumn id="18" xr3:uid="{0B01B57F-32DC-4022-B7D1-5D0A561B9FDF}" uniqueName="18" name="Personlig tjenesteyting" queryTableFieldId="18"/>
    <tableColumn id="19" xr3:uid="{C3BCBB47-8A81-48DF-BA4B-63C334FB0385}" uniqueName="19" name="Uoppgitt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Egendefinert 32">
      <a:dk1>
        <a:sysClr val="windowText" lastClr="000000"/>
      </a:dk1>
      <a:lt1>
        <a:sysClr val="window" lastClr="FFFFFF"/>
      </a:lt1>
      <a:dk2>
        <a:srgbClr val="005260"/>
      </a:dk2>
      <a:lt2>
        <a:srgbClr val="CEEBE9"/>
      </a:lt2>
      <a:accent1>
        <a:srgbClr val="7DBEBA"/>
      </a:accent1>
      <a:accent2>
        <a:srgbClr val="CFC98B"/>
      </a:accent2>
      <a:accent3>
        <a:srgbClr val="EB8380"/>
      </a:accent3>
      <a:accent4>
        <a:srgbClr val="AD879E"/>
      </a:accent4>
      <a:accent5>
        <a:srgbClr val="90BC7F"/>
      </a:accent5>
      <a:accent6>
        <a:srgbClr val="87A5AF"/>
      </a:accent6>
      <a:hlink>
        <a:srgbClr val="7DBEBA"/>
      </a:hlink>
      <a:folHlink>
        <a:srgbClr val="B0B2A5"/>
      </a:folHlink>
    </a:clrScheme>
    <a:fontScheme name="Egendefinert 50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7831C-F4F2-4C24-B87E-8A0F8B93F48B}">
  <dimension ref="A1:S7"/>
  <sheetViews>
    <sheetView topLeftCell="K1" workbookViewId="0">
      <selection sqref="A1:S7"/>
    </sheetView>
  </sheetViews>
  <sheetFormatPr baseColWidth="10" defaultRowHeight="15.75" x14ac:dyDescent="0.25"/>
  <cols>
    <col min="1" max="1" width="16.125" bestFit="1" customWidth="1"/>
    <col min="2" max="2" width="11.625" bestFit="1" customWidth="1"/>
    <col min="3" max="4" width="26.625" bestFit="1" customWidth="1"/>
    <col min="5" max="5" width="9.5" bestFit="1" customWidth="1"/>
    <col min="6" max="6" width="30.375" bestFit="1" customWidth="1"/>
    <col min="7" max="7" width="28" bestFit="1" customWidth="1"/>
    <col min="8" max="8" width="37.625" bestFit="1" customWidth="1"/>
    <col min="9" max="9" width="20.375" bestFit="1" customWidth="1"/>
    <col min="10" max="10" width="36.5" bestFit="1" customWidth="1"/>
    <col min="11" max="11" width="30.25" bestFit="1" customWidth="1"/>
    <col min="12" max="12" width="24.625" bestFit="1" customWidth="1"/>
    <col min="13" max="13" width="34.5" bestFit="1" customWidth="1"/>
    <col min="14" max="14" width="30.375" bestFit="1" customWidth="1"/>
    <col min="15" max="15" width="31.375" bestFit="1" customWidth="1"/>
    <col min="16" max="16" width="14.125" bestFit="1" customWidth="1"/>
    <col min="17" max="17" width="23.625" bestFit="1" customWidth="1"/>
    <col min="18" max="18" width="22.625" bestFit="1" customWidth="1"/>
    <col min="19" max="19" width="10.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s="1" t="s">
        <v>42</v>
      </c>
      <c r="B2" s="1" t="s">
        <v>43</v>
      </c>
      <c r="C2">
        <v>76</v>
      </c>
      <c r="D2">
        <v>0</v>
      </c>
      <c r="E2">
        <v>2407</v>
      </c>
      <c r="F2">
        <v>3</v>
      </c>
      <c r="G2">
        <v>745</v>
      </c>
      <c r="H2">
        <v>1297</v>
      </c>
      <c r="I2">
        <v>515</v>
      </c>
      <c r="J2">
        <v>355</v>
      </c>
      <c r="K2">
        <v>430</v>
      </c>
      <c r="L2">
        <v>33</v>
      </c>
      <c r="M2">
        <v>489</v>
      </c>
      <c r="N2">
        <v>247</v>
      </c>
      <c r="O2">
        <v>732</v>
      </c>
      <c r="P2">
        <v>1503</v>
      </c>
      <c r="Q2">
        <v>2008</v>
      </c>
      <c r="R2">
        <v>444</v>
      </c>
      <c r="S2">
        <v>82</v>
      </c>
    </row>
    <row r="3" spans="1:19" x14ac:dyDescent="0.25">
      <c r="A3" s="1" t="s">
        <v>44</v>
      </c>
      <c r="B3" s="1" t="s">
        <v>45</v>
      </c>
      <c r="C3">
        <v>217</v>
      </c>
      <c r="D3">
        <v>11</v>
      </c>
      <c r="E3">
        <v>1103</v>
      </c>
      <c r="F3">
        <v>155</v>
      </c>
      <c r="G3">
        <v>991</v>
      </c>
      <c r="H3">
        <v>1197</v>
      </c>
      <c r="I3">
        <v>235</v>
      </c>
      <c r="J3">
        <v>169</v>
      </c>
      <c r="K3">
        <v>68</v>
      </c>
      <c r="L3">
        <v>3</v>
      </c>
      <c r="M3">
        <v>272</v>
      </c>
      <c r="N3">
        <v>384</v>
      </c>
      <c r="O3">
        <v>270</v>
      </c>
      <c r="P3">
        <v>689</v>
      </c>
      <c r="Q3">
        <v>1834</v>
      </c>
      <c r="R3">
        <v>273</v>
      </c>
      <c r="S3">
        <v>88</v>
      </c>
    </row>
    <row r="4" spans="1:19" x14ac:dyDescent="0.25">
      <c r="A4" s="1" t="s">
        <v>46</v>
      </c>
      <c r="B4" s="1" t="s">
        <v>47</v>
      </c>
      <c r="C4">
        <v>359</v>
      </c>
      <c r="D4">
        <v>31</v>
      </c>
      <c r="E4">
        <v>1856</v>
      </c>
      <c r="F4">
        <v>445</v>
      </c>
      <c r="G4">
        <v>2892</v>
      </c>
      <c r="H4">
        <v>4774</v>
      </c>
      <c r="I4">
        <v>698</v>
      </c>
      <c r="J4">
        <v>977</v>
      </c>
      <c r="K4">
        <v>1004</v>
      </c>
      <c r="L4">
        <v>329</v>
      </c>
      <c r="M4">
        <v>2271</v>
      </c>
      <c r="N4">
        <v>2019</v>
      </c>
      <c r="O4">
        <v>3392</v>
      </c>
      <c r="P4">
        <v>2150</v>
      </c>
      <c r="Q4">
        <v>8770</v>
      </c>
      <c r="R4">
        <v>1143</v>
      </c>
      <c r="S4">
        <v>230</v>
      </c>
    </row>
    <row r="5" spans="1:19" x14ac:dyDescent="0.25">
      <c r="A5" s="1" t="s">
        <v>48</v>
      </c>
      <c r="B5" s="1" t="s">
        <v>49</v>
      </c>
      <c r="C5">
        <v>660</v>
      </c>
      <c r="D5">
        <v>265</v>
      </c>
      <c r="E5">
        <v>3233</v>
      </c>
      <c r="F5">
        <v>219</v>
      </c>
      <c r="G5">
        <v>3484</v>
      </c>
      <c r="H5">
        <v>4905</v>
      </c>
      <c r="I5">
        <v>1829</v>
      </c>
      <c r="J5">
        <v>1062</v>
      </c>
      <c r="K5">
        <v>949</v>
      </c>
      <c r="L5">
        <v>235</v>
      </c>
      <c r="M5">
        <v>1691</v>
      </c>
      <c r="N5">
        <v>1755</v>
      </c>
      <c r="O5">
        <v>1172</v>
      </c>
      <c r="P5">
        <v>2335</v>
      </c>
      <c r="Q5">
        <v>5572</v>
      </c>
      <c r="R5">
        <v>940</v>
      </c>
      <c r="S5">
        <v>215</v>
      </c>
    </row>
    <row r="6" spans="1:19" x14ac:dyDescent="0.25">
      <c r="A6" s="1" t="s">
        <v>50</v>
      </c>
      <c r="B6" s="1" t="s">
        <v>51</v>
      </c>
      <c r="C6">
        <v>433</v>
      </c>
      <c r="D6">
        <v>173</v>
      </c>
      <c r="E6">
        <v>1905</v>
      </c>
      <c r="F6">
        <v>197</v>
      </c>
      <c r="G6">
        <v>2309</v>
      </c>
      <c r="H6">
        <v>3330</v>
      </c>
      <c r="I6">
        <v>1116</v>
      </c>
      <c r="J6">
        <v>675</v>
      </c>
      <c r="K6">
        <v>426</v>
      </c>
      <c r="L6">
        <v>98</v>
      </c>
      <c r="M6">
        <v>941</v>
      </c>
      <c r="N6">
        <v>710</v>
      </c>
      <c r="O6">
        <v>664</v>
      </c>
      <c r="P6">
        <v>1449</v>
      </c>
      <c r="Q6">
        <v>4055</v>
      </c>
      <c r="R6">
        <v>717</v>
      </c>
      <c r="S6">
        <v>186</v>
      </c>
    </row>
    <row r="7" spans="1:19" x14ac:dyDescent="0.25">
      <c r="A7" s="1" t="s">
        <v>52</v>
      </c>
      <c r="B7" s="1" t="s">
        <v>53</v>
      </c>
      <c r="C7">
        <v>137</v>
      </c>
      <c r="D7">
        <v>0</v>
      </c>
      <c r="E7">
        <v>399</v>
      </c>
      <c r="F7">
        <v>28</v>
      </c>
      <c r="G7">
        <v>943</v>
      </c>
      <c r="H7">
        <v>894</v>
      </c>
      <c r="I7">
        <v>218</v>
      </c>
      <c r="J7">
        <v>200</v>
      </c>
      <c r="K7">
        <v>128</v>
      </c>
      <c r="L7">
        <v>26</v>
      </c>
      <c r="M7">
        <v>363</v>
      </c>
      <c r="N7">
        <v>289</v>
      </c>
      <c r="O7">
        <v>344</v>
      </c>
      <c r="P7">
        <v>728</v>
      </c>
      <c r="Q7">
        <v>2335</v>
      </c>
      <c r="R7">
        <v>281</v>
      </c>
      <c r="S7">
        <v>117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A1BD-755E-4D82-A080-FBD44A89DCA9}">
  <sheetPr codeName="Ark1"/>
  <dimension ref="A1:S27"/>
  <sheetViews>
    <sheetView zoomScaleNormal="100" workbookViewId="0">
      <selection activeCell="B22" sqref="B22:S24"/>
    </sheetView>
  </sheetViews>
  <sheetFormatPr baseColWidth="10" defaultRowHeight="15.75" x14ac:dyDescent="0.25"/>
  <cols>
    <col min="1" max="1" width="14.25" customWidth="1"/>
    <col min="3" max="4" width="18.125" customWidth="1"/>
    <col min="5" max="5" width="11.375" bestFit="1" customWidth="1"/>
    <col min="6" max="7" width="11.125" bestFit="1" customWidth="1"/>
    <col min="8" max="8" width="11.375" bestFit="1" customWidth="1"/>
    <col min="9" max="16" width="11.125" bestFit="1" customWidth="1"/>
    <col min="17" max="17" width="11.375" bestFit="1" customWidth="1"/>
    <col min="18" max="19" width="11.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42</v>
      </c>
      <c r="B2" t="s">
        <v>43</v>
      </c>
      <c r="C2">
        <v>76</v>
      </c>
      <c r="D2">
        <v>0</v>
      </c>
      <c r="E2">
        <v>2407</v>
      </c>
      <c r="F2">
        <v>3</v>
      </c>
      <c r="G2">
        <v>745</v>
      </c>
      <c r="H2">
        <v>1297</v>
      </c>
      <c r="I2">
        <v>515</v>
      </c>
      <c r="J2">
        <v>355</v>
      </c>
      <c r="K2">
        <v>430</v>
      </c>
      <c r="L2">
        <v>33</v>
      </c>
      <c r="M2">
        <v>489</v>
      </c>
      <c r="N2">
        <v>247</v>
      </c>
      <c r="O2">
        <v>732</v>
      </c>
      <c r="P2">
        <v>1503</v>
      </c>
      <c r="Q2">
        <v>2008</v>
      </c>
      <c r="R2">
        <v>444</v>
      </c>
      <c r="S2">
        <v>82</v>
      </c>
    </row>
    <row r="3" spans="1:19" x14ac:dyDescent="0.25">
      <c r="A3" t="s">
        <v>44</v>
      </c>
      <c r="B3" t="s">
        <v>45</v>
      </c>
      <c r="C3">
        <v>217</v>
      </c>
      <c r="D3">
        <v>11</v>
      </c>
      <c r="E3">
        <v>1103</v>
      </c>
      <c r="F3">
        <v>155</v>
      </c>
      <c r="G3">
        <v>991</v>
      </c>
      <c r="H3">
        <v>1197</v>
      </c>
      <c r="I3">
        <v>235</v>
      </c>
      <c r="J3">
        <v>169</v>
      </c>
      <c r="K3">
        <v>68</v>
      </c>
      <c r="L3">
        <v>3</v>
      </c>
      <c r="M3">
        <v>272</v>
      </c>
      <c r="N3">
        <v>384</v>
      </c>
      <c r="O3">
        <v>270</v>
      </c>
      <c r="P3">
        <v>689</v>
      </c>
      <c r="Q3">
        <v>1834</v>
      </c>
      <c r="R3">
        <v>273</v>
      </c>
      <c r="S3">
        <v>88</v>
      </c>
    </row>
    <row r="4" spans="1:19" x14ac:dyDescent="0.25">
      <c r="A4" t="s">
        <v>46</v>
      </c>
      <c r="B4" t="s">
        <v>47</v>
      </c>
      <c r="C4">
        <v>359</v>
      </c>
      <c r="D4">
        <v>31</v>
      </c>
      <c r="E4">
        <v>1856</v>
      </c>
      <c r="F4">
        <v>445</v>
      </c>
      <c r="G4">
        <v>2892</v>
      </c>
      <c r="H4">
        <v>4774</v>
      </c>
      <c r="I4">
        <v>698</v>
      </c>
      <c r="J4">
        <v>977</v>
      </c>
      <c r="K4">
        <v>1004</v>
      </c>
      <c r="L4">
        <v>329</v>
      </c>
      <c r="M4">
        <v>2271</v>
      </c>
      <c r="N4">
        <v>2019</v>
      </c>
      <c r="O4">
        <v>3392</v>
      </c>
      <c r="P4">
        <v>2150</v>
      </c>
      <c r="Q4">
        <v>8770</v>
      </c>
      <c r="R4">
        <v>1143</v>
      </c>
      <c r="S4">
        <v>230</v>
      </c>
    </row>
    <row r="5" spans="1:19" x14ac:dyDescent="0.25">
      <c r="A5" t="s">
        <v>48</v>
      </c>
      <c r="B5" t="s">
        <v>49</v>
      </c>
      <c r="C5">
        <v>660</v>
      </c>
      <c r="D5">
        <v>265</v>
      </c>
      <c r="E5">
        <v>3233</v>
      </c>
      <c r="F5">
        <v>219</v>
      </c>
      <c r="G5">
        <v>3484</v>
      </c>
      <c r="H5">
        <v>4905</v>
      </c>
      <c r="I5">
        <v>1829</v>
      </c>
      <c r="J5">
        <v>1062</v>
      </c>
      <c r="K5">
        <v>949</v>
      </c>
      <c r="L5">
        <v>235</v>
      </c>
      <c r="M5">
        <v>1691</v>
      </c>
      <c r="N5">
        <v>1755</v>
      </c>
      <c r="O5">
        <v>1172</v>
      </c>
      <c r="P5">
        <v>2335</v>
      </c>
      <c r="Q5">
        <v>5572</v>
      </c>
      <c r="R5">
        <v>940</v>
      </c>
      <c r="S5">
        <v>215</v>
      </c>
    </row>
    <row r="6" spans="1:19" x14ac:dyDescent="0.25">
      <c r="A6" t="s">
        <v>50</v>
      </c>
      <c r="B6" t="s">
        <v>51</v>
      </c>
      <c r="C6">
        <v>433</v>
      </c>
      <c r="D6">
        <v>173</v>
      </c>
      <c r="E6">
        <v>1905</v>
      </c>
      <c r="F6">
        <v>197</v>
      </c>
      <c r="G6">
        <v>2309</v>
      </c>
      <c r="H6">
        <v>3330</v>
      </c>
      <c r="I6">
        <v>1116</v>
      </c>
      <c r="J6">
        <v>675</v>
      </c>
      <c r="K6">
        <v>426</v>
      </c>
      <c r="L6">
        <v>98</v>
      </c>
      <c r="M6">
        <v>941</v>
      </c>
      <c r="N6">
        <v>710</v>
      </c>
      <c r="O6">
        <v>664</v>
      </c>
      <c r="P6">
        <v>1449</v>
      </c>
      <c r="Q6">
        <v>4055</v>
      </c>
      <c r="R6">
        <v>717</v>
      </c>
      <c r="S6">
        <v>186</v>
      </c>
    </row>
    <row r="7" spans="1:19" x14ac:dyDescent="0.25">
      <c r="A7" t="s">
        <v>52</v>
      </c>
      <c r="B7" t="s">
        <v>53</v>
      </c>
      <c r="C7">
        <v>137</v>
      </c>
      <c r="D7">
        <v>0</v>
      </c>
      <c r="E7">
        <v>399</v>
      </c>
      <c r="F7">
        <v>28</v>
      </c>
      <c r="G7">
        <v>943</v>
      </c>
      <c r="H7">
        <v>894</v>
      </c>
      <c r="I7">
        <v>218</v>
      </c>
      <c r="J7">
        <v>200</v>
      </c>
      <c r="K7">
        <v>128</v>
      </c>
      <c r="L7">
        <v>26</v>
      </c>
      <c r="M7">
        <v>363</v>
      </c>
      <c r="N7">
        <v>289</v>
      </c>
      <c r="O7">
        <v>344</v>
      </c>
      <c r="P7">
        <v>728</v>
      </c>
      <c r="Q7">
        <v>2335</v>
      </c>
      <c r="R7">
        <v>281</v>
      </c>
      <c r="S7">
        <v>117</v>
      </c>
    </row>
    <row r="11" spans="1:19" ht="18.75" x14ac:dyDescent="0.3">
      <c r="B11" s="3" t="s">
        <v>19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3" spans="1:19" x14ac:dyDescent="0.25">
      <c r="B13" s="2"/>
      <c r="C13" s="4" t="s">
        <v>20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25">
      <c r="B14" s="2"/>
      <c r="C14" s="4" t="s">
        <v>21</v>
      </c>
      <c r="D14" s="4" t="s">
        <v>22</v>
      </c>
      <c r="E14" s="4" t="s">
        <v>23</v>
      </c>
      <c r="F14" s="4" t="s">
        <v>24</v>
      </c>
      <c r="G14" s="4" t="s">
        <v>25</v>
      </c>
      <c r="H14" s="4" t="s">
        <v>26</v>
      </c>
      <c r="I14" s="4" t="s">
        <v>27</v>
      </c>
      <c r="J14" s="4" t="s">
        <v>28</v>
      </c>
      <c r="K14" s="4" t="s">
        <v>29</v>
      </c>
      <c r="L14" s="4" t="s">
        <v>30</v>
      </c>
      <c r="M14" s="4" t="s">
        <v>31</v>
      </c>
      <c r="N14" s="4" t="s">
        <v>32</v>
      </c>
      <c r="O14" s="4" t="s">
        <v>33</v>
      </c>
      <c r="P14" s="4" t="s">
        <v>34</v>
      </c>
      <c r="Q14" s="4" t="s">
        <v>35</v>
      </c>
      <c r="R14" s="4" t="s">
        <v>36</v>
      </c>
      <c r="S14" s="4" t="s">
        <v>37</v>
      </c>
    </row>
    <row r="15" spans="1:19" x14ac:dyDescent="0.25">
      <c r="B15" s="4" t="s">
        <v>38</v>
      </c>
      <c r="C15" s="5">
        <v>63624</v>
      </c>
      <c r="D15" s="5">
        <v>59598</v>
      </c>
      <c r="E15" s="5">
        <v>209735</v>
      </c>
      <c r="F15" s="5">
        <v>33596</v>
      </c>
      <c r="G15" s="5">
        <v>237583</v>
      </c>
      <c r="H15" s="5">
        <v>351287</v>
      </c>
      <c r="I15" s="5">
        <v>129652</v>
      </c>
      <c r="J15" s="5">
        <v>95260</v>
      </c>
      <c r="K15" s="5">
        <v>108283</v>
      </c>
      <c r="L15" s="5">
        <v>48304</v>
      </c>
      <c r="M15" s="5">
        <v>181054</v>
      </c>
      <c r="N15" s="5">
        <v>134945</v>
      </c>
      <c r="O15" s="5">
        <v>174666</v>
      </c>
      <c r="P15" s="5">
        <v>229275</v>
      </c>
      <c r="Q15" s="5">
        <v>573004</v>
      </c>
      <c r="R15" s="5">
        <v>113263</v>
      </c>
      <c r="S15" s="5">
        <v>19048</v>
      </c>
    </row>
    <row r="18" spans="1:19" x14ac:dyDescent="0.25">
      <c r="B18" t="s">
        <v>39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K18" t="s">
        <v>10</v>
      </c>
      <c r="L18" t="s">
        <v>11</v>
      </c>
      <c r="M18" t="s">
        <v>12</v>
      </c>
      <c r="N18" t="s">
        <v>13</v>
      </c>
      <c r="O18" t="s">
        <v>14</v>
      </c>
      <c r="P18" t="s">
        <v>15</v>
      </c>
      <c r="Q18" t="s">
        <v>16</v>
      </c>
      <c r="R18" t="s">
        <v>17</v>
      </c>
      <c r="S18" t="s">
        <v>18</v>
      </c>
    </row>
    <row r="19" spans="1:19" x14ac:dyDescent="0.25">
      <c r="B19" t="s">
        <v>54</v>
      </c>
      <c r="C19">
        <f>SUM(C2:C7)</f>
        <v>1882</v>
      </c>
      <c r="D19">
        <f>SUM(D2:D7)</f>
        <v>480</v>
      </c>
      <c r="E19">
        <f>SUM(E2:E7)</f>
        <v>10903</v>
      </c>
      <c r="F19">
        <f>SUM(F2:F7)</f>
        <v>1047</v>
      </c>
      <c r="G19">
        <f>SUM(G2:G7)</f>
        <v>11364</v>
      </c>
      <c r="H19">
        <f>SUM(H2:H7)</f>
        <v>16397</v>
      </c>
      <c r="I19">
        <f>SUM(I2:I7)</f>
        <v>4611</v>
      </c>
      <c r="J19">
        <f>SUM(J2:J7)</f>
        <v>3438</v>
      </c>
      <c r="K19">
        <f>SUM(K2:K7)</f>
        <v>3005</v>
      </c>
      <c r="L19">
        <f>SUM(L2:L7)</f>
        <v>724</v>
      </c>
      <c r="M19">
        <f>SUM(M2:M7)</f>
        <v>6027</v>
      </c>
      <c r="N19">
        <f>SUM(N2:N7)</f>
        <v>5404</v>
      </c>
      <c r="O19">
        <f>SUM(O2:O7)</f>
        <v>6574</v>
      </c>
      <c r="P19">
        <f>SUM(P2:P7)</f>
        <v>8854</v>
      </c>
      <c r="Q19">
        <f>SUM(Q2:Q7)</f>
        <v>24574</v>
      </c>
      <c r="R19">
        <f>SUM(R2:R7)</f>
        <v>3798</v>
      </c>
      <c r="S19">
        <f>SUM(S2:S7)</f>
        <v>918</v>
      </c>
    </row>
    <row r="20" spans="1:19" x14ac:dyDescent="0.25">
      <c r="B20" t="s">
        <v>40</v>
      </c>
      <c r="C20" s="6">
        <f>C15</f>
        <v>63624</v>
      </c>
      <c r="D20" s="6">
        <f t="shared" ref="D20:S20" si="0">D15</f>
        <v>59598</v>
      </c>
      <c r="E20" s="6">
        <f t="shared" si="0"/>
        <v>209735</v>
      </c>
      <c r="F20" s="6">
        <f t="shared" si="0"/>
        <v>33596</v>
      </c>
      <c r="G20" s="6">
        <f t="shared" si="0"/>
        <v>237583</v>
      </c>
      <c r="H20" s="6">
        <f t="shared" si="0"/>
        <v>351287</v>
      </c>
      <c r="I20" s="6">
        <f t="shared" si="0"/>
        <v>129652</v>
      </c>
      <c r="J20" s="6">
        <f t="shared" si="0"/>
        <v>95260</v>
      </c>
      <c r="K20" s="6">
        <f t="shared" si="0"/>
        <v>108283</v>
      </c>
      <c r="L20" s="6">
        <f t="shared" si="0"/>
        <v>48304</v>
      </c>
      <c r="M20" s="6">
        <f t="shared" si="0"/>
        <v>181054</v>
      </c>
      <c r="N20" s="6">
        <f t="shared" si="0"/>
        <v>134945</v>
      </c>
      <c r="O20" s="6">
        <f t="shared" si="0"/>
        <v>174666</v>
      </c>
      <c r="P20" s="6">
        <f t="shared" si="0"/>
        <v>229275</v>
      </c>
      <c r="Q20" s="6">
        <f t="shared" si="0"/>
        <v>573004</v>
      </c>
      <c r="R20" s="6">
        <f t="shared" si="0"/>
        <v>113263</v>
      </c>
      <c r="S20" s="6">
        <f t="shared" si="0"/>
        <v>19048</v>
      </c>
    </row>
    <row r="22" spans="1:19" x14ac:dyDescent="0.25">
      <c r="A22" t="s">
        <v>41</v>
      </c>
      <c r="B22" s="7" t="s">
        <v>39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7</v>
      </c>
      <c r="I22" s="7" t="s">
        <v>8</v>
      </c>
      <c r="J22" s="7" t="s">
        <v>9</v>
      </c>
      <c r="K22" s="7" t="s">
        <v>10</v>
      </c>
      <c r="L22" s="7" t="s">
        <v>11</v>
      </c>
      <c r="M22" s="7" t="s">
        <v>12</v>
      </c>
      <c r="N22" s="7" t="s">
        <v>13</v>
      </c>
      <c r="O22" s="7" t="s">
        <v>14</v>
      </c>
      <c r="P22" s="7" t="s">
        <v>15</v>
      </c>
      <c r="Q22" s="7" t="s">
        <v>16</v>
      </c>
      <c r="R22" s="7" t="s">
        <v>17</v>
      </c>
      <c r="S22" s="7" t="s">
        <v>18</v>
      </c>
    </row>
    <row r="23" spans="1:19" x14ac:dyDescent="0.25">
      <c r="B23" s="7" t="s">
        <v>54</v>
      </c>
      <c r="C23" s="8">
        <f>(C19/SUM($C$2:$S$7))*100</f>
        <v>1.7109090909090912</v>
      </c>
      <c r="D23" s="8">
        <f>(D19/SUM($C$2:$S$7))*100</f>
        <v>0.4363636363636364</v>
      </c>
      <c r="E23" s="8">
        <f>(E19/SUM($C$2:$S$7))*100</f>
        <v>9.9118181818181821</v>
      </c>
      <c r="F23" s="8">
        <f>(F19/SUM($C$2:$S$7))*100</f>
        <v>0.95181818181818179</v>
      </c>
      <c r="G23" s="8">
        <f>(G19/SUM($C$2:$S$7))*100</f>
        <v>10.33090909090909</v>
      </c>
      <c r="H23" s="8">
        <f>(H19/SUM($C$2:$S$7))*100</f>
        <v>14.906363636363636</v>
      </c>
      <c r="I23" s="8">
        <f>(I19/SUM($C$2:$S$7))*100</f>
        <v>4.1918181818181823</v>
      </c>
      <c r="J23" s="8">
        <f>(J19/SUM($C$2:$S$7))*100</f>
        <v>3.125454545454545</v>
      </c>
      <c r="K23" s="8">
        <f>(K19/SUM($C$2:$S$7))*100</f>
        <v>2.7318181818181819</v>
      </c>
      <c r="L23" s="8">
        <f>(L19/SUM($C$2:$S$7))*100</f>
        <v>0.6581818181818182</v>
      </c>
      <c r="M23" s="8">
        <f>(M19/SUM($C$2:$S$7))*100</f>
        <v>5.4790909090909095</v>
      </c>
      <c r="N23" s="8">
        <f>(N19/SUM($C$2:$S$7))*100</f>
        <v>4.9127272727272731</v>
      </c>
      <c r="O23" s="8">
        <f>(O19/SUM($C$2:$S$7))*100</f>
        <v>5.9763636363636365</v>
      </c>
      <c r="P23" s="8">
        <f>(P19/SUM($C$2:$S$7))*100</f>
        <v>8.0490909090909089</v>
      </c>
      <c r="Q23" s="8">
        <f>(Q19/SUM($C$2:$S$7))*100</f>
        <v>22.34</v>
      </c>
      <c r="R23" s="8">
        <f>(R19/SUM($C$2:$S$7))*100</f>
        <v>3.4527272727272726</v>
      </c>
      <c r="S23" s="8">
        <f>(S19/SUM($C$2:$S$7))*100</f>
        <v>0.83454545454545448</v>
      </c>
    </row>
    <row r="24" spans="1:19" x14ac:dyDescent="0.25">
      <c r="B24" s="7" t="s">
        <v>40</v>
      </c>
      <c r="C24" s="8">
        <f>(C20/SUM($C$20:$S$20))*100</f>
        <v>2.3034005423982604</v>
      </c>
      <c r="D24" s="8">
        <f>(D20/SUM($C$20:$S$20))*100</f>
        <v>2.1576459437610263</v>
      </c>
      <c r="E24" s="8">
        <f>(E20/SUM($C$20:$S$20))*100</f>
        <v>7.5931050037705772</v>
      </c>
      <c r="F24" s="8">
        <f>(F20/SUM($C$20:$S$20))*100</f>
        <v>1.2162870083995341</v>
      </c>
      <c r="G24" s="8">
        <f>(G20/SUM($C$20:$S$20))*100</f>
        <v>8.6012952826701543</v>
      </c>
      <c r="H24" s="8">
        <f>(H20/SUM($C$20:$S$20))*100</f>
        <v>12.717758492667198</v>
      </c>
      <c r="I24" s="8">
        <f>(I20/SUM($C$20:$S$20))*100</f>
        <v>4.6938338853737465</v>
      </c>
      <c r="J24" s="8">
        <f>(J20/SUM($C$20:$S$20))*100</f>
        <v>3.4487290278646152</v>
      </c>
      <c r="K24" s="8">
        <f>(K20/SUM($C$20:$S$20))*100</f>
        <v>3.9202049687619582</v>
      </c>
      <c r="L24" s="8">
        <f>(L20/SUM($C$20:$S$20))*100</f>
        <v>1.7487655570225948</v>
      </c>
      <c r="M24" s="8">
        <f>(M20/SUM($C$20:$S$20))*100</f>
        <v>6.5547573526243976</v>
      </c>
      <c r="N24" s="8">
        <f>(N20/SUM($C$20:$S$20))*100</f>
        <v>4.8854581006213582</v>
      </c>
      <c r="O24" s="8">
        <f>(O20/SUM($C$20:$S$20))*100</f>
        <v>6.3234904931870766</v>
      </c>
      <c r="P24" s="8">
        <f>(P20/SUM($C$20:$S$20))*100</f>
        <v>8.3005180334207402</v>
      </c>
      <c r="Q24" s="8">
        <f>(Q20/SUM($C$20:$S$20))*100</f>
        <v>20.744651772858873</v>
      </c>
      <c r="R24" s="8">
        <f>(R20/SUM($C$20:$S$20))*100</f>
        <v>4.1004975423370764</v>
      </c>
      <c r="S24" s="8">
        <f>(S20/SUM($C$20:$S$20))*100</f>
        <v>0.68960099226081462</v>
      </c>
    </row>
    <row r="27" spans="1:19" x14ac:dyDescent="0.25">
      <c r="C27">
        <v>100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C133-2EB1-47D7-929E-2667B396B6C6}">
  <dimension ref="A1:C17"/>
  <sheetViews>
    <sheetView tabSelected="1" workbookViewId="0">
      <selection activeCell="A18" sqref="A18:D19"/>
    </sheetView>
  </sheetViews>
  <sheetFormatPr baseColWidth="10" defaultRowHeight="15.75" x14ac:dyDescent="0.25"/>
  <sheetData>
    <row r="1" spans="1:3" x14ac:dyDescent="0.25">
      <c r="A1" s="9" t="s">
        <v>39</v>
      </c>
      <c r="B1" s="9" t="s">
        <v>54</v>
      </c>
      <c r="C1" s="9" t="s">
        <v>40</v>
      </c>
    </row>
    <row r="2" spans="1:3" x14ac:dyDescent="0.25">
      <c r="A2" s="9" t="s">
        <v>2</v>
      </c>
      <c r="B2" s="10">
        <v>1.7109090909090912</v>
      </c>
      <c r="C2" s="10">
        <v>2.3034005423982604</v>
      </c>
    </row>
    <row r="3" spans="1:3" x14ac:dyDescent="0.25">
      <c r="A3" s="9" t="s">
        <v>3</v>
      </c>
      <c r="B3" s="10">
        <v>0.4363636363636364</v>
      </c>
      <c r="C3" s="10">
        <v>2.1576459437610263</v>
      </c>
    </row>
    <row r="4" spans="1:3" x14ac:dyDescent="0.25">
      <c r="A4" s="9" t="s">
        <v>4</v>
      </c>
      <c r="B4" s="10">
        <v>9.9118181818181821</v>
      </c>
      <c r="C4" s="10">
        <v>7.5931050037705772</v>
      </c>
    </row>
    <row r="5" spans="1:3" x14ac:dyDescent="0.25">
      <c r="A5" s="9" t="s">
        <v>5</v>
      </c>
      <c r="B5" s="10">
        <v>0.95181818181818179</v>
      </c>
      <c r="C5" s="10">
        <v>1.2162870083995341</v>
      </c>
    </row>
    <row r="6" spans="1:3" x14ac:dyDescent="0.25">
      <c r="A6" s="9" t="s">
        <v>6</v>
      </c>
      <c r="B6" s="10">
        <v>10.33090909090909</v>
      </c>
      <c r="C6" s="10">
        <v>8.6012952826701543</v>
      </c>
    </row>
    <row r="7" spans="1:3" x14ac:dyDescent="0.25">
      <c r="A7" s="9" t="s">
        <v>7</v>
      </c>
      <c r="B7" s="10">
        <v>14.906363636363636</v>
      </c>
      <c r="C7" s="10">
        <v>12.717758492667198</v>
      </c>
    </row>
    <row r="8" spans="1:3" x14ac:dyDescent="0.25">
      <c r="A8" s="9" t="s">
        <v>8</v>
      </c>
      <c r="B8" s="10">
        <v>4.1918181818181823</v>
      </c>
      <c r="C8" s="10">
        <v>4.6938338853737465</v>
      </c>
    </row>
    <row r="9" spans="1:3" x14ac:dyDescent="0.25">
      <c r="A9" s="9" t="s">
        <v>9</v>
      </c>
      <c r="B9" s="10">
        <v>3.125454545454545</v>
      </c>
      <c r="C9" s="10">
        <v>3.4487290278646152</v>
      </c>
    </row>
    <row r="10" spans="1:3" x14ac:dyDescent="0.25">
      <c r="A10" s="9" t="s">
        <v>10</v>
      </c>
      <c r="B10" s="10">
        <v>2.7318181818181819</v>
      </c>
      <c r="C10" s="10">
        <v>3.9202049687619582</v>
      </c>
    </row>
    <row r="11" spans="1:3" x14ac:dyDescent="0.25">
      <c r="A11" s="9" t="s">
        <v>11</v>
      </c>
      <c r="B11" s="10">
        <v>0.6581818181818182</v>
      </c>
      <c r="C11" s="10">
        <v>1.7487655570225948</v>
      </c>
    </row>
    <row r="12" spans="1:3" x14ac:dyDescent="0.25">
      <c r="A12" s="9" t="s">
        <v>12</v>
      </c>
      <c r="B12" s="10">
        <v>5.4790909090909095</v>
      </c>
      <c r="C12" s="10">
        <v>6.5547573526243976</v>
      </c>
    </row>
    <row r="13" spans="1:3" x14ac:dyDescent="0.25">
      <c r="A13" s="9" t="s">
        <v>13</v>
      </c>
      <c r="B13" s="10">
        <v>4.9127272727272731</v>
      </c>
      <c r="C13" s="10">
        <v>4.8854581006213582</v>
      </c>
    </row>
    <row r="14" spans="1:3" x14ac:dyDescent="0.25">
      <c r="A14" s="9" t="s">
        <v>14</v>
      </c>
      <c r="B14" s="10">
        <v>5.9763636363636365</v>
      </c>
      <c r="C14" s="10">
        <v>6.3234904931870766</v>
      </c>
    </row>
    <row r="15" spans="1:3" x14ac:dyDescent="0.25">
      <c r="A15" s="9" t="s">
        <v>15</v>
      </c>
      <c r="B15" s="10">
        <v>8.0490909090909089</v>
      </c>
      <c r="C15" s="10">
        <v>8.3005180334207402</v>
      </c>
    </row>
    <row r="16" spans="1:3" x14ac:dyDescent="0.25">
      <c r="A16" s="9" t="s">
        <v>16</v>
      </c>
      <c r="B16" s="10">
        <v>22.34</v>
      </c>
      <c r="C16" s="10">
        <v>20.744651772858873</v>
      </c>
    </row>
    <row r="17" spans="1:3" x14ac:dyDescent="0.25">
      <c r="A17" s="9" t="s">
        <v>17</v>
      </c>
      <c r="B17" s="10">
        <v>3.4527272727272726</v>
      </c>
      <c r="C17" s="10">
        <v>4.1004975423370764</v>
      </c>
    </row>
  </sheetData>
  <pageMargins left="0.7" right="0.7" top="0.75" bottom="0.75" header="0.3" footer="0.3"/>
</worksheet>
</file>

<file path=customUI/customUI14.xml><?xml version="1.0" encoding="utf-8"?>
<customUI xmlns="http://schemas.microsoft.com/office/2009/07/customui">
  <ribbon>
    <tabs>
      <tab id="customTab" label="Vestfold Telemark fylkeskommune" insertAfterMso="TabHome">
        <group id="customGroup" label="Formatering">
          <button id="customButton1" label="Formater Nummer" size="large" onAction="FormaterNummer"/>
          <button id="chartform" label="Formater Graf" size="large" imageMso="ChartRefresh" onAction="FormatChart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a c 8 2 c 0 - 2 b 7 0 - 4 d c f - b 1 0 3 - d c 7 f d d 4 5 b 2 1 9 "   x m l n s = " h t t p : / / s c h e m a s . m i c r o s o f t . c o m / D a t a M a s h u p " > A A A A A D Q I A A B Q S w M E F A A C A A g A i m a F V T 4 1 N d K k A A A A 9 g A A A B I A H A B D b 2 5 m a W c v U G F j a 2 F n Z S 5 4 b W w g o h g A K K A U A A A A A A A A A A A A A A A A A A A A A A A A A A A A h Y + x D o I w G I R f h X S n L W V R U s r g K m p i Y l x r q d A I P 4 Y W y 7 s 5 + E i + g h h F 3 R z v 7 r v k 7 n 6 9 8 W x o 6 u C i O 2 t a S F G E K Q o 0 q L Y w U K a o d 8 d w h j L B N 1 K d Z K m D E Q a b D N a k q H L u n B D i v c c + x m 1 X E k Z p R P b 5 c q s q 3 c j Q g H U S l E a f V v G / h Q T f v c Y I h i M 6 x z F l m H I y m T w 3 8 A X Y u P e Z / p h 8 0 d e u 7 7 S A Q 7 h a c z J J T t 4 f x A N Q S w M E F A A C A A g A i m a F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m h V X U o 9 D 4 L g U A A A M U A A A T A B w A R m 9 y b X V s Y X M v U 2 V j d G l v b j E u b S C i G A A o o B Q A A A A A A A A A A A A A A A A A A A A A A A A A A A D t W M 1 u 2 z g Q v g f I O w z U i w 1 I j h X / t + g h / Q n a b d E U d d o e g m B B R 2 O Z E U V 6 S d p p E P Q 9 9 g W 2 z 9 B 7 X m y H s p v I s W g 7 P T e X x K M h 5 5 u Z b z 6 N Y / D C c i V h u P g d P 9 v f 2 9 8 z E 6 Y x g e G 1 M S g M s x a P 9 A i e g 0 C 7 v w f 0 8 4 6 L B M n w + t s F i s Z X p b O R U l n t K 4 4 a L 5 W 0 K K 2 p B R N r p + b p w c H V 1 V X D m F F D q g N j m R 0 x m R 2 Y f w 7 i Z r P X 6 X V b Q T 0 E O R M i B K t n W A 8 X E V Z j / z 2 c I F o K W A S + O X t r M X 8 e r P o E 4 T s u E 7 I 6 1 + D 8 + 9 k r Z t n 5 8 r o n w b H S Y 4 1 5 j g R c z V G b T P O x R R 3 Q r a d s J L D x U a t c W X y D L K H H t S o E I Z w t v Y 6 E G F 4 w w b R 5 7 m C f 1 + 8 C v Z a J J q z 2 e o r 3 d 5 9 q J s 1 Y 6 f y l E r N c n t J D U 9 s A K r y 5 C e J W u 9 d 8 W q 4 E T F F D u w H Z n G n L q G J I R g 0 a U 2 p d C K 6 6 3 F i e u e e c j Z A 8 b v / T o F K Q t z 8 0 l y n U h h 8 O q e 7 1 I C w A g s V v 9 n s I N 8 E C 1 + E v O 5 P X J X O r 2 t y u N n e q z d 1 q c 6 / a 3 K 8 2 D 6 r N c d N j j z 1 2 T 6 K x J 9 P Y k 2 r s y T X 2 J B t 7 s o 1 X 0 v 1 + T 6 b b f x 0 r q P P a k R L G l 6 g l s f u O V 8 O M T 2 u r n A t b 9 a 2 k j 7 2 s 9 4 Z 8 J P X j 3 + Z + X J B / W Z c 1 n j b j q N m C v 5 R O R n q W E e c z l b q / H M n H 3 G S U P 7 y V t t t u u D i L I 5 2 o O Y A X q F O K k p n E h X H u M z v n U t J U r B + J m 1 G r R c Z k Z q z m 6 8 9 b n a g 1 g N c C M 3 p s u H X K M G d S u m s 1 S j V n 5 l L J 9 X P t O G q 3 4 M V 1 m m L k f J k U m K Z m z g m X y i d F m R 8 e 6 U T t H n w h Q Z 4 w m b i R 1 j h l u g g A b A 7 U E a X n K p V O N d Y O D 6 J O C 4 o G T J U u s h Y s 1 Z U 5 d z p R p w s n V C N J W k M u p o B o U J P J f d y E s t O P u q 5 g r s 0 L a H Q 0 U 3 k + k z z z F K P b j r p d O O a S 0 P E i R N F E p Q 3 P q i F 2 + 1 G v A 6 e Y S e o 0 2 E u U S E S 9 d m B J C z n K R O W L / q 6 f 7 f W i / i E Q 6 Y i h r u k m R 2 N 4 u n r L + r F + G 0 7 G 4 w Z L 8 k Z Y Y C N p J d Y p w 5 n Y B L X f g c / U L j 3 n p p p i / W 7 U 7 8 M b U v Y F F R Z X / k J T 0 c t B M x o M 4 C M N i p J i O / B m E z 6 r 6 T T l 9 k E x S u r y T g k l i T h A Q w j y G k G y u b w f 3 E 8 o W Y 6 L S T S 1 B + O 9 O q R 0 l e s 1 Q g 5 S B + U Y x 7 c / S 2 o y w o k S S U n A j j k 9 / V D z Y Q k P S 2 o 2 L N 6 B N L M k B 5 m x y 7 e f y b i g x Q T T E v K j J F l g q / k A E O T T 6 k u I S e x i Q i z 7 Z h t H T p B e o e A 5 z b i u n Z W z P K c r I r e 8 3 A n U 7 k j j a q h b E / S i b s Q b c V c f c h m A J 4 O T X O m U 0 Z y h J k j Z s j l l b p A E o 7 4 n x / a U w 5 t V l m x q w a Y 0 d 3 o H 7 K T 6 6 z q / u 7 L v p O W P V O / N e v 1 I h d 5 N k 3 d R 4 c f p 7 s 5 K u 7 u 2 V q j p D v q 5 V T F X N L I s W c X K k 1 T T P q d d 5 Z 7 1 n j F 5 S P V t m h v 7 R X c d j F N e / + C s x n V v g k 2 j t P R e U e y T 6 X S C c 4 o 4 5 X N a 9 w p K Z D P p O k S j I N J K P f g s C 2 + f k L t g u y 1 v f w b 3 z + A + b n D p 8 5 G l p o 9 m x a o T f E G d 8 G D 3 l / F h 9 c v 4 M W P w e 9 v E H e p N L + K 1 + Y / 9 a r Q 9 U x K m + 1 q t q x I 1 I 4 e E W A 6 W i 0 X i Y x S l d e 3 j c s g r U I X w n h v b e O X + A y E v P E 5 n T 3 y F o q + R m / a B R V O X M Y a z v F Q g L q w u 5 L f Y 8 E r f j V H g h f 2 k r k x t a 4 L L N j 3 Y 8 O i q o N V v x v C G Z h p p v 6 T W V 3 o c k o e g a b E k A I n f j R T i 9 q c 0 I 9 I 2 v 1 M b h k 5 x x p c k k 3 6 v D r x n N F W Z 1 y O O 4 f j 2 h 9 v R g n p 9 f 4 9 L X 7 2 e / Q 9 Q S w E C L Q A U A A I A C A C K Z o V V P j U 1 0 q Q A A A D 2 A A A A E g A A A A A A A A A A A A A A A A A A A A A A Q 2 9 u Z m l n L 1 B h Y 2 t h Z 2 U u e G 1 s U E s B A i 0 A F A A C A A g A i m a F V Q / K 6 a u k A A A A 6 Q A A A B M A A A A A A A A A A A A A A A A A 8 A A A A F t D b 2 5 0 Z W 5 0 X 1 R 5 c G V z X S 5 4 b W x Q S w E C L Q A U A A I A C A C K Z o V V 1 K P Q + C 4 F A A A D F A A A E w A A A A A A A A A A A A A A A A D h A Q A A R m 9 y b X V s Y X M v U 2 V j d G l v b j E u b V B L B Q Y A A A A A A w A D A M I A A A B c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I g A A A A A A A B o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e X N z Z W x z Y X R 0 Z U F y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G F z d F V w Z G F 0 Z W Q i I F Z h b H V l P S J k M j A y M i 0 x M i 0 w N V Q x M T o 1 M j o y M S 4 1 N j g y N z E 3 W i I g L z 4 8 R W 5 0 c n k g V H l w Z T 0 i R m l s b E N v b H V t b l R 5 c G V z I i B W Y W x 1 Z T 0 i c 0 J n W U R B d 0 1 E Q X d N R E F 3 T U R B d 0 1 E Q X d N R E F 3 P T 0 i I C 8 + P E V u d H J 5 I F R 5 c G U 9 I k 5 h d m l n Y X R p b 2 5 T d G V w T m F t Z S I g V m F s d W U 9 I n N O Y X Z p Z 2 F z a m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l z c 2 V s c 2 F 0 d G V B c m I v Q X V 0 b 1 J l b W 9 2 Z W R D b 2 x 1 b W 5 z M S 5 7 S 2 9 t b X V u Z S B t I G 5 y L D B 9 J n F 1 b 3 Q 7 L C Z x d W 9 0 O 1 N l Y 3 R p b 2 4 x L 1 N 5 c 3 N l b H N h d H R l Q X J i L 0 F 1 d G 9 S Z W 1 v d m V k Q 2 9 s d W 1 u c z E u e 0 t v b W 1 1 b m U s M X 0 m c X V v d D s s J n F 1 b 3 Q 7 U 2 V j d G l v b j E v U 3 l z c 2 V s c 2 F 0 d G V B c m I v Q X V 0 b 1 J l b W 9 2 Z W R D b 2 x 1 b W 5 z M S 5 7 S m 9 y Z G J y d W s s I H N r b 2 d i c n V r I G 9 n I G Z p c 2 t l L D J 9 J n F 1 b 3 Q 7 L C Z x d W 9 0 O 1 N l Y 3 R p b 2 4 x L 1 N 5 c 3 N l b H N h d H R l Q X J i L 0 F 1 d G 9 S Z W 1 v d m V k Q 2 9 s d W 1 u c z E u e 0 J l c m d 2 Z X J r c 2 R y a W Z 0 I G 9 n I H V 0 d m l u b m l u Z y w z f S Z x d W 9 0 O y w m c X V v d D t T Z W N 0 a W 9 u M S 9 T e X N z Z W x z Y X R 0 Z U F y Y i 9 B d X R v U m V t b 3 Z l Z E N v b H V t b n M x L n t J b m R 1 c 3 R y a S w 0 f S Z x d W 9 0 O y w m c X V v d D t T Z W N 0 a W 9 u M S 9 T e X N z Z W x z Y X R 0 Z U F y Y i 9 B d X R v U m V t b 3 Z l Z E N v b H V t b n M x L n t F b G V r d H J p c 2 l 0 Z X Q s I H Z h b m 4 g b 2 c g c m V u b 3 Z h c 2 p v b i w 1 f S Z x d W 9 0 O y w m c X V v d D t T Z W N 0 a W 9 u M S 9 T e X N z Z W x z Y X R 0 Z U F y Y i 9 B d X R v U m V t b 3 Z l Z E N v b H V t b n M x L n t C e W d n Z S 0 g b 2 c g Y W 5 s Z W d n c 3 Z p c m t z b 2 1 o Z X Q s N n 0 m c X V v d D s s J n F 1 b 3 Q 7 U 2 V j d G l v b j E v U 3 l z c 2 V s c 2 F 0 d G V B c m I v Q X V 0 b 1 J l b W 9 2 Z W R D b 2 x 1 b W 5 z M S 5 7 V m F y Z W h h b m R l b C w g c m V w Y X J h c 2 p v b i B h d i B t b 3 R v c n Z v Z 2 5 l c i w 3 f S Z x d W 9 0 O y w m c X V v d D t T Z W N 0 a W 9 u M S 9 T e X N z Z W x z Y X R 0 Z U F y Y i 9 B d X R v U m V t b 3 Z l Z E N v b H V t b n M x L n t U c m F u c 3 B v c n Q g b 2 c g b G F n c m l u Z y w 4 f S Z x d W 9 0 O y w m c X V v d D t T Z W N 0 a W 9 u M S 9 T e X N z Z W x z Y X R 0 Z U F y Y i 9 B d X R v U m V t b 3 Z l Z E N v b H V t b n M x L n t P d m V y b m F 0 d G l u Z 3 M t I G 9 n I H N l c n Z l c m l u Z 3 N 2 a X J r c 2 9 t a G V 0 L D l 9 J n F 1 b 3 Q 7 L C Z x d W 9 0 O 1 N l Y 3 R p b 2 4 x L 1 N 5 c 3 N l b H N h d H R l Q X J i L 0 F 1 d G 9 S Z W 1 v d m V k Q 2 9 s d W 1 u c z E u e 0 l u Z m 9 y b W F z a m 9 u I G 9 n I G t v b W 1 1 b m l r Y X N q b 2 4 s M T B 9 J n F 1 b 3 Q 7 L C Z x d W 9 0 O 1 N l Y 3 R p b 2 4 x L 1 N 5 c 3 N l b H N h d H R l Q X J i L 0 F 1 d G 9 S Z W 1 v d m V k Q 2 9 s d W 1 u c z E u e 0 Z p b m F u c 2 l l c m l u Z y B v Z y B m b 3 J z a W t y a W 5 n L D E x f S Z x d W 9 0 O y w m c X V v d D t T Z W N 0 a W 9 u M S 9 T e X N z Z W x z Y X R 0 Z U F y Y i 9 B d X R v U m V t b 3 Z l Z E N v b H V t b n M x L n t U Z W t u a X N r I H R q Z W 5 l c 3 R l e X R p b m c s I G V p Z W 5 k b 2 1 z Z H J p Z n Q s M T J 9 J n F 1 b 3 Q 7 L C Z x d W 9 0 O 1 N l Y 3 R p b 2 4 x L 1 N 5 c 3 N l b H N h d H R l Q X J i L 0 F 1 d G 9 S Z W 1 v d m V k Q 2 9 s d W 1 u c z E u e 0 Z v c n J l d G 5 p b m d z b W V z c 2 l n I H R q Z W 5 l c 3 R l e X R p b m c s M T N 9 J n F 1 b 3 Q 7 L C Z x d W 9 0 O 1 N l Y 3 R p b 2 4 x L 1 N 5 c 3 N l b H N h d H R l Q X J i L 0 F 1 d G 9 S Z W 1 v d m V k Q 2 9 s d W 1 u c z E u e 0 9 m Z i 5 h Z G 0 u L C B m b 3 J z d m F y L C B z b 3 N p Y W x m b 3 J z a W t y a W 5 n L D E 0 f S Z x d W 9 0 O y w m c X V v d D t T Z W N 0 a W 9 u M S 9 T e X N z Z W x z Y X R 0 Z U F y Y i 9 B d X R v U m V t b 3 Z l Z E N v b H V t b n M x L n t V b m R l c n Z p c 2 5 p b m c s M T V 9 J n F 1 b 3 Q 7 L C Z x d W 9 0 O 1 N l Y 3 R p b 2 4 x L 1 N 5 c 3 N l b H N h d H R l Q X J i L 0 F 1 d G 9 S Z W 1 v d m V k Q 2 9 s d W 1 u c z E u e 0 h l b H N l L S B v Z y B z b 3 N p Y W x 0 a m V u Z X N 0 Z X I s M T Z 9 J n F 1 b 3 Q 7 L C Z x d W 9 0 O 1 N l Y 3 R p b 2 4 x L 1 N 5 c 3 N l b H N h d H R l Q X J i L 0 F 1 d G 9 S Z W 1 v d m V k Q 2 9 s d W 1 u c z E u e 1 B l c n N v b m x p Z y B 0 a m V u Z X N 0 Z X l 0 a W 5 n L D E 3 f S Z x d W 9 0 O y w m c X V v d D t T Z W N 0 a W 9 u M S 9 T e X N z Z W x z Y X R 0 Z U F y Y i 9 B d X R v U m V t b 3 Z l Z E N v b H V t b n M x L n t V b 3 B w Z 2 l 0 d C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N 5 c 3 N l b H N h d H R l Q X J i L 0 F 1 d G 9 S Z W 1 v d m V k Q 2 9 s d W 1 u c z E u e 0 t v b W 1 1 b m U g b S B u c i w w f S Z x d W 9 0 O y w m c X V v d D t T Z W N 0 a W 9 u M S 9 T e X N z Z W x z Y X R 0 Z U F y Y i 9 B d X R v U m V t b 3 Z l Z E N v b H V t b n M x L n t L b 2 1 t d W 5 l L D F 9 J n F 1 b 3 Q 7 L C Z x d W 9 0 O 1 N l Y 3 R p b 2 4 x L 1 N 5 c 3 N l b H N h d H R l Q X J i L 0 F 1 d G 9 S Z W 1 v d m V k Q 2 9 s d W 1 u c z E u e 0 p v c m R i c n V r L C B z a 2 9 n Y n J 1 a y B v Z y B m a X N r Z S w y f S Z x d W 9 0 O y w m c X V v d D t T Z W N 0 a W 9 u M S 9 T e X N z Z W x z Y X R 0 Z U F y Y i 9 B d X R v U m V t b 3 Z l Z E N v b H V t b n M x L n t C Z X J n d m V y a 3 N k c m l m d C B v Z y B 1 d H Z p b m 5 p b m c s M 3 0 m c X V v d D s s J n F 1 b 3 Q 7 U 2 V j d G l v b j E v U 3 l z c 2 V s c 2 F 0 d G V B c m I v Q X V 0 b 1 J l b W 9 2 Z W R D b 2 x 1 b W 5 z M S 5 7 S W 5 k d X N 0 c m k s N H 0 m c X V v d D s s J n F 1 b 3 Q 7 U 2 V j d G l v b j E v U 3 l z c 2 V s c 2 F 0 d G V B c m I v Q X V 0 b 1 J l b W 9 2 Z W R D b 2 x 1 b W 5 z M S 5 7 R W x l a 3 R y a X N p d G V 0 L C B 2 Y W 5 u I G 9 n I H J l b m 9 2 Y X N q b 2 4 s N X 0 m c X V v d D s s J n F 1 b 3 Q 7 U 2 V j d G l v b j E v U 3 l z c 2 V s c 2 F 0 d G V B c m I v Q X V 0 b 1 J l b W 9 2 Z W R D b 2 x 1 b W 5 z M S 5 7 Q n l n Z 2 U t I G 9 n I G F u b G V n Z 3 N 2 a X J r c 2 9 t a G V 0 L D Z 9 J n F 1 b 3 Q 7 L C Z x d W 9 0 O 1 N l Y 3 R p b 2 4 x L 1 N 5 c 3 N l b H N h d H R l Q X J i L 0 F 1 d G 9 S Z W 1 v d m V k Q 2 9 s d W 1 u c z E u e 1 Z h c m V o Y W 5 k Z W w s I H J l c G F y Y X N q b 2 4 g Y X Y g b W 9 0 b 3 J 2 b 2 d u Z X I s N 3 0 m c X V v d D s s J n F 1 b 3 Q 7 U 2 V j d G l v b j E v U 3 l z c 2 V s c 2 F 0 d G V B c m I v Q X V 0 b 1 J l b W 9 2 Z W R D b 2 x 1 b W 5 z M S 5 7 V H J h b n N w b 3 J 0 I G 9 n I G x h Z 3 J p b m c s O H 0 m c X V v d D s s J n F 1 b 3 Q 7 U 2 V j d G l v b j E v U 3 l z c 2 V s c 2 F 0 d G V B c m I v Q X V 0 b 1 J l b W 9 2 Z W R D b 2 x 1 b W 5 z M S 5 7 T 3 Z l c m 5 h d H R p b m d z L S B v Z y B z Z X J 2 Z X J p b m d z d m l y a 3 N v b W h l d C w 5 f S Z x d W 9 0 O y w m c X V v d D t T Z W N 0 a W 9 u M S 9 T e X N z Z W x z Y X R 0 Z U F y Y i 9 B d X R v U m V t b 3 Z l Z E N v b H V t b n M x L n t J b m Z v c m 1 h c 2 p v b i B v Z y B r b 2 1 t d W 5 p a 2 F z a m 9 u L D E w f S Z x d W 9 0 O y w m c X V v d D t T Z W N 0 a W 9 u M S 9 T e X N z Z W x z Y X R 0 Z U F y Y i 9 B d X R v U m V t b 3 Z l Z E N v b H V t b n M x L n t G a W 5 h b n N p Z X J p b m c g b 2 c g Z m 9 y c 2 l r c m l u Z y w x M X 0 m c X V v d D s s J n F 1 b 3 Q 7 U 2 V j d G l v b j E v U 3 l z c 2 V s c 2 F 0 d G V B c m I v Q X V 0 b 1 J l b W 9 2 Z W R D b 2 x 1 b W 5 z M S 5 7 V G V r b m l z a y B 0 a m V u Z X N 0 Z X l 0 a W 5 n L C B l a W V u Z G 9 t c 2 R y a W Z 0 L D E y f S Z x d W 9 0 O y w m c X V v d D t T Z W N 0 a W 9 u M S 9 T e X N z Z W x z Y X R 0 Z U F y Y i 9 B d X R v U m V t b 3 Z l Z E N v b H V t b n M x L n t G b 3 J y Z X R u a W 5 n c 2 1 l c 3 N p Z y B 0 a m V u Z X N 0 Z X l 0 a W 5 n L D E z f S Z x d W 9 0 O y w m c X V v d D t T Z W N 0 a W 9 u M S 9 T e X N z Z W x z Y X R 0 Z U F y Y i 9 B d X R v U m V t b 3 Z l Z E N v b H V t b n M x L n t P Z m Y u Y W R t L i w g Z m 9 y c 3 Z h c i w g c 2 9 z a W F s Z m 9 y c 2 l r c m l u Z y w x N H 0 m c X V v d D s s J n F 1 b 3 Q 7 U 2 V j d G l v b j E v U 3 l z c 2 V s c 2 F 0 d G V B c m I v Q X V 0 b 1 J l b W 9 2 Z W R D b 2 x 1 b W 5 z M S 5 7 V W 5 k Z X J 2 a X N u a W 5 n L D E 1 f S Z x d W 9 0 O y w m c X V v d D t T Z W N 0 a W 9 u M S 9 T e X N z Z W x z Y X R 0 Z U F y Y i 9 B d X R v U m V t b 3 Z l Z E N v b H V t b n M x L n t I Z W x z Z S 0 g b 2 c g c 2 9 z a W F s d G p l b m V z d G V y L D E 2 f S Z x d W 9 0 O y w m c X V v d D t T Z W N 0 a W 9 u M S 9 T e X N z Z W x z Y X R 0 Z U F y Y i 9 B d X R v U m V t b 3 Z l Z E N v b H V t b n M x L n t Q Z X J z b 2 5 s a W c g d G p l b m V z d G V 5 d G l u Z y w x N 3 0 m c X V v d D s s J n F 1 b 3 Q 7 U 2 V j d G l v b j E v U 3 l z c 2 V s c 2 F 0 d G V B c m I v Q X V 0 b 1 J l b W 9 2 Z W R D b 2 x 1 b W 5 z M S 5 7 V W 9 w c G d p d H Q s M T h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G a W x s V G F y Z 2 V 0 I i B W Y W x 1 Z T 0 i c 1 N 5 c 3 N l b H N h d H R l Q X J i I i A v P j x F b n R y e S B U e X B l P S J G a W x s Q 2 9 s d W 1 u T m F t Z X M i I F Z h b H V l P S J z W y Z x d W 9 0 O 0 t v b W 1 1 b m U g b S B u c i Z x d W 9 0 O y w m c X V v d D t L b 2 1 t d W 5 l J n F 1 b 3 Q 7 L C Z x d W 9 0 O 0 p v c m R i c n V r L C B z a 2 9 n Y n J 1 a y B v Z y B m a X N r Z S Z x d W 9 0 O y w m c X V v d D t C Z X J n d m V y a 3 N k c m l m d C B v Z y B 1 d H Z p b m 5 p b m c m c X V v d D s s J n F 1 b 3 Q 7 S W 5 k d X N 0 c m k m c X V v d D s s J n F 1 b 3 Q 7 R W x l a 3 R y a X N p d G V 0 L C B 2 Y W 5 u I G 9 n I H J l b m 9 2 Y X N q b 2 4 m c X V v d D s s J n F 1 b 3 Q 7 Q n l n Z 2 U t I G 9 n I G F u b G V n Z 3 N 2 a X J r c 2 9 t a G V 0 J n F 1 b 3 Q 7 L C Z x d W 9 0 O 1 Z h c m V o Y W 5 k Z W w s I H J l c G F y Y X N q b 2 4 g Y X Y g b W 9 0 b 3 J 2 b 2 d u Z X I m c X V v d D s s J n F 1 b 3 Q 7 V H J h b n N w b 3 J 0 I G 9 n I G x h Z 3 J p b m c m c X V v d D s s J n F 1 b 3 Q 7 T 3 Z l c m 5 h d H R p b m d z L S B v Z y B z Z X J 2 Z X J p b m d z d m l y a 3 N v b W h l d C Z x d W 9 0 O y w m c X V v d D t J b m Z v c m 1 h c 2 p v b i B v Z y B r b 2 1 t d W 5 p a 2 F z a m 9 u J n F 1 b 3 Q 7 L C Z x d W 9 0 O 0 Z p b m F u c 2 l l c m l u Z y B v Z y B m b 3 J z a W t y a W 5 n J n F 1 b 3 Q 7 L C Z x d W 9 0 O 1 R l a 2 5 p c 2 s g d G p l b m V z d G V 5 d G l u Z y w g Z W l l b m R v b X N k c m l m d C Z x d W 9 0 O y w m c X V v d D t G b 3 J y Z X R u a W 5 n c 2 1 l c 3 N p Z y B 0 a m V u Z X N 0 Z X l 0 a W 5 n J n F 1 b 3 Q 7 L C Z x d W 9 0 O 0 9 m Z i 5 h Z G 0 u L C B m b 3 J z d m F y L C B z b 3 N p Y W x m b 3 J z a W t y a W 5 n J n F 1 b 3 Q 7 L C Z x d W 9 0 O 1 V u Z G V y d m l z b m l u Z y Z x d W 9 0 O y w m c X V v d D t I Z W x z Z S 0 g b 2 c g c 2 9 z a W F s d G p l b m V z d G V y J n F 1 b 3 Q 7 L C Z x d W 9 0 O 1 B l c n N v b m x p Z y B 0 a m V u Z X N 0 Z X l 0 a W 5 n J n F 1 b 3 Q 7 L C Z x d W 9 0 O 1 V v c H B n a X R 0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R d W V y e U l E I i B W Y W x 1 Z T 0 i c 2 E 1 O D F i Z D Q 0 L T M x Y T U t N G U 2 M C 0 5 N z Q z L T Y w O D Y x O W I y N G J m M C I g L z 4 8 L 1 N 0 Y W J s Z U V u d H J p Z X M + P C 9 J d G V t P j x J d G V t P j x J d G V t T G 9 j Y X R p b 2 4 + P E l 0 Z W 1 U e X B l P k Z v c m 1 1 b G E 8 L 0 l 0 Z W 1 U e X B l P j x J d G V t U G F 0 a D 5 T Z W N 0 a W 9 u M S 9 T e X N z Z W x z Y X R 0 Z U F y Y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1 N 5 c 3 N l b H N h d H R l Q X J i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J U M z J T k 4 d m V y c 3 R l J T I w c m F k Z X I l M j B m a m V y b m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m 9 y Z n J l b W 1 l Z G U l M j B v d m V y c 2 t y a W Z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R W 5 k c m V 0 J T I w d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G J U M z J U I 4 c n N 0 Z S U y M H J h Z G V y J T I w Y m V o b 2 x k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1 N h d H R l J T I w a W 5 u J T I w d G V r c 3 Q l M j B l d H R l c i U y M H N r a W x s Z X R l Z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T Y X R 0 Z S U y M G l u b i U y M H R l a 3 N 0 J T I w Z X R 0 Z X I l M j B z a 2 l s b G V 0 Z W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9 t b 3 J n Y W 5 p c 2 V y d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Z q Z X J u Z W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T 3 B w a G V 2 Z G U l M j B w a X Z v d G V y a W 5 n J T I w a 3 V u J T I w Z m 9 y J T I w d m F s Z 3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T Y X R 0 Z S U y M G l u b i U y M H R l a 3 N 0 J T I w Z X R 0 Z X I l M j B z a 2 l s b G V 0 Z W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c 3 N l b H N h d H R l Q X J i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l z c 2 V s c 2 F 0 d G V B c m I v S 2 9 s b 2 5 u Z S U y M H N v b S U y M G R y Y X M l M j B 0 a W w l M j B w a X Z v d G Z l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X N z Z W x z Y X R 0 Z U F y Y i 9 G a W x 0 c m V y d G U l M j B y Y W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v e a g A m 4 e f S 4 o 1 1 m C B V / t D A A A A A A I A A A A A A A N m A A D A A A A A E A A A A B / v 0 B l e k F 4 2 D / C 9 m g o o 2 w c A A A A A B I A A A K A A A A A Q A A A A A S a S N 8 e Y e d 0 Q B P 0 W h g 2 Y I F A A A A A N D K o A b N a W r M 6 c u 5 7 + f Q X I 7 e 0 v c J d 8 O f K X A p e + m o F x h U w 8 F A N Z k 1 p j K M 1 N X z j h 3 O t u r q W + O 4 k 3 2 0 L e + f S X C w t b S N X 5 q v C g a T E 4 A 3 m d D k o M m B Q A A A A 0 U Z m R K O N F I X 7 k q h y 8 R + B 9 E + Y 3 6 w = = < / D a t a M a s h u p > 
</file>

<file path=customXml/itemProps1.xml><?xml version="1.0" encoding="utf-8"?>
<ds:datastoreItem xmlns:ds="http://schemas.openxmlformats.org/officeDocument/2006/customXml" ds:itemID="{720A0EC5-9342-4CF0-ACB3-64749603FD9F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SysselsatteArb</vt:lpstr>
      <vt:lpstr>Ark1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Erling Kielland Servoll</dc:creator>
  <cp:lastModifiedBy>Erling Kielland Servoll</cp:lastModifiedBy>
  <dcterms:created xsi:type="dcterms:W3CDTF">2019-10-23T07:50:21Z</dcterms:created>
  <dcterms:modified xsi:type="dcterms:W3CDTF">2022-12-05T11:55:55Z</dcterms:modified>
</cp:coreProperties>
</file>