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6_Kultur og kulturarv/Museum og arkiv/"/>
    </mc:Choice>
  </mc:AlternateContent>
  <xr:revisionPtr revIDLastSave="0" documentId="8_{276B8D6F-858B-4D0B-9192-24129D8EC2C2}" xr6:coauthVersionLast="47" xr6:coauthVersionMax="47" xr10:uidLastSave="{00000000-0000-0000-0000-000000000000}"/>
  <bookViews>
    <workbookView xWindow="10395" yWindow="1590" windowWidth="25470" windowHeight="17280" activeTab="1" xr2:uid="{00000000-000D-0000-FFFF-FFFF00000000}"/>
  </bookViews>
  <sheets>
    <sheet name="Prop. 1 S" sheetId="3" r:id="rId1"/>
    <sheet name="09539" sheetId="4" r:id="rId2"/>
    <sheet name="Viz " sheetId="5" r:id="rId3"/>
    <sheet name="besøk per innbygg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6" i="4"/>
  <c r="E7" i="4"/>
  <c r="E8" i="4"/>
  <c r="E9" i="4"/>
  <c r="E10" i="4"/>
  <c r="E11" i="4"/>
  <c r="E12" i="4"/>
  <c r="E13" i="4"/>
  <c r="E14" i="4"/>
  <c r="E15" i="4"/>
  <c r="E6" i="4"/>
  <c r="D10" i="6"/>
  <c r="D11" i="6"/>
  <c r="D12" i="6"/>
  <c r="D13" i="6"/>
  <c r="D9" i="6"/>
  <c r="I3" i="6"/>
  <c r="I4" i="6"/>
  <c r="I5" i="6"/>
  <c r="I6" i="6"/>
  <c r="I7" i="6"/>
  <c r="I8" i="6"/>
  <c r="I9" i="6"/>
  <c r="I10" i="6"/>
  <c r="I11" i="6"/>
  <c r="I12" i="6"/>
  <c r="I13" i="6"/>
  <c r="I2" i="6"/>
  <c r="J15" i="4"/>
  <c r="J14" i="4"/>
  <c r="J13" i="4"/>
  <c r="J12" i="4"/>
  <c r="J11" i="4"/>
  <c r="J10" i="4"/>
  <c r="J9" i="4"/>
  <c r="J8" i="4"/>
  <c r="J7" i="4"/>
  <c r="J6" i="4"/>
  <c r="D7" i="4"/>
  <c r="D8" i="4"/>
  <c r="D9" i="4"/>
  <c r="D10" i="4"/>
  <c r="D11" i="4"/>
  <c r="D12" i="4"/>
  <c r="D13" i="4"/>
  <c r="D14" i="4"/>
  <c r="D15" i="4"/>
  <c r="D6" i="4"/>
  <c r="C14" i="3"/>
  <c r="C13" i="3"/>
  <c r="B14" i="3"/>
  <c r="B13" i="3"/>
  <c r="D10" i="3"/>
  <c r="C10" i="3"/>
  <c r="B10" i="3"/>
  <c r="C6" i="3"/>
  <c r="D6" i="3"/>
  <c r="B6" i="3"/>
</calcChain>
</file>

<file path=xl/sharedStrings.xml><?xml version="1.0" encoding="utf-8"?>
<sst xmlns="http://schemas.openxmlformats.org/spreadsheetml/2006/main" count="55" uniqueCount="31">
  <si>
    <t>Norsk Industriarbeidermuseum</t>
  </si>
  <si>
    <t>Preus museum</t>
  </si>
  <si>
    <t>Telemark Museum</t>
  </si>
  <si>
    <t>Vest-Telemark Museum</t>
  </si>
  <si>
    <t>Vestfoldmuseene</t>
  </si>
  <si>
    <t>Besøk</t>
  </si>
  <si>
    <t>årsverk</t>
  </si>
  <si>
    <t>Sum</t>
  </si>
  <si>
    <t>09539: Museum og samlingar. Besøk, etter år, statistikkvariabel, region og type besøk</t>
  </si>
  <si>
    <t>Museumsbesøk</t>
  </si>
  <si>
    <t>07 Vestfold (-2019)</t>
  </si>
  <si>
    <t>08 Telemark (-2019)</t>
  </si>
  <si>
    <t>Enkeltbesøk</t>
  </si>
  <si>
    <t>Gruppebesøk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</si>
  <si>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</si>
  <si>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</si>
  <si>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</si>
  <si>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</si>
  <si>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</si>
  <si>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</si>
  <si>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</si>
  <si>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</si>
  <si>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</si>
  <si>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</si>
  <si>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Vestfold</t>
  </si>
  <si>
    <t>Telemark</t>
  </si>
  <si>
    <t>år</t>
  </si>
  <si>
    <t>09539: Museum og samlingar. Besøk, etter år, statistikkvariabel, type besøk og region</t>
  </si>
  <si>
    <t>Betalande besøkjande</t>
  </si>
  <si>
    <t>bef</t>
  </si>
  <si>
    <t>Andel betalende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</si>
</sst>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9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9" fontId="0" fillId="0" borderId="0" xfId="1" applyFont="1" applyFill="1" applyAlignment="1" applyProtection="1"/>
    <xf numFmtId="2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3" fontId="2" fillId="0" borderId="0" xfId="0" applyNumberFormat="1" applyFont="1" applyFill="1" applyAlignment="1" applyProtection="1"/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85" fontId="0" fillId="0" borderId="0" xfId="0" applyNumberFormat="1" applyFill="1" applyAlignment="1" applyProtection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B7EA-5A77-44D0-ABD0-60BC72ACB1ED}">
  <dimension ref="A1:H21"/>
  <sheetViews>
    <sheetView workbookViewId="0">
      <selection activeCell="A13" sqref="A13:C14"/>
    </sheetView>
  </sheetViews>
  <sheetFormatPr baseColWidth="10" defaultRowHeight="15" x14ac:dyDescent="0.25"/>
  <sheetData>
    <row r="1" spans="1:8" x14ac:dyDescent="0.25">
      <c r="B1" t="s">
        <v>5</v>
      </c>
      <c r="F1" t="s">
        <v>6</v>
      </c>
    </row>
    <row r="2" spans="1:8" x14ac:dyDescent="0.25">
      <c r="B2">
        <v>2019</v>
      </c>
      <c r="C2">
        <v>2020</v>
      </c>
      <c r="D2">
        <v>2021</v>
      </c>
      <c r="F2">
        <v>2019</v>
      </c>
      <c r="G2">
        <v>2020</v>
      </c>
      <c r="H2">
        <v>2021</v>
      </c>
    </row>
    <row r="3" spans="1:8" x14ac:dyDescent="0.25">
      <c r="A3" t="s">
        <v>0</v>
      </c>
      <c r="B3" s="4">
        <v>100501</v>
      </c>
      <c r="C3" s="4">
        <v>77263</v>
      </c>
      <c r="D3">
        <v>71733</v>
      </c>
      <c r="F3">
        <v>41.8</v>
      </c>
      <c r="G3">
        <v>39</v>
      </c>
      <c r="H3">
        <v>49</v>
      </c>
    </row>
    <row r="4" spans="1:8" x14ac:dyDescent="0.25">
      <c r="A4" t="s">
        <v>2</v>
      </c>
      <c r="B4" s="4">
        <v>73165</v>
      </c>
      <c r="C4" s="4">
        <v>35593</v>
      </c>
      <c r="D4">
        <v>38458</v>
      </c>
      <c r="F4">
        <v>46</v>
      </c>
      <c r="G4">
        <v>38</v>
      </c>
      <c r="H4">
        <v>42</v>
      </c>
    </row>
    <row r="5" spans="1:8" x14ac:dyDescent="0.25">
      <c r="A5" t="s">
        <v>3</v>
      </c>
      <c r="B5" s="4">
        <v>34216</v>
      </c>
      <c r="C5" s="4">
        <v>28544</v>
      </c>
      <c r="D5">
        <v>29400</v>
      </c>
      <c r="F5">
        <v>22.3</v>
      </c>
      <c r="G5">
        <v>19</v>
      </c>
      <c r="H5">
        <v>21</v>
      </c>
    </row>
    <row r="6" spans="1:8" x14ac:dyDescent="0.25">
      <c r="A6" s="1" t="s">
        <v>7</v>
      </c>
      <c r="B6" s="5">
        <f>SUM(B3:B5)</f>
        <v>207882</v>
      </c>
      <c r="C6" s="5">
        <f t="shared" ref="C6:D6" si="0">SUM(C3:C5)</f>
        <v>141400</v>
      </c>
      <c r="D6" s="5">
        <f t="shared" si="0"/>
        <v>139591</v>
      </c>
    </row>
    <row r="7" spans="1:8" x14ac:dyDescent="0.25">
      <c r="C7" s="4"/>
    </row>
    <row r="8" spans="1:8" x14ac:dyDescent="0.25">
      <c r="A8" t="s">
        <v>4</v>
      </c>
      <c r="B8" s="4">
        <v>165224</v>
      </c>
      <c r="C8" s="4">
        <v>108151</v>
      </c>
      <c r="D8">
        <v>102170</v>
      </c>
      <c r="F8">
        <v>72</v>
      </c>
      <c r="G8">
        <v>77</v>
      </c>
      <c r="H8">
        <v>79</v>
      </c>
    </row>
    <row r="9" spans="1:8" x14ac:dyDescent="0.25">
      <c r="A9" t="s">
        <v>1</v>
      </c>
      <c r="B9" s="4">
        <v>13687</v>
      </c>
      <c r="C9" s="4">
        <v>13775</v>
      </c>
      <c r="D9">
        <v>29336</v>
      </c>
      <c r="F9">
        <v>12.2</v>
      </c>
      <c r="G9">
        <v>14</v>
      </c>
      <c r="H9">
        <v>16</v>
      </c>
    </row>
    <row r="10" spans="1:8" x14ac:dyDescent="0.25">
      <c r="A10" s="1" t="s">
        <v>7</v>
      </c>
      <c r="B10" s="5">
        <f>SUM(B7:B9)</f>
        <v>178911</v>
      </c>
      <c r="C10" s="5">
        <f t="shared" ref="C10" si="1">SUM(C7:C9)</f>
        <v>121926</v>
      </c>
      <c r="D10" s="5">
        <f t="shared" ref="D10" si="2">SUM(D7:D9)</f>
        <v>131506</v>
      </c>
    </row>
    <row r="12" spans="1:8" x14ac:dyDescent="0.25">
      <c r="B12" t="s">
        <v>24</v>
      </c>
      <c r="C12" t="s">
        <v>25</v>
      </c>
    </row>
    <row r="13" spans="1:8" x14ac:dyDescent="0.25">
      <c r="A13">
        <v>2020</v>
      </c>
      <c r="B13" s="4">
        <f>C10</f>
        <v>121926</v>
      </c>
      <c r="C13" s="4">
        <f>C6</f>
        <v>141400</v>
      </c>
    </row>
    <row r="14" spans="1:8" x14ac:dyDescent="0.25">
      <c r="A14">
        <v>2021</v>
      </c>
      <c r="B14" s="4">
        <f>D10</f>
        <v>131506</v>
      </c>
      <c r="C14" s="4">
        <f>D6</f>
        <v>139591</v>
      </c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7288-DBC2-4117-89C6-C715A748A6D3}">
  <dimension ref="A1:K34"/>
  <sheetViews>
    <sheetView tabSelected="1" workbookViewId="0">
      <selection activeCell="K6" sqref="K6:K15"/>
    </sheetView>
  </sheetViews>
  <sheetFormatPr baseColWidth="10" defaultRowHeight="15" x14ac:dyDescent="0.25"/>
  <cols>
    <col min="4" max="5" width="11.42578125" style="7"/>
    <col min="6" max="7" width="11.42578125" style="15"/>
  </cols>
  <sheetData>
    <row r="1" spans="1:11" ht="18.75" x14ac:dyDescent="0.3">
      <c r="A1" s="8" t="s">
        <v>8</v>
      </c>
      <c r="B1" s="7"/>
      <c r="C1" s="7"/>
      <c r="H1" s="7"/>
      <c r="I1" s="7"/>
    </row>
    <row r="3" spans="1:11" x14ac:dyDescent="0.25">
      <c r="A3" s="7"/>
      <c r="B3" s="9" t="s">
        <v>9</v>
      </c>
      <c r="C3" s="7"/>
      <c r="H3" s="7"/>
      <c r="I3" s="7"/>
    </row>
    <row r="4" spans="1:11" x14ac:dyDescent="0.25">
      <c r="A4" s="7"/>
      <c r="B4" s="9" t="s">
        <v>10</v>
      </c>
      <c r="C4" s="7"/>
      <c r="H4" s="9" t="s">
        <v>11</v>
      </c>
      <c r="I4" s="7"/>
    </row>
    <row r="5" spans="1:11" x14ac:dyDescent="0.25">
      <c r="A5" s="7"/>
      <c r="B5" s="9" t="s">
        <v>12</v>
      </c>
      <c r="C5" s="9" t="s">
        <v>13</v>
      </c>
      <c r="D5" s="9" t="s">
        <v>24</v>
      </c>
      <c r="E5" s="9" t="s">
        <v>30</v>
      </c>
      <c r="F5" s="16"/>
      <c r="G5" s="16"/>
      <c r="H5" s="9" t="s">
        <v>12</v>
      </c>
      <c r="I5" s="9" t="s">
        <v>13</v>
      </c>
      <c r="J5" s="9" t="s">
        <v>25</v>
      </c>
      <c r="K5" s="16" t="s">
        <v>30</v>
      </c>
    </row>
    <row r="6" spans="1:11" x14ac:dyDescent="0.25">
      <c r="A6" s="9" t="s">
        <v>14</v>
      </c>
      <c r="B6" s="10">
        <v>101011</v>
      </c>
      <c r="C6" s="10">
        <v>47676</v>
      </c>
      <c r="D6" s="10">
        <f>SUM(B6:C6)</f>
        <v>148687</v>
      </c>
      <c r="E6" s="2">
        <f>B25/D6</f>
        <v>0.41655961852751083</v>
      </c>
      <c r="F6" s="17"/>
      <c r="G6" s="17"/>
      <c r="H6" s="10">
        <v>169234</v>
      </c>
      <c r="I6" s="10">
        <v>31143</v>
      </c>
      <c r="J6" s="10">
        <f>SUM(H6:I6)</f>
        <v>200377</v>
      </c>
      <c r="K6" s="2">
        <f>C25/J6</f>
        <v>0.29979488663868609</v>
      </c>
    </row>
    <row r="7" spans="1:11" x14ac:dyDescent="0.25">
      <c r="A7" s="9" t="s">
        <v>15</v>
      </c>
      <c r="B7" s="10">
        <v>88420</v>
      </c>
      <c r="C7" s="10">
        <v>40137</v>
      </c>
      <c r="D7" s="10">
        <f t="shared" ref="D7:D15" si="0">SUM(B7:C7)</f>
        <v>128557</v>
      </c>
      <c r="E7" s="2">
        <f t="shared" ref="E7:E15" si="1">B26/D7</f>
        <v>0.48930046594117782</v>
      </c>
      <c r="F7" s="17"/>
      <c r="G7" s="17"/>
      <c r="H7" s="10">
        <v>172040</v>
      </c>
      <c r="I7" s="10">
        <v>31095</v>
      </c>
      <c r="J7" s="10">
        <f t="shared" ref="J7:J15" si="2">SUM(H7:I7)</f>
        <v>203135</v>
      </c>
      <c r="K7" s="2">
        <f t="shared" ref="K7:K15" si="3">C26/J7</f>
        <v>0.2999483102370345</v>
      </c>
    </row>
    <row r="8" spans="1:11" x14ac:dyDescent="0.25">
      <c r="A8" s="9" t="s">
        <v>16</v>
      </c>
      <c r="B8" s="10">
        <v>103242</v>
      </c>
      <c r="C8" s="10">
        <v>38499</v>
      </c>
      <c r="D8" s="10">
        <f t="shared" si="0"/>
        <v>141741</v>
      </c>
      <c r="E8" s="2">
        <f t="shared" si="1"/>
        <v>0.45470964646785333</v>
      </c>
      <c r="F8" s="17"/>
      <c r="G8" s="17"/>
      <c r="H8" s="10">
        <v>149358</v>
      </c>
      <c r="I8" s="10">
        <v>22890</v>
      </c>
      <c r="J8" s="10">
        <f t="shared" si="2"/>
        <v>172248</v>
      </c>
      <c r="K8" s="2">
        <f t="shared" si="3"/>
        <v>0.38872439738052111</v>
      </c>
    </row>
    <row r="9" spans="1:11" x14ac:dyDescent="0.25">
      <c r="A9" s="9" t="s">
        <v>17</v>
      </c>
      <c r="B9" s="10">
        <v>111890</v>
      </c>
      <c r="C9" s="10">
        <v>57035</v>
      </c>
      <c r="D9" s="10">
        <f t="shared" si="0"/>
        <v>168925</v>
      </c>
      <c r="E9" s="2">
        <f t="shared" si="1"/>
        <v>0.42348971437028265</v>
      </c>
      <c r="F9" s="17"/>
      <c r="G9" s="17"/>
      <c r="H9" s="10">
        <v>142412</v>
      </c>
      <c r="I9" s="10">
        <v>25384</v>
      </c>
      <c r="J9" s="10">
        <f t="shared" si="2"/>
        <v>167796</v>
      </c>
      <c r="K9" s="2">
        <f t="shared" si="3"/>
        <v>0.37412691601706832</v>
      </c>
    </row>
    <row r="10" spans="1:11" x14ac:dyDescent="0.25">
      <c r="A10" s="9" t="s">
        <v>18</v>
      </c>
      <c r="B10" s="10">
        <v>83518</v>
      </c>
      <c r="C10" s="10">
        <v>49691</v>
      </c>
      <c r="D10" s="10">
        <f t="shared" si="0"/>
        <v>133209</v>
      </c>
      <c r="E10" s="2">
        <f t="shared" si="1"/>
        <v>0.40713465306398217</v>
      </c>
      <c r="F10" s="17"/>
      <c r="G10" s="17"/>
      <c r="H10" s="10">
        <v>146795</v>
      </c>
      <c r="I10" s="10">
        <v>29966</v>
      </c>
      <c r="J10" s="10">
        <f t="shared" si="2"/>
        <v>176761</v>
      </c>
      <c r="K10" s="2">
        <f t="shared" si="3"/>
        <v>0.43898823835574591</v>
      </c>
    </row>
    <row r="11" spans="1:11" x14ac:dyDescent="0.25">
      <c r="A11" s="9" t="s">
        <v>19</v>
      </c>
      <c r="B11" s="10">
        <v>93025</v>
      </c>
      <c r="C11" s="10">
        <v>44968</v>
      </c>
      <c r="D11" s="10">
        <f t="shared" si="0"/>
        <v>137993</v>
      </c>
      <c r="E11" s="2">
        <f t="shared" si="1"/>
        <v>0.30955193379374318</v>
      </c>
      <c r="F11" s="17"/>
      <c r="G11" s="17"/>
      <c r="H11" s="10">
        <v>183495</v>
      </c>
      <c r="I11" s="10">
        <v>40596</v>
      </c>
      <c r="J11" s="10">
        <f t="shared" si="2"/>
        <v>224091</v>
      </c>
      <c r="K11" s="2">
        <f t="shared" si="3"/>
        <v>0.55743871909179754</v>
      </c>
    </row>
    <row r="12" spans="1:11" x14ac:dyDescent="0.25">
      <c r="A12" s="9" t="s">
        <v>20</v>
      </c>
      <c r="B12" s="10">
        <v>104660</v>
      </c>
      <c r="C12" s="10">
        <v>39624</v>
      </c>
      <c r="D12" s="10">
        <f t="shared" si="0"/>
        <v>144284</v>
      </c>
      <c r="E12" s="2">
        <f t="shared" si="1"/>
        <v>0.33920601036844</v>
      </c>
      <c r="F12" s="17"/>
      <c r="G12" s="17"/>
      <c r="H12" s="10">
        <v>182755</v>
      </c>
      <c r="I12" s="10">
        <v>44236</v>
      </c>
      <c r="J12" s="10">
        <f t="shared" si="2"/>
        <v>226991</v>
      </c>
      <c r="K12" s="2">
        <f t="shared" si="3"/>
        <v>0.43576177029045204</v>
      </c>
    </row>
    <row r="13" spans="1:11" x14ac:dyDescent="0.25">
      <c r="A13" s="9" t="s">
        <v>21</v>
      </c>
      <c r="B13" s="10">
        <v>131065</v>
      </c>
      <c r="C13" s="10">
        <v>38588</v>
      </c>
      <c r="D13" s="10">
        <f t="shared" si="0"/>
        <v>169653</v>
      </c>
      <c r="E13" s="2">
        <f t="shared" si="1"/>
        <v>0.49033026235905053</v>
      </c>
      <c r="F13" s="17"/>
      <c r="G13" s="17"/>
      <c r="H13" s="10">
        <v>134142</v>
      </c>
      <c r="I13" s="10">
        <v>43191</v>
      </c>
      <c r="J13" s="10">
        <f t="shared" si="2"/>
        <v>177333</v>
      </c>
      <c r="K13" s="2">
        <f t="shared" si="3"/>
        <v>0.67836781648085809</v>
      </c>
    </row>
    <row r="14" spans="1:11" x14ac:dyDescent="0.25">
      <c r="A14" s="9" t="s">
        <v>22</v>
      </c>
      <c r="B14" s="10">
        <v>124100</v>
      </c>
      <c r="C14" s="10">
        <v>36964</v>
      </c>
      <c r="D14" s="10">
        <f t="shared" si="0"/>
        <v>161064</v>
      </c>
      <c r="E14" s="2">
        <f t="shared" si="1"/>
        <v>0.46806859385089156</v>
      </c>
      <c r="F14" s="17"/>
      <c r="G14" s="17"/>
      <c r="H14" s="10">
        <v>140381</v>
      </c>
      <c r="I14" s="10">
        <v>38820</v>
      </c>
      <c r="J14" s="10">
        <f t="shared" si="2"/>
        <v>179201</v>
      </c>
      <c r="K14" s="2">
        <f t="shared" si="3"/>
        <v>0.61557134167778083</v>
      </c>
    </row>
    <row r="15" spans="1:11" x14ac:dyDescent="0.25">
      <c r="A15" s="9" t="s">
        <v>23</v>
      </c>
      <c r="B15" s="10">
        <v>135566</v>
      </c>
      <c r="C15" s="10">
        <v>43345</v>
      </c>
      <c r="D15" s="10">
        <f t="shared" si="0"/>
        <v>178911</v>
      </c>
      <c r="E15" s="2">
        <f t="shared" si="1"/>
        <v>0.37968598912308354</v>
      </c>
      <c r="F15" s="17"/>
      <c r="G15" s="17"/>
      <c r="H15" s="10">
        <v>169763</v>
      </c>
      <c r="I15" s="10">
        <v>38119</v>
      </c>
      <c r="J15" s="10">
        <f t="shared" si="2"/>
        <v>207882</v>
      </c>
      <c r="K15" s="2">
        <f t="shared" si="3"/>
        <v>0.6157098738707536</v>
      </c>
    </row>
    <row r="20" spans="1:3" ht="18.75" x14ac:dyDescent="0.3">
      <c r="A20" s="12" t="s">
        <v>27</v>
      </c>
      <c r="B20" s="11"/>
      <c r="C20" s="11"/>
    </row>
    <row r="22" spans="1:3" x14ac:dyDescent="0.25">
      <c r="A22" s="11"/>
      <c r="B22" s="13" t="s">
        <v>9</v>
      </c>
      <c r="C22" s="11"/>
    </row>
    <row r="23" spans="1:3" x14ac:dyDescent="0.25">
      <c r="A23" s="11"/>
      <c r="B23" s="13" t="s">
        <v>28</v>
      </c>
      <c r="C23" s="11"/>
    </row>
    <row r="24" spans="1:3" x14ac:dyDescent="0.25">
      <c r="A24" s="11"/>
      <c r="B24" s="13" t="s">
        <v>10</v>
      </c>
      <c r="C24" s="13" t="s">
        <v>11</v>
      </c>
    </row>
    <row r="25" spans="1:3" x14ac:dyDescent="0.25">
      <c r="A25" s="13" t="s">
        <v>14</v>
      </c>
      <c r="B25" s="14">
        <v>61937</v>
      </c>
      <c r="C25" s="14">
        <v>60072</v>
      </c>
    </row>
    <row r="26" spans="1:3" x14ac:dyDescent="0.25">
      <c r="A26" s="13" t="s">
        <v>15</v>
      </c>
      <c r="B26" s="14">
        <v>62903</v>
      </c>
      <c r="C26" s="14">
        <v>60930</v>
      </c>
    </row>
    <row r="27" spans="1:3" x14ac:dyDescent="0.25">
      <c r="A27" s="13" t="s">
        <v>16</v>
      </c>
      <c r="B27" s="14">
        <v>64451</v>
      </c>
      <c r="C27" s="14">
        <v>66957</v>
      </c>
    </row>
    <row r="28" spans="1:3" x14ac:dyDescent="0.25">
      <c r="A28" s="13" t="s">
        <v>17</v>
      </c>
      <c r="B28" s="14">
        <v>71538</v>
      </c>
      <c r="C28" s="14">
        <v>62777</v>
      </c>
    </row>
    <row r="29" spans="1:3" x14ac:dyDescent="0.25">
      <c r="A29" s="13" t="s">
        <v>18</v>
      </c>
      <c r="B29" s="14">
        <v>54234</v>
      </c>
      <c r="C29" s="14">
        <v>77596</v>
      </c>
    </row>
    <row r="30" spans="1:3" x14ac:dyDescent="0.25">
      <c r="A30" s="13" t="s">
        <v>19</v>
      </c>
      <c r="B30" s="14">
        <v>42716</v>
      </c>
      <c r="C30" s="14">
        <v>124917</v>
      </c>
    </row>
    <row r="31" spans="1:3" x14ac:dyDescent="0.25">
      <c r="A31" s="13" t="s">
        <v>20</v>
      </c>
      <c r="B31" s="14">
        <v>48942</v>
      </c>
      <c r="C31" s="14">
        <v>98914</v>
      </c>
    </row>
    <row r="32" spans="1:3" x14ac:dyDescent="0.25">
      <c r="A32" s="13" t="s">
        <v>21</v>
      </c>
      <c r="B32" s="14">
        <v>83186</v>
      </c>
      <c r="C32" s="14">
        <v>120297</v>
      </c>
    </row>
    <row r="33" spans="1:3" x14ac:dyDescent="0.25">
      <c r="A33" s="13" t="s">
        <v>22</v>
      </c>
      <c r="B33" s="14">
        <v>75389</v>
      </c>
      <c r="C33" s="14">
        <v>110311</v>
      </c>
    </row>
    <row r="34" spans="1:3" x14ac:dyDescent="0.25">
      <c r="A34" s="13" t="s">
        <v>23</v>
      </c>
      <c r="B34" s="14">
        <v>67930</v>
      </c>
      <c r="C34" s="14">
        <v>127995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2C7-A97C-43C6-89B2-72F550CAF395}">
  <dimension ref="A1:E13"/>
  <sheetViews>
    <sheetView workbookViewId="0">
      <selection sqref="A1:E13"/>
    </sheetView>
  </sheetViews>
  <sheetFormatPr baseColWidth="10" defaultRowHeight="15" x14ac:dyDescent="0.25"/>
  <cols>
    <col min="3" max="4" width="11.42578125" style="7"/>
  </cols>
  <sheetData>
    <row r="1" spans="1:5" x14ac:dyDescent="0.25">
      <c r="A1" s="7" t="s">
        <v>26</v>
      </c>
      <c r="B1" s="9" t="s">
        <v>24</v>
      </c>
      <c r="C1" s="9"/>
      <c r="E1" s="9" t="s">
        <v>25</v>
      </c>
    </row>
    <row r="2" spans="1:5" x14ac:dyDescent="0.25">
      <c r="A2" s="6">
        <v>2010</v>
      </c>
      <c r="B2" s="10">
        <v>148687</v>
      </c>
      <c r="C2" s="10"/>
      <c r="D2" s="6">
        <v>2010</v>
      </c>
      <c r="E2" s="10">
        <v>200377</v>
      </c>
    </row>
    <row r="3" spans="1:5" x14ac:dyDescent="0.25">
      <c r="A3" s="6">
        <v>2011</v>
      </c>
      <c r="B3" s="10">
        <v>128557</v>
      </c>
      <c r="C3" s="10"/>
      <c r="D3" s="6">
        <v>2011</v>
      </c>
      <c r="E3" s="10">
        <v>203135</v>
      </c>
    </row>
    <row r="4" spans="1:5" x14ac:dyDescent="0.25">
      <c r="A4" s="6">
        <v>2012</v>
      </c>
      <c r="B4" s="10">
        <v>141741</v>
      </c>
      <c r="C4" s="10"/>
      <c r="D4" s="6">
        <v>2012</v>
      </c>
      <c r="E4" s="10">
        <v>172248</v>
      </c>
    </row>
    <row r="5" spans="1:5" x14ac:dyDescent="0.25">
      <c r="A5" s="6">
        <v>2013</v>
      </c>
      <c r="B5" s="10">
        <v>168925</v>
      </c>
      <c r="C5" s="10"/>
      <c r="D5" s="6">
        <v>2013</v>
      </c>
      <c r="E5" s="10">
        <v>167796</v>
      </c>
    </row>
    <row r="6" spans="1:5" x14ac:dyDescent="0.25">
      <c r="A6" s="6">
        <v>2014</v>
      </c>
      <c r="B6" s="10">
        <v>133209</v>
      </c>
      <c r="C6" s="10"/>
      <c r="D6" s="6">
        <v>2014</v>
      </c>
      <c r="E6" s="10">
        <v>176761</v>
      </c>
    </row>
    <row r="7" spans="1:5" x14ac:dyDescent="0.25">
      <c r="A7" s="6">
        <v>2015</v>
      </c>
      <c r="B7" s="10">
        <v>137993</v>
      </c>
      <c r="C7" s="10"/>
      <c r="D7" s="6">
        <v>2015</v>
      </c>
      <c r="E7" s="10">
        <v>224091</v>
      </c>
    </row>
    <row r="8" spans="1:5" x14ac:dyDescent="0.25">
      <c r="A8" s="6">
        <v>2016</v>
      </c>
      <c r="B8" s="10">
        <v>144284</v>
      </c>
      <c r="C8" s="10"/>
      <c r="D8" s="6">
        <v>2016</v>
      </c>
      <c r="E8" s="10">
        <v>226991</v>
      </c>
    </row>
    <row r="9" spans="1:5" x14ac:dyDescent="0.25">
      <c r="A9" s="6">
        <v>2017</v>
      </c>
      <c r="B9" s="10">
        <v>169653</v>
      </c>
      <c r="C9" s="10"/>
      <c r="D9" s="6">
        <v>2017</v>
      </c>
      <c r="E9" s="10">
        <v>177333</v>
      </c>
    </row>
    <row r="10" spans="1:5" x14ac:dyDescent="0.25">
      <c r="A10" s="6">
        <v>2018</v>
      </c>
      <c r="B10" s="10">
        <v>161064</v>
      </c>
      <c r="C10" s="10"/>
      <c r="D10" s="6">
        <v>2018</v>
      </c>
      <c r="E10" s="10">
        <v>179201</v>
      </c>
    </row>
    <row r="11" spans="1:5" x14ac:dyDescent="0.25">
      <c r="A11" s="6">
        <v>2019</v>
      </c>
      <c r="B11" s="10">
        <v>178911</v>
      </c>
      <c r="C11" s="10"/>
      <c r="D11" s="6">
        <v>2019</v>
      </c>
      <c r="E11" s="10">
        <v>207882</v>
      </c>
    </row>
    <row r="12" spans="1:5" x14ac:dyDescent="0.25">
      <c r="A12" s="6">
        <v>2020</v>
      </c>
      <c r="B12">
        <v>121926</v>
      </c>
      <c r="D12" s="6">
        <v>2020</v>
      </c>
      <c r="E12">
        <v>141400</v>
      </c>
    </row>
    <row r="13" spans="1:5" x14ac:dyDescent="0.25">
      <c r="A13" s="6">
        <v>2021</v>
      </c>
      <c r="B13">
        <v>131506</v>
      </c>
      <c r="D13" s="6">
        <v>2021</v>
      </c>
      <c r="E13">
        <v>139591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94A4-D92C-46AE-96A5-14DE8DCC70CD}">
  <dimension ref="A1:I14"/>
  <sheetViews>
    <sheetView workbookViewId="0">
      <selection activeCell="D9" sqref="D9:D13"/>
    </sheetView>
  </sheetViews>
  <sheetFormatPr baseColWidth="10" defaultRowHeight="15" x14ac:dyDescent="0.25"/>
  <cols>
    <col min="2" max="2" width="12.85546875" bestFit="1" customWidth="1"/>
    <col min="4" max="5" width="11.42578125" style="15"/>
    <col min="9" max="9" width="14.5703125" bestFit="1" customWidth="1"/>
  </cols>
  <sheetData>
    <row r="1" spans="1:9" x14ac:dyDescent="0.25">
      <c r="A1" s="15" t="s">
        <v>26</v>
      </c>
      <c r="B1" s="16" t="s">
        <v>24</v>
      </c>
      <c r="C1" s="16"/>
      <c r="D1" s="16"/>
      <c r="E1" s="16"/>
      <c r="F1" s="15"/>
      <c r="G1" s="16" t="s">
        <v>25</v>
      </c>
      <c r="H1" s="16" t="s">
        <v>29</v>
      </c>
    </row>
    <row r="2" spans="1:9" x14ac:dyDescent="0.25">
      <c r="A2" s="6">
        <v>2010</v>
      </c>
      <c r="B2" s="17">
        <v>148687</v>
      </c>
      <c r="C2" s="17"/>
      <c r="D2" s="17"/>
      <c r="E2" s="17"/>
      <c r="F2" s="6">
        <v>2010</v>
      </c>
      <c r="G2" s="17">
        <v>200377</v>
      </c>
      <c r="H2" s="17">
        <v>168231</v>
      </c>
      <c r="I2" s="3">
        <f>G2/H2</f>
        <v>1.1910824996582081</v>
      </c>
    </row>
    <row r="3" spans="1:9" x14ac:dyDescent="0.25">
      <c r="A3" s="6">
        <v>2011</v>
      </c>
      <c r="B3" s="17">
        <v>128557</v>
      </c>
      <c r="C3" s="17"/>
      <c r="D3" s="17"/>
      <c r="E3" s="17"/>
      <c r="F3" s="6">
        <v>2011</v>
      </c>
      <c r="G3" s="17">
        <v>203135</v>
      </c>
      <c r="H3" s="17">
        <v>169185</v>
      </c>
      <c r="I3" s="3">
        <f t="shared" ref="I3:I13" si="0">G3/H3</f>
        <v>1.2006679079114579</v>
      </c>
    </row>
    <row r="4" spans="1:9" x14ac:dyDescent="0.25">
      <c r="A4" s="6">
        <v>2012</v>
      </c>
      <c r="B4" s="17">
        <v>141741</v>
      </c>
      <c r="C4" s="17"/>
      <c r="D4" s="17"/>
      <c r="E4" s="17"/>
      <c r="F4" s="6">
        <v>2012</v>
      </c>
      <c r="G4" s="17">
        <v>172248</v>
      </c>
      <c r="H4" s="17">
        <v>170023</v>
      </c>
      <c r="I4" s="3">
        <f t="shared" si="0"/>
        <v>1.0130864647724132</v>
      </c>
    </row>
    <row r="5" spans="1:9" x14ac:dyDescent="0.25">
      <c r="A5" s="6">
        <v>2013</v>
      </c>
      <c r="B5" s="17">
        <v>168925</v>
      </c>
      <c r="C5" s="17"/>
      <c r="D5" s="17"/>
      <c r="E5" s="17"/>
      <c r="F5" s="6">
        <v>2013</v>
      </c>
      <c r="G5" s="17">
        <v>167796</v>
      </c>
      <c r="H5" s="17">
        <v>170902</v>
      </c>
      <c r="I5" s="3">
        <f t="shared" si="0"/>
        <v>0.98182584171045395</v>
      </c>
    </row>
    <row r="6" spans="1:9" x14ac:dyDescent="0.25">
      <c r="A6" s="6">
        <v>2014</v>
      </c>
      <c r="B6" s="17">
        <v>133209</v>
      </c>
      <c r="C6" s="17"/>
      <c r="D6" s="17"/>
      <c r="E6" s="17"/>
      <c r="F6" s="6">
        <v>2014</v>
      </c>
      <c r="G6" s="17">
        <v>176761</v>
      </c>
      <c r="H6" s="17">
        <v>171469</v>
      </c>
      <c r="I6" s="3">
        <f t="shared" si="0"/>
        <v>1.0308627215415032</v>
      </c>
    </row>
    <row r="7" spans="1:9" x14ac:dyDescent="0.25">
      <c r="A7" s="6">
        <v>2015</v>
      </c>
      <c r="B7" s="17">
        <v>137993</v>
      </c>
      <c r="C7" s="17"/>
      <c r="D7" s="17"/>
      <c r="E7" s="17"/>
      <c r="F7" s="6">
        <v>2015</v>
      </c>
      <c r="G7" s="17">
        <v>224091</v>
      </c>
      <c r="H7" s="17">
        <v>171953</v>
      </c>
      <c r="I7" s="3">
        <f t="shared" si="0"/>
        <v>1.3032107610800625</v>
      </c>
    </row>
    <row r="8" spans="1:9" x14ac:dyDescent="0.25">
      <c r="A8" s="6">
        <v>2016</v>
      </c>
      <c r="B8" s="17">
        <v>144284</v>
      </c>
      <c r="C8" s="17"/>
      <c r="D8" s="17"/>
      <c r="E8" s="17"/>
      <c r="F8" s="6">
        <v>2016</v>
      </c>
      <c r="G8" s="17">
        <v>226991</v>
      </c>
      <c r="H8" s="17">
        <v>172494</v>
      </c>
      <c r="I8" s="3">
        <f t="shared" si="0"/>
        <v>1.3159356267464375</v>
      </c>
    </row>
    <row r="9" spans="1:9" x14ac:dyDescent="0.25">
      <c r="A9" s="6">
        <v>2017</v>
      </c>
      <c r="B9" s="17">
        <v>169653</v>
      </c>
      <c r="C9" s="17">
        <v>240395</v>
      </c>
      <c r="D9" s="18">
        <f>B9/C9</f>
        <v>0.7057259926371181</v>
      </c>
      <c r="E9" s="17"/>
      <c r="F9" s="6">
        <v>2017</v>
      </c>
      <c r="G9" s="17">
        <v>177333</v>
      </c>
      <c r="H9" s="17">
        <v>173307</v>
      </c>
      <c r="I9" s="3">
        <f t="shared" si="0"/>
        <v>1.0232304523187177</v>
      </c>
    </row>
    <row r="10" spans="1:9" x14ac:dyDescent="0.25">
      <c r="A10" s="6">
        <v>2018</v>
      </c>
      <c r="B10" s="17">
        <v>161064</v>
      </c>
      <c r="C10" s="17">
        <v>242386</v>
      </c>
      <c r="D10" s="18">
        <f t="shared" ref="D10:D13" si="1">B10/C10</f>
        <v>0.66449382390072032</v>
      </c>
      <c r="E10" s="17"/>
      <c r="F10" s="6">
        <v>2018</v>
      </c>
      <c r="G10" s="17">
        <v>179201</v>
      </c>
      <c r="H10" s="17">
        <v>173391</v>
      </c>
      <c r="I10" s="3">
        <f t="shared" si="0"/>
        <v>1.0335080828878085</v>
      </c>
    </row>
    <row r="11" spans="1:9" x14ac:dyDescent="0.25">
      <c r="A11" s="6">
        <v>2019</v>
      </c>
      <c r="B11" s="17">
        <v>178911</v>
      </c>
      <c r="C11" s="17">
        <v>344393</v>
      </c>
      <c r="D11" s="18">
        <f t="shared" si="1"/>
        <v>0.51949662159219268</v>
      </c>
      <c r="E11" s="17"/>
      <c r="F11" s="6">
        <v>2019</v>
      </c>
      <c r="G11" s="17">
        <v>207882</v>
      </c>
      <c r="H11" s="17">
        <v>173318</v>
      </c>
      <c r="I11" s="3">
        <f t="shared" si="0"/>
        <v>1.1994253337795266</v>
      </c>
    </row>
    <row r="12" spans="1:9" x14ac:dyDescent="0.25">
      <c r="A12" s="6">
        <v>2020</v>
      </c>
      <c r="B12" s="15">
        <v>121926</v>
      </c>
      <c r="C12" s="17">
        <v>246041</v>
      </c>
      <c r="D12" s="18">
        <f t="shared" si="1"/>
        <v>0.49555155441572746</v>
      </c>
      <c r="F12" s="6">
        <v>2020</v>
      </c>
      <c r="G12" s="15">
        <v>141400</v>
      </c>
      <c r="H12" s="17">
        <v>173355</v>
      </c>
      <c r="I12" s="3">
        <f t="shared" si="0"/>
        <v>0.81566727236018577</v>
      </c>
    </row>
    <row r="13" spans="1:9" x14ac:dyDescent="0.25">
      <c r="A13" s="6">
        <v>2021</v>
      </c>
      <c r="B13" s="15">
        <v>131506</v>
      </c>
      <c r="C13" s="17">
        <v>250862</v>
      </c>
      <c r="D13" s="18">
        <f t="shared" si="1"/>
        <v>0.52421650150281829</v>
      </c>
      <c r="F13" s="6">
        <v>2021</v>
      </c>
      <c r="G13" s="15">
        <v>139591</v>
      </c>
      <c r="H13" s="17">
        <v>173534</v>
      </c>
      <c r="I13" s="3">
        <f t="shared" si="0"/>
        <v>0.80440144294489846</v>
      </c>
    </row>
    <row r="14" spans="1:9" x14ac:dyDescent="0.25">
      <c r="H14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Prop. 1 S</vt:lpstr>
      <vt:lpstr>09539</vt:lpstr>
      <vt:lpstr>Viz </vt:lpstr>
      <vt:lpstr>besøk per innbygger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2023-02-17T08:58:46Z</dcterms:created>
  <dcterms:modified xsi:type="dcterms:W3CDTF">2023-02-17T14:01:17Z</dcterms:modified>
</cp:coreProperties>
</file>