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pus" sheetId="1" r:id="rId4"/>
    <sheet state="visible" name="conflictVocab" sheetId="2" r:id="rId5"/>
    <sheet state="visible" name="Summary" sheetId="3" r:id="rId6"/>
    <sheet state="visible" name="Results_conflBERT" sheetId="4" r:id="rId7"/>
    <sheet state="visible" name="Results_Jul5" sheetId="5" r:id="rId8"/>
  </sheets>
  <definedNames>
    <definedName hidden="1" localSheetId="1" name="_xlnm._FilterDatabase">conflictVocab!$A$1:$D$23</definedName>
  </definedNames>
  <calcPr/>
</workbook>
</file>

<file path=xl/sharedStrings.xml><?xml version="1.0" encoding="utf-8"?>
<sst xmlns="http://schemas.openxmlformats.org/spreadsheetml/2006/main" count="2201" uniqueCount="570">
  <si>
    <t>Use?</t>
  </si>
  <si>
    <t>Progress</t>
  </si>
  <si>
    <t>CorpusName</t>
  </si>
  <si>
    <t>Domain</t>
  </si>
  <si>
    <t>Task1</t>
  </si>
  <si>
    <t>Task2</t>
  </si>
  <si>
    <t>Link</t>
  </si>
  <si>
    <t>paper</t>
  </si>
  <si>
    <t>Comments</t>
  </si>
  <si>
    <t>Yes</t>
  </si>
  <si>
    <t>TheGunViolenceDatabase</t>
  </si>
  <si>
    <t>Gunviolence</t>
  </si>
  <si>
    <t>BinaryDocumentClassification</t>
  </si>
  <si>
    <t>http://gun-violence.org/download/</t>
  </si>
  <si>
    <t>https://www.aclweb.org/anthology/D16-1106.pdf</t>
  </si>
  <si>
    <r>
      <rPr>
        <rFont val="Arial"/>
        <color theme="1"/>
        <sz val="10.0"/>
      </rPr>
      <t xml:space="preserve">Erick:somehowsimilartoMUC4
</t>
    </r>
    <r>
      <rPr>
        <rFont val="Arial"/>
        <color rgb="FFFF0000"/>
        <sz val="10.0"/>
      </rPr>
      <t>Verylargefiles.400MB</t>
    </r>
  </si>
  <si>
    <t>BBCnews</t>
  </si>
  <si>
    <t>General</t>
  </si>
  <si>
    <t>https://www.kaggle.com/c/learn-ai-bbc/overview</t>
  </si>
  <si>
    <t>20Newsgroups</t>
  </si>
  <si>
    <t>https://www.kaggle.com/crawford/20-newsgroups</t>
  </si>
  <si>
    <t>GLOBALISSUESNewsClassification</t>
  </si>
  <si>
    <t>conflicts</t>
  </si>
  <si>
    <t>Multi-labelDocumentClassification</t>
  </si>
  <si>
    <t>https://www.kaggle.com/abdulraheemaleem/globalissues?select=global-issues.csv#</t>
  </si>
  <si>
    <t>No</t>
  </si>
  <si>
    <t>EventLocation.</t>
  </si>
  <si>
    <t>PoliticalEvents</t>
  </si>
  <si>
    <t>Locationextraction</t>
  </si>
  <si>
    <t>https://github.com/ahalterman/event_location</t>
  </si>
  <si>
    <t>Erick:Notsosurehow(whichtraditionalNLPtask)wecouldusethisdata.Wehavetheverbannotationstogetherwiththelocationswheretheactionstookplace.</t>
  </si>
  <si>
    <t>SATP</t>
  </si>
  <si>
    <t>Terrorism</t>
  </si>
  <si>
    <t>Multi-labelClassification</t>
  </si>
  <si>
    <t>extractionofsourceactiontarget</t>
  </si>
  <si>
    <r>
      <rPr/>
      <t>samples:</t>
    </r>
    <r>
      <rPr>
        <color rgb="FF1155CC"/>
        <u/>
      </rPr>
      <t>https://www.tagtog.net/ssp180002/Task_Feb_25_p2_to_p15_3/pool/aD6ndOcrpJeZ_O9znkX67QdqfguW-789_p11.tsv_1?p=0&amp;i=5</t>
    </r>
  </si>
  <si>
    <t>InsightCrime-English</t>
  </si>
  <si>
    <t>Crime</t>
  </si>
  <si>
    <t>https://figshare.com/s/73f02ab8423bb83048aa</t>
  </si>
  <si>
    <t>re3dinCONLLformat</t>
  </si>
  <si>
    <t>defenceandsecurityanalysis
(theconflictinSyriaandIraq)</t>
  </si>
  <si>
    <t>Nameentityrecognition</t>
  </si>
  <si>
    <r>
      <rPr>
        <rFont val="Arial"/>
        <color rgb="FF1155CC"/>
        <sz val="11.0"/>
        <u/>
      </rPr>
      <t>https://github.com/dstl/re3d</t>
    </r>
    <r>
      <rPr>
        <rFont val="Arial"/>
        <color rgb="FF1D1C1D"/>
        <sz val="11.0"/>
      </rPr>
      <t xml:space="preserve">
</t>
    </r>
    <r>
      <rPr>
        <rFont val="Arial"/>
        <color rgb="FF1155CC"/>
        <sz val="11.0"/>
        <u/>
      </rPr>
      <t>https://github.com/juand-r/entity-recognition-datasets/tree/master/data/re3d</t>
    </r>
  </si>
  <si>
    <t>Mohammad:domainisveryspecfic(morespecificthanconflictsaswellIsuppose)</t>
  </si>
  <si>
    <t>CrossNER</t>
  </si>
  <si>
    <t>Politics</t>
  </si>
  <si>
    <t>https://github.com/zliucr/CrossNER/tree/main/ner_data/politics</t>
  </si>
  <si>
    <t>https://arxiv.org/pdf/2012.04373.pdf</t>
  </si>
  <si>
    <t>Mohammad:ThisisverygoodIMO.
Erick:GooddataforNER</t>
  </si>
  <si>
    <t>Pentacodes</t>
  </si>
  <si>
    <t>CAMEOcategories</t>
  </si>
  <si>
    <t>relationextraction</t>
  </si>
  <si>
    <t>sentence-classification</t>
  </si>
  <si>
    <t>https://www.tagtog.net/ssp180002/Pentacodes_May_1/pool</t>
  </si>
  <si>
    <t>Ext.hastotally822rows.</t>
  </si>
  <si>
    <t>yes</t>
  </si>
  <si>
    <t>MUC-4terrorismdataset</t>
  </si>
  <si>
    <t>Role-fillerentityextraction(REE)</t>
  </si>
  <si>
    <t>https://www-nlpir.nist.gov/related_projects/muc/index.html
https://github.com/dstl/muc3
https://github.com/xinyadu/grit_doc_event_entity/tree/master/data/muc
https://github.com/xinyadu/doc_event_role</t>
  </si>
  <si>
    <t>https://www.aclweb.org/anthology/2020.acl-main.714.pdf</t>
  </si>
  <si>
    <t>Havefoundthecleanedversion</t>
  </si>
  <si>
    <t>GlobalContention</t>
  </si>
  <si>
    <t>Protest</t>
  </si>
  <si>
    <t>documentclassification</t>
  </si>
  <si>
    <t xml:space="preserve">https://github.com/emerging-welfare/glocongold
</t>
  </si>
  <si>
    <t>https://openreview.net/pdf?id=7NZkNhLCjp</t>
  </si>
  <si>
    <r>
      <rPr>
        <rFont val="Arial"/>
        <color theme="1"/>
        <sz val="10.0"/>
      </rPr>
      <t>Erick:Couldntsee/downloadthedata.
Y</t>
    </r>
    <r>
      <rPr>
        <rFont val="Arial"/>
        <color rgb="FFFF0000"/>
        <sz val="10.0"/>
      </rPr>
      <t>ibo:Samplesarealreadyenough</t>
    </r>
  </si>
  <si>
    <t>EventStatusCorpus</t>
  </si>
  <si>
    <t>temporalclassification(past..future)</t>
  </si>
  <si>
    <t>https://catalog.ldc.upenn.edu/LDC2017T09</t>
  </si>
  <si>
    <t>https://www.aclweb.org/anthology/D16-1005.pdf</t>
  </si>
  <si>
    <t>Mohammad:Secondtaskisdesired.
TODO:checkifthesecondtaskonlyhasthetextorsomeotherinfo(suchasdate)aswell</t>
  </si>
  <si>
    <t>GlobalTerrorismDatabase</t>
  </si>
  <si>
    <t>https://www.start.umd.edu/gtd/</t>
  </si>
  <si>
    <r>
      <rPr>
        <color rgb="FF000000"/>
        <sz val="10.0"/>
      </rPr>
      <t>NationalConsortiumfortheStudyofTerrorismandResponsestoTerrorism(START)UniversityofMaryland.(2019).TheGlobalTerrorismDatabase(GTD)[Datafile].Retrievedfromhtt</t>
    </r>
    <r>
      <rPr>
        <color rgb="FF1155CC"/>
        <sz val="10.0"/>
        <u/>
      </rPr>
      <t>ps://www.start.umd.edu/gtd</t>
    </r>
  </si>
  <si>
    <t>WarofTheRebellion</t>
  </si>
  <si>
    <t>AmericanCivilWar</t>
  </si>
  <si>
    <t>https://www.kaggle.com/rtatman/geographically-annotated-civil-war-corpus
https://github.com/utcompling/WarOfTheRebellion</t>
  </si>
  <si>
    <t>https://www.aclweb.org/anthology/W16-1721.pdf</t>
  </si>
  <si>
    <t>Erick:SoundsgoodforNER.WeneedtoputitinCoNLLformattofacilitatetraining</t>
  </si>
  <si>
    <t>IndiaPoliceEvents</t>
  </si>
  <si>
    <t>Violence</t>
  </si>
  <si>
    <t>https://github.com/slanglab/IndiaPoliceEvents</t>
  </si>
  <si>
    <t>https://arxiv.org/abs/2105.12936</t>
  </si>
  <si>
    <t>Military</t>
  </si>
  <si>
    <t>deft_corpus</t>
  </si>
  <si>
    <t>sociologyandgovernement</t>
  </si>
  <si>
    <t>definitionextraction</t>
  </si>
  <si>
    <t>https://github.com/adobe-research/deft_corpus</t>
  </si>
  <si>
    <t>ReCoRD</t>
  </si>
  <si>
    <t>News(CNNDailyMail)</t>
  </si>
  <si>
    <t>QA</t>
  </si>
  <si>
    <t>https://super.gluebenchmark.com/tasks</t>
  </si>
  <si>
    <t>Thisdatasetisalsousedinsupergluebenchmarks.IfweareinterestedinthistaskIcanfilterthedataset.</t>
  </si>
  <si>
    <t>MultiNLI</t>
  </si>
  <si>
    <t>Terrorism9/11</t>
  </si>
  <si>
    <t>Textualentailment</t>
  </si>
  <si>
    <t>https://cims.nyu.edu/~sbowman/multinli/</t>
  </si>
  <si>
    <t>https://cims.nyu.edu/~sbowman/multinli/paper.pdf</t>
  </si>
  <si>
    <t>ThisdifficulttaskalsoappearsinGLUEBenchmarks.Thereare2000pairsofsentencesunderthecategory9/11.</t>
  </si>
  <si>
    <t>QuestionNLI</t>
  </si>
  <si>
    <t>Generalcanbefiltered</t>
  </si>
  <si>
    <t>https://gluebenchmark.com/tasks</t>
  </si>
  <si>
    <t>Stanfordprotest</t>
  </si>
  <si>
    <t>Unclear</t>
  </si>
  <si>
    <t>quoref</t>
  </si>
  <si>
    <t>https://allennlp.org/quoref</t>
  </si>
  <si>
    <t>IfweareinterestedinthistaskIcanfilterthedataset.Updated:Ifounditisnotrelevantafterreadingthepaper.</t>
  </si>
  <si>
    <t>conflictinSyria</t>
  </si>
  <si>
    <t>fakenewsdetection</t>
  </si>
  <si>
    <t>https://zenodo.org/record/2532642#.YMGjTPn0laQ</t>
  </si>
  <si>
    <t>https://github.com/BenjaminDHorne/fakenewsdata1</t>
  </si>
  <si>
    <t>GUM</t>
  </si>
  <si>
    <t>CrimePolitics</t>
  </si>
  <si>
    <t>Entityandcoreference</t>
  </si>
  <si>
    <t>https://github.com/amir-zeldes/gum/tree/master/coref/conll</t>
  </si>
  <si>
    <t>Toofewrelateddomain</t>
  </si>
  <si>
    <t>AutomatedProtestEventAnalysis</t>
  </si>
  <si>
    <t>eventextraction</t>
  </si>
  <si>
    <t>https://github.com/peter-makarov/apea_corpus/tree/master/annotation_samples/coder1</t>
  </si>
  <si>
    <t>https://www.aclweb.org/anthology/W16-5613.pdf</t>
  </si>
  <si>
    <t>Erick:SoundsinterestingbutIcouldnotseethecorpusonlytheannotations</t>
  </si>
  <si>
    <t>Mercury</t>
  </si>
  <si>
    <t>Eventextraction</t>
  </si>
  <si>
    <t>classification</t>
  </si>
  <si>
    <t>https://drive.google.com/drive/u/1/folders/1xwBQSp5ybrtZ4_yzLFFUblEcd-NEYiY9</t>
  </si>
  <si>
    <t>Notext.Needtocrawl.</t>
  </si>
  <si>
    <t>MUC-6</t>
  </si>
  <si>
    <t>https://catalog.ldc.upenn.edu/LDC2003T13</t>
  </si>
  <si>
    <t>Notexactlydomainrelated</t>
  </si>
  <si>
    <t>PoliticalNewsAttributionRelationsCorpus</t>
  </si>
  <si>
    <t>Properlyrecognizing</t>
  </si>
  <si>
    <t>https://github.com/networkdynamics/PolNeAR</t>
  </si>
  <si>
    <t>Erick:AgainnotsosureaboutwhichNLPtaskwecouldapplyhere.
Agree.Processthedatawilltaketoomuchtime.</t>
  </si>
  <si>
    <t>NO</t>
  </si>
  <si>
    <t>OSI</t>
  </si>
  <si>
    <t>https://drive.google.com/drive/u/1/folders/1FsG20hjKVQFRs4-YsPOj2ocXJlGd7Val</t>
  </si>
  <si>
    <t>OnlyafewinEnglish</t>
  </si>
  <si>
    <t>mediaframes</t>
  </si>
  <si>
    <t>rights</t>
  </si>
  <si>
    <t>https://github.com/dallascard/media_frames_corpus</t>
  </si>
  <si>
    <t>https://www.aclweb.org/anthology/P15-2072.pdf</t>
  </si>
  <si>
    <t>Needtocrawl.</t>
  </si>
  <si>
    <t>StackExchange</t>
  </si>
  <si>
    <t>https://github.com/hazemAmir/StackExchange
https://uncloud.univ-nantes.fr/index.php/s/9Ei9WykrGzMDcDb</t>
  </si>
  <si>
    <t>containslawandpolitics
Mohammad:thisoneisdesiredIMO
Erick:IbelievewecanuseitforQA.</t>
  </si>
  <si>
    <t>SubjectiveAssessmentsofGuiltinNewspaperCrimeNarratives</t>
  </si>
  <si>
    <t>https://github.com/zijwang/modeling_guilt</t>
  </si>
  <si>
    <t>Erick:emailtheauthorsifwewanttoworkwithit.</t>
  </si>
  <si>
    <t>Abuse</t>
  </si>
  <si>
    <t>https://github.com/mohit3011/AbuseAnalyzer</t>
  </si>
  <si>
    <t>containsviolence
Erick:Notsosureaboutthedomain</t>
  </si>
  <si>
    <t>Pleasecheckallthesavedcheckpointinthelink</t>
  </si>
  <si>
    <t>https://drive.google.com/drive/folders/1KXCeipS6vpyj8D9ijzIdqGgCTAf1OX3N?usp=sharing</t>
  </si>
  <si>
    <t>Name</t>
  </si>
  <si>
    <t>Task</t>
  </si>
  <si>
    <t>DatasetSize</t>
  </si>
  <si>
    <t>Metrics</t>
  </si>
  <si>
    <t>BinaryClassification</t>
  </si>
  <si>
    <t>20News</t>
  </si>
  <si>
    <t>GLOBALISSUES</t>
  </si>
  <si>
    <t>Multi-classClassfication</t>
  </si>
  <si>
    <t>InsightCrime</t>
  </si>
  <si>
    <t>Conflicts</t>
  </si>
  <si>
    <t>Multi-labelClassification&amp;relationextraction</t>
  </si>
  <si>
    <t>Militaryexercises</t>
  </si>
  <si>
    <t>GeolocatingPoliticalEventsinText.</t>
  </si>
  <si>
    <t>locationextraction</t>
  </si>
  <si>
    <t>re3d</t>
  </si>
  <si>
    <t>defenceandsecurity
(theconflictinSyriaandIraq)</t>
  </si>
  <si>
    <t>CrossNER-</t>
  </si>
  <si>
    <t>Words</t>
  </si>
  <si>
    <t>BERT-Uncase</t>
  </si>
  <si>
    <t>BERT-Cased</t>
  </si>
  <si>
    <t>Ours</t>
  </si>
  <si>
    <t>Daesh</t>
  </si>
  <si>
    <t>da-esh</t>
  </si>
  <si>
    <t>Da-esh</t>
  </si>
  <si>
    <t>extremists</t>
  </si>
  <si>
    <t>ex-tre-mist-s</t>
  </si>
  <si>
    <t>FARC</t>
  </si>
  <si>
    <t>far-c</t>
  </si>
  <si>
    <t>FA-RC</t>
  </si>
  <si>
    <t>IED</t>
  </si>
  <si>
    <t>ie-d</t>
  </si>
  <si>
    <t>I-ED</t>
  </si>
  <si>
    <t>indiscriminately</t>
  </si>
  <si>
    <t>ind-is-cr-imi-nate-ly</t>
  </si>
  <si>
    <t>in-dis-c-rim-inate-ly</t>
  </si>
  <si>
    <t>landmines</t>
  </si>
  <si>
    <t>land-mine-s</t>
  </si>
  <si>
    <t>manhunt</t>
  </si>
  <si>
    <t>man-hun-t</t>
  </si>
  <si>
    <t>mutilation</t>
  </si>
  <si>
    <t>mu-tila-tion</t>
  </si>
  <si>
    <t>m-uti-lation</t>
  </si>
  <si>
    <t>paramilitaries</t>
  </si>
  <si>
    <t>para-mi-lita-ries</t>
  </si>
  <si>
    <t>para-mi-lit-aries</t>
  </si>
  <si>
    <t>perpetrator</t>
  </si>
  <si>
    <t>per-pet-rator</t>
  </si>
  <si>
    <t>provocation</t>
  </si>
  <si>
    <t>pro-vocation</t>
  </si>
  <si>
    <t>punitive</t>
  </si>
  <si>
    <t>pun-itive</t>
  </si>
  <si>
    <t>pu-ni-tive</t>
  </si>
  <si>
    <t>racketeering</t>
  </si>
  <si>
    <t>rack-ete-ering</t>
  </si>
  <si>
    <t>repressive</t>
  </si>
  <si>
    <t>rep-ress-ive</t>
  </si>
  <si>
    <t>re-pressive</t>
  </si>
  <si>
    <t>semiautomatic</t>
  </si>
  <si>
    <t>semi-au-tom-atic</t>
  </si>
  <si>
    <t>semi-aut-oma-tic</t>
  </si>
  <si>
    <t>separatists</t>
  </si>
  <si>
    <t>sep-arat-ists</t>
  </si>
  <si>
    <t>se-par-ati-sts</t>
  </si>
  <si>
    <t>subversive</t>
  </si>
  <si>
    <t>sub-vers-ive</t>
  </si>
  <si>
    <t>tyranny</t>
  </si>
  <si>
    <t>ty-ran-ny</t>
  </si>
  <si>
    <t>t-yra-nny</t>
  </si>
  <si>
    <t>undemocratic</t>
  </si>
  <si>
    <t>und-em-oc-ratic</t>
  </si>
  <si>
    <t>vigilante</t>
  </si>
  <si>
    <t>vi-gil-ante</t>
  </si>
  <si>
    <t>v-igi-lante</t>
  </si>
  <si>
    <t>walkout</t>
  </si>
  <si>
    <t>walk-out</t>
  </si>
  <si>
    <t>xenophobic</t>
  </si>
  <si>
    <t>x-eno-phobic</t>
  </si>
  <si>
    <t>ConfliBERT-SRC</t>
  </si>
  <si>
    <t>ConfliBERT-Cont</t>
  </si>
  <si>
    <t>BERT</t>
  </si>
  <si>
    <t>Conflict-
RoBERTa</t>
  </si>
  <si>
    <t>RoBERTa</t>
  </si>
  <si>
    <t>p-values
confliBERT-uncasedvs</t>
  </si>
  <si>
    <t>p-values
confliBERT-casedvs</t>
  </si>
  <si>
    <t>p-values
conflBERT-uncased-contvs</t>
  </si>
  <si>
    <t>p-values
conflBERT-cased-contvs</t>
  </si>
  <si>
    <t>p-values
conflRoBERTavs
RoBERTa</t>
  </si>
  <si>
    <t>p-values
confliBERT-uncasedvs
RoBERTa</t>
  </si>
  <si>
    <t>p-values
confliBERT-casedvs
RoBERTa</t>
  </si>
  <si>
    <t>p-values
confliBERT-uncased-contvs
RoBERTa</t>
  </si>
  <si>
    <t>p-values
confliBERT-cased-contvs
RoBERTa</t>
  </si>
  <si>
    <t>Dataset</t>
  </si>
  <si>
    <t>TaskDescription</t>
  </si>
  <si>
    <t>train/dev/test</t>
  </si>
  <si>
    <t>Maxepochs</t>
  </si>
  <si>
    <t>seeds</t>
  </si>
  <si>
    <t>How?</t>
  </si>
  <si>
    <t>metric</t>
  </si>
  <si>
    <t>uncased</t>
  </si>
  <si>
    <t>cased</t>
  </si>
  <si>
    <t>BERT-uncased</t>
  </si>
  <si>
    <t>BERT-cased</t>
  </si>
  <si>
    <t>max</t>
  </si>
  <si>
    <t>confliBERTuncased
takeaway
uncased-cont</t>
  </si>
  <si>
    <t>confliBERTcased
takeaway
cased-cont</t>
  </si>
  <si>
    <t>ConfliBERTuncasevsRoBERTA</t>
  </si>
  <si>
    <t>Multi-labelCLS(all)</t>
  </si>
  <si>
    <t>4794/1192/1489(docs)</t>
  </si>
  <si>
    <t>bestepochavg10</t>
  </si>
  <si>
    <t>F1-Macro</t>
  </si>
  <si>
    <t>***</t>
  </si>
  <si>
    <t>*</t>
  </si>
  <si>
    <t>F1(Ex-Based)</t>
  </si>
  <si>
    <t>**</t>
  </si>
  <si>
    <t>Multi-labelCLS(relevant)</t>
  </si>
  <si>
    <t>1085/232/232(docs)</t>
  </si>
  <si>
    <r>
      <rPr>
        <rFont val="Arial"/>
        <b/>
        <color theme="1"/>
      </rPr>
      <t>GTD</t>
    </r>
    <r>
      <rPr>
        <rFont val="Arial"/>
        <b/>
        <color theme="1"/>
      </rPr>
      <t>-Action</t>
    </r>
  </si>
  <si>
    <t>Doc.CLS</t>
  </si>
  <si>
    <t>2825/471/471(docs)</t>
  </si>
  <si>
    <t>bestepoch5</t>
  </si>
  <si>
    <t>MacroF1</t>
  </si>
  <si>
    <t>MicroF1</t>
  </si>
  <si>
    <t>BBCNews</t>
  </si>
  <si>
    <t>Doc.BinCLS</t>
  </si>
  <si>
    <t>1588/315/322(docs)</t>
  </si>
  <si>
    <t>bestmodelin3epochs</t>
  </si>
  <si>
    <t>F1-score</t>
  </si>
  <si>
    <t>9044/2270/7532(docs)</t>
  </si>
  <si>
    <t>DocMultiClassCLS</t>
  </si>
  <si>
    <t>1271/304/1054(docs)</t>
  </si>
  <si>
    <t>bestmodelin5epochs</t>
  </si>
  <si>
    <t>Multi-labelCLS</t>
  </si>
  <si>
    <t>1002/332/319(docs)</t>
  </si>
  <si>
    <t>NER(Seq.Labeling)</t>
  </si>
  <si>
    <t>15644/5147/5456(tokens)</t>
  </si>
  <si>
    <t>bestmodelin25epochs</t>
  </si>
  <si>
    <t>EventLocation</t>
  </si>
  <si>
    <t>LocationExtr(Seq.Labeling)</t>
  </si>
  <si>
    <t>220894/48366/48708(tokens)</t>
  </si>
  <si>
    <t>bestmodelin10epochs</t>
  </si>
  <si>
    <t>MUC-4</t>
  </si>
  <si>
    <t>474098/75620/68828(tokens)</t>
  </si>
  <si>
    <t>bestmodelin20epochs</t>
  </si>
  <si>
    <t>Multi-labelCLS(sents)</t>
  </si>
  <si>
    <t>14943/3172/3276(sents)</t>
  </si>
  <si>
    <t>Multi-labelCLS(docs)</t>
  </si>
  <si>
    <t>905/165/187(docs)</t>
  </si>
  <si>
    <t>eventStatusFutureCombSent</t>
  </si>
  <si>
    <t>Sent.CLS</t>
  </si>
  <si>
    <t>1818/226/227(datapoints)</t>
  </si>
  <si>
    <t>bestepochbasedondev.Data</t>
  </si>
  <si>
    <t>eventStatusBinSent</t>
  </si>
  <si>
    <t>Sent.BinaryCLS</t>
  </si>
  <si>
    <t>4010/500/501(datapoints)</t>
  </si>
  <si>
    <t>cameoSourceTarget</t>
  </si>
  <si>
    <t>Seq.Labeling</t>
  </si>
  <si>
    <t>1153/224/225(datapoints)</t>
  </si>
  <si>
    <t>60*</t>
  </si>
  <si>
    <t>cameoPentaClass</t>
  </si>
  <si>
    <t>1348/224/225(datapoints)</t>
  </si>
  <si>
    <t>40*</t>
  </si>
  <si>
    <t>gunViolenceBinary</t>
  </si>
  <si>
    <t>Doc.Bin.CLS</t>
  </si>
  <si>
    <t>3387/423/423(datapoints)</t>
  </si>
  <si>
    <t>10*</t>
  </si>
  <si>
    <t>globalContentionSentence</t>
  </si>
  <si>
    <t>Sent.Bin.CLS</t>
  </si>
  <si>
    <t>1549/193/193(datapoints)</t>
  </si>
  <si>
    <t>20*</t>
  </si>
  <si>
    <t>globalContentionDocument</t>
  </si>
  <si>
    <t>782/130/130(datapoints)</t>
  </si>
  <si>
    <t>satpAllBin</t>
  </si>
  <si>
    <t>5956/744/745(datapoints)</t>
  </si>
  <si>
    <t>12*</t>
  </si>
  <si>
    <t>avg</t>
  </si>
  <si>
    <t>std</t>
  </si>
  <si>
    <t>GoldSilverandBronzemeanthemodelswiththehighestaveragesamongallthemodels</t>
  </si>
  <si>
    <t>Thep-valuesarecoloredas:
Gold:&lt;0.01
Silver:0.01&lt;=&lt;0.05
Bronze:0.05&lt;=&lt;0.1</t>
  </si>
  <si>
    <t>Bothgold</t>
  </si>
  <si>
    <t>BothGoldorsilver</t>
  </si>
  <si>
    <t>BothGoldSilverorBronze</t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</si>
  <si>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:BBC_News(2225documents)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</si>
  <si>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:OpenDomainData(weareinterestedinidentifythepoliticalrelateddocuments)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</si>
  <si>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BinaryClassification</t>
    </r>
  </si>
  <si>
    <r>
      <rPr>
        <rFont val="Arial"/>
        <b/>
        <color theme="1"/>
        <sz val="14.0"/>
      </rPr>
      <t>Numberofevaluatedseeds:</t>
    </r>
    <r>
      <rPr>
        <rFont val="Arial"/>
        <color theme="1"/>
        <sz val="14.0"/>
      </rPr>
      <t>10</t>
    </r>
  </si>
  <si>
    <t>Labels:</t>
  </si>
  <si>
    <t>0:businessentertainmentsportandtech</t>
  </si>
  <si>
    <t>1:politics(~19%ofthedata)</t>
  </si>
  <si>
    <t>Metric</t>
  </si>
  <si>
    <t>epochs:3</t>
  </si>
  <si>
    <t>h0:u_confl==u_bert
h1:u_confl&gt;u_bert</t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</si>
  <si>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</si>
  <si>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</si>
  <si>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t>mean</t>
  </si>
  <si>
    <t>stdev</t>
  </si>
  <si>
    <t>p_value</t>
  </si>
  <si>
    <t>t</t>
  </si>
  <si>
    <t>mcc</t>
  </si>
  <si>
    <t>auroc</t>
  </si>
  <si>
    <t>auprc</t>
  </si>
  <si>
    <t>acc</t>
  </si>
  <si>
    <t>prec</t>
  </si>
  <si>
    <t>rec</t>
  </si>
  <si>
    <t>f1</t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</si>
  <si>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</si>
  <si>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</si>
  <si>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:20News(19009documents)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</si>
  <si>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:OpenDomainData(weareinterestedinidentifythepoliticalrelateddocuments)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</si>
  <si>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BinaryClassification</t>
    </r>
  </si>
  <si>
    <r>
      <rPr>
        <rFont val="Arial"/>
        <b/>
        <color theme="1"/>
        <sz val="14.0"/>
      </rPr>
      <t>Numberofevaluatedseeds:</t>
    </r>
    <r>
      <rPr>
        <rFont val="Arial"/>
        <color theme="1"/>
        <sz val="14.0"/>
      </rPr>
      <t>10</t>
    </r>
  </si>
  <si>
    <t>0:atheismcomputersautosmotorcyclessportssciencereligion</t>
  </si>
  <si>
    <t>1:politics--gunsmideastmisc(~14%ofthedata)</t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</si>
  <si>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</si>
  <si>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</si>
  <si>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</si>
  <si>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</si>
  <si>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:InsightCrime(2533documents)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</si>
  <si>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:OrganizedCrimeinLatinAmerica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</si>
  <si>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Multi-labelClassification</t>
    </r>
  </si>
  <si>
    <r>
      <rPr>
        <rFont val="Arial"/>
        <b/>
        <color theme="1"/>
        <sz val="14.0"/>
      </rPr>
      <t>Numberofevaluatedseeds:</t>
    </r>
    <r>
      <rPr>
        <rFont val="Arial"/>
        <color theme="1"/>
        <sz val="14.0"/>
      </rPr>
      <t>10</t>
    </r>
  </si>
  <si>
    <t>0:DrugTrafficking</t>
  </si>
  <si>
    <t>4:EconomicRelatedCrimes(CounterfeitExtortionKidnappingMoneyLaunderingandCyberCrime)</t>
  </si>
  <si>
    <t>1:Corruption</t>
  </si>
  <si>
    <t>5:NaturalResourcesCrimes(Eco-TraffickingIllegalMiningandOilTheft)</t>
  </si>
  <si>
    <t>2:LawEnforcement</t>
  </si>
  <si>
    <t>6:CrimeMobility(ArmsTraffickingContrabandCriminalMigrationHumanTrafficking)</t>
  </si>
  <si>
    <t>3:Homicides</t>
  </si>
  <si>
    <t>epochs:5</t>
  </si>
  <si>
    <t>epochs:10</t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</si>
  <si>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</si>
  <si>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</si>
  <si>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</si>
  <si>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</si>
  <si>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</si>
  <si>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</si>
  <si>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t>LRAP</t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</si>
  <si>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</si>
  <si>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</si>
  <si>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</si>
  <si>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</si>
  <si>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</si>
  <si>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</si>
  <si>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:re3d(~26Ktokens)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</si>
  <si>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:DefenceandSecurity(TheConflictinSyriaandIraq)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</si>
  <si>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NamedEntityRecognition(Seq.Labeling)</t>
    </r>
  </si>
  <si>
    <r>
      <rPr>
        <rFont val="Arial"/>
        <b/>
        <color theme="1"/>
        <sz val="14.0"/>
      </rPr>
      <t>Numberofevaluatedseeds:</t>
    </r>
    <r>
      <rPr>
        <rFont val="Arial"/>
        <color theme="1"/>
        <sz val="14.0"/>
      </rPr>
      <t>10</t>
    </r>
  </si>
  <si>
    <t>Tags:</t>
  </si>
  <si>
    <t>Organization</t>
  </si>
  <si>
    <t>Weapon</t>
  </si>
  <si>
    <t>MilitaryPlatform</t>
  </si>
  <si>
    <t>Person</t>
  </si>
  <si>
    <t>Nationality</t>
  </si>
  <si>
    <t>Money</t>
  </si>
  <si>
    <t>Location</t>
  </si>
  <si>
    <t>Temporal</t>
  </si>
  <si>
    <t>Quantity</t>
  </si>
  <si>
    <t>DocumentReference</t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</si>
  <si>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</si>
  <si>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</si>
  <si>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</si>
  <si>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</si>
  <si>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</si>
  <si>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</si>
  <si>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t>prec(micro)</t>
  </si>
  <si>
    <t>prec(macro)</t>
  </si>
  <si>
    <t>rec(micro)</t>
  </si>
  <si>
    <t>rec(macro)</t>
  </si>
  <si>
    <t>f1(micro)</t>
  </si>
  <si>
    <t>f1(macro)</t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</si>
  <si>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</si>
  <si>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</si>
  <si>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</si>
  <si>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</si>
  <si>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</si>
  <si>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</si>
  <si>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Arial"/>
        <b/>
        <color theme="1"/>
        <sz val="14.0"/>
      </rPr>
      <t>Dataset:</t>
    </r>
    <r>
      <rPr>
        <rFont val="Arial"/>
        <color theme="1"/>
        <sz val="14.0"/>
      </rPr>
      <t>WarOfTheRebellion(~465Ktokens)</t>
    </r>
  </si>
  <si>
    <r>
      <rPr>
        <rFont val="Arial"/>
        <b/>
        <color theme="1"/>
        <sz val="14.0"/>
      </rPr>
      <t>Domain:</t>
    </r>
    <r>
      <rPr>
        <rFont val="Arial"/>
        <color theme="1"/>
        <sz val="14.0"/>
      </rPr>
      <t>AmericanCivilWar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</si>
  <si>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NamedEntityRecognition(Seq.Labeling)</t>
    </r>
  </si>
  <si>
    <r>
      <rPr>
        <rFont val="Arial"/>
        <b/>
        <color theme="1"/>
        <sz val="14.0"/>
      </rPr>
      <t>Numberofevaluatedseeds:</t>
    </r>
    <r>
      <rPr>
        <rFont val="Arial"/>
        <color theme="1"/>
        <sz val="14.0"/>
      </rPr>
      <t>10</t>
    </r>
  </si>
  <si>
    <t>PLACE</t>
  </si>
  <si>
    <t>PERSON</t>
  </si>
  <si>
    <t>ORG</t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</si>
  <si>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</si>
  <si>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</si>
  <si>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</si>
  <si>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</si>
  <si>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</si>
  <si>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</si>
  <si>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</si>
  <si>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</si>
  <si>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</si>
  <si>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</si>
  <si>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</si>
  <si>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</si>
  <si>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Arial"/>
        <b/>
        <color theme="1"/>
        <sz val="14.0"/>
      </rPr>
      <t>Dataset:</t>
    </r>
    <r>
      <rPr>
        <rFont val="Arial"/>
        <color theme="1"/>
        <sz val="14.0"/>
      </rPr>
      <t>Event_Location(~120Ktokens)</t>
    </r>
  </si>
  <si>
    <r>
      <rPr>
        <rFont val="Arial"/>
        <b/>
        <color theme="1"/>
        <sz val="14.0"/>
      </rPr>
      <t>Domain:</t>
    </r>
    <r>
      <rPr>
        <rFont val="Arial"/>
        <color theme="1"/>
        <sz val="14.0"/>
      </rPr>
      <t>GeolocatingPoliticalEvents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</si>
  <si>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LocationExtraction(Seq.Labeling)</t>
    </r>
  </si>
  <si>
    <r>
      <rPr>
        <rFont val="Arial"/>
        <b/>
        <color theme="1"/>
        <sz val="14.0"/>
      </rPr>
      <t>Numberofevaluatedseeds:</t>
    </r>
    <r>
      <rPr>
        <rFont val="Arial"/>
        <color theme="1"/>
        <sz val="14.0"/>
      </rPr>
      <t>10</t>
    </r>
  </si>
  <si>
    <t>ACTION</t>
  </si>
  <si>
    <t>LOCATION</t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</si>
  <si>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</si>
  <si>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</si>
  <si>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</si>
  <si>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</si>
  <si>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</si>
  <si>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</si>
  <si>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</si>
  <si>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</si>
  <si>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Arial"/>
        <b/>
        <color theme="1"/>
        <sz val="14.0"/>
      </rPr>
      <t>Dataset:</t>
    </r>
    <r>
      <rPr>
        <rFont val="Arial"/>
        <color theme="1"/>
        <sz val="14.0"/>
      </rPr>
      <t>MUC-4(~618Ktokens)</t>
    </r>
  </si>
  <si>
    <r>
      <rPr>
        <rFont val="Arial"/>
        <b/>
        <color theme="1"/>
        <sz val="14.0"/>
      </rPr>
      <t>Domain:</t>
    </r>
    <r>
      <rPr>
        <rFont val="Arial"/>
        <color theme="1"/>
        <sz val="14.0"/>
      </rPr>
      <t>Terrorism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</si>
  <si>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Role-fillerEntityExtraction(Seq.Labeling)</t>
    </r>
  </si>
  <si>
    <r>
      <rPr>
        <rFont val="Arial"/>
        <b/>
        <color theme="1"/>
        <sz val="14.0"/>
      </rPr>
      <t>Numberofevaluatedseeds:</t>
    </r>
    <r>
      <rPr>
        <rFont val="Arial"/>
        <color theme="1"/>
        <sz val="14.0"/>
      </rPr>
      <t>10</t>
    </r>
  </si>
  <si>
    <t>PerpOrg</t>
  </si>
  <si>
    <t>Target</t>
  </si>
  <si>
    <t>PerpInd</t>
  </si>
  <si>
    <t>Victim</t>
  </si>
  <si>
    <t>epochs:20</t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</si>
  <si>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</si>
  <si>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</si>
  <si>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</si>
  <si>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</si>
  <si>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</si>
  <si>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</si>
  <si>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</si>
  <si>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</si>
  <si>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</si>
  <si>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</si>
  <si>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</si>
  <si>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</si>
  <si>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monospace"/>
        <b/>
        <color rgb="FF000000"/>
        <sz val="11.0"/>
      </rPr>
      <t>conflBERT-</t>
    </r>
    <r>
      <rPr>
        <rFont val="monospace"/>
        <b/>
        <color rgb="FFA61C00"/>
        <sz val="11.0"/>
      </rPr>
      <t>uncased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</si>
  <si>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-uncased</t>
    </r>
  </si>
  <si>
    <r>
      <rPr>
        <rFont val="Arial"/>
        <b/>
        <color rgb="FF000000"/>
        <sz val="11.0"/>
      </rPr>
      <t>conflBERT</t>
    </r>
    <r>
      <rPr>
        <rFont val="Arial"/>
        <b/>
        <color rgb="FF85200C"/>
        <sz val="11.0"/>
      </rPr>
      <t>-</t>
    </r>
    <r>
      <rPr>
        <rFont val="Arial"/>
        <b/>
        <color rgb="FFA61C00"/>
        <sz val="11.0"/>
      </rPr>
      <t>cased</t>
    </r>
  </si>
  <si>
    <r>
      <rPr>
        <rFont val="Arial"/>
        <b/>
        <color rgb="FF000000"/>
        <sz val="11.0"/>
      </rPr>
      <t>bert-base</t>
    </r>
    <r>
      <rPr>
        <rFont val="Arial"/>
        <b/>
        <color rgb="FFA61C00"/>
        <sz val="11.0"/>
      </rPr>
      <t>-cased</t>
    </r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</si>
  <si>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</t>
    </r>
    <r>
      <rPr>
        <rFont val="Arial"/>
        <color rgb="FF38761D"/>
        <sz val="14.0"/>
      </rPr>
      <t>BBC_News(2225documents)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</si>
  <si>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:OpenDomainData(weareinterestedinidentifythepoliticalrelateddocuments)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</si>
  <si>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BinaryClassification</t>
    </r>
  </si>
  <si>
    <t>Time:</t>
  </si>
  <si>
    <t>1minperepoch(avg)</t>
  </si>
  <si>
    <t>epochs:3/10seeds</t>
  </si>
  <si>
    <t>p-valuesfort-test(h0:u_confl==u_bert/h1:u_confl&gt;u_bert)</t>
  </si>
  <si>
    <t>p-valuesfort-test
h0:u_confl==u_bert
h1:u_confl&gt;u_bert</t>
  </si>
  <si>
    <t>conflBERT(mean)</t>
  </si>
  <si>
    <t>bert-base(mean)</t>
  </si>
  <si>
    <t>conflBERT-casedvs</t>
  </si>
  <si>
    <t>conflBERT-uncasedvs</t>
  </si>
  <si>
    <t>conflBERT-cased-contvs</t>
  </si>
  <si>
    <t>conflBERT-uncased-contvs</t>
  </si>
  <si>
    <t>conflRoBERTa</t>
  </si>
  <si>
    <t>cased-cont</t>
  </si>
  <si>
    <t>uncased-cont</t>
  </si>
  <si>
    <t>bert-cased</t>
  </si>
  <si>
    <t>bert-uncased</t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</si>
  <si>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</t>
    </r>
    <r>
      <rPr>
        <rFont val="Arial"/>
        <color rgb="FF38761D"/>
        <sz val="14.0"/>
      </rPr>
      <t>20News(19009documents)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</si>
  <si>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:OpenDomainData(weareinterestedinidentifythepoliticalrelateddocuments)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</si>
  <si>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BinaryClassification</t>
    </r>
  </si>
  <si>
    <t>~19minperepoch(avg)</t>
  </si>
  <si>
    <t>epochs:10/10seeds</t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</si>
  <si>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</t>
    </r>
    <r>
      <rPr>
        <rFont val="Arial"/>
        <color rgb="FF38761D"/>
        <sz val="14.0"/>
      </rPr>
      <t>20News--politicsonly(documents)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</si>
  <si>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:PoliticsOnlyDocuments(gunsmideastandmisc)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</si>
  <si>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Multi-ClassClassification</t>
    </r>
  </si>
  <si>
    <t>~perepoch(avg)</t>
  </si>
  <si>
    <t>0:politics(guns)</t>
  </si>
  <si>
    <t>2:politics(misc)</t>
  </si>
  <si>
    <t>1:politics(mideast)</t>
  </si>
  <si>
    <t>epochs:5/10seeds</t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</si>
  <si>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:IndiaPoliceEventsdocs(1257documents)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</si>
  <si>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:2002Gujaratviolence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</si>
  <si>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Multi-labelClassification</t>
    </r>
  </si>
  <si>
    <t>0:Kill</t>
  </si>
  <si>
    <t>4:AnyAction</t>
  </si>
  <si>
    <t>1:Arrast</t>
  </si>
  <si>
    <t>2:FailtoAct</t>
  </si>
  <si>
    <t>3:Force</t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</si>
  <si>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:IndiaPoliceEventssents(21391sentences)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</si>
  <si>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:2002Gujaratviolence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</si>
  <si>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Multi-labelClassification</t>
    </r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</si>
  <si>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</t>
    </r>
    <r>
      <rPr>
        <rFont val="Arial"/>
        <color rgb="FF38761D"/>
        <sz val="14.0"/>
      </rPr>
      <t>InsightCrime(2533documents)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</si>
  <si>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:OrganizedCrimeinLatinAmerica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</si>
  <si>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Multi-labelClassification</t>
    </r>
  </si>
  <si>
    <t>~1minperepoch(avg)</t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</si>
  <si>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:SATP-ALL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</si>
  <si>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</si>
  <si>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Multi-labelClassification</t>
    </r>
  </si>
  <si>
    <t>ArmedAssault</t>
  </si>
  <si>
    <t>Bombing/Explosion</t>
  </si>
  <si>
    <t>Kidnapping</t>
  </si>
  <si>
    <t>Other</t>
  </si>
  <si>
    <t>acc(Ex.Based)</t>
  </si>
  <si>
    <t>prec(Ex.Based)</t>
  </si>
  <si>
    <t>rec(Ex.Based)</t>
  </si>
  <si>
    <t>f1(Ex.Based)</t>
  </si>
  <si>
    <t>f1-macro</t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</si>
  <si>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:SATP-RELEVANT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</si>
  <si>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</si>
  <si>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Multi-labelClassification</t>
    </r>
  </si>
  <si>
    <r>
      <rPr>
        <rFont val="Arial"/>
        <b/>
        <color theme="1"/>
        <sz val="14.0"/>
      </rPr>
      <t>Dataset</t>
    </r>
    <r>
      <rPr>
        <rFont val="Arial"/>
        <color theme="1"/>
        <sz val="14.0"/>
      </rPr>
      <t>:</t>
    </r>
    <r>
      <rPr>
        <rFont val="Arial"/>
        <color rgb="FFBF9000"/>
        <sz val="14.0"/>
      </rPr>
      <t>re3d(~26Ktokens)</t>
    </r>
  </si>
  <si>
    <r>
      <rPr>
        <rFont val="Arial"/>
        <b/>
        <color theme="1"/>
        <sz val="14.0"/>
      </rPr>
      <t>Domain</t>
    </r>
    <r>
      <rPr>
        <rFont val="Arial"/>
        <color theme="1"/>
        <sz val="14.0"/>
      </rPr>
      <t>:DefenceandSecurity(TheConflictinSyriaandIraq)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</si>
  <si>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NamedEntityRecognition(Seq.Labeling)</t>
    </r>
  </si>
  <si>
    <t>~7secsperepoch(avg)</t>
  </si>
  <si>
    <t>epochs:25/10seeds</t>
  </si>
  <si>
    <r>
      <rPr>
        <rFont val="Arial"/>
        <b/>
        <color theme="1"/>
        <sz val="14.0"/>
      </rPr>
      <t>Dataset:</t>
    </r>
    <r>
      <rPr>
        <rFont val="Arial"/>
        <color theme="1"/>
        <sz val="14.0"/>
      </rPr>
      <t/>
    </r>
    <r>
      <rPr>
        <rFont val="Arial"/>
        <color rgb="FFBF9000"/>
        <sz val="14.0"/>
      </rPr>
      <t>WarOfTheRebellion(~465Ktokens)</t>
    </r>
  </si>
  <si>
    <r>
      <rPr>
        <rFont val="Arial"/>
        <b/>
        <color theme="1"/>
        <sz val="14.0"/>
      </rPr>
      <t>Domain:</t>
    </r>
    <r>
      <rPr>
        <rFont val="Arial"/>
        <color theme="1"/>
        <sz val="14.0"/>
      </rPr>
      <t>AmericanCivilWar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</si>
  <si>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NamedEntityRecognition(Seq.Labeling)</t>
    </r>
  </si>
  <si>
    <t>~45secsperepoch(avg)</t>
  </si>
  <si>
    <t>epochs:6/10seeds</t>
  </si>
  <si>
    <r>
      <rPr>
        <rFont val="Arial"/>
        <b/>
        <color theme="1"/>
        <sz val="14.0"/>
      </rPr>
      <t>Dataset:</t>
    </r>
    <r>
      <rPr>
        <rFont val="Arial"/>
        <color theme="1"/>
        <sz val="14.0"/>
      </rPr>
      <t/>
    </r>
    <r>
      <rPr>
        <rFont val="Arial"/>
        <color rgb="FFBF9000"/>
        <sz val="14.0"/>
      </rPr>
      <t>Event_Location(~120Ktokens)</t>
    </r>
  </si>
  <si>
    <r>
      <rPr>
        <rFont val="Arial"/>
        <b/>
        <color theme="1"/>
        <sz val="14.0"/>
      </rPr>
      <t>Domain:</t>
    </r>
    <r>
      <rPr>
        <rFont val="Arial"/>
        <color theme="1"/>
        <sz val="14.0"/>
      </rPr>
      <t>GeolocatingPoliticalEvents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</si>
  <si>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LocationExtraction(Seq.Labeling)</t>
    </r>
  </si>
  <si>
    <t>~1min17secsperepoch(avg)</t>
  </si>
  <si>
    <t>epochs:4/10seeds</t>
  </si>
  <si>
    <r>
      <rPr>
        <rFont val="Arial"/>
        <b/>
        <color theme="1"/>
        <sz val="14.0"/>
      </rPr>
      <t>Dataset:</t>
    </r>
    <r>
      <rPr>
        <rFont val="Arial"/>
        <color theme="1"/>
        <sz val="14.0"/>
      </rPr>
      <t/>
    </r>
    <r>
      <rPr>
        <rFont val="Arial"/>
        <color rgb="FFBF9000"/>
        <sz val="14.0"/>
      </rPr>
      <t>MUC-4(~618Ktokens)</t>
    </r>
  </si>
  <si>
    <r>
      <rPr>
        <rFont val="Arial"/>
        <b/>
        <color theme="1"/>
        <sz val="14.0"/>
      </rPr>
      <t>Domain:</t>
    </r>
    <r>
      <rPr>
        <rFont val="Arial"/>
        <color theme="1"/>
        <sz val="14.0"/>
      </rPr>
      <t>Terrorism</t>
    </r>
  </si>
  <si>
    <r>
      <rPr>
        <rFont val="Arial"/>
        <b/>
        <color theme="1"/>
        <sz val="14.0"/>
      </rPr>
      <t>Task:</t>
    </r>
    <r>
      <rPr>
        <rFont val="Arial"/>
        <color theme="1"/>
        <sz val="14.0"/>
      </rPr>
      <t>Role-fillerEntityExtraction(Seq.Labeling)</t>
    </r>
  </si>
  <si>
    <t>~16secsperepoch(avg)</t>
  </si>
  <si>
    <t>epochs:9/10seeds</t>
  </si>
  <si>
    <t>epochs:20/10seeds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</si>
</sst>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000"/>
    <numFmt numFmtId="166" formatCode="#,##0.0000"/>
    <numFmt numFmtId="167" formatCode="0.000"/>
  </numFmts>
  <fonts count="42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2.0"/>
      <color rgb="FF000000"/>
      <name val="Calibri"/>
    </font>
    <font>
      <u/>
      <sz val="10.0"/>
      <color rgb="FF000000"/>
    </font>
    <font>
      <u/>
      <color rgb="FF0000FF"/>
    </font>
    <font>
      <color rgb="FF000000"/>
      <name val="Arial"/>
    </font>
    <font>
      <u/>
      <color rgb="FF0000FF"/>
    </font>
    <font>
      <sz val="11.0"/>
      <color rgb="FF1D1C1D"/>
      <name val="Slack-Lato"/>
    </font>
    <font>
      <u/>
      <sz val="10.0"/>
      <color rgb="FF1155CC"/>
    </font>
    <font>
      <u/>
      <color rgb="FF1155CC"/>
    </font>
    <font>
      <b/>
      <u/>
      <color rgb="FF0000FF"/>
    </font>
    <font>
      <b/>
      <u/>
      <sz val="10.0"/>
      <color rgb="FF0000FF"/>
    </font>
    <font>
      <u/>
      <sz val="10.0"/>
      <color rgb="FF000000"/>
    </font>
    <font>
      <u/>
      <sz val="10.0"/>
      <color rgb="FF0000FF"/>
    </font>
    <font>
      <sz val="11.0"/>
      <color rgb="FF333333"/>
      <name val="Roboto"/>
    </font>
    <font>
      <sz val="12.0"/>
      <color rgb="FF24292E"/>
      <name val="-apple-system"/>
    </font>
    <font>
      <b/>
      <sz val="10.0"/>
      <color theme="1"/>
      <name val="Arial"/>
      <scheme val="minor"/>
    </font>
    <font>
      <u/>
      <color rgb="FF0000FF"/>
    </font>
    <font>
      <sz val="7.0"/>
      <color rgb="FF292929"/>
      <name val="Arial"/>
      <scheme val="minor"/>
    </font>
    <font>
      <color rgb="FF000000"/>
      <name val="Arial"/>
      <scheme val="minor"/>
    </font>
    <font>
      <sz val="11.0"/>
      <color rgb="FF000000"/>
      <name val="Monospace"/>
    </font>
    <font>
      <color theme="1"/>
      <name val="Arial"/>
    </font>
    <font>
      <color rgb="FFFF0000"/>
      <name val="Arial"/>
      <scheme val="minor"/>
    </font>
    <font/>
    <font>
      <b/>
      <color rgb="FF000000"/>
      <name val="Arial"/>
    </font>
    <font>
      <color rgb="FFFF0000"/>
      <name val="Arial"/>
    </font>
    <font>
      <sz val="11.0"/>
      <color rgb="FFFF0000"/>
      <name val="Monospace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rgb="FF000000"/>
      <name val="Arial"/>
    </font>
    <font>
      <b/>
      <sz val="11.0"/>
      <color rgb="FF000000"/>
      <name val="Arial"/>
    </font>
    <font>
      <b/>
      <sz val="11.0"/>
      <color rgb="FF000000"/>
      <name val="Monospace"/>
    </font>
    <font>
      <sz val="11.0"/>
      <color rgb="FF000000"/>
      <name val="Arial"/>
    </font>
    <font>
      <sz val="11.0"/>
      <color theme="1"/>
      <name val="Arial"/>
      <scheme val="minor"/>
    </font>
    <font>
      <color rgb="FFFFFFFF"/>
      <name val="Arial"/>
      <scheme val="minor"/>
    </font>
    <font>
      <sz val="11.0"/>
      <color rgb="FFFFFFFF"/>
      <name val="Monospace"/>
    </font>
    <font>
      <color rgb="FFFFFFFF"/>
      <name val="Monospace"/>
    </font>
    <font>
      <color rgb="FF000000"/>
      <name val="Monospace"/>
    </font>
    <font>
      <sz val="11.0"/>
      <color rgb="FF000000"/>
      <name val="&quot;Helvetica Neue&quot;"/>
    </font>
  </fonts>
  <fills count="1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D7F32"/>
        <bgColor rgb="FFCD7F32"/>
      </patternFill>
    </fill>
    <fill>
      <patternFill patternType="solid">
        <fgColor rgb="FFBBC2CC"/>
        <bgColor rgb="FFBBC2CC"/>
      </patternFill>
    </fill>
    <fill>
      <patternFill patternType="solid">
        <fgColor rgb="FFFEE101"/>
        <bgColor rgb="FFFEE101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0"/>
    </xf>
    <xf borderId="0" fillId="2" fontId="1" numFmtId="0" xfId="0" applyFont="1"/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3" fontId="0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0"/>
    </xf>
    <xf borderId="0" fillId="3" fontId="6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3" fontId="8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shrinkToFit="0" wrapText="0"/>
    </xf>
    <xf borderId="0" fillId="0" fontId="9" numFmtId="0" xfId="0" applyAlignment="1" applyFont="1">
      <alignment readingOrder="0" shrinkToFit="0" wrapText="0"/>
    </xf>
    <xf borderId="0" fillId="0" fontId="4" numFmtId="0" xfId="0" applyAlignment="1" applyFont="1">
      <alignment shrinkToFit="0" wrapText="1"/>
    </xf>
    <xf borderId="0" fillId="4" fontId="10" numFmtId="0" xfId="0" applyAlignment="1" applyFill="1" applyFont="1">
      <alignment horizontal="left" readingOrder="0" shrinkToFit="0" wrapText="0"/>
    </xf>
    <xf borderId="0" fillId="0" fontId="11" numFmtId="0" xfId="0" applyAlignment="1" applyFont="1">
      <alignment readingOrder="0" shrinkToFit="0" wrapText="0"/>
    </xf>
    <xf borderId="0" fillId="3" fontId="0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 shrinkToFit="0" wrapText="0"/>
    </xf>
    <xf borderId="0" fillId="3" fontId="8" numFmtId="0" xfId="0" applyAlignment="1" applyFont="1">
      <alignment horizontal="left" readingOrder="0" shrinkToFit="0" wrapText="1"/>
    </xf>
    <xf borderId="0" fillId="3" fontId="13" numFmtId="0" xfId="0" applyAlignment="1" applyFont="1">
      <alignment readingOrder="0" shrinkToFit="0" wrapText="0"/>
    </xf>
    <xf borderId="0" fillId="3" fontId="14" numFmtId="0" xfId="0" applyAlignment="1" applyFont="1">
      <alignment readingOrder="0" shrinkToFit="0" wrapText="0"/>
    </xf>
    <xf borderId="0" fillId="3" fontId="15" numFmtId="0" xfId="0" applyAlignment="1" applyFont="1">
      <alignment readingOrder="0" shrinkToFit="0" wrapText="0"/>
    </xf>
    <xf borderId="0" fillId="3" fontId="0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0" fontId="16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1"/>
    </xf>
    <xf borderId="0" fillId="0" fontId="17" numFmtId="0" xfId="0" applyAlignment="1" applyFont="1">
      <alignment readingOrder="0"/>
    </xf>
    <xf borderId="0" fillId="3" fontId="18" numFmtId="0" xfId="0" applyAlignment="1" applyFont="1">
      <alignment horizontal="left" readingOrder="0"/>
    </xf>
    <xf borderId="0" fillId="3" fontId="0" numFmtId="0" xfId="0" applyAlignment="1" applyFont="1">
      <alignment readingOrder="0"/>
    </xf>
    <xf borderId="0" fillId="3" fontId="19" numFmtId="0" xfId="0" applyAlignment="1" applyFont="1">
      <alignment readingOrder="0"/>
    </xf>
    <xf borderId="0" fillId="3" fontId="19" numFmtId="0" xfId="0" applyFont="1"/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 shrinkToFit="0" wrapText="1"/>
    </xf>
    <xf borderId="0" fillId="0" fontId="22" numFmtId="0" xfId="0" applyAlignment="1" applyFont="1">
      <alignment horizontal="left" readingOrder="0" shrinkToFit="0" wrapText="1"/>
    </xf>
    <xf borderId="0" fillId="0" fontId="22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3" fontId="23" numFmtId="0" xfId="0" applyAlignment="1" applyFont="1">
      <alignment shrinkToFit="0" vertical="bottom" wrapText="1"/>
    </xf>
    <xf borderId="0" fillId="3" fontId="23" numFmtId="0" xfId="0" applyAlignment="1" applyFont="1">
      <alignment readingOrder="0" shrinkToFit="0" vertical="bottom" wrapText="1"/>
    </xf>
    <xf borderId="0" fillId="0" fontId="24" numFmtId="0" xfId="0" applyAlignment="1" applyFont="1">
      <alignment readingOrder="0" vertical="bottom"/>
    </xf>
    <xf borderId="0" fillId="3" fontId="24" numFmtId="0" xfId="0" applyAlignment="1" applyFont="1">
      <alignment readingOrder="0" vertical="bottom"/>
    </xf>
    <xf borderId="0" fillId="0" fontId="25" numFmtId="0" xfId="0" applyFont="1"/>
    <xf borderId="1" fillId="0" fontId="3" numFmtId="0" xfId="0" applyAlignment="1" applyBorder="1" applyFont="1">
      <alignment horizontal="center" readingOrder="0"/>
    </xf>
    <xf borderId="2" fillId="0" fontId="26" numFmtId="0" xfId="0" applyBorder="1" applyFont="1"/>
    <xf borderId="3" fillId="0" fontId="26" numFmtId="0" xfId="0" applyBorder="1" applyFont="1"/>
    <xf borderId="4" fillId="0" fontId="3" numFmtId="0" xfId="0" applyAlignment="1" applyBorder="1" applyFont="1">
      <alignment horizontal="center" readingOrder="0" shrinkToFit="0" wrapText="1"/>
    </xf>
    <xf borderId="5" fillId="5" fontId="3" numFmtId="0" xfId="0" applyAlignment="1" applyBorder="1" applyFill="1" applyFont="1">
      <alignment horizontal="center" readingOrder="0" shrinkToFit="0" wrapText="1"/>
    </xf>
    <xf borderId="6" fillId="0" fontId="26" numFmtId="0" xfId="0" applyBorder="1" applyFont="1"/>
    <xf borderId="7" fillId="5" fontId="3" numFmtId="0" xfId="0" applyAlignment="1" applyBorder="1" applyFont="1">
      <alignment horizontal="center" readingOrder="0" shrinkToFit="0" wrapText="1"/>
    </xf>
    <xf borderId="5" fillId="5" fontId="3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readingOrder="0"/>
    </xf>
    <xf borderId="4" fillId="5" fontId="3" numFmtId="0" xfId="0" applyBorder="1" applyFont="1"/>
    <xf borderId="4" fillId="5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 shrinkToFit="0" wrapText="1"/>
    </xf>
    <xf borderId="11" fillId="5" fontId="3" numFmtId="0" xfId="0" applyAlignment="1" applyBorder="1" applyFont="1">
      <alignment horizontal="center" readingOrder="0" shrinkToFit="0" wrapText="1"/>
    </xf>
    <xf borderId="12" fillId="5" fontId="3" numFmtId="0" xfId="0" applyAlignment="1" applyBorder="1" applyFont="1">
      <alignment horizontal="center" readingOrder="0" shrinkToFit="0" wrapText="1"/>
    </xf>
    <xf borderId="10" fillId="5" fontId="3" numFmtId="0" xfId="0" applyAlignment="1" applyBorder="1" applyFont="1">
      <alignment horizontal="center" readingOrder="0" shrinkToFit="0" wrapText="1"/>
    </xf>
    <xf borderId="0" fillId="5" fontId="8" numFmtId="0" xfId="0" applyAlignment="1" applyFont="1">
      <alignment horizontal="center" readingOrder="0"/>
    </xf>
    <xf borderId="10" fillId="5" fontId="3" numFmtId="0" xfId="0" applyAlignment="1" applyBorder="1" applyFont="1">
      <alignment horizontal="center" readingOrder="0" shrinkToFit="0" vertical="center" wrapText="1"/>
    </xf>
    <xf borderId="13" fillId="0" fontId="26" numFmtId="0" xfId="0" applyBorder="1" applyFont="1"/>
    <xf borderId="6" fillId="0" fontId="1" numFmtId="0" xfId="0" applyAlignment="1" applyBorder="1" applyFont="1">
      <alignment horizontal="left" readingOrder="0" vertical="center"/>
    </xf>
    <xf borderId="8" fillId="0" fontId="3" numFmtId="0" xfId="0" applyAlignment="1" applyBorder="1" applyFont="1">
      <alignment horizontal="left" readingOrder="0" vertical="center"/>
    </xf>
    <xf borderId="8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 vertical="bottom"/>
    </xf>
    <xf borderId="4" fillId="0" fontId="27" numFmtId="4" xfId="0" applyAlignment="1" applyBorder="1" applyFont="1" applyNumberFormat="1">
      <alignment horizontal="center" readingOrder="0" shrinkToFit="0" wrapText="1"/>
    </xf>
    <xf borderId="7" fillId="0" fontId="8" numFmtId="4" xfId="0" applyAlignment="1" applyBorder="1" applyFont="1" applyNumberFormat="1">
      <alignment horizontal="center" readingOrder="0" shrinkToFit="0" wrapText="1"/>
    </xf>
    <xf borderId="4" fillId="0" fontId="8" numFmtId="4" xfId="0" applyAlignment="1" applyBorder="1" applyFont="1" applyNumberFormat="1">
      <alignment horizontal="center" readingOrder="0" shrinkToFit="0" wrapText="1"/>
    </xf>
    <xf borderId="7" fillId="0" fontId="8" numFmtId="4" xfId="0" applyAlignment="1" applyBorder="1" applyFont="1" applyNumberFormat="1">
      <alignment horizontal="center" shrinkToFit="0" wrapText="1"/>
    </xf>
    <xf borderId="8" fillId="0" fontId="8" numFmtId="4" xfId="0" applyAlignment="1" applyBorder="1" applyFont="1" applyNumberFormat="1">
      <alignment horizontal="center" shrinkToFit="0" wrapText="1"/>
    </xf>
    <xf borderId="8" fillId="0" fontId="3" numFmtId="164" xfId="0" applyAlignment="1" applyBorder="1" applyFont="1" applyNumberFormat="1">
      <alignment readingOrder="0"/>
    </xf>
    <xf borderId="2" fillId="0" fontId="3" numFmtId="164" xfId="0" applyBorder="1" applyFont="1" applyNumberFormat="1"/>
    <xf borderId="8" fillId="0" fontId="3" numFmtId="164" xfId="0" applyBorder="1" applyFont="1" applyNumberFormat="1"/>
    <xf borderId="0" fillId="0" fontId="3" numFmtId="4" xfId="0" applyFont="1" applyNumberFormat="1"/>
    <xf borderId="15" fillId="0" fontId="26" numFmtId="0" xfId="0" applyBorder="1" applyFont="1"/>
    <xf borderId="8" fillId="0" fontId="3" numFmtId="0" xfId="0" applyBorder="1" applyFont="1"/>
    <xf borderId="3" fillId="0" fontId="8" numFmtId="4" xfId="0" applyAlignment="1" applyBorder="1" applyFont="1" applyNumberFormat="1">
      <alignment horizontal="center" readingOrder="0" shrinkToFit="0" wrapText="1"/>
    </xf>
    <xf borderId="3" fillId="0" fontId="27" numFmtId="4" xfId="0" applyAlignment="1" applyBorder="1" applyFont="1" applyNumberFormat="1">
      <alignment horizontal="center" readingOrder="0" shrinkToFit="0" wrapText="1"/>
    </xf>
    <xf borderId="4" fillId="0" fontId="8" numFmtId="4" xfId="0" applyAlignment="1" applyBorder="1" applyFont="1" applyNumberFormat="1">
      <alignment horizontal="center" shrinkToFit="0" wrapText="1"/>
    </xf>
    <xf borderId="2" fillId="0" fontId="3" numFmtId="164" xfId="0" applyAlignment="1" applyBorder="1" applyFont="1" applyNumberFormat="1">
      <alignment readingOrder="0"/>
    </xf>
    <xf borderId="16" fillId="0" fontId="3" numFmtId="164" xfId="0" applyAlignment="1" applyBorder="1" applyFont="1" applyNumberFormat="1">
      <alignment readingOrder="0"/>
    </xf>
    <xf borderId="17" fillId="0" fontId="8" numFmtId="4" xfId="0" applyAlignment="1" applyBorder="1" applyFont="1" applyNumberFormat="1">
      <alignment horizontal="center" readingOrder="0" shrinkToFit="0" wrapText="1"/>
    </xf>
    <xf borderId="4" fillId="0" fontId="24" numFmtId="4" xfId="0" applyAlignment="1" applyBorder="1" applyFont="1" applyNumberFormat="1">
      <alignment horizontal="center" shrinkToFit="0" wrapText="1"/>
    </xf>
    <xf borderId="4" fillId="0" fontId="28" numFmtId="4" xfId="0" applyAlignment="1" applyBorder="1" applyFont="1" applyNumberFormat="1">
      <alignment horizontal="center" readingOrder="0" shrinkToFit="0" wrapText="1"/>
    </xf>
    <xf borderId="14" fillId="0" fontId="26" numFmtId="0" xfId="0" applyBorder="1" applyFont="1"/>
    <xf borderId="16" fillId="0" fontId="26" numFmtId="0" xfId="0" applyBorder="1" applyFont="1"/>
    <xf borderId="16" fillId="0" fontId="3" numFmtId="0" xfId="0" applyAlignment="1" applyBorder="1" applyFont="1">
      <alignment readingOrder="0" vertical="bottom"/>
    </xf>
    <xf borderId="4" fillId="0" fontId="27" numFmtId="4" xfId="0" applyAlignment="1" applyBorder="1" applyFont="1" applyNumberFormat="1">
      <alignment horizontal="center" shrinkToFit="0" wrapText="1"/>
    </xf>
    <xf borderId="14" fillId="0" fontId="1" numFmtId="0" xfId="0" applyAlignment="1" applyBorder="1" applyFont="1">
      <alignment horizontal="left" readingOrder="0"/>
    </xf>
    <xf borderId="16" fillId="0" fontId="3" numFmtId="0" xfId="0" applyAlignment="1" applyBorder="1" applyFont="1">
      <alignment readingOrder="0"/>
    </xf>
    <xf borderId="4" fillId="0" fontId="8" numFmtId="0" xfId="0" applyAlignment="1" applyBorder="1" applyFont="1">
      <alignment horizontal="center" readingOrder="0" shrinkToFit="0" wrapText="1"/>
    </xf>
    <xf borderId="4" fillId="0" fontId="27" numFmtId="0" xfId="0" applyAlignment="1" applyBorder="1" applyFont="1">
      <alignment horizontal="center" readingOrder="0" shrinkToFit="0" wrapText="1"/>
    </xf>
    <xf borderId="0" fillId="0" fontId="3" numFmtId="0" xfId="0" applyFont="1"/>
    <xf borderId="15" fillId="6" fontId="1" numFmtId="0" xfId="0" applyAlignment="1" applyBorder="1" applyFill="1" applyFont="1">
      <alignment horizontal="left" readingOrder="0" vertical="center"/>
    </xf>
    <xf borderId="4" fillId="0" fontId="28" numFmtId="0" xfId="0" applyAlignment="1" applyBorder="1" applyFont="1">
      <alignment horizontal="center" readingOrder="0" shrinkToFit="0" wrapText="1"/>
    </xf>
    <xf borderId="2" fillId="0" fontId="1" numFmtId="164" xfId="0" applyBorder="1" applyFont="1" applyNumberFormat="1"/>
    <xf borderId="16" fillId="6" fontId="3" numFmtId="0" xfId="0" applyAlignment="1" applyBorder="1" applyFont="1">
      <alignment readingOrder="0"/>
    </xf>
    <xf borderId="16" fillId="0" fontId="24" numFmtId="0" xfId="0" applyAlignment="1" applyBorder="1" applyFont="1">
      <alignment readingOrder="0" vertical="bottom"/>
    </xf>
    <xf borderId="4" fillId="0" fontId="24" numFmtId="0" xfId="0" applyAlignment="1" applyBorder="1" applyFont="1">
      <alignment horizontal="center" readingOrder="0" shrinkToFit="0" wrapText="1"/>
    </xf>
    <xf borderId="16" fillId="0" fontId="3" numFmtId="164" xfId="0" applyBorder="1" applyFont="1" applyNumberFormat="1"/>
    <xf borderId="16" fillId="0" fontId="24" numFmtId="164" xfId="0" applyAlignment="1" applyBorder="1" applyFont="1" applyNumberFormat="1">
      <alignment readingOrder="0" vertical="bottom"/>
    </xf>
    <xf borderId="0" fillId="3" fontId="8" numFmtId="164" xfId="0" applyAlignment="1" applyFont="1" applyNumberFormat="1">
      <alignment horizontal="left" readingOrder="0"/>
    </xf>
    <xf borderId="15" fillId="0" fontId="1" numFmtId="0" xfId="0" applyAlignment="1" applyBorder="1" applyFont="1">
      <alignment horizontal="left" readingOrder="0" vertical="center"/>
    </xf>
    <xf borderId="0" fillId="0" fontId="24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16" fillId="0" fontId="24" numFmtId="164" xfId="0" applyAlignment="1" applyBorder="1" applyFont="1" applyNumberFormat="1">
      <alignment vertical="bottom"/>
    </xf>
    <xf borderId="3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center"/>
    </xf>
    <xf borderId="8" fillId="0" fontId="3" numFmtId="0" xfId="0" applyAlignment="1" applyBorder="1" applyFont="1">
      <alignment vertical="center"/>
    </xf>
    <xf borderId="2" fillId="0" fontId="1" numFmtId="164" xfId="0" applyAlignment="1" applyBorder="1" applyFont="1" applyNumberFormat="1">
      <alignment readingOrder="0"/>
    </xf>
    <xf borderId="14" fillId="0" fontId="3" numFmtId="0" xfId="0" applyAlignment="1" applyBorder="1" applyFont="1">
      <alignment readingOrder="0" vertical="center"/>
    </xf>
    <xf borderId="6" fillId="6" fontId="2" numFmtId="0" xfId="0" applyAlignment="1" applyBorder="1" applyFont="1">
      <alignment horizontal="left" readingOrder="0" shrinkToFit="0" wrapText="0"/>
    </xf>
    <xf borderId="2" fillId="0" fontId="8" numFmtId="0" xfId="0" applyAlignment="1" applyBorder="1" applyFont="1">
      <alignment horizontal="center" readingOrder="0" shrinkToFit="0" wrapText="0"/>
    </xf>
    <xf borderId="2" fillId="0" fontId="24" numFmtId="0" xfId="0" applyAlignment="1" applyBorder="1" applyFont="1">
      <alignment horizontal="right" readingOrder="0" shrinkToFit="0" wrapText="0"/>
    </xf>
    <xf borderId="2" fillId="0" fontId="8" numFmtId="0" xfId="0" applyAlignment="1" applyBorder="1" applyFont="1">
      <alignment horizontal="right" readingOrder="0" shrinkToFit="0" wrapText="0"/>
    </xf>
    <xf borderId="16" fillId="3" fontId="8" numFmtId="0" xfId="0" applyAlignment="1" applyBorder="1" applyFont="1">
      <alignment horizontal="left" readingOrder="0"/>
    </xf>
    <xf borderId="17" fillId="0" fontId="2" numFmtId="0" xfId="0" applyAlignment="1" applyBorder="1" applyFont="1">
      <alignment horizontal="left" readingOrder="0" shrinkToFit="0" wrapText="0"/>
    </xf>
    <xf borderId="17" fillId="0" fontId="8" numFmtId="0" xfId="0" applyAlignment="1" applyBorder="1" applyFont="1">
      <alignment horizontal="left" readingOrder="0" shrinkToFit="0" wrapText="0"/>
    </xf>
    <xf borderId="17" fillId="0" fontId="8" numFmtId="0" xfId="0" applyAlignment="1" applyBorder="1" applyFont="1">
      <alignment horizontal="center" readingOrder="0" shrinkToFit="0" wrapText="0"/>
    </xf>
    <xf borderId="17" fillId="0" fontId="24" numFmtId="0" xfId="0" applyAlignment="1" applyBorder="1" applyFont="1">
      <alignment horizontal="center" readingOrder="0" shrinkToFit="0" wrapText="0"/>
    </xf>
    <xf borderId="17" fillId="0" fontId="8" numFmtId="0" xfId="0" applyAlignment="1" applyBorder="1" applyFont="1">
      <alignment readingOrder="0" shrinkToFit="0" wrapText="0"/>
    </xf>
    <xf borderId="14" fillId="0" fontId="8" numFmtId="0" xfId="0" applyAlignment="1" applyBorder="1" applyFont="1">
      <alignment readingOrder="0" shrinkToFit="0" vertical="bottom" wrapText="0"/>
    </xf>
    <xf borderId="4" fillId="7" fontId="8" numFmtId="4" xfId="0" applyAlignment="1" applyBorder="1" applyFill="1" applyFont="1" applyNumberFormat="1">
      <alignment horizontal="center" readingOrder="0" shrinkToFit="0" vertical="bottom" wrapText="0"/>
    </xf>
    <xf borderId="14" fillId="0" fontId="8" numFmtId="4" xfId="0" applyAlignment="1" applyBorder="1" applyFont="1" applyNumberFormat="1">
      <alignment horizontal="center" readingOrder="0" shrinkToFit="0" vertical="bottom" wrapText="0"/>
    </xf>
    <xf borderId="4" fillId="8" fontId="8" numFmtId="4" xfId="0" applyAlignment="1" applyBorder="1" applyFill="1" applyFont="1" applyNumberFormat="1">
      <alignment horizontal="center" readingOrder="0" shrinkToFit="0" vertical="bottom" wrapText="0"/>
    </xf>
    <xf borderId="4" fillId="9" fontId="8" numFmtId="4" xfId="0" applyAlignment="1" applyBorder="1" applyFill="1" applyFont="1" applyNumberFormat="1">
      <alignment horizontal="center" readingOrder="0" shrinkToFit="0" vertical="bottom" wrapText="0"/>
    </xf>
    <xf borderId="18" fillId="0" fontId="8" numFmtId="4" xfId="0" applyAlignment="1" applyBorder="1" applyFont="1" applyNumberFormat="1">
      <alignment horizontal="center" readingOrder="0" shrinkToFit="0" vertical="bottom" wrapText="0"/>
    </xf>
    <xf borderId="18" fillId="0" fontId="28" numFmtId="4" xfId="0" applyAlignment="1" applyBorder="1" applyFont="1" applyNumberFormat="1">
      <alignment horizontal="center" readingOrder="0" shrinkToFit="0" vertical="bottom" wrapText="0"/>
    </xf>
    <xf borderId="18" fillId="0" fontId="8" numFmtId="0" xfId="0" applyAlignment="1" applyBorder="1" applyFont="1">
      <alignment horizontal="center" readingOrder="0" shrinkToFit="0" vertical="bottom" wrapText="0"/>
    </xf>
    <xf borderId="14" fillId="0" fontId="8" numFmtId="0" xfId="0" applyAlignment="1" applyBorder="1" applyFont="1">
      <alignment horizontal="center" readingOrder="0" shrinkToFit="0" vertical="bottom" wrapText="0"/>
    </xf>
    <xf borderId="18" fillId="0" fontId="26" numFmtId="0" xfId="0" applyBorder="1" applyFont="1"/>
    <xf borderId="14" fillId="0" fontId="8" numFmtId="165" xfId="0" applyAlignment="1" applyBorder="1" applyFont="1" applyNumberFormat="1">
      <alignment readingOrder="0" shrinkToFit="0" vertical="bottom" wrapText="0"/>
    </xf>
    <xf borderId="3" fillId="0" fontId="8" numFmtId="166" xfId="0" applyAlignment="1" applyBorder="1" applyFont="1" applyNumberFormat="1">
      <alignment horizontal="center" readingOrder="0" shrinkToFit="0" vertical="bottom" wrapText="0"/>
    </xf>
    <xf borderId="3" fillId="0" fontId="8" numFmtId="4" xfId="0" applyAlignment="1" applyBorder="1" applyFont="1" applyNumberFormat="1">
      <alignment horizontal="center" readingOrder="0" shrinkToFit="0" vertical="bottom" wrapText="0"/>
    </xf>
    <xf borderId="4" fillId="0" fontId="8" numFmtId="4" xfId="0" applyAlignment="1" applyBorder="1" applyFont="1" applyNumberFormat="1">
      <alignment horizontal="center" readingOrder="0" shrinkToFit="0" vertical="bottom" wrapText="0"/>
    </xf>
    <xf borderId="4" fillId="0" fontId="24" numFmtId="4" xfId="0" applyAlignment="1" applyBorder="1" applyFont="1" applyNumberFormat="1">
      <alignment horizontal="center" readingOrder="0" shrinkToFit="0" vertical="bottom" wrapText="0"/>
    </xf>
    <xf borderId="4" fillId="9" fontId="8" numFmtId="166" xfId="0" applyAlignment="1" applyBorder="1" applyFont="1" applyNumberFormat="1">
      <alignment horizontal="center" readingOrder="0" shrinkToFit="0" vertical="bottom" wrapText="0"/>
    </xf>
    <xf borderId="4" fillId="7" fontId="8" numFmtId="166" xfId="0" applyAlignment="1" applyBorder="1" applyFont="1" applyNumberFormat="1">
      <alignment horizontal="center" readingOrder="0" shrinkToFit="0" vertical="bottom" wrapText="0"/>
    </xf>
    <xf borderId="4" fillId="0" fontId="8" numFmtId="166" xfId="0" applyAlignment="1" applyBorder="1" applyFont="1" applyNumberFormat="1">
      <alignment horizontal="center" readingOrder="0" shrinkToFit="0" vertical="bottom" wrapText="0"/>
    </xf>
    <xf borderId="14" fillId="0" fontId="8" numFmtId="166" xfId="0" applyAlignment="1" applyBorder="1" applyFont="1" applyNumberFormat="1">
      <alignment horizontal="center" readingOrder="0" shrinkToFit="0" vertical="bottom" wrapText="0"/>
    </xf>
    <xf borderId="18" fillId="3" fontId="23" numFmtId="4" xfId="0" applyAlignment="1" applyBorder="1" applyFont="1" applyNumberFormat="1">
      <alignment horizontal="center" readingOrder="0" vertical="bottom"/>
    </xf>
    <xf borderId="18" fillId="0" fontId="8" numFmtId="4" xfId="0" applyAlignment="1" applyBorder="1" applyFont="1" applyNumberFormat="1">
      <alignment horizontal="center" readingOrder="0" shrinkToFit="0" vertical="bottom" wrapText="0"/>
    </xf>
    <xf borderId="18" fillId="3" fontId="29" numFmtId="4" xfId="0" applyAlignment="1" applyBorder="1" applyFont="1" applyNumberFormat="1">
      <alignment horizontal="center" readingOrder="0" vertical="bottom"/>
    </xf>
    <xf borderId="2" fillId="0" fontId="8" numFmtId="164" xfId="0" applyAlignment="1" applyBorder="1" applyFont="1" applyNumberFormat="1">
      <alignment horizontal="center" readingOrder="0" shrinkToFit="0" vertical="bottom" wrapText="0"/>
    </xf>
    <xf borderId="16" fillId="0" fontId="8" numFmtId="164" xfId="0" applyAlignment="1" applyBorder="1" applyFont="1" applyNumberFormat="1">
      <alignment horizontal="center" readingOrder="0" shrinkToFit="0" vertical="bottom" wrapText="0"/>
    </xf>
    <xf borderId="4" fillId="0" fontId="8" numFmtId="4" xfId="0" applyAlignment="1" applyBorder="1" applyFont="1" applyNumberFormat="1">
      <alignment horizontal="center" readingOrder="0" shrinkToFit="0" vertical="bottom" wrapText="0"/>
    </xf>
    <xf borderId="4" fillId="8" fontId="8" numFmtId="0" xfId="0" applyAlignment="1" applyBorder="1" applyFont="1">
      <alignment horizontal="center" readingOrder="0" shrinkToFit="0" vertical="bottom" wrapText="0"/>
    </xf>
    <xf borderId="4" fillId="9" fontId="8" numFmtId="0" xfId="0" applyAlignment="1" applyBorder="1" applyFont="1">
      <alignment horizontal="center" readingOrder="0" shrinkToFit="0" vertical="bottom" wrapText="0"/>
    </xf>
    <xf borderId="8" fillId="0" fontId="27" numFmtId="0" xfId="0" applyAlignment="1" applyBorder="1" applyFont="1">
      <alignment readingOrder="0"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6" fillId="0" fontId="8" numFmtId="0" xfId="0" applyAlignment="1" applyBorder="1" applyFont="1">
      <alignment readingOrder="0" shrinkToFit="0" vertical="bottom" wrapText="0"/>
    </xf>
    <xf borderId="7" fillId="0" fontId="24" numFmtId="0" xfId="0" applyAlignment="1" applyBorder="1" applyFont="1">
      <alignment horizontal="center" readingOrder="0" shrinkToFit="0" wrapText="0"/>
    </xf>
    <xf borderId="7" fillId="0" fontId="8" numFmtId="0" xfId="0" applyAlignment="1" applyBorder="1" applyFont="1">
      <alignment horizontal="center" readingOrder="0" shrinkToFit="0" wrapText="0"/>
    </xf>
    <xf borderId="7" fillId="0" fontId="8" numFmtId="0" xfId="0" applyAlignment="1" applyBorder="1" applyFont="1">
      <alignment readingOrder="0" shrinkToFit="0" wrapText="0"/>
    </xf>
    <xf borderId="15" fillId="0" fontId="8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3" fillId="0" fontId="8" numFmtId="0" xfId="0" applyAlignment="1" applyBorder="1" applyFont="1">
      <alignment horizontal="center" readingOrder="0" shrinkToFit="0" vertical="bottom" wrapText="0"/>
    </xf>
    <xf borderId="4" fillId="7" fontId="8" numFmtId="0" xfId="0" applyAlignment="1" applyBorder="1" applyFont="1">
      <alignment horizontal="center" readingOrder="0" shrinkToFit="0" vertical="bottom" wrapText="0"/>
    </xf>
    <xf borderId="18" fillId="0" fontId="8" numFmtId="0" xfId="0" applyAlignment="1" applyBorder="1" applyFont="1">
      <alignment horizontal="center" readingOrder="0" shrinkToFit="0" vertical="bottom" wrapText="0"/>
    </xf>
    <xf borderId="4" fillId="10" fontId="8" numFmtId="0" xfId="0" applyAlignment="1" applyBorder="1" applyFill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18" fillId="0" fontId="8" numFmtId="164" xfId="0" applyAlignment="1" applyBorder="1" applyFont="1" applyNumberFormat="1">
      <alignment horizontal="center" readingOrder="0" shrinkToFit="0" vertical="bottom" wrapText="0"/>
    </xf>
    <xf borderId="0" fillId="0" fontId="8" numFmtId="4" xfId="0" applyAlignment="1" applyFont="1" applyNumberFormat="1">
      <alignment horizontal="center" readingOrder="0" shrinkToFit="0" wrapText="1"/>
    </xf>
    <xf borderId="0" fillId="0" fontId="3" numFmtId="164" xfId="0" applyFont="1" applyNumberFormat="1"/>
    <xf borderId="0" fillId="0" fontId="1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31" numFmtId="0" xfId="0" applyAlignment="1" applyFont="1">
      <alignment horizontal="left" readingOrder="0" vertical="center"/>
    </xf>
    <xf borderId="0" fillId="3" fontId="32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center"/>
    </xf>
    <xf borderId="0" fillId="3" fontId="3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7" fillId="11" fontId="1" numFmtId="0" xfId="0" applyAlignment="1" applyBorder="1" applyFill="1" applyFont="1">
      <alignment horizontal="center" readingOrder="0" vertical="center"/>
    </xf>
    <xf borderId="1" fillId="11" fontId="33" numFmtId="0" xfId="0" applyAlignment="1" applyBorder="1" applyFont="1">
      <alignment horizontal="center" readingOrder="0" shrinkToFit="0" wrapText="1"/>
    </xf>
    <xf borderId="5" fillId="11" fontId="1" numFmtId="0" xfId="0" applyAlignment="1" applyBorder="1" applyFont="1">
      <alignment horizontal="center" readingOrder="0" vertical="center"/>
    </xf>
    <xf borderId="17" fillId="0" fontId="26" numFmtId="0" xfId="0" applyBorder="1" applyFont="1"/>
    <xf borderId="1" fillId="11" fontId="34" numFmtId="0" xfId="0" applyAlignment="1" applyBorder="1" applyFont="1">
      <alignment horizontal="center" readingOrder="0" shrinkToFit="0" wrapText="1"/>
    </xf>
    <xf borderId="19" fillId="0" fontId="26" numFmtId="0" xfId="0" applyBorder="1" applyFont="1"/>
    <xf borderId="0" fillId="3" fontId="23" numFmtId="0" xfId="0" applyAlignment="1" applyFont="1">
      <alignment horizontal="left" readingOrder="0" shrinkToFit="0" wrapText="1"/>
    </xf>
    <xf borderId="4" fillId="11" fontId="1" numFmtId="0" xfId="0" applyAlignment="1" applyBorder="1" applyFont="1">
      <alignment horizontal="center" readingOrder="0"/>
    </xf>
    <xf borderId="4" fillId="12" fontId="34" numFmtId="0" xfId="0" applyAlignment="1" applyBorder="1" applyFill="1" applyFont="1">
      <alignment horizontal="left" readingOrder="0" shrinkToFit="0" wrapText="1"/>
    </xf>
    <xf borderId="1" fillId="3" fontId="23" numFmtId="164" xfId="0" applyAlignment="1" applyBorder="1" applyFont="1" applyNumberFormat="1">
      <alignment horizontal="center" readingOrder="0" shrinkToFit="0" wrapText="1"/>
    </xf>
    <xf borderId="2" fillId="3" fontId="23" numFmtId="164" xfId="0" applyAlignment="1" applyBorder="1" applyFont="1" applyNumberFormat="1">
      <alignment horizontal="center" readingOrder="0" shrinkToFit="0" wrapText="1"/>
    </xf>
    <xf borderId="2" fillId="3" fontId="35" numFmtId="164" xfId="0" applyAlignment="1" applyBorder="1" applyFont="1" applyNumberFormat="1">
      <alignment horizontal="center" readingOrder="0" shrinkToFit="0" wrapText="1"/>
    </xf>
    <xf borderId="1" fillId="3" fontId="35" numFmtId="165" xfId="0" applyAlignment="1" applyBorder="1" applyFont="1" applyNumberFormat="1">
      <alignment horizontal="center" readingOrder="0" shrinkToFit="0" wrapText="1"/>
    </xf>
    <xf borderId="3" fillId="3" fontId="23" numFmtId="167" xfId="0" applyAlignment="1" applyBorder="1" applyFont="1" applyNumberFormat="1">
      <alignment horizontal="center" readingOrder="0" shrinkToFit="0" wrapText="1"/>
    </xf>
    <xf borderId="19" fillId="3" fontId="35" numFmtId="164" xfId="0" applyAlignment="1" applyBorder="1" applyFont="1" applyNumberFormat="1">
      <alignment horizontal="center" readingOrder="0" shrinkToFit="0" wrapText="1"/>
    </xf>
    <xf borderId="16" fillId="3" fontId="23" numFmtId="164" xfId="0" applyAlignment="1" applyBorder="1" applyFont="1" applyNumberFormat="1">
      <alignment horizontal="center" readingOrder="0" shrinkToFit="0" wrapText="1"/>
    </xf>
    <xf borderId="19" fillId="3" fontId="35" numFmtId="165" xfId="0" applyAlignment="1" applyBorder="1" applyFont="1" applyNumberFormat="1">
      <alignment horizontal="center" readingOrder="0" shrinkToFit="0" wrapText="1"/>
    </xf>
    <xf borderId="14" fillId="3" fontId="23" numFmtId="167" xfId="0" applyAlignment="1" applyBorder="1" applyFont="1" applyNumberFormat="1">
      <alignment horizontal="center" readingOrder="0" shrinkToFit="0" wrapText="1"/>
    </xf>
    <xf borderId="4" fillId="12" fontId="33" numFmtId="0" xfId="0" applyAlignment="1" applyBorder="1" applyFont="1">
      <alignment horizontal="left" readingOrder="0" shrinkToFit="0" wrapText="1"/>
    </xf>
    <xf borderId="16" fillId="3" fontId="35" numFmtId="164" xfId="0" applyAlignment="1" applyBorder="1" applyFont="1" applyNumberFormat="1">
      <alignment horizontal="center" readingOrder="0" shrinkToFit="0" wrapText="1"/>
    </xf>
    <xf borderId="19" fillId="3" fontId="23" numFmtId="164" xfId="0" applyAlignment="1" applyBorder="1" applyFont="1" applyNumberFormat="1">
      <alignment horizontal="center" readingOrder="0" shrinkToFit="0" wrapText="1"/>
    </xf>
    <xf borderId="19" fillId="3" fontId="23" numFmtId="165" xfId="0" applyAlignment="1" applyBorder="1" applyFont="1" applyNumberFormat="1">
      <alignment horizontal="center" readingOrder="0" shrinkToFit="0" wrapText="1"/>
    </xf>
    <xf borderId="0" fillId="3" fontId="23" numFmtId="0" xfId="0" applyAlignment="1" applyFont="1">
      <alignment horizontal="left" shrinkToFit="0" wrapText="1"/>
    </xf>
    <xf borderId="1" fillId="3" fontId="23" numFmtId="165" xfId="0" applyAlignment="1" applyBorder="1" applyFont="1" applyNumberFormat="1">
      <alignment horizontal="center" readingOrder="0" shrinkToFit="0" wrapText="1"/>
    </xf>
    <xf borderId="0" fillId="3" fontId="23" numFmtId="11" xfId="0" applyAlignment="1" applyFont="1" applyNumberFormat="1">
      <alignment horizontal="left" readingOrder="0" shrinkToFit="0" wrapText="1"/>
    </xf>
    <xf borderId="0" fillId="3" fontId="35" numFmtId="11" xfId="0" applyAlignment="1" applyFont="1" applyNumberFormat="1">
      <alignment horizontal="left" readingOrder="0" shrinkToFit="0" wrapText="1"/>
    </xf>
    <xf borderId="0" fillId="3" fontId="35" numFmtId="0" xfId="0" applyAlignment="1" applyFont="1">
      <alignment horizontal="left" readingOrder="0"/>
    </xf>
    <xf borderId="19" fillId="3" fontId="23" numFmtId="164" xfId="0" applyAlignment="1" applyBorder="1" applyFont="1" applyNumberFormat="1">
      <alignment horizontal="center" shrinkToFit="0" wrapText="1"/>
    </xf>
    <xf borderId="16" fillId="3" fontId="23" numFmtId="164" xfId="0" applyAlignment="1" applyBorder="1" applyFont="1" applyNumberFormat="1">
      <alignment horizontal="center" shrinkToFit="0" wrapText="1"/>
    </xf>
    <xf borderId="5" fillId="11" fontId="1" numFmtId="0" xfId="0" applyAlignment="1" applyBorder="1" applyFont="1">
      <alignment horizontal="center" readingOrder="0"/>
    </xf>
    <xf borderId="8" fillId="0" fontId="26" numFmtId="0" xfId="0" applyBorder="1" applyFont="1"/>
    <xf borderId="7" fillId="11" fontId="1" numFmtId="0" xfId="0" applyAlignment="1" applyBorder="1" applyFont="1">
      <alignment horizontal="center" readingOrder="0"/>
    </xf>
    <xf borderId="16" fillId="11" fontId="33" numFmtId="0" xfId="0" applyAlignment="1" applyBorder="1" applyFont="1">
      <alignment horizontal="center" readingOrder="0"/>
    </xf>
    <xf borderId="15" fillId="11" fontId="33" numFmtId="0" xfId="0" applyAlignment="1" applyBorder="1" applyFont="1">
      <alignment horizontal="center" readingOrder="0" vertical="center"/>
    </xf>
    <xf borderId="6" fillId="11" fontId="33" numFmtId="0" xfId="0" applyAlignment="1" applyBorder="1" applyFont="1">
      <alignment horizontal="center" readingOrder="0" shrinkToFit="0" vertical="center" wrapText="1"/>
    </xf>
    <xf borderId="19" fillId="11" fontId="1" numFmtId="0" xfId="0" applyAlignment="1" applyBorder="1" applyFont="1">
      <alignment horizontal="center" readingOrder="0"/>
    </xf>
    <xf borderId="14" fillId="11" fontId="1" numFmtId="0" xfId="0" applyAlignment="1" applyBorder="1" applyFont="1">
      <alignment horizontal="center" readingOrder="0"/>
    </xf>
    <xf borderId="3" fillId="3" fontId="23" numFmtId="164" xfId="0" applyAlignment="1" applyBorder="1" applyFont="1" applyNumberFormat="1">
      <alignment horizontal="center" readingOrder="0" shrinkToFit="0" wrapText="1"/>
    </xf>
    <xf borderId="2" fillId="3" fontId="23" numFmtId="165" xfId="0" applyAlignment="1" applyBorder="1" applyFont="1" applyNumberFormat="1">
      <alignment horizontal="center" readingOrder="0" shrinkToFit="0" wrapText="1"/>
    </xf>
    <xf borderId="3" fillId="3" fontId="23" numFmtId="165" xfId="0" applyAlignment="1" applyBorder="1" applyFont="1" applyNumberFormat="1">
      <alignment horizontal="center" readingOrder="0" shrinkToFit="0" wrapText="1"/>
    </xf>
    <xf borderId="1" fillId="0" fontId="36" numFmtId="164" xfId="0" applyAlignment="1" applyBorder="1" applyFont="1" applyNumberFormat="1">
      <alignment horizontal="center" readingOrder="0"/>
    </xf>
    <xf borderId="3" fillId="0" fontId="36" numFmtId="164" xfId="0" applyAlignment="1" applyBorder="1" applyFont="1" applyNumberFormat="1">
      <alignment horizontal="center" readingOrder="0"/>
    </xf>
    <xf borderId="14" fillId="3" fontId="23" numFmtId="164" xfId="0" applyAlignment="1" applyBorder="1" applyFont="1" applyNumberFormat="1">
      <alignment horizontal="center" readingOrder="0" shrinkToFit="0" wrapText="1"/>
    </xf>
    <xf borderId="16" fillId="3" fontId="23" numFmtId="165" xfId="0" applyAlignment="1" applyBorder="1" applyFont="1" applyNumberFormat="1">
      <alignment horizontal="center" readingOrder="0" shrinkToFit="0" wrapText="1"/>
    </xf>
    <xf borderId="14" fillId="3" fontId="23" numFmtId="165" xfId="0" applyAlignment="1" applyBorder="1" applyFont="1" applyNumberFormat="1">
      <alignment horizontal="center" readingOrder="0" shrinkToFit="0" wrapText="1"/>
    </xf>
    <xf borderId="0" fillId="0" fontId="37" numFmtId="164" xfId="0" applyFont="1" applyNumberFormat="1"/>
    <xf borderId="0" fillId="0" fontId="37" numFmtId="165" xfId="0" applyFont="1" applyNumberFormat="1"/>
    <xf borderId="0" fillId="3" fontId="38" numFmtId="0" xfId="0" applyAlignment="1" applyFont="1">
      <alignment horizontal="left" readingOrder="0" shrinkToFit="0" wrapText="1"/>
    </xf>
    <xf borderId="0" fillId="0" fontId="37" numFmtId="0" xfId="0" applyFont="1"/>
    <xf borderId="0" fillId="0" fontId="39" numFmtId="0" xfId="0" applyAlignment="1" applyFont="1">
      <alignment horizontal="left" readingOrder="0" shrinkToFit="0" wrapText="1"/>
    </xf>
    <xf borderId="0" fillId="0" fontId="40" numFmtId="0" xfId="0" applyAlignment="1" applyFont="1">
      <alignment horizontal="left" readingOrder="0" shrinkToFit="0" wrapText="1"/>
    </xf>
    <xf borderId="0" fillId="0" fontId="37" numFmtId="2" xfId="0" applyFont="1" applyNumberFormat="1"/>
    <xf borderId="0" fillId="3" fontId="23" numFmtId="165" xfId="0" applyAlignment="1" applyFont="1" applyNumberFormat="1">
      <alignment horizontal="center" readingOrder="0" shrinkToFit="0" wrapText="1"/>
    </xf>
    <xf borderId="0" fillId="0" fontId="3" numFmtId="2" xfId="0" applyFont="1" applyNumberFormat="1"/>
    <xf borderId="1" fillId="0" fontId="36" numFmtId="164" xfId="0" applyAlignment="1" applyBorder="1" applyFont="1" applyNumberFormat="1">
      <alignment horizontal="center"/>
    </xf>
    <xf borderId="3" fillId="0" fontId="36" numFmtId="164" xfId="0" applyAlignment="1" applyBorder="1" applyFont="1" applyNumberFormat="1">
      <alignment horizontal="center"/>
    </xf>
    <xf borderId="0" fillId="0" fontId="3" numFmtId="165" xfId="0" applyFont="1" applyNumberFormat="1"/>
    <xf borderId="0" fillId="3" fontId="41" numFmtId="0" xfId="0" applyAlignment="1" applyFont="1">
      <alignment shrinkToFit="0" wrapText="1"/>
    </xf>
    <xf borderId="0" fillId="3" fontId="23" numFmtId="164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b/>
      </font>
      <fill>
        <patternFill patternType="solid">
          <fgColor rgb="FFD9EAD3"/>
          <bgColor rgb="FFD9EAD3"/>
        </patternFill>
      </fill>
      <border/>
    </dxf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dallascard/media_frames_corpus" TargetMode="External"/><Relationship Id="rId20" Type="http://schemas.openxmlformats.org/officeDocument/2006/relationships/hyperlink" Target="https://www.start.umd.edu/gtd" TargetMode="External"/><Relationship Id="rId42" Type="http://schemas.openxmlformats.org/officeDocument/2006/relationships/hyperlink" Target="https://github.com/hazemAmir/StackExchange" TargetMode="External"/><Relationship Id="rId41" Type="http://schemas.openxmlformats.org/officeDocument/2006/relationships/hyperlink" Target="https://www.aclweb.org/anthology/P15-2072.pdf" TargetMode="External"/><Relationship Id="rId22" Type="http://schemas.openxmlformats.org/officeDocument/2006/relationships/hyperlink" Target="https://www.aclweb.org/anthology/W16-1721.pdf" TargetMode="External"/><Relationship Id="rId44" Type="http://schemas.openxmlformats.org/officeDocument/2006/relationships/hyperlink" Target="https://github.com/mohit3011/AbuseAnalyzer" TargetMode="External"/><Relationship Id="rId21" Type="http://schemas.openxmlformats.org/officeDocument/2006/relationships/hyperlink" Target="https://www.kaggle.com/rtatman/geographically-annotated-civil-war-corpus" TargetMode="External"/><Relationship Id="rId43" Type="http://schemas.openxmlformats.org/officeDocument/2006/relationships/hyperlink" Target="https://github.com/zijwang/modeling_guilt" TargetMode="External"/><Relationship Id="rId24" Type="http://schemas.openxmlformats.org/officeDocument/2006/relationships/hyperlink" Target="https://arxiv.org/abs/2105.12936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github.com/slanglab/IndiaPoliceEvents" TargetMode="External"/><Relationship Id="rId45" Type="http://schemas.openxmlformats.org/officeDocument/2006/relationships/hyperlink" Target="https://drive.google.com/drive/folders/1KXCeipS6vpyj8D9ijzIdqGgCTAf1OX3N?usp=sharing" TargetMode="External"/><Relationship Id="rId1" Type="http://schemas.openxmlformats.org/officeDocument/2006/relationships/hyperlink" Target="http://gun-violence.org/download/" TargetMode="External"/><Relationship Id="rId2" Type="http://schemas.openxmlformats.org/officeDocument/2006/relationships/hyperlink" Target="https://www.aclweb.org/anthology/D16-1106.pdf" TargetMode="External"/><Relationship Id="rId3" Type="http://schemas.openxmlformats.org/officeDocument/2006/relationships/hyperlink" Target="https://www.kaggle.com/c/learn-ai-bbc/overview" TargetMode="External"/><Relationship Id="rId4" Type="http://schemas.openxmlformats.org/officeDocument/2006/relationships/hyperlink" Target="https://www.kaggle.com/crawford/20-newsgroups" TargetMode="External"/><Relationship Id="rId9" Type="http://schemas.openxmlformats.org/officeDocument/2006/relationships/hyperlink" Target="https://github.com/dstl/re3d" TargetMode="External"/><Relationship Id="rId26" Type="http://schemas.openxmlformats.org/officeDocument/2006/relationships/hyperlink" Target="https://super.gluebenchmark.com/tasks" TargetMode="External"/><Relationship Id="rId25" Type="http://schemas.openxmlformats.org/officeDocument/2006/relationships/hyperlink" Target="https://github.com/adobe-research/deft_corpus" TargetMode="External"/><Relationship Id="rId28" Type="http://schemas.openxmlformats.org/officeDocument/2006/relationships/hyperlink" Target="https://cims.nyu.edu/~sbowman/multinli/paper.pdf" TargetMode="External"/><Relationship Id="rId27" Type="http://schemas.openxmlformats.org/officeDocument/2006/relationships/hyperlink" Target="https://cims.nyu.edu/~sbowman/multinli/" TargetMode="External"/><Relationship Id="rId5" Type="http://schemas.openxmlformats.org/officeDocument/2006/relationships/hyperlink" Target="https://www.kaggle.com/abdulraheemaleem/globalissues?select=global-issues.csv" TargetMode="External"/><Relationship Id="rId6" Type="http://schemas.openxmlformats.org/officeDocument/2006/relationships/hyperlink" Target="https://github.com/ahalterman/event_location" TargetMode="External"/><Relationship Id="rId29" Type="http://schemas.openxmlformats.org/officeDocument/2006/relationships/hyperlink" Target="https://gluebenchmark.com/tasks" TargetMode="External"/><Relationship Id="rId7" Type="http://schemas.openxmlformats.org/officeDocument/2006/relationships/hyperlink" Target="https://www.tagtog.net/ssp180002/Task_Feb_25_p2_to_p15_3/pool/aD6ndOcrpJeZ_O9znkX67QdqfguW-789_p11.tsv_1?p=0&amp;i=5" TargetMode="External"/><Relationship Id="rId8" Type="http://schemas.openxmlformats.org/officeDocument/2006/relationships/hyperlink" Target="https://figshare.com/s/73f02ab8423bb83048aa" TargetMode="External"/><Relationship Id="rId31" Type="http://schemas.openxmlformats.org/officeDocument/2006/relationships/hyperlink" Target="https://zenodo.org/record/2532642" TargetMode="External"/><Relationship Id="rId30" Type="http://schemas.openxmlformats.org/officeDocument/2006/relationships/hyperlink" Target="https://allennlp.org/quoref" TargetMode="External"/><Relationship Id="rId11" Type="http://schemas.openxmlformats.org/officeDocument/2006/relationships/hyperlink" Target="https://arxiv.org/pdf/2012.04373.pdf" TargetMode="External"/><Relationship Id="rId33" Type="http://schemas.openxmlformats.org/officeDocument/2006/relationships/hyperlink" Target="https://github.com/amir-zeldes/gum/tree/master/coref/conll" TargetMode="External"/><Relationship Id="rId10" Type="http://schemas.openxmlformats.org/officeDocument/2006/relationships/hyperlink" Target="https://github.com/zliucr/CrossNER/tree/main/ner_data/politics" TargetMode="External"/><Relationship Id="rId32" Type="http://schemas.openxmlformats.org/officeDocument/2006/relationships/hyperlink" Target="https://github.com/BenjaminDHorne/fakenewsdata1" TargetMode="External"/><Relationship Id="rId13" Type="http://schemas.openxmlformats.org/officeDocument/2006/relationships/hyperlink" Target="https://www-nlpir.nist.gov/related_projects/muc/muc_data/muc_data_index.html" TargetMode="External"/><Relationship Id="rId35" Type="http://schemas.openxmlformats.org/officeDocument/2006/relationships/hyperlink" Target="https://www.aclweb.org/anthology/W16-5613.pdf" TargetMode="External"/><Relationship Id="rId12" Type="http://schemas.openxmlformats.org/officeDocument/2006/relationships/hyperlink" Target="https://www.tagtog.net/ssp180002/Pentacodes_May_1/pool" TargetMode="External"/><Relationship Id="rId34" Type="http://schemas.openxmlformats.org/officeDocument/2006/relationships/hyperlink" Target="https://github.com/peter-makarov/apea_corpus/tree/master/annotation_samples/coder1" TargetMode="External"/><Relationship Id="rId15" Type="http://schemas.openxmlformats.org/officeDocument/2006/relationships/hyperlink" Target="https://github.com/emerging-welfare/glocongold" TargetMode="External"/><Relationship Id="rId37" Type="http://schemas.openxmlformats.org/officeDocument/2006/relationships/hyperlink" Target="https://catalog.ldc.upenn.edu/LDC2003T13" TargetMode="External"/><Relationship Id="rId14" Type="http://schemas.openxmlformats.org/officeDocument/2006/relationships/hyperlink" Target="https://www.aclweb.org/anthology/2020.acl-main.714.pdf" TargetMode="External"/><Relationship Id="rId36" Type="http://schemas.openxmlformats.org/officeDocument/2006/relationships/hyperlink" Target="https://drive.google.com/drive/u/1/folders/1xwBQSp5ybrtZ4_yzLFFUblEcd-NEYiY9" TargetMode="External"/><Relationship Id="rId17" Type="http://schemas.openxmlformats.org/officeDocument/2006/relationships/hyperlink" Target="https://catalog.ldc.upenn.edu/LDC2017T09" TargetMode="External"/><Relationship Id="rId39" Type="http://schemas.openxmlformats.org/officeDocument/2006/relationships/hyperlink" Target="https://drive.google.com/drive/u/1/folders/1FsG20hjKVQFRs4-YsPOj2ocXJlGd7Val" TargetMode="External"/><Relationship Id="rId16" Type="http://schemas.openxmlformats.org/officeDocument/2006/relationships/hyperlink" Target="https://openreview.net/pdf?id=7NZkNhLCjp" TargetMode="External"/><Relationship Id="rId38" Type="http://schemas.openxmlformats.org/officeDocument/2006/relationships/hyperlink" Target="https://github.com/networkdynamics/PolNeAR" TargetMode="External"/><Relationship Id="rId19" Type="http://schemas.openxmlformats.org/officeDocument/2006/relationships/hyperlink" Target="https://www.start.umd.edu/gtd/" TargetMode="External"/><Relationship Id="rId18" Type="http://schemas.openxmlformats.org/officeDocument/2006/relationships/hyperlink" Target="https://www.aclweb.org/anthology/D16-1005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1.13"/>
    <col customWidth="1" min="3" max="3" width="22.63"/>
    <col customWidth="1" min="4" max="4" width="16.38"/>
    <col customWidth="1" min="5" max="5" width="18.13"/>
    <col customWidth="1" min="6" max="6" width="21.0"/>
    <col customWidth="1" min="7" max="7" width="43.38"/>
    <col customWidth="1" min="8" max="8" width="24.75"/>
    <col customWidth="1" min="9" max="9" width="2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9</v>
      </c>
      <c r="B2" s="5" t="s">
        <v>9</v>
      </c>
      <c r="C2" s="6" t="s">
        <v>10</v>
      </c>
      <c r="D2" s="7" t="s">
        <v>11</v>
      </c>
      <c r="E2" s="8" t="s">
        <v>12</v>
      </c>
      <c r="F2" s="7"/>
      <c r="G2" s="9" t="s">
        <v>13</v>
      </c>
      <c r="H2" s="10" t="s">
        <v>14</v>
      </c>
      <c r="I2" s="7" t="s">
        <v>15</v>
      </c>
    </row>
    <row r="3">
      <c r="A3" s="11" t="s">
        <v>9</v>
      </c>
      <c r="B3" s="5" t="s">
        <v>9</v>
      </c>
      <c r="C3" s="5" t="s">
        <v>16</v>
      </c>
      <c r="D3" s="5" t="s">
        <v>17</v>
      </c>
      <c r="E3" s="8" t="s">
        <v>12</v>
      </c>
      <c r="G3" s="12" t="s">
        <v>18</v>
      </c>
      <c r="H3" s="13"/>
    </row>
    <row r="4">
      <c r="A4" s="14" t="s">
        <v>9</v>
      </c>
      <c r="B4" s="5" t="s">
        <v>9</v>
      </c>
      <c r="C4" s="5" t="s">
        <v>19</v>
      </c>
      <c r="D4" s="14" t="s">
        <v>17</v>
      </c>
      <c r="E4" s="8" t="s">
        <v>12</v>
      </c>
      <c r="G4" s="12" t="s">
        <v>20</v>
      </c>
      <c r="H4" s="13"/>
    </row>
    <row r="5">
      <c r="A5" s="14" t="s">
        <v>9</v>
      </c>
      <c r="B5" s="5" t="s">
        <v>9</v>
      </c>
      <c r="C5" s="8" t="s">
        <v>21</v>
      </c>
      <c r="D5" s="8" t="s">
        <v>22</v>
      </c>
      <c r="E5" s="7" t="s">
        <v>23</v>
      </c>
      <c r="G5" s="12" t="s">
        <v>24</v>
      </c>
      <c r="H5" s="13"/>
    </row>
    <row r="6" ht="35.25" customHeight="1">
      <c r="A6" s="15" t="s">
        <v>25</v>
      </c>
      <c r="B6" s="5" t="s">
        <v>9</v>
      </c>
      <c r="C6" s="7" t="s">
        <v>26</v>
      </c>
      <c r="D6" s="7" t="s">
        <v>27</v>
      </c>
      <c r="E6" s="16" t="s">
        <v>28</v>
      </c>
      <c r="F6" s="17"/>
      <c r="G6" s="12" t="s">
        <v>29</v>
      </c>
      <c r="H6" s="18"/>
      <c r="I6" s="7" t="s">
        <v>30</v>
      </c>
    </row>
    <row r="7">
      <c r="A7" s="7" t="s">
        <v>9</v>
      </c>
      <c r="B7" s="5" t="s">
        <v>9</v>
      </c>
      <c r="C7" s="7" t="s">
        <v>31</v>
      </c>
      <c r="D7" s="7" t="s">
        <v>32</v>
      </c>
      <c r="E7" s="7" t="s">
        <v>33</v>
      </c>
      <c r="F7" s="7" t="s">
        <v>34</v>
      </c>
      <c r="G7" s="19" t="s">
        <v>35</v>
      </c>
      <c r="H7" s="18"/>
      <c r="I7" s="20"/>
    </row>
    <row r="8">
      <c r="A8" s="7" t="s">
        <v>9</v>
      </c>
      <c r="B8" s="5" t="s">
        <v>9</v>
      </c>
      <c r="C8" s="7" t="s">
        <v>36</v>
      </c>
      <c r="D8" s="7" t="s">
        <v>37</v>
      </c>
      <c r="E8" s="7" t="s">
        <v>33</v>
      </c>
      <c r="F8" s="20"/>
      <c r="G8" s="12" t="s">
        <v>38</v>
      </c>
      <c r="H8" s="18"/>
      <c r="I8" s="17"/>
    </row>
    <row r="9">
      <c r="A9" s="7" t="s">
        <v>9</v>
      </c>
      <c r="B9" s="7" t="s">
        <v>9</v>
      </c>
      <c r="C9" s="7" t="s">
        <v>39</v>
      </c>
      <c r="D9" s="7" t="s">
        <v>40</v>
      </c>
      <c r="E9" s="11" t="s">
        <v>41</v>
      </c>
      <c r="F9" s="20"/>
      <c r="G9" s="21" t="s">
        <v>42</v>
      </c>
      <c r="H9" s="18"/>
      <c r="I9" s="7" t="s">
        <v>43</v>
      </c>
    </row>
    <row r="10">
      <c r="A10" s="15" t="s">
        <v>9</v>
      </c>
      <c r="B10" s="7" t="s">
        <v>9</v>
      </c>
      <c r="C10" s="7" t="s">
        <v>44</v>
      </c>
      <c r="D10" s="7" t="s">
        <v>45</v>
      </c>
      <c r="E10" s="11" t="s">
        <v>41</v>
      </c>
      <c r="F10" s="17"/>
      <c r="G10" s="12" t="s">
        <v>46</v>
      </c>
      <c r="H10" s="22" t="s">
        <v>47</v>
      </c>
      <c r="I10" s="7" t="s">
        <v>48</v>
      </c>
    </row>
    <row r="11">
      <c r="A11" s="23" t="s">
        <v>9</v>
      </c>
      <c r="B11" s="7" t="s">
        <v>9</v>
      </c>
      <c r="C11" s="23" t="s">
        <v>49</v>
      </c>
      <c r="D11" s="7" t="s">
        <v>50</v>
      </c>
      <c r="E11" s="7" t="s">
        <v>51</v>
      </c>
      <c r="F11" s="7" t="s">
        <v>52</v>
      </c>
      <c r="G11" s="24" t="s">
        <v>53</v>
      </c>
      <c r="H11" s="18"/>
      <c r="I11" s="7" t="s">
        <v>54</v>
      </c>
    </row>
    <row r="12">
      <c r="A12" s="11" t="s">
        <v>55</v>
      </c>
      <c r="B12" s="7" t="s">
        <v>9</v>
      </c>
      <c r="C12" s="7" t="s">
        <v>56</v>
      </c>
      <c r="D12" s="7" t="s">
        <v>32</v>
      </c>
      <c r="E12" s="7" t="s">
        <v>57</v>
      </c>
      <c r="F12" s="20"/>
      <c r="G12" s="24" t="s">
        <v>58</v>
      </c>
      <c r="H12" s="22" t="s">
        <v>59</v>
      </c>
      <c r="I12" s="7" t="s">
        <v>60</v>
      </c>
    </row>
    <row r="13">
      <c r="A13" s="25" t="s">
        <v>55</v>
      </c>
      <c r="B13" s="7" t="s">
        <v>9</v>
      </c>
      <c r="C13" s="7" t="s">
        <v>61</v>
      </c>
      <c r="D13" s="7" t="s">
        <v>62</v>
      </c>
      <c r="E13" s="15" t="s">
        <v>63</v>
      </c>
      <c r="F13" s="17"/>
      <c r="G13" s="24" t="s">
        <v>64</v>
      </c>
      <c r="H13" s="24" t="s">
        <v>65</v>
      </c>
      <c r="I13" s="7" t="s">
        <v>66</v>
      </c>
    </row>
    <row r="14">
      <c r="A14" s="25" t="s">
        <v>55</v>
      </c>
      <c r="B14" s="7" t="s">
        <v>9</v>
      </c>
      <c r="C14" s="11" t="s">
        <v>67</v>
      </c>
      <c r="D14" s="7" t="s">
        <v>62</v>
      </c>
      <c r="E14" s="7" t="s">
        <v>68</v>
      </c>
      <c r="F14" s="7"/>
      <c r="G14" s="26" t="s">
        <v>69</v>
      </c>
      <c r="H14" s="27" t="s">
        <v>70</v>
      </c>
      <c r="I14" s="7" t="s">
        <v>71</v>
      </c>
    </row>
    <row r="15">
      <c r="A15" s="25" t="s">
        <v>55</v>
      </c>
      <c r="B15" s="5" t="s">
        <v>9</v>
      </c>
      <c r="C15" s="6" t="s">
        <v>72</v>
      </c>
      <c r="D15" s="7" t="s">
        <v>32</v>
      </c>
      <c r="E15" s="15" t="s">
        <v>63</v>
      </c>
      <c r="F15" s="7"/>
      <c r="G15" s="9" t="s">
        <v>73</v>
      </c>
      <c r="H15" s="28" t="s">
        <v>74</v>
      </c>
      <c r="I15" s="7"/>
    </row>
    <row r="16">
      <c r="A16" s="29" t="s">
        <v>25</v>
      </c>
      <c r="B16" s="29" t="s">
        <v>9</v>
      </c>
      <c r="C16" s="29" t="s">
        <v>75</v>
      </c>
      <c r="D16" s="7" t="s">
        <v>76</v>
      </c>
      <c r="E16" s="11" t="s">
        <v>41</v>
      </c>
      <c r="F16" s="17"/>
      <c r="G16" s="24" t="s">
        <v>77</v>
      </c>
      <c r="H16" s="22" t="s">
        <v>78</v>
      </c>
      <c r="I16" s="7" t="s">
        <v>79</v>
      </c>
    </row>
    <row r="17">
      <c r="A17" s="29" t="s">
        <v>9</v>
      </c>
      <c r="B17" s="29" t="s">
        <v>9</v>
      </c>
      <c r="C17" s="29" t="s">
        <v>80</v>
      </c>
      <c r="D17" s="7" t="s">
        <v>81</v>
      </c>
      <c r="E17" s="11" t="s">
        <v>33</v>
      </c>
      <c r="F17" s="17"/>
      <c r="G17" s="24" t="s">
        <v>82</v>
      </c>
      <c r="H17" s="22" t="s">
        <v>83</v>
      </c>
      <c r="I17" s="7"/>
    </row>
    <row r="18">
      <c r="A18" s="23" t="s">
        <v>25</v>
      </c>
      <c r="B18" s="7"/>
      <c r="C18" s="30"/>
      <c r="D18" s="7" t="s">
        <v>84</v>
      </c>
      <c r="E18" s="7" t="s">
        <v>57</v>
      </c>
      <c r="F18" s="7"/>
      <c r="G18" s="13"/>
      <c r="H18" s="18"/>
      <c r="I18" s="20"/>
    </row>
    <row r="19">
      <c r="A19" s="25" t="s">
        <v>25</v>
      </c>
      <c r="B19" s="5"/>
      <c r="C19" s="5" t="s">
        <v>85</v>
      </c>
      <c r="D19" s="8" t="s">
        <v>86</v>
      </c>
      <c r="E19" s="5" t="s">
        <v>87</v>
      </c>
      <c r="G19" s="12" t="s">
        <v>88</v>
      </c>
      <c r="H19" s="13"/>
    </row>
    <row r="20">
      <c r="A20" s="14" t="s">
        <v>25</v>
      </c>
      <c r="B20" s="5"/>
      <c r="C20" s="5" t="s">
        <v>89</v>
      </c>
      <c r="D20" s="8" t="s">
        <v>90</v>
      </c>
      <c r="E20" s="5" t="s">
        <v>91</v>
      </c>
      <c r="G20" s="24" t="s">
        <v>92</v>
      </c>
      <c r="H20" s="13"/>
      <c r="I20" s="8" t="s">
        <v>93</v>
      </c>
    </row>
    <row r="21">
      <c r="A21" s="14" t="s">
        <v>25</v>
      </c>
      <c r="B21" s="7"/>
      <c r="C21" s="7" t="s">
        <v>94</v>
      </c>
      <c r="D21" s="7" t="s">
        <v>95</v>
      </c>
      <c r="E21" s="7" t="s">
        <v>96</v>
      </c>
      <c r="F21" s="20"/>
      <c r="G21" s="24" t="s">
        <v>97</v>
      </c>
      <c r="H21" s="31" t="s">
        <v>98</v>
      </c>
      <c r="I21" s="8" t="s">
        <v>99</v>
      </c>
    </row>
    <row r="22">
      <c r="A22" s="14" t="s">
        <v>25</v>
      </c>
      <c r="B22" s="7"/>
      <c r="C22" s="7" t="s">
        <v>100</v>
      </c>
      <c r="D22" s="7" t="s">
        <v>101</v>
      </c>
      <c r="E22" s="7" t="s">
        <v>96</v>
      </c>
      <c r="F22" s="20"/>
      <c r="G22" s="24" t="s">
        <v>102</v>
      </c>
      <c r="H22" s="32"/>
      <c r="I22" s="8"/>
    </row>
    <row r="23">
      <c r="A23" s="14" t="s">
        <v>25</v>
      </c>
      <c r="B23" s="7"/>
      <c r="C23" s="7" t="s">
        <v>103</v>
      </c>
      <c r="D23" s="7" t="s">
        <v>62</v>
      </c>
      <c r="E23" s="7" t="s">
        <v>51</v>
      </c>
      <c r="F23" s="20"/>
      <c r="G23" s="33"/>
      <c r="H23" s="18"/>
      <c r="I23" s="7" t="s">
        <v>104</v>
      </c>
    </row>
    <row r="24">
      <c r="A24" s="14" t="s">
        <v>25</v>
      </c>
      <c r="B24" s="5"/>
      <c r="C24" s="5" t="s">
        <v>105</v>
      </c>
      <c r="D24" s="34"/>
      <c r="E24" s="5" t="s">
        <v>91</v>
      </c>
      <c r="G24" s="24" t="s">
        <v>106</v>
      </c>
      <c r="H24" s="13"/>
      <c r="I24" s="8" t="s">
        <v>107</v>
      </c>
    </row>
    <row r="25">
      <c r="A25" s="14" t="s">
        <v>25</v>
      </c>
      <c r="D25" s="35" t="s">
        <v>108</v>
      </c>
      <c r="E25" s="5" t="s">
        <v>109</v>
      </c>
      <c r="G25" s="12" t="s">
        <v>110</v>
      </c>
      <c r="H25" s="13"/>
    </row>
    <row r="26">
      <c r="A26" s="14" t="s">
        <v>25</v>
      </c>
      <c r="B26" s="7"/>
      <c r="C26" s="7"/>
      <c r="D26" s="7" t="s">
        <v>45</v>
      </c>
      <c r="E26" s="5" t="s">
        <v>109</v>
      </c>
      <c r="G26" s="12" t="s">
        <v>111</v>
      </c>
      <c r="H26" s="13"/>
    </row>
    <row r="27">
      <c r="A27" s="5" t="s">
        <v>25</v>
      </c>
      <c r="B27" s="5"/>
      <c r="C27" s="5" t="s">
        <v>112</v>
      </c>
      <c r="D27" s="8" t="s">
        <v>113</v>
      </c>
      <c r="E27" s="36" t="s">
        <v>114</v>
      </c>
      <c r="G27" s="24" t="s">
        <v>115</v>
      </c>
      <c r="H27" s="13"/>
      <c r="I27" s="5" t="s">
        <v>116</v>
      </c>
    </row>
    <row r="28">
      <c r="A28" s="11" t="s">
        <v>25</v>
      </c>
      <c r="B28" s="7"/>
      <c r="C28" s="7" t="s">
        <v>117</v>
      </c>
      <c r="D28" s="6" t="s">
        <v>62</v>
      </c>
      <c r="E28" s="37" t="s">
        <v>118</v>
      </c>
      <c r="F28" s="17"/>
      <c r="G28" s="12" t="s">
        <v>119</v>
      </c>
      <c r="H28" s="24" t="s">
        <v>120</v>
      </c>
      <c r="I28" s="7" t="s">
        <v>121</v>
      </c>
    </row>
    <row r="29">
      <c r="A29" s="7" t="s">
        <v>25</v>
      </c>
      <c r="B29" s="7"/>
      <c r="C29" s="7" t="s">
        <v>122</v>
      </c>
      <c r="D29" s="7"/>
      <c r="E29" s="23" t="s">
        <v>123</v>
      </c>
      <c r="F29" s="7" t="s">
        <v>124</v>
      </c>
      <c r="G29" s="12" t="s">
        <v>125</v>
      </c>
      <c r="H29" s="18"/>
      <c r="I29" s="7" t="s">
        <v>126</v>
      </c>
    </row>
    <row r="30">
      <c r="A30" s="7" t="s">
        <v>25</v>
      </c>
      <c r="B30" s="7"/>
      <c r="C30" s="7" t="s">
        <v>127</v>
      </c>
      <c r="D30" s="7"/>
      <c r="E30" s="11" t="s">
        <v>41</v>
      </c>
      <c r="F30" s="20"/>
      <c r="G30" s="12" t="s">
        <v>128</v>
      </c>
      <c r="H30" s="18"/>
      <c r="I30" s="7" t="s">
        <v>129</v>
      </c>
    </row>
    <row r="31">
      <c r="A31" s="11" t="s">
        <v>25</v>
      </c>
      <c r="B31" s="7"/>
      <c r="C31" s="7" t="s">
        <v>130</v>
      </c>
      <c r="D31" s="7" t="s">
        <v>45</v>
      </c>
      <c r="E31" s="15" t="s">
        <v>131</v>
      </c>
      <c r="F31" s="17"/>
      <c r="G31" s="12" t="s">
        <v>132</v>
      </c>
      <c r="H31" s="13"/>
      <c r="I31" s="7" t="s">
        <v>133</v>
      </c>
    </row>
    <row r="32">
      <c r="A32" s="5" t="s">
        <v>134</v>
      </c>
      <c r="B32" s="8"/>
      <c r="C32" s="7" t="s">
        <v>135</v>
      </c>
      <c r="D32" s="7" t="s">
        <v>62</v>
      </c>
      <c r="E32" s="7" t="s">
        <v>52</v>
      </c>
      <c r="G32" s="24" t="s">
        <v>136</v>
      </c>
      <c r="H32" s="18"/>
      <c r="I32" s="7" t="s">
        <v>137</v>
      </c>
    </row>
    <row r="33">
      <c r="C33" s="8" t="s">
        <v>138</v>
      </c>
      <c r="D33" s="8" t="s">
        <v>139</v>
      </c>
      <c r="E33" s="5"/>
      <c r="G33" s="12" t="s">
        <v>140</v>
      </c>
      <c r="H33" s="12" t="s">
        <v>141</v>
      </c>
      <c r="I33" s="5" t="s">
        <v>142</v>
      </c>
    </row>
    <row r="34">
      <c r="A34" s="11" t="s">
        <v>134</v>
      </c>
      <c r="B34" s="15"/>
      <c r="C34" s="15" t="s">
        <v>143</v>
      </c>
      <c r="D34" s="7" t="s">
        <v>45</v>
      </c>
      <c r="E34" s="15"/>
      <c r="F34" s="7"/>
      <c r="G34" s="24" t="s">
        <v>144</v>
      </c>
      <c r="H34" s="18"/>
      <c r="I34" s="15" t="s">
        <v>145</v>
      </c>
    </row>
    <row r="35">
      <c r="A35" s="15" t="s">
        <v>25</v>
      </c>
      <c r="B35" s="7"/>
      <c r="C35" s="7" t="s">
        <v>146</v>
      </c>
      <c r="D35" s="7"/>
      <c r="E35" s="38"/>
      <c r="F35" s="17"/>
      <c r="G35" s="12" t="s">
        <v>147</v>
      </c>
      <c r="H35" s="18"/>
      <c r="I35" s="7" t="s">
        <v>148</v>
      </c>
    </row>
    <row r="36">
      <c r="A36" s="15" t="s">
        <v>25</v>
      </c>
      <c r="B36" s="7"/>
      <c r="C36" s="7" t="s">
        <v>149</v>
      </c>
      <c r="D36" s="7"/>
      <c r="E36" s="39"/>
      <c r="F36" s="17"/>
      <c r="G36" s="12" t="s">
        <v>150</v>
      </c>
      <c r="H36" s="18"/>
      <c r="I36" s="15" t="s">
        <v>151</v>
      </c>
    </row>
    <row r="37">
      <c r="D37" s="34"/>
      <c r="G37" s="13"/>
      <c r="H37" s="13"/>
    </row>
    <row r="38">
      <c r="B38" s="7"/>
      <c r="C38" s="7"/>
      <c r="D38" s="34"/>
      <c r="G38" s="13"/>
      <c r="H38" s="13"/>
    </row>
    <row r="39">
      <c r="B39" s="5"/>
      <c r="C39" s="5"/>
      <c r="D39" s="34"/>
      <c r="G39" s="13"/>
      <c r="H39" s="13"/>
    </row>
    <row r="41">
      <c r="A41" s="5" t="s">
        <v>152</v>
      </c>
      <c r="D41" s="40" t="s">
        <v>153</v>
      </c>
    </row>
    <row r="42">
      <c r="D42" s="34"/>
      <c r="G42" s="13"/>
      <c r="H42" s="13"/>
    </row>
    <row r="43">
      <c r="D43" s="34"/>
      <c r="G43" s="13"/>
      <c r="H43" s="13"/>
    </row>
    <row r="44">
      <c r="D44" s="34"/>
      <c r="G44" s="13"/>
      <c r="H44" s="13"/>
    </row>
    <row r="45">
      <c r="D45" s="34"/>
      <c r="G45" s="13"/>
      <c r="H45" s="13"/>
    </row>
    <row r="46">
      <c r="D46" s="34"/>
      <c r="G46" s="13"/>
      <c r="H46" s="13"/>
    </row>
    <row r="47">
      <c r="D47" s="34"/>
      <c r="G47" s="13"/>
      <c r="H47" s="13"/>
    </row>
    <row r="48">
      <c r="D48" s="34"/>
      <c r="G48" s="13"/>
      <c r="H48" s="13"/>
    </row>
    <row r="49">
      <c r="D49" s="34"/>
      <c r="G49" s="13"/>
      <c r="H49" s="13"/>
    </row>
    <row r="50">
      <c r="D50" s="34"/>
      <c r="G50" s="13"/>
      <c r="H50" s="13"/>
    </row>
    <row r="51">
      <c r="D51" s="34"/>
      <c r="G51" s="13"/>
      <c r="H51" s="13"/>
    </row>
    <row r="52">
      <c r="B52" s="8" t="s">
        <v>154</v>
      </c>
      <c r="C52" s="8" t="s">
        <v>3</v>
      </c>
      <c r="D52" s="8" t="s">
        <v>155</v>
      </c>
      <c r="E52" s="41" t="s">
        <v>156</v>
      </c>
      <c r="F52" s="41" t="s">
        <v>157</v>
      </c>
      <c r="G52" s="13"/>
      <c r="H52" s="13"/>
    </row>
    <row r="53">
      <c r="B53" s="42" t="s">
        <v>16</v>
      </c>
      <c r="C53" s="42" t="s">
        <v>17</v>
      </c>
      <c r="D53" s="42" t="s">
        <v>158</v>
      </c>
      <c r="G53" s="13"/>
      <c r="H53" s="13"/>
    </row>
    <row r="54">
      <c r="B54" s="42" t="s">
        <v>159</v>
      </c>
      <c r="C54" s="42" t="s">
        <v>17</v>
      </c>
      <c r="D54" s="42" t="s">
        <v>158</v>
      </c>
      <c r="G54" s="13"/>
      <c r="H54" s="13"/>
    </row>
    <row r="55">
      <c r="B55" s="42" t="s">
        <v>160</v>
      </c>
      <c r="C55" s="42" t="s">
        <v>22</v>
      </c>
      <c r="D55" s="42" t="s">
        <v>161</v>
      </c>
      <c r="G55" s="13"/>
      <c r="H55" s="13"/>
    </row>
    <row r="56">
      <c r="B56" s="42" t="s">
        <v>61</v>
      </c>
      <c r="C56" s="42" t="s">
        <v>62</v>
      </c>
      <c r="D56" s="42" t="s">
        <v>161</v>
      </c>
      <c r="G56" s="13"/>
      <c r="H56" s="13"/>
    </row>
    <row r="57">
      <c r="B57" s="42" t="s">
        <v>31</v>
      </c>
      <c r="C57" s="42" t="s">
        <v>32</v>
      </c>
      <c r="D57" s="42" t="s">
        <v>33</v>
      </c>
      <c r="G57" s="13"/>
      <c r="H57" s="13"/>
    </row>
    <row r="58">
      <c r="B58" s="42" t="s">
        <v>162</v>
      </c>
      <c r="C58" s="42" t="s">
        <v>37</v>
      </c>
      <c r="D58" s="43" t="s">
        <v>33</v>
      </c>
    </row>
    <row r="59">
      <c r="B59" s="42" t="s">
        <v>49</v>
      </c>
      <c r="C59" s="42" t="s">
        <v>163</v>
      </c>
      <c r="D59" s="42" t="s">
        <v>164</v>
      </c>
      <c r="G59" s="13"/>
      <c r="H59" s="13"/>
    </row>
    <row r="60">
      <c r="B60" s="42" t="s">
        <v>67</v>
      </c>
      <c r="C60" s="42" t="s">
        <v>62</v>
      </c>
      <c r="D60" s="42" t="s">
        <v>123</v>
      </c>
    </row>
    <row r="61">
      <c r="B61" s="42" t="s">
        <v>10</v>
      </c>
      <c r="C61" s="42" t="s">
        <v>11</v>
      </c>
      <c r="D61" s="42" t="s">
        <v>118</v>
      </c>
      <c r="G61" s="13"/>
      <c r="H61" s="13"/>
    </row>
    <row r="62">
      <c r="B62" s="42" t="s">
        <v>165</v>
      </c>
      <c r="C62" s="42" t="s">
        <v>84</v>
      </c>
      <c r="D62" s="42" t="s">
        <v>57</v>
      </c>
      <c r="G62" s="13"/>
      <c r="H62" s="13"/>
    </row>
    <row r="63">
      <c r="B63" s="42" t="s">
        <v>56</v>
      </c>
      <c r="C63" s="42" t="s">
        <v>32</v>
      </c>
      <c r="D63" s="42" t="s">
        <v>57</v>
      </c>
      <c r="G63" s="13"/>
      <c r="H63" s="13"/>
    </row>
    <row r="64">
      <c r="B64" s="42" t="s">
        <v>166</v>
      </c>
      <c r="C64" s="42" t="s">
        <v>45</v>
      </c>
      <c r="D64" s="42" t="s">
        <v>167</v>
      </c>
      <c r="G64" s="13"/>
      <c r="H64" s="13"/>
    </row>
    <row r="65">
      <c r="B65" s="42" t="s">
        <v>168</v>
      </c>
      <c r="C65" s="42" t="s">
        <v>169</v>
      </c>
      <c r="D65" s="42" t="s">
        <v>41</v>
      </c>
      <c r="G65" s="13"/>
      <c r="H65" s="13"/>
    </row>
    <row r="66">
      <c r="B66" s="42" t="s">
        <v>170</v>
      </c>
      <c r="C66" s="42" t="s">
        <v>45</v>
      </c>
      <c r="D66" s="42" t="s">
        <v>41</v>
      </c>
      <c r="G66" s="13"/>
      <c r="H66" s="13"/>
    </row>
    <row r="67">
      <c r="B67" s="42" t="s">
        <v>75</v>
      </c>
      <c r="C67" s="42" t="s">
        <v>76</v>
      </c>
      <c r="D67" s="42" t="s">
        <v>41</v>
      </c>
      <c r="G67" s="13"/>
      <c r="H67" s="13"/>
    </row>
    <row r="68">
      <c r="G68" s="13"/>
      <c r="H68" s="13"/>
    </row>
    <row r="69">
      <c r="G69" s="13"/>
      <c r="H69" s="13"/>
    </row>
    <row r="70">
      <c r="G70" s="13"/>
      <c r="H70" s="13"/>
    </row>
    <row r="71">
      <c r="G71" s="13"/>
      <c r="H71" s="13"/>
    </row>
    <row r="72">
      <c r="D72" s="34"/>
      <c r="G72" s="13"/>
      <c r="H72" s="13"/>
    </row>
    <row r="73">
      <c r="D73" s="34"/>
      <c r="G73" s="13"/>
      <c r="H73" s="13"/>
    </row>
    <row r="74">
      <c r="D74" s="34"/>
      <c r="G74" s="13"/>
      <c r="H74" s="13"/>
    </row>
    <row r="75">
      <c r="D75" s="34"/>
      <c r="G75" s="13"/>
      <c r="H75" s="13"/>
    </row>
    <row r="76">
      <c r="D76" s="34"/>
      <c r="G76" s="13"/>
      <c r="H76" s="13"/>
    </row>
    <row r="77">
      <c r="D77" s="34"/>
      <c r="G77" s="13"/>
      <c r="H77" s="13"/>
    </row>
    <row r="78">
      <c r="D78" s="34"/>
      <c r="G78" s="13"/>
      <c r="H78" s="13"/>
    </row>
    <row r="79">
      <c r="D79" s="34"/>
      <c r="G79" s="13"/>
      <c r="H79" s="13"/>
    </row>
    <row r="80">
      <c r="D80" s="34"/>
      <c r="G80" s="13"/>
      <c r="H80" s="13"/>
    </row>
    <row r="81">
      <c r="D81" s="34"/>
      <c r="G81" s="13"/>
      <c r="H81" s="13"/>
    </row>
    <row r="82">
      <c r="D82" s="34"/>
      <c r="G82" s="13"/>
      <c r="H82" s="13"/>
    </row>
    <row r="83">
      <c r="D83" s="34"/>
      <c r="G83" s="13"/>
      <c r="H83" s="13"/>
    </row>
    <row r="84">
      <c r="D84" s="34"/>
      <c r="G84" s="13"/>
      <c r="H84" s="13"/>
    </row>
    <row r="85">
      <c r="D85" s="34"/>
      <c r="G85" s="13"/>
      <c r="H85" s="13"/>
    </row>
    <row r="86">
      <c r="D86" s="34"/>
      <c r="G86" s="13"/>
      <c r="H86" s="13"/>
    </row>
    <row r="87">
      <c r="D87" s="34"/>
      <c r="G87" s="13"/>
      <c r="H87" s="13"/>
    </row>
    <row r="88">
      <c r="D88" s="34"/>
      <c r="G88" s="13"/>
      <c r="H88" s="13"/>
    </row>
    <row r="107">
      <c r="D107" s="34"/>
      <c r="G107" s="13"/>
      <c r="H107" s="13"/>
    </row>
    <row r="108">
      <c r="D108" s="34"/>
      <c r="G108" s="13"/>
      <c r="H108" s="13"/>
    </row>
    <row r="109">
      <c r="D109" s="34"/>
      <c r="G109" s="13"/>
      <c r="H109" s="13"/>
    </row>
    <row r="110">
      <c r="D110" s="34"/>
      <c r="G110" s="13"/>
      <c r="H110" s="13"/>
    </row>
    <row r="111">
      <c r="D111" s="34"/>
      <c r="G111" s="13"/>
      <c r="H111" s="13"/>
    </row>
    <row r="112">
      <c r="D112" s="34"/>
      <c r="G112" s="13"/>
      <c r="H112" s="13"/>
    </row>
    <row r="113">
      <c r="D113" s="34"/>
      <c r="G113" s="13"/>
      <c r="H113" s="13"/>
    </row>
    <row r="114">
      <c r="D114" s="34"/>
      <c r="G114" s="13"/>
      <c r="H114" s="13"/>
    </row>
    <row r="115">
      <c r="D115" s="34"/>
      <c r="G115" s="13"/>
      <c r="H115" s="13"/>
    </row>
    <row r="116">
      <c r="D116" s="34"/>
      <c r="G116" s="13"/>
      <c r="H116" s="13"/>
    </row>
    <row r="117">
      <c r="D117" s="34"/>
      <c r="G117" s="13"/>
      <c r="H117" s="13"/>
    </row>
    <row r="118">
      <c r="D118" s="34"/>
      <c r="G118" s="13"/>
      <c r="H118" s="13"/>
    </row>
    <row r="119">
      <c r="D119" s="34"/>
      <c r="G119" s="13"/>
      <c r="H119" s="13"/>
    </row>
    <row r="120">
      <c r="D120" s="34"/>
      <c r="G120" s="13"/>
      <c r="H120" s="13"/>
    </row>
    <row r="121">
      <c r="D121" s="34"/>
      <c r="G121" s="13"/>
      <c r="H121" s="13"/>
    </row>
    <row r="122">
      <c r="D122" s="34"/>
      <c r="G122" s="13"/>
      <c r="H122" s="13"/>
    </row>
    <row r="123">
      <c r="D123" s="34"/>
      <c r="G123" s="13"/>
      <c r="H123" s="13"/>
    </row>
    <row r="124">
      <c r="D124" s="34"/>
      <c r="G124" s="13"/>
      <c r="H124" s="13"/>
    </row>
    <row r="125">
      <c r="D125" s="34"/>
      <c r="G125" s="13"/>
      <c r="H125" s="13"/>
    </row>
    <row r="126">
      <c r="D126" s="34"/>
      <c r="G126" s="13"/>
      <c r="H126" s="13"/>
    </row>
    <row r="127">
      <c r="D127" s="34"/>
      <c r="G127" s="13"/>
      <c r="H127" s="13"/>
    </row>
    <row r="128">
      <c r="D128" s="34"/>
      <c r="G128" s="13"/>
      <c r="H128" s="13"/>
    </row>
    <row r="129">
      <c r="D129" s="34"/>
      <c r="G129" s="13"/>
      <c r="H129" s="13"/>
    </row>
    <row r="130">
      <c r="D130" s="34"/>
      <c r="G130" s="13"/>
      <c r="H130" s="13"/>
    </row>
    <row r="131">
      <c r="D131" s="34"/>
      <c r="G131" s="13"/>
      <c r="H131" s="13"/>
    </row>
    <row r="132">
      <c r="D132" s="34"/>
      <c r="G132" s="13"/>
      <c r="H132" s="13"/>
    </row>
    <row r="133">
      <c r="D133" s="34"/>
      <c r="G133" s="13"/>
      <c r="H133" s="13"/>
    </row>
    <row r="134">
      <c r="D134" s="34"/>
      <c r="G134" s="13"/>
      <c r="H134" s="13"/>
    </row>
    <row r="135">
      <c r="D135" s="34"/>
      <c r="G135" s="13"/>
      <c r="H135" s="13"/>
    </row>
    <row r="136">
      <c r="D136" s="34"/>
      <c r="G136" s="13"/>
      <c r="H136" s="13"/>
    </row>
    <row r="137">
      <c r="D137" s="34"/>
      <c r="G137" s="13"/>
      <c r="H137" s="13"/>
    </row>
    <row r="138">
      <c r="D138" s="34"/>
      <c r="G138" s="13"/>
      <c r="H138" s="13"/>
    </row>
    <row r="139">
      <c r="D139" s="34"/>
      <c r="G139" s="13"/>
      <c r="H139" s="13"/>
    </row>
    <row r="140">
      <c r="D140" s="34"/>
      <c r="G140" s="13"/>
      <c r="H140" s="13"/>
    </row>
    <row r="141">
      <c r="D141" s="34"/>
      <c r="G141" s="13"/>
      <c r="H141" s="13"/>
    </row>
    <row r="142">
      <c r="D142" s="34"/>
      <c r="G142" s="13"/>
      <c r="H142" s="13"/>
    </row>
    <row r="143">
      <c r="D143" s="34"/>
      <c r="G143" s="13"/>
      <c r="H143" s="13"/>
    </row>
    <row r="144">
      <c r="D144" s="34"/>
      <c r="G144" s="13"/>
      <c r="H144" s="13"/>
    </row>
    <row r="145">
      <c r="D145" s="34"/>
      <c r="G145" s="13"/>
      <c r="H145" s="13"/>
    </row>
    <row r="146">
      <c r="D146" s="34"/>
      <c r="G146" s="13"/>
      <c r="H146" s="13"/>
    </row>
    <row r="147">
      <c r="D147" s="34"/>
      <c r="G147" s="13"/>
      <c r="H147" s="13"/>
    </row>
    <row r="148">
      <c r="D148" s="34"/>
      <c r="G148" s="13"/>
      <c r="H148" s="13"/>
    </row>
    <row r="149">
      <c r="D149" s="34"/>
      <c r="G149" s="13"/>
      <c r="H149" s="13"/>
    </row>
    <row r="150">
      <c r="D150" s="34"/>
      <c r="G150" s="13"/>
      <c r="H150" s="13"/>
    </row>
    <row r="151">
      <c r="D151" s="34"/>
      <c r="G151" s="13"/>
      <c r="H151" s="13"/>
    </row>
    <row r="152">
      <c r="D152" s="34"/>
      <c r="G152" s="13"/>
      <c r="H152" s="13"/>
    </row>
    <row r="153">
      <c r="D153" s="34"/>
      <c r="G153" s="13"/>
      <c r="H153" s="13"/>
    </row>
    <row r="154">
      <c r="D154" s="34"/>
      <c r="G154" s="13"/>
      <c r="H154" s="13"/>
    </row>
    <row r="155">
      <c r="D155" s="34"/>
      <c r="G155" s="13"/>
      <c r="H155" s="13"/>
    </row>
    <row r="156">
      <c r="D156" s="34"/>
      <c r="G156" s="13"/>
      <c r="H156" s="13"/>
    </row>
    <row r="157">
      <c r="D157" s="34"/>
      <c r="G157" s="13"/>
      <c r="H157" s="13"/>
    </row>
    <row r="158">
      <c r="D158" s="34"/>
      <c r="G158" s="13"/>
      <c r="H158" s="13"/>
    </row>
    <row r="159">
      <c r="D159" s="34"/>
      <c r="G159" s="13"/>
      <c r="H159" s="13"/>
    </row>
    <row r="160">
      <c r="D160" s="34"/>
      <c r="G160" s="13"/>
      <c r="H160" s="13"/>
    </row>
    <row r="161">
      <c r="D161" s="34"/>
      <c r="G161" s="13"/>
      <c r="H161" s="13"/>
    </row>
    <row r="162">
      <c r="D162" s="34"/>
      <c r="G162" s="13"/>
      <c r="H162" s="13"/>
    </row>
    <row r="163">
      <c r="D163" s="34"/>
      <c r="G163" s="13"/>
      <c r="H163" s="13"/>
    </row>
    <row r="164">
      <c r="D164" s="34"/>
      <c r="G164" s="13"/>
      <c r="H164" s="13"/>
    </row>
    <row r="165">
      <c r="D165" s="34"/>
      <c r="G165" s="13"/>
      <c r="H165" s="13"/>
    </row>
    <row r="166">
      <c r="D166" s="34"/>
      <c r="G166" s="13"/>
      <c r="H166" s="13"/>
    </row>
    <row r="167">
      <c r="D167" s="34"/>
      <c r="G167" s="13"/>
      <c r="H167" s="13"/>
    </row>
    <row r="168">
      <c r="D168" s="34"/>
      <c r="G168" s="13"/>
      <c r="H168" s="13"/>
    </row>
    <row r="169">
      <c r="D169" s="34"/>
      <c r="G169" s="13"/>
      <c r="H169" s="13"/>
    </row>
    <row r="170">
      <c r="D170" s="34"/>
      <c r="G170" s="13"/>
      <c r="H170" s="13"/>
    </row>
    <row r="171">
      <c r="D171" s="34"/>
      <c r="G171" s="13"/>
      <c r="H171" s="13"/>
    </row>
    <row r="172">
      <c r="D172" s="34"/>
      <c r="G172" s="13"/>
      <c r="H172" s="13"/>
    </row>
    <row r="173">
      <c r="D173" s="34"/>
      <c r="G173" s="13"/>
      <c r="H173" s="13"/>
    </row>
    <row r="174">
      <c r="D174" s="34"/>
      <c r="G174" s="13"/>
      <c r="H174" s="13"/>
    </row>
    <row r="175">
      <c r="D175" s="34"/>
      <c r="G175" s="13"/>
      <c r="H175" s="13"/>
    </row>
    <row r="176">
      <c r="D176" s="34"/>
      <c r="G176" s="13"/>
      <c r="H176" s="13"/>
    </row>
    <row r="177">
      <c r="D177" s="34"/>
      <c r="G177" s="13"/>
      <c r="H177" s="13"/>
    </row>
    <row r="178">
      <c r="D178" s="34"/>
      <c r="G178" s="13"/>
      <c r="H178" s="13"/>
    </row>
    <row r="179">
      <c r="D179" s="34"/>
      <c r="G179" s="13"/>
      <c r="H179" s="13"/>
    </row>
    <row r="180">
      <c r="D180" s="34"/>
      <c r="G180" s="13"/>
      <c r="H180" s="13"/>
    </row>
    <row r="181">
      <c r="D181" s="34"/>
      <c r="G181" s="13"/>
      <c r="H181" s="13"/>
    </row>
    <row r="182">
      <c r="D182" s="34"/>
      <c r="G182" s="13"/>
      <c r="H182" s="13"/>
    </row>
    <row r="183">
      <c r="D183" s="34"/>
      <c r="G183" s="13"/>
      <c r="H183" s="13"/>
    </row>
    <row r="184">
      <c r="D184" s="34"/>
      <c r="G184" s="13"/>
      <c r="H184" s="13"/>
    </row>
    <row r="185">
      <c r="D185" s="34"/>
      <c r="G185" s="13"/>
      <c r="H185" s="13"/>
    </row>
    <row r="186">
      <c r="D186" s="34"/>
      <c r="G186" s="13"/>
      <c r="H186" s="13"/>
    </row>
    <row r="187">
      <c r="D187" s="34"/>
      <c r="G187" s="13"/>
      <c r="H187" s="13"/>
    </row>
    <row r="188">
      <c r="D188" s="34"/>
      <c r="G188" s="13"/>
      <c r="H188" s="13"/>
    </row>
    <row r="189">
      <c r="D189" s="34"/>
      <c r="G189" s="13"/>
      <c r="H189" s="13"/>
    </row>
    <row r="190">
      <c r="D190" s="34"/>
      <c r="G190" s="13"/>
      <c r="H190" s="13"/>
    </row>
    <row r="191">
      <c r="D191" s="34"/>
      <c r="G191" s="13"/>
      <c r="H191" s="13"/>
    </row>
    <row r="192">
      <c r="D192" s="34"/>
      <c r="G192" s="13"/>
      <c r="H192" s="13"/>
    </row>
    <row r="193">
      <c r="D193" s="34"/>
      <c r="G193" s="13"/>
      <c r="H193" s="13"/>
    </row>
    <row r="194">
      <c r="D194" s="34"/>
      <c r="G194" s="13"/>
      <c r="H194" s="13"/>
    </row>
    <row r="195">
      <c r="D195" s="34"/>
      <c r="G195" s="13"/>
      <c r="H195" s="13"/>
    </row>
    <row r="196">
      <c r="D196" s="34"/>
      <c r="G196" s="13"/>
      <c r="H196" s="13"/>
    </row>
    <row r="197">
      <c r="D197" s="34"/>
      <c r="G197" s="13"/>
      <c r="H197" s="13"/>
    </row>
    <row r="198">
      <c r="D198" s="34"/>
      <c r="G198" s="13"/>
      <c r="H198" s="13"/>
    </row>
    <row r="199">
      <c r="D199" s="34"/>
      <c r="G199" s="13"/>
      <c r="H199" s="13"/>
    </row>
    <row r="200">
      <c r="D200" s="34"/>
      <c r="G200" s="13"/>
      <c r="H200" s="13"/>
    </row>
    <row r="201">
      <c r="D201" s="34"/>
      <c r="G201" s="13"/>
      <c r="H201" s="13"/>
    </row>
    <row r="202">
      <c r="D202" s="34"/>
      <c r="G202" s="13"/>
      <c r="H202" s="13"/>
    </row>
    <row r="203">
      <c r="D203" s="34"/>
      <c r="G203" s="13"/>
      <c r="H203" s="13"/>
    </row>
    <row r="204">
      <c r="D204" s="34"/>
      <c r="G204" s="13"/>
      <c r="H204" s="13"/>
    </row>
    <row r="205">
      <c r="D205" s="34"/>
      <c r="G205" s="13"/>
      <c r="H205" s="13"/>
    </row>
    <row r="206">
      <c r="D206" s="34"/>
      <c r="G206" s="13"/>
      <c r="H206" s="13"/>
    </row>
    <row r="207">
      <c r="D207" s="34"/>
      <c r="G207" s="13"/>
      <c r="H207" s="13"/>
    </row>
    <row r="208">
      <c r="D208" s="34"/>
      <c r="G208" s="13"/>
      <c r="H208" s="13"/>
    </row>
    <row r="209">
      <c r="D209" s="34"/>
      <c r="G209" s="13"/>
      <c r="H209" s="13"/>
    </row>
    <row r="210">
      <c r="D210" s="34"/>
      <c r="G210" s="13"/>
      <c r="H210" s="13"/>
    </row>
    <row r="211">
      <c r="D211" s="34"/>
      <c r="G211" s="13"/>
      <c r="H211" s="13"/>
    </row>
    <row r="212">
      <c r="D212" s="34"/>
      <c r="G212" s="13"/>
      <c r="H212" s="13"/>
    </row>
    <row r="213">
      <c r="D213" s="34"/>
      <c r="G213" s="13"/>
      <c r="H213" s="13"/>
    </row>
    <row r="214">
      <c r="D214" s="34"/>
      <c r="G214" s="13"/>
      <c r="H214" s="13"/>
    </row>
    <row r="215">
      <c r="D215" s="34"/>
      <c r="G215" s="13"/>
      <c r="H215" s="13"/>
    </row>
    <row r="216">
      <c r="D216" s="34"/>
      <c r="G216" s="13"/>
      <c r="H216" s="13"/>
    </row>
    <row r="217">
      <c r="D217" s="34"/>
      <c r="G217" s="13"/>
      <c r="H217" s="13"/>
    </row>
    <row r="218">
      <c r="D218" s="34"/>
      <c r="G218" s="13"/>
      <c r="H218" s="13"/>
    </row>
    <row r="219">
      <c r="D219" s="34"/>
      <c r="G219" s="13"/>
      <c r="H219" s="13"/>
    </row>
    <row r="220">
      <c r="D220" s="34"/>
      <c r="G220" s="13"/>
      <c r="H220" s="13"/>
    </row>
    <row r="221">
      <c r="D221" s="34"/>
      <c r="G221" s="13"/>
      <c r="H221" s="13"/>
    </row>
    <row r="222">
      <c r="D222" s="34"/>
      <c r="G222" s="13"/>
      <c r="H222" s="13"/>
    </row>
    <row r="223">
      <c r="D223" s="34"/>
      <c r="G223" s="13"/>
      <c r="H223" s="13"/>
    </row>
    <row r="224">
      <c r="D224" s="34"/>
      <c r="G224" s="13"/>
      <c r="H224" s="13"/>
    </row>
    <row r="225">
      <c r="D225" s="34"/>
      <c r="G225" s="13"/>
      <c r="H225" s="13"/>
    </row>
    <row r="226">
      <c r="D226" s="34"/>
      <c r="G226" s="13"/>
      <c r="H226" s="13"/>
    </row>
    <row r="227">
      <c r="D227" s="34"/>
      <c r="G227" s="13"/>
      <c r="H227" s="13"/>
    </row>
    <row r="228">
      <c r="D228" s="34"/>
      <c r="G228" s="13"/>
      <c r="H228" s="13"/>
    </row>
    <row r="229">
      <c r="D229" s="34"/>
      <c r="G229" s="13"/>
      <c r="H229" s="13"/>
    </row>
    <row r="230">
      <c r="D230" s="34"/>
      <c r="G230" s="13"/>
      <c r="H230" s="13"/>
    </row>
    <row r="231">
      <c r="D231" s="34"/>
      <c r="G231" s="13"/>
      <c r="H231" s="13"/>
    </row>
    <row r="232">
      <c r="D232" s="34"/>
      <c r="G232" s="13"/>
      <c r="H232" s="13"/>
    </row>
    <row r="233">
      <c r="D233" s="34"/>
      <c r="G233" s="13"/>
      <c r="H233" s="13"/>
    </row>
    <row r="234">
      <c r="D234" s="34"/>
      <c r="G234" s="13"/>
      <c r="H234" s="13"/>
    </row>
    <row r="235">
      <c r="D235" s="34"/>
      <c r="G235" s="13"/>
      <c r="H235" s="13"/>
    </row>
    <row r="236">
      <c r="D236" s="34"/>
      <c r="G236" s="13"/>
      <c r="H236" s="13"/>
    </row>
    <row r="237">
      <c r="D237" s="34"/>
      <c r="G237" s="13"/>
      <c r="H237" s="13"/>
    </row>
    <row r="238">
      <c r="D238" s="34"/>
      <c r="G238" s="13"/>
      <c r="H238" s="13"/>
    </row>
    <row r="239">
      <c r="D239" s="34"/>
      <c r="G239" s="13"/>
      <c r="H239" s="13"/>
    </row>
    <row r="240">
      <c r="D240" s="34"/>
      <c r="G240" s="13"/>
      <c r="H240" s="13"/>
    </row>
    <row r="241">
      <c r="D241" s="34"/>
      <c r="G241" s="13"/>
      <c r="H241" s="13"/>
    </row>
    <row r="242">
      <c r="D242" s="34"/>
      <c r="G242" s="13"/>
      <c r="H242" s="13"/>
    </row>
    <row r="243">
      <c r="D243" s="34"/>
      <c r="G243" s="13"/>
      <c r="H243" s="13"/>
    </row>
    <row r="244">
      <c r="D244" s="34"/>
      <c r="G244" s="13"/>
      <c r="H244" s="13"/>
    </row>
    <row r="245">
      <c r="D245" s="34"/>
      <c r="G245" s="13"/>
      <c r="H245" s="13"/>
    </row>
    <row r="246">
      <c r="D246" s="34"/>
      <c r="G246" s="13"/>
      <c r="H246" s="13"/>
    </row>
    <row r="247">
      <c r="D247" s="34"/>
      <c r="G247" s="13"/>
      <c r="H247" s="13"/>
    </row>
    <row r="248">
      <c r="D248" s="34"/>
      <c r="G248" s="13"/>
      <c r="H248" s="13"/>
    </row>
    <row r="249">
      <c r="D249" s="34"/>
      <c r="G249" s="13"/>
      <c r="H249" s="13"/>
    </row>
    <row r="250">
      <c r="D250" s="34"/>
      <c r="G250" s="13"/>
      <c r="H250" s="13"/>
    </row>
    <row r="251">
      <c r="D251" s="34"/>
      <c r="G251" s="13"/>
      <c r="H251" s="13"/>
    </row>
    <row r="252">
      <c r="D252" s="34"/>
      <c r="G252" s="13"/>
      <c r="H252" s="13"/>
    </row>
    <row r="253">
      <c r="D253" s="34"/>
      <c r="G253" s="13"/>
      <c r="H253" s="13"/>
    </row>
    <row r="254">
      <c r="D254" s="34"/>
      <c r="G254" s="13"/>
      <c r="H254" s="13"/>
    </row>
    <row r="255">
      <c r="D255" s="34"/>
      <c r="G255" s="13"/>
      <c r="H255" s="13"/>
    </row>
    <row r="256">
      <c r="D256" s="34"/>
      <c r="G256" s="13"/>
      <c r="H256" s="13"/>
    </row>
    <row r="257">
      <c r="D257" s="34"/>
      <c r="G257" s="13"/>
      <c r="H257" s="13"/>
    </row>
    <row r="258">
      <c r="D258" s="34"/>
      <c r="G258" s="13"/>
      <c r="H258" s="13"/>
    </row>
    <row r="259">
      <c r="D259" s="34"/>
      <c r="G259" s="13"/>
      <c r="H259" s="13"/>
    </row>
    <row r="260">
      <c r="D260" s="34"/>
      <c r="G260" s="13"/>
      <c r="H260" s="13"/>
    </row>
    <row r="261">
      <c r="D261" s="34"/>
      <c r="G261" s="13"/>
      <c r="H261" s="13"/>
    </row>
    <row r="262">
      <c r="D262" s="34"/>
      <c r="G262" s="13"/>
      <c r="H262" s="13"/>
    </row>
    <row r="263">
      <c r="D263" s="34"/>
      <c r="G263" s="13"/>
      <c r="H263" s="13"/>
    </row>
    <row r="264">
      <c r="D264" s="34"/>
      <c r="G264" s="13"/>
      <c r="H264" s="13"/>
    </row>
    <row r="265">
      <c r="D265" s="34"/>
      <c r="G265" s="13"/>
      <c r="H265" s="13"/>
    </row>
    <row r="266">
      <c r="D266" s="34"/>
      <c r="G266" s="13"/>
      <c r="H266" s="13"/>
    </row>
    <row r="267">
      <c r="D267" s="34"/>
      <c r="G267" s="13"/>
      <c r="H267" s="13"/>
    </row>
    <row r="268">
      <c r="D268" s="34"/>
      <c r="G268" s="13"/>
      <c r="H268" s="13"/>
    </row>
    <row r="269">
      <c r="D269" s="34"/>
      <c r="G269" s="13"/>
      <c r="H269" s="13"/>
    </row>
    <row r="270">
      <c r="D270" s="34"/>
      <c r="G270" s="13"/>
      <c r="H270" s="13"/>
    </row>
    <row r="271">
      <c r="D271" s="34"/>
      <c r="G271" s="13"/>
      <c r="H271" s="13"/>
    </row>
    <row r="272">
      <c r="D272" s="34"/>
      <c r="G272" s="13"/>
      <c r="H272" s="13"/>
    </row>
    <row r="273">
      <c r="D273" s="34"/>
      <c r="G273" s="13"/>
      <c r="H273" s="13"/>
    </row>
    <row r="274">
      <c r="D274" s="34"/>
      <c r="G274" s="13"/>
      <c r="H274" s="13"/>
    </row>
    <row r="275">
      <c r="D275" s="34"/>
      <c r="G275" s="13"/>
      <c r="H275" s="13"/>
    </row>
    <row r="276">
      <c r="D276" s="34"/>
      <c r="G276" s="13"/>
      <c r="H276" s="13"/>
    </row>
    <row r="277">
      <c r="D277" s="34"/>
      <c r="G277" s="13"/>
      <c r="H277" s="13"/>
    </row>
    <row r="278">
      <c r="D278" s="34"/>
      <c r="G278" s="13"/>
      <c r="H278" s="13"/>
    </row>
    <row r="279">
      <c r="D279" s="34"/>
      <c r="G279" s="13"/>
      <c r="H279" s="13"/>
    </row>
    <row r="280">
      <c r="D280" s="34"/>
      <c r="G280" s="13"/>
      <c r="H280" s="13"/>
    </row>
    <row r="281">
      <c r="D281" s="34"/>
      <c r="G281" s="13"/>
      <c r="H281" s="13"/>
    </row>
    <row r="282">
      <c r="D282" s="34"/>
      <c r="G282" s="13"/>
      <c r="H282" s="13"/>
    </row>
    <row r="283">
      <c r="D283" s="34"/>
      <c r="G283" s="13"/>
      <c r="H283" s="13"/>
    </row>
    <row r="284">
      <c r="D284" s="34"/>
      <c r="G284" s="13"/>
      <c r="H284" s="13"/>
    </row>
    <row r="285">
      <c r="D285" s="34"/>
      <c r="G285" s="13"/>
      <c r="H285" s="13"/>
    </row>
    <row r="286">
      <c r="D286" s="34"/>
      <c r="G286" s="13"/>
      <c r="H286" s="13"/>
    </row>
    <row r="287">
      <c r="D287" s="34"/>
      <c r="G287" s="13"/>
      <c r="H287" s="13"/>
    </row>
    <row r="288">
      <c r="D288" s="34"/>
      <c r="G288" s="13"/>
      <c r="H288" s="13"/>
    </row>
    <row r="289">
      <c r="D289" s="34"/>
      <c r="G289" s="13"/>
      <c r="H289" s="13"/>
    </row>
    <row r="290">
      <c r="D290" s="34"/>
      <c r="G290" s="13"/>
      <c r="H290" s="13"/>
    </row>
    <row r="291">
      <c r="D291" s="34"/>
      <c r="G291" s="13"/>
      <c r="H291" s="13"/>
    </row>
    <row r="292">
      <c r="D292" s="34"/>
      <c r="G292" s="13"/>
      <c r="H292" s="13"/>
    </row>
    <row r="293">
      <c r="D293" s="34"/>
      <c r="G293" s="13"/>
      <c r="H293" s="13"/>
    </row>
    <row r="294">
      <c r="D294" s="34"/>
      <c r="G294" s="13"/>
      <c r="H294" s="13"/>
    </row>
    <row r="295">
      <c r="D295" s="34"/>
      <c r="G295" s="13"/>
      <c r="H295" s="13"/>
    </row>
    <row r="296">
      <c r="D296" s="34"/>
      <c r="G296" s="13"/>
      <c r="H296" s="13"/>
    </row>
    <row r="297">
      <c r="D297" s="34"/>
      <c r="G297" s="13"/>
      <c r="H297" s="13"/>
    </row>
    <row r="298">
      <c r="D298" s="34"/>
      <c r="G298" s="13"/>
      <c r="H298" s="13"/>
    </row>
    <row r="299">
      <c r="D299" s="34"/>
      <c r="G299" s="13"/>
      <c r="H299" s="13"/>
    </row>
    <row r="300">
      <c r="D300" s="34"/>
      <c r="G300" s="13"/>
      <c r="H300" s="13"/>
    </row>
    <row r="301">
      <c r="D301" s="34"/>
      <c r="G301" s="13"/>
      <c r="H301" s="13"/>
    </row>
    <row r="302">
      <c r="D302" s="34"/>
      <c r="G302" s="13"/>
      <c r="H302" s="13"/>
    </row>
    <row r="303">
      <c r="D303" s="34"/>
      <c r="G303" s="13"/>
      <c r="H303" s="13"/>
    </row>
    <row r="304">
      <c r="D304" s="34"/>
      <c r="G304" s="13"/>
      <c r="H304" s="13"/>
    </row>
    <row r="305">
      <c r="D305" s="34"/>
      <c r="G305" s="13"/>
      <c r="H305" s="13"/>
    </row>
    <row r="306">
      <c r="D306" s="34"/>
      <c r="G306" s="13"/>
      <c r="H306" s="13"/>
    </row>
    <row r="307">
      <c r="D307" s="34"/>
      <c r="G307" s="13"/>
      <c r="H307" s="13"/>
    </row>
    <row r="308">
      <c r="D308" s="34"/>
      <c r="G308" s="13"/>
      <c r="H308" s="13"/>
    </row>
    <row r="309">
      <c r="D309" s="34"/>
      <c r="G309" s="13"/>
      <c r="H309" s="13"/>
    </row>
    <row r="310">
      <c r="D310" s="34"/>
      <c r="G310" s="13"/>
      <c r="H310" s="13"/>
    </row>
    <row r="311">
      <c r="D311" s="34"/>
      <c r="G311" s="13"/>
      <c r="H311" s="13"/>
    </row>
    <row r="312">
      <c r="D312" s="34"/>
      <c r="G312" s="13"/>
      <c r="H312" s="13"/>
    </row>
    <row r="313">
      <c r="D313" s="34"/>
      <c r="G313" s="13"/>
      <c r="H313" s="13"/>
    </row>
    <row r="314">
      <c r="D314" s="34"/>
      <c r="G314" s="13"/>
      <c r="H314" s="13"/>
    </row>
    <row r="315">
      <c r="D315" s="34"/>
      <c r="G315" s="13"/>
      <c r="H315" s="13"/>
    </row>
    <row r="316">
      <c r="D316" s="34"/>
      <c r="G316" s="13"/>
      <c r="H316" s="13"/>
    </row>
    <row r="317">
      <c r="D317" s="34"/>
      <c r="G317" s="13"/>
      <c r="H317" s="13"/>
    </row>
    <row r="318">
      <c r="D318" s="34"/>
      <c r="G318" s="13"/>
      <c r="H318" s="13"/>
    </row>
    <row r="319">
      <c r="D319" s="34"/>
      <c r="G319" s="13"/>
      <c r="H319" s="13"/>
    </row>
    <row r="320">
      <c r="D320" s="34"/>
      <c r="G320" s="13"/>
      <c r="H320" s="13"/>
    </row>
    <row r="321">
      <c r="D321" s="34"/>
      <c r="G321" s="13"/>
      <c r="H321" s="13"/>
    </row>
    <row r="322">
      <c r="D322" s="34"/>
      <c r="G322" s="13"/>
      <c r="H322" s="13"/>
    </row>
    <row r="323">
      <c r="D323" s="34"/>
      <c r="G323" s="13"/>
      <c r="H323" s="13"/>
    </row>
    <row r="324">
      <c r="D324" s="34"/>
      <c r="G324" s="13"/>
      <c r="H324" s="13"/>
    </row>
    <row r="325">
      <c r="D325" s="34"/>
      <c r="G325" s="13"/>
      <c r="H325" s="13"/>
    </row>
    <row r="326">
      <c r="D326" s="34"/>
      <c r="G326" s="13"/>
      <c r="H326" s="13"/>
    </row>
    <row r="327">
      <c r="D327" s="34"/>
      <c r="G327" s="13"/>
      <c r="H327" s="13"/>
    </row>
    <row r="328">
      <c r="D328" s="34"/>
      <c r="G328" s="13"/>
      <c r="H328" s="13"/>
    </row>
    <row r="329">
      <c r="D329" s="34"/>
      <c r="G329" s="13"/>
      <c r="H329" s="13"/>
    </row>
    <row r="330">
      <c r="D330" s="34"/>
      <c r="G330" s="13"/>
      <c r="H330" s="13"/>
    </row>
    <row r="331">
      <c r="D331" s="34"/>
      <c r="G331" s="13"/>
      <c r="H331" s="13"/>
    </row>
    <row r="332">
      <c r="D332" s="34"/>
      <c r="G332" s="13"/>
      <c r="H332" s="13"/>
    </row>
    <row r="333">
      <c r="D333" s="34"/>
      <c r="G333" s="13"/>
      <c r="H333" s="13"/>
    </row>
    <row r="334">
      <c r="D334" s="34"/>
      <c r="G334" s="13"/>
      <c r="H334" s="13"/>
    </row>
    <row r="335">
      <c r="D335" s="34"/>
      <c r="G335" s="13"/>
      <c r="H335" s="13"/>
    </row>
    <row r="336">
      <c r="D336" s="34"/>
      <c r="G336" s="13"/>
      <c r="H336" s="13"/>
    </row>
    <row r="337">
      <c r="D337" s="34"/>
      <c r="G337" s="13"/>
      <c r="H337" s="13"/>
    </row>
    <row r="338">
      <c r="D338" s="34"/>
      <c r="G338" s="13"/>
      <c r="H338" s="13"/>
    </row>
    <row r="339">
      <c r="D339" s="34"/>
      <c r="G339" s="13"/>
      <c r="H339" s="13"/>
    </row>
    <row r="340">
      <c r="D340" s="34"/>
      <c r="G340" s="13"/>
      <c r="H340" s="13"/>
    </row>
    <row r="341">
      <c r="D341" s="34"/>
      <c r="G341" s="13"/>
      <c r="H341" s="13"/>
    </row>
    <row r="342">
      <c r="D342" s="34"/>
      <c r="G342" s="13"/>
      <c r="H342" s="13"/>
    </row>
    <row r="343">
      <c r="D343" s="34"/>
      <c r="G343" s="13"/>
      <c r="H343" s="13"/>
    </row>
    <row r="344">
      <c r="D344" s="34"/>
      <c r="G344" s="13"/>
      <c r="H344" s="13"/>
    </row>
    <row r="345">
      <c r="D345" s="34"/>
      <c r="G345" s="13"/>
      <c r="H345" s="13"/>
    </row>
    <row r="346">
      <c r="D346" s="34"/>
      <c r="G346" s="13"/>
      <c r="H346" s="13"/>
    </row>
    <row r="347">
      <c r="D347" s="34"/>
      <c r="G347" s="13"/>
      <c r="H347" s="13"/>
    </row>
    <row r="348">
      <c r="D348" s="34"/>
      <c r="G348" s="13"/>
      <c r="H348" s="13"/>
    </row>
    <row r="349">
      <c r="D349" s="34"/>
      <c r="G349" s="13"/>
      <c r="H349" s="13"/>
    </row>
    <row r="350">
      <c r="D350" s="34"/>
      <c r="G350" s="13"/>
      <c r="H350" s="13"/>
    </row>
    <row r="351">
      <c r="D351" s="34"/>
      <c r="G351" s="13"/>
      <c r="H351" s="13"/>
    </row>
    <row r="352">
      <c r="D352" s="34"/>
      <c r="G352" s="13"/>
      <c r="H352" s="13"/>
    </row>
    <row r="353">
      <c r="D353" s="34"/>
      <c r="G353" s="13"/>
      <c r="H353" s="13"/>
    </row>
    <row r="354">
      <c r="D354" s="34"/>
      <c r="G354" s="13"/>
      <c r="H354" s="13"/>
    </row>
    <row r="355">
      <c r="D355" s="34"/>
      <c r="G355" s="13"/>
      <c r="H355" s="13"/>
    </row>
    <row r="356">
      <c r="D356" s="34"/>
      <c r="G356" s="13"/>
      <c r="H356" s="13"/>
    </row>
    <row r="357">
      <c r="D357" s="34"/>
      <c r="G357" s="13"/>
      <c r="H357" s="13"/>
    </row>
    <row r="358">
      <c r="D358" s="34"/>
      <c r="G358" s="13"/>
      <c r="H358" s="13"/>
    </row>
    <row r="359">
      <c r="D359" s="34"/>
      <c r="G359" s="13"/>
      <c r="H359" s="13"/>
    </row>
    <row r="360">
      <c r="D360" s="34"/>
      <c r="G360" s="13"/>
      <c r="H360" s="13"/>
    </row>
    <row r="361">
      <c r="D361" s="34"/>
      <c r="G361" s="13"/>
      <c r="H361" s="13"/>
    </row>
    <row r="362">
      <c r="D362" s="34"/>
      <c r="G362" s="13"/>
      <c r="H362" s="13"/>
    </row>
    <row r="363">
      <c r="D363" s="34"/>
      <c r="G363" s="13"/>
      <c r="H363" s="13"/>
    </row>
    <row r="364">
      <c r="D364" s="34"/>
      <c r="G364" s="13"/>
      <c r="H364" s="13"/>
    </row>
    <row r="365">
      <c r="D365" s="34"/>
      <c r="G365" s="13"/>
      <c r="H365" s="13"/>
    </row>
    <row r="366">
      <c r="D366" s="34"/>
      <c r="G366" s="13"/>
      <c r="H366" s="13"/>
    </row>
    <row r="367">
      <c r="D367" s="34"/>
      <c r="G367" s="13"/>
      <c r="H367" s="13"/>
    </row>
    <row r="368">
      <c r="D368" s="34"/>
      <c r="G368" s="13"/>
      <c r="H368" s="13"/>
    </row>
    <row r="369">
      <c r="D369" s="34"/>
      <c r="G369" s="13"/>
      <c r="H369" s="13"/>
    </row>
    <row r="370">
      <c r="D370" s="34"/>
      <c r="G370" s="13"/>
      <c r="H370" s="13"/>
    </row>
    <row r="371">
      <c r="D371" s="34"/>
      <c r="G371" s="13"/>
      <c r="H371" s="13"/>
    </row>
    <row r="372">
      <c r="D372" s="34"/>
      <c r="G372" s="13"/>
      <c r="H372" s="13"/>
    </row>
    <row r="373">
      <c r="D373" s="34"/>
      <c r="G373" s="13"/>
      <c r="H373" s="13"/>
    </row>
    <row r="374">
      <c r="D374" s="34"/>
      <c r="G374" s="13"/>
      <c r="H374" s="13"/>
    </row>
    <row r="375">
      <c r="D375" s="34"/>
      <c r="G375" s="13"/>
      <c r="H375" s="13"/>
    </row>
    <row r="376">
      <c r="D376" s="34"/>
      <c r="G376" s="13"/>
      <c r="H376" s="13"/>
    </row>
    <row r="377">
      <c r="D377" s="34"/>
      <c r="G377" s="13"/>
      <c r="H377" s="13"/>
    </row>
    <row r="378">
      <c r="D378" s="34"/>
      <c r="G378" s="13"/>
      <c r="H378" s="13"/>
    </row>
    <row r="379">
      <c r="D379" s="34"/>
      <c r="G379" s="13"/>
      <c r="H379" s="13"/>
    </row>
    <row r="380">
      <c r="D380" s="34"/>
      <c r="G380" s="13"/>
      <c r="H380" s="13"/>
    </row>
    <row r="381">
      <c r="D381" s="34"/>
      <c r="G381" s="13"/>
      <c r="H381" s="13"/>
    </row>
    <row r="382">
      <c r="D382" s="34"/>
      <c r="G382" s="13"/>
      <c r="H382" s="13"/>
    </row>
    <row r="383">
      <c r="D383" s="34"/>
      <c r="G383" s="13"/>
      <c r="H383" s="13"/>
    </row>
    <row r="384">
      <c r="D384" s="34"/>
      <c r="G384" s="13"/>
      <c r="H384" s="13"/>
    </row>
    <row r="385">
      <c r="D385" s="34"/>
      <c r="G385" s="13"/>
      <c r="H385" s="13"/>
    </row>
    <row r="386">
      <c r="D386" s="34"/>
      <c r="G386" s="13"/>
      <c r="H386" s="13"/>
    </row>
    <row r="387">
      <c r="D387" s="34"/>
      <c r="G387" s="13"/>
      <c r="H387" s="13"/>
    </row>
    <row r="388">
      <c r="D388" s="34"/>
      <c r="G388" s="13"/>
      <c r="H388" s="13"/>
    </row>
    <row r="389">
      <c r="D389" s="34"/>
      <c r="G389" s="13"/>
      <c r="H389" s="13"/>
    </row>
    <row r="390">
      <c r="D390" s="34"/>
      <c r="G390" s="13"/>
      <c r="H390" s="13"/>
    </row>
    <row r="391">
      <c r="D391" s="34"/>
      <c r="G391" s="13"/>
      <c r="H391" s="13"/>
    </row>
    <row r="392">
      <c r="D392" s="34"/>
      <c r="G392" s="13"/>
      <c r="H392" s="13"/>
    </row>
    <row r="393">
      <c r="D393" s="34"/>
      <c r="G393" s="13"/>
      <c r="H393" s="13"/>
    </row>
    <row r="394">
      <c r="D394" s="34"/>
      <c r="G394" s="13"/>
      <c r="H394" s="13"/>
    </row>
    <row r="395">
      <c r="D395" s="34"/>
      <c r="G395" s="13"/>
      <c r="H395" s="13"/>
    </row>
    <row r="396">
      <c r="D396" s="34"/>
      <c r="G396" s="13"/>
      <c r="H396" s="13"/>
    </row>
    <row r="397">
      <c r="D397" s="34"/>
      <c r="G397" s="13"/>
      <c r="H397" s="13"/>
    </row>
    <row r="398">
      <c r="D398" s="34"/>
      <c r="G398" s="13"/>
      <c r="H398" s="13"/>
    </row>
    <row r="399">
      <c r="D399" s="34"/>
      <c r="G399" s="13"/>
      <c r="H399" s="13"/>
    </row>
    <row r="400">
      <c r="D400" s="34"/>
      <c r="G400" s="13"/>
      <c r="H400" s="13"/>
    </row>
    <row r="401">
      <c r="D401" s="34"/>
      <c r="G401" s="13"/>
      <c r="H401" s="13"/>
    </row>
    <row r="402">
      <c r="D402" s="34"/>
      <c r="G402" s="13"/>
      <c r="H402" s="13"/>
    </row>
    <row r="403">
      <c r="D403" s="34"/>
      <c r="G403" s="13"/>
      <c r="H403" s="13"/>
    </row>
    <row r="404">
      <c r="D404" s="34"/>
      <c r="G404" s="13"/>
      <c r="H404" s="13"/>
    </row>
    <row r="405">
      <c r="D405" s="34"/>
      <c r="G405" s="13"/>
      <c r="H405" s="13"/>
    </row>
    <row r="406">
      <c r="D406" s="34"/>
      <c r="G406" s="13"/>
      <c r="H406" s="13"/>
    </row>
    <row r="407">
      <c r="D407" s="34"/>
      <c r="G407" s="13"/>
      <c r="H407" s="13"/>
    </row>
    <row r="408">
      <c r="D408" s="34"/>
      <c r="G408" s="13"/>
      <c r="H408" s="13"/>
    </row>
    <row r="409">
      <c r="D409" s="34"/>
      <c r="G409" s="13"/>
      <c r="H409" s="13"/>
    </row>
    <row r="410">
      <c r="D410" s="34"/>
      <c r="G410" s="13"/>
      <c r="H410" s="13"/>
    </row>
    <row r="411">
      <c r="D411" s="34"/>
      <c r="G411" s="13"/>
      <c r="H411" s="13"/>
    </row>
    <row r="412">
      <c r="D412" s="34"/>
      <c r="G412" s="13"/>
      <c r="H412" s="13"/>
    </row>
    <row r="413">
      <c r="D413" s="34"/>
      <c r="G413" s="13"/>
      <c r="H413" s="13"/>
    </row>
    <row r="414">
      <c r="D414" s="34"/>
      <c r="G414" s="13"/>
      <c r="H414" s="13"/>
    </row>
    <row r="415">
      <c r="D415" s="34"/>
      <c r="G415" s="13"/>
      <c r="H415" s="13"/>
    </row>
    <row r="416">
      <c r="D416" s="34"/>
      <c r="G416" s="13"/>
      <c r="H416" s="13"/>
    </row>
    <row r="417">
      <c r="D417" s="34"/>
      <c r="G417" s="13"/>
      <c r="H417" s="13"/>
    </row>
    <row r="418">
      <c r="D418" s="34"/>
      <c r="G418" s="13"/>
      <c r="H418" s="13"/>
    </row>
    <row r="419">
      <c r="D419" s="34"/>
      <c r="G419" s="13"/>
      <c r="H419" s="13"/>
    </row>
    <row r="420">
      <c r="D420" s="34"/>
      <c r="G420" s="13"/>
      <c r="H420" s="13"/>
    </row>
    <row r="421">
      <c r="D421" s="34"/>
      <c r="G421" s="13"/>
      <c r="H421" s="13"/>
    </row>
    <row r="422">
      <c r="D422" s="34"/>
      <c r="G422" s="13"/>
      <c r="H422" s="13"/>
    </row>
    <row r="423">
      <c r="D423" s="34"/>
      <c r="G423" s="13"/>
      <c r="H423" s="13"/>
    </row>
    <row r="424">
      <c r="D424" s="34"/>
      <c r="G424" s="13"/>
      <c r="H424" s="13"/>
    </row>
    <row r="425">
      <c r="D425" s="34"/>
      <c r="G425" s="13"/>
      <c r="H425" s="13"/>
    </row>
    <row r="426">
      <c r="D426" s="34"/>
      <c r="G426" s="13"/>
      <c r="H426" s="13"/>
    </row>
    <row r="427">
      <c r="D427" s="34"/>
      <c r="G427" s="13"/>
      <c r="H427" s="13"/>
    </row>
    <row r="428">
      <c r="D428" s="34"/>
      <c r="G428" s="13"/>
      <c r="H428" s="13"/>
    </row>
    <row r="429">
      <c r="D429" s="34"/>
      <c r="G429" s="13"/>
      <c r="H429" s="13"/>
    </row>
    <row r="430">
      <c r="D430" s="34"/>
      <c r="G430" s="13"/>
      <c r="H430" s="13"/>
    </row>
    <row r="431">
      <c r="D431" s="34"/>
      <c r="G431" s="13"/>
      <c r="H431" s="13"/>
    </row>
    <row r="432">
      <c r="D432" s="34"/>
      <c r="G432" s="13"/>
      <c r="H432" s="13"/>
    </row>
    <row r="433">
      <c r="D433" s="34"/>
      <c r="G433" s="13"/>
      <c r="H433" s="13"/>
    </row>
    <row r="434">
      <c r="D434" s="34"/>
      <c r="G434" s="13"/>
      <c r="H434" s="13"/>
    </row>
    <row r="435">
      <c r="D435" s="34"/>
      <c r="G435" s="13"/>
      <c r="H435" s="13"/>
    </row>
    <row r="436">
      <c r="D436" s="34"/>
      <c r="G436" s="13"/>
      <c r="H436" s="13"/>
    </row>
    <row r="437">
      <c r="D437" s="34"/>
      <c r="G437" s="13"/>
      <c r="H437" s="13"/>
    </row>
    <row r="438">
      <c r="D438" s="34"/>
      <c r="G438" s="13"/>
      <c r="H438" s="13"/>
    </row>
    <row r="439">
      <c r="D439" s="34"/>
      <c r="G439" s="13"/>
      <c r="H439" s="13"/>
    </row>
    <row r="440">
      <c r="D440" s="34"/>
      <c r="G440" s="13"/>
      <c r="H440" s="13"/>
    </row>
    <row r="441">
      <c r="D441" s="34"/>
      <c r="G441" s="13"/>
      <c r="H441" s="13"/>
    </row>
    <row r="442">
      <c r="D442" s="34"/>
      <c r="G442" s="13"/>
      <c r="H442" s="13"/>
    </row>
    <row r="443">
      <c r="D443" s="34"/>
      <c r="G443" s="13"/>
      <c r="H443" s="13"/>
    </row>
    <row r="444">
      <c r="D444" s="34"/>
      <c r="G444" s="13"/>
      <c r="H444" s="13"/>
    </row>
    <row r="445">
      <c r="D445" s="34"/>
      <c r="G445" s="13"/>
      <c r="H445" s="13"/>
    </row>
    <row r="446">
      <c r="D446" s="34"/>
      <c r="G446" s="13"/>
      <c r="H446" s="13"/>
    </row>
    <row r="447">
      <c r="D447" s="34"/>
      <c r="G447" s="13"/>
      <c r="H447" s="13"/>
    </row>
    <row r="448">
      <c r="D448" s="34"/>
      <c r="G448" s="13"/>
      <c r="H448" s="13"/>
    </row>
    <row r="449">
      <c r="D449" s="34"/>
      <c r="G449" s="13"/>
      <c r="H449" s="13"/>
    </row>
    <row r="450">
      <c r="D450" s="34"/>
      <c r="G450" s="13"/>
      <c r="H450" s="13"/>
    </row>
    <row r="451">
      <c r="D451" s="34"/>
      <c r="G451" s="13"/>
      <c r="H451" s="13"/>
    </row>
    <row r="452">
      <c r="D452" s="34"/>
      <c r="G452" s="13"/>
      <c r="H452" s="13"/>
    </row>
    <row r="453">
      <c r="D453" s="34"/>
      <c r="G453" s="13"/>
      <c r="H453" s="13"/>
    </row>
    <row r="454">
      <c r="D454" s="34"/>
      <c r="G454" s="13"/>
      <c r="H454" s="13"/>
    </row>
    <row r="455">
      <c r="D455" s="34"/>
      <c r="G455" s="13"/>
      <c r="H455" s="13"/>
    </row>
    <row r="456">
      <c r="D456" s="34"/>
      <c r="G456" s="13"/>
      <c r="H456" s="13"/>
    </row>
    <row r="457">
      <c r="D457" s="34"/>
      <c r="G457" s="13"/>
      <c r="H457" s="13"/>
    </row>
    <row r="458">
      <c r="D458" s="34"/>
      <c r="G458" s="13"/>
      <c r="H458" s="13"/>
    </row>
    <row r="459">
      <c r="D459" s="34"/>
      <c r="G459" s="13"/>
      <c r="H459" s="13"/>
    </row>
    <row r="460">
      <c r="D460" s="34"/>
      <c r="G460" s="13"/>
      <c r="H460" s="13"/>
    </row>
    <row r="461">
      <c r="D461" s="34"/>
      <c r="G461" s="13"/>
      <c r="H461" s="13"/>
    </row>
    <row r="462">
      <c r="D462" s="34"/>
      <c r="G462" s="13"/>
      <c r="H462" s="13"/>
    </row>
    <row r="463">
      <c r="D463" s="34"/>
      <c r="G463" s="13"/>
      <c r="H463" s="13"/>
    </row>
    <row r="464">
      <c r="D464" s="34"/>
      <c r="G464" s="13"/>
      <c r="H464" s="13"/>
    </row>
    <row r="465">
      <c r="D465" s="34"/>
      <c r="G465" s="13"/>
      <c r="H465" s="13"/>
    </row>
    <row r="466">
      <c r="D466" s="34"/>
      <c r="G466" s="13"/>
      <c r="H466" s="13"/>
    </row>
    <row r="467">
      <c r="D467" s="34"/>
      <c r="G467" s="13"/>
      <c r="H467" s="13"/>
    </row>
    <row r="468">
      <c r="D468" s="34"/>
      <c r="G468" s="13"/>
      <c r="H468" s="13"/>
    </row>
    <row r="469">
      <c r="D469" s="34"/>
      <c r="G469" s="13"/>
      <c r="H469" s="13"/>
    </row>
    <row r="470">
      <c r="D470" s="34"/>
      <c r="G470" s="13"/>
      <c r="H470" s="13"/>
    </row>
    <row r="471">
      <c r="D471" s="34"/>
      <c r="G471" s="13"/>
      <c r="H471" s="13"/>
    </row>
    <row r="472">
      <c r="D472" s="34"/>
      <c r="G472" s="13"/>
      <c r="H472" s="13"/>
    </row>
    <row r="473">
      <c r="D473" s="34"/>
      <c r="G473" s="13"/>
      <c r="H473" s="13"/>
    </row>
    <row r="474">
      <c r="D474" s="34"/>
      <c r="G474" s="13"/>
      <c r="H474" s="13"/>
    </row>
    <row r="475">
      <c r="D475" s="34"/>
      <c r="G475" s="13"/>
      <c r="H475" s="13"/>
    </row>
    <row r="476">
      <c r="D476" s="34"/>
      <c r="G476" s="13"/>
      <c r="H476" s="13"/>
    </row>
    <row r="477">
      <c r="D477" s="34"/>
      <c r="G477" s="13"/>
      <c r="H477" s="13"/>
    </row>
    <row r="478">
      <c r="D478" s="34"/>
      <c r="G478" s="13"/>
      <c r="H478" s="13"/>
    </row>
    <row r="479">
      <c r="D479" s="34"/>
      <c r="G479" s="13"/>
      <c r="H479" s="13"/>
    </row>
    <row r="480">
      <c r="D480" s="34"/>
      <c r="G480" s="13"/>
      <c r="H480" s="13"/>
    </row>
    <row r="481">
      <c r="D481" s="34"/>
      <c r="G481" s="13"/>
      <c r="H481" s="13"/>
    </row>
    <row r="482">
      <c r="D482" s="34"/>
      <c r="G482" s="13"/>
      <c r="H482" s="13"/>
    </row>
    <row r="483">
      <c r="D483" s="34"/>
      <c r="G483" s="13"/>
      <c r="H483" s="13"/>
    </row>
    <row r="484">
      <c r="D484" s="34"/>
      <c r="G484" s="13"/>
      <c r="H484" s="13"/>
    </row>
    <row r="485">
      <c r="D485" s="34"/>
      <c r="G485" s="13"/>
      <c r="H485" s="13"/>
    </row>
    <row r="486">
      <c r="D486" s="34"/>
      <c r="G486" s="13"/>
      <c r="H486" s="13"/>
    </row>
    <row r="487">
      <c r="D487" s="34"/>
      <c r="G487" s="13"/>
      <c r="H487" s="13"/>
    </row>
    <row r="488">
      <c r="D488" s="34"/>
      <c r="G488" s="13"/>
      <c r="H488" s="13"/>
    </row>
    <row r="489">
      <c r="D489" s="34"/>
      <c r="G489" s="13"/>
      <c r="H489" s="13"/>
    </row>
    <row r="490">
      <c r="D490" s="34"/>
      <c r="G490" s="13"/>
      <c r="H490" s="13"/>
    </row>
    <row r="491">
      <c r="D491" s="34"/>
      <c r="G491" s="13"/>
      <c r="H491" s="13"/>
    </row>
    <row r="492">
      <c r="D492" s="34"/>
      <c r="G492" s="13"/>
      <c r="H492" s="13"/>
    </row>
    <row r="493">
      <c r="D493" s="34"/>
      <c r="G493" s="13"/>
      <c r="H493" s="13"/>
    </row>
    <row r="494">
      <c r="D494" s="34"/>
      <c r="G494" s="13"/>
      <c r="H494" s="13"/>
    </row>
    <row r="495">
      <c r="D495" s="34"/>
      <c r="G495" s="13"/>
      <c r="H495" s="13"/>
    </row>
    <row r="496">
      <c r="D496" s="34"/>
      <c r="G496" s="13"/>
      <c r="H496" s="13"/>
    </row>
    <row r="497">
      <c r="D497" s="34"/>
      <c r="G497" s="13"/>
      <c r="H497" s="13"/>
    </row>
    <row r="498">
      <c r="D498" s="34"/>
      <c r="G498" s="13"/>
      <c r="H498" s="13"/>
    </row>
    <row r="499">
      <c r="D499" s="34"/>
      <c r="G499" s="13"/>
      <c r="H499" s="13"/>
    </row>
    <row r="500">
      <c r="D500" s="34"/>
      <c r="G500" s="13"/>
      <c r="H500" s="13"/>
    </row>
    <row r="501">
      <c r="D501" s="34"/>
      <c r="G501" s="13"/>
      <c r="H501" s="13"/>
    </row>
    <row r="502">
      <c r="D502" s="34"/>
      <c r="G502" s="13"/>
      <c r="H502" s="13"/>
    </row>
    <row r="503">
      <c r="D503" s="34"/>
      <c r="G503" s="13"/>
      <c r="H503" s="13"/>
    </row>
    <row r="504">
      <c r="D504" s="34"/>
      <c r="G504" s="13"/>
      <c r="H504" s="13"/>
    </row>
    <row r="505">
      <c r="D505" s="34"/>
      <c r="G505" s="13"/>
      <c r="H505" s="13"/>
    </row>
    <row r="506">
      <c r="D506" s="34"/>
      <c r="G506" s="13"/>
      <c r="H506" s="13"/>
    </row>
    <row r="507">
      <c r="D507" s="34"/>
      <c r="G507" s="13"/>
      <c r="H507" s="13"/>
    </row>
    <row r="508">
      <c r="D508" s="34"/>
      <c r="G508" s="13"/>
      <c r="H508" s="13"/>
    </row>
    <row r="509">
      <c r="D509" s="34"/>
      <c r="G509" s="13"/>
      <c r="H509" s="13"/>
    </row>
    <row r="510">
      <c r="D510" s="34"/>
      <c r="G510" s="13"/>
      <c r="H510" s="13"/>
    </row>
    <row r="511">
      <c r="D511" s="34"/>
      <c r="G511" s="13"/>
      <c r="H511" s="13"/>
    </row>
    <row r="512">
      <c r="D512" s="34"/>
      <c r="G512" s="13"/>
      <c r="H512" s="13"/>
    </row>
    <row r="513">
      <c r="D513" s="34"/>
      <c r="G513" s="13"/>
      <c r="H513" s="13"/>
    </row>
    <row r="514">
      <c r="D514" s="34"/>
      <c r="G514" s="13"/>
      <c r="H514" s="13"/>
    </row>
    <row r="515">
      <c r="D515" s="34"/>
      <c r="G515" s="13"/>
      <c r="H515" s="13"/>
    </row>
    <row r="516">
      <c r="D516" s="34"/>
      <c r="G516" s="13"/>
      <c r="H516" s="13"/>
    </row>
    <row r="517">
      <c r="D517" s="34"/>
      <c r="G517" s="13"/>
      <c r="H517" s="13"/>
    </row>
    <row r="518">
      <c r="D518" s="34"/>
      <c r="G518" s="13"/>
      <c r="H518" s="13"/>
    </row>
    <row r="519">
      <c r="D519" s="34"/>
      <c r="G519" s="13"/>
      <c r="H519" s="13"/>
    </row>
    <row r="520">
      <c r="D520" s="34"/>
      <c r="G520" s="13"/>
      <c r="H520" s="13"/>
    </row>
    <row r="521">
      <c r="D521" s="34"/>
      <c r="G521" s="13"/>
      <c r="H521" s="13"/>
    </row>
    <row r="522">
      <c r="D522" s="34"/>
      <c r="G522" s="13"/>
      <c r="H522" s="13"/>
    </row>
    <row r="523">
      <c r="D523" s="34"/>
      <c r="G523" s="13"/>
      <c r="H523" s="13"/>
    </row>
    <row r="524">
      <c r="D524" s="34"/>
      <c r="G524" s="13"/>
      <c r="H524" s="13"/>
    </row>
    <row r="525">
      <c r="D525" s="34"/>
      <c r="G525" s="13"/>
      <c r="H525" s="13"/>
    </row>
    <row r="526">
      <c r="D526" s="34"/>
      <c r="G526" s="13"/>
      <c r="H526" s="13"/>
    </row>
    <row r="527">
      <c r="D527" s="34"/>
      <c r="G527" s="13"/>
      <c r="H527" s="13"/>
    </row>
    <row r="528">
      <c r="D528" s="34"/>
      <c r="G528" s="13"/>
      <c r="H528" s="13"/>
    </row>
    <row r="529">
      <c r="D529" s="34"/>
      <c r="G529" s="13"/>
      <c r="H529" s="13"/>
    </row>
    <row r="530">
      <c r="D530" s="34"/>
      <c r="G530" s="13"/>
      <c r="H530" s="13"/>
    </row>
    <row r="531">
      <c r="D531" s="34"/>
      <c r="G531" s="13"/>
      <c r="H531" s="13"/>
    </row>
    <row r="532">
      <c r="D532" s="34"/>
      <c r="G532" s="13"/>
      <c r="H532" s="13"/>
    </row>
    <row r="533">
      <c r="D533" s="34"/>
      <c r="G533" s="13"/>
      <c r="H533" s="13"/>
    </row>
    <row r="534">
      <c r="D534" s="34"/>
      <c r="G534" s="13"/>
      <c r="H534" s="13"/>
    </row>
    <row r="535">
      <c r="D535" s="34"/>
      <c r="G535" s="13"/>
      <c r="H535" s="13"/>
    </row>
    <row r="536">
      <c r="D536" s="34"/>
      <c r="G536" s="13"/>
      <c r="H536" s="13"/>
    </row>
    <row r="537">
      <c r="D537" s="34"/>
      <c r="G537" s="13"/>
      <c r="H537" s="13"/>
    </row>
    <row r="538">
      <c r="D538" s="34"/>
      <c r="G538" s="13"/>
      <c r="H538" s="13"/>
    </row>
    <row r="539">
      <c r="D539" s="34"/>
      <c r="G539" s="13"/>
      <c r="H539" s="13"/>
    </row>
    <row r="540">
      <c r="D540" s="34"/>
      <c r="G540" s="13"/>
      <c r="H540" s="13"/>
    </row>
    <row r="541">
      <c r="D541" s="34"/>
      <c r="G541" s="13"/>
      <c r="H541" s="13"/>
    </row>
    <row r="542">
      <c r="D542" s="34"/>
      <c r="G542" s="13"/>
      <c r="H542" s="13"/>
    </row>
    <row r="543">
      <c r="D543" s="34"/>
      <c r="G543" s="13"/>
      <c r="H543" s="13"/>
    </row>
    <row r="544">
      <c r="D544" s="34"/>
      <c r="G544" s="13"/>
      <c r="H544" s="13"/>
    </row>
    <row r="545">
      <c r="D545" s="34"/>
      <c r="G545" s="13"/>
      <c r="H545" s="13"/>
    </row>
    <row r="546">
      <c r="D546" s="34"/>
      <c r="G546" s="13"/>
      <c r="H546" s="13"/>
    </row>
    <row r="547">
      <c r="D547" s="34"/>
      <c r="G547" s="13"/>
      <c r="H547" s="13"/>
    </row>
    <row r="548">
      <c r="D548" s="34"/>
      <c r="G548" s="13"/>
      <c r="H548" s="13"/>
    </row>
    <row r="549">
      <c r="D549" s="34"/>
      <c r="G549" s="13"/>
      <c r="H549" s="13"/>
    </row>
    <row r="550">
      <c r="D550" s="34"/>
      <c r="G550" s="13"/>
      <c r="H550" s="13"/>
    </row>
    <row r="551">
      <c r="D551" s="34"/>
      <c r="G551" s="13"/>
      <c r="H551" s="13"/>
    </row>
    <row r="552">
      <c r="D552" s="34"/>
      <c r="G552" s="13"/>
      <c r="H552" s="13"/>
    </row>
    <row r="553">
      <c r="D553" s="34"/>
      <c r="G553" s="13"/>
      <c r="H553" s="13"/>
    </row>
    <row r="554">
      <c r="D554" s="34"/>
      <c r="G554" s="13"/>
      <c r="H554" s="13"/>
    </row>
    <row r="555">
      <c r="D555" s="34"/>
      <c r="G555" s="13"/>
      <c r="H555" s="13"/>
    </row>
    <row r="556">
      <c r="D556" s="34"/>
      <c r="G556" s="13"/>
      <c r="H556" s="13"/>
    </row>
    <row r="557">
      <c r="D557" s="34"/>
      <c r="G557" s="13"/>
      <c r="H557" s="13"/>
    </row>
    <row r="558">
      <c r="D558" s="34"/>
      <c r="G558" s="13"/>
      <c r="H558" s="13"/>
    </row>
    <row r="559">
      <c r="D559" s="34"/>
      <c r="G559" s="13"/>
      <c r="H559" s="13"/>
    </row>
    <row r="560">
      <c r="D560" s="34"/>
      <c r="G560" s="13"/>
      <c r="H560" s="13"/>
    </row>
    <row r="561">
      <c r="D561" s="34"/>
      <c r="G561" s="13"/>
      <c r="H561" s="13"/>
    </row>
    <row r="562">
      <c r="D562" s="34"/>
      <c r="G562" s="13"/>
      <c r="H562" s="13"/>
    </row>
    <row r="563">
      <c r="D563" s="34"/>
      <c r="G563" s="13"/>
      <c r="H563" s="13"/>
    </row>
    <row r="564">
      <c r="D564" s="34"/>
      <c r="G564" s="13"/>
      <c r="H564" s="13"/>
    </row>
    <row r="565">
      <c r="D565" s="34"/>
      <c r="G565" s="13"/>
      <c r="H565" s="13"/>
    </row>
    <row r="566">
      <c r="D566" s="34"/>
      <c r="G566" s="13"/>
      <c r="H566" s="13"/>
    </row>
    <row r="567">
      <c r="D567" s="34"/>
      <c r="G567" s="13"/>
      <c r="H567" s="13"/>
    </row>
    <row r="568">
      <c r="D568" s="34"/>
      <c r="G568" s="13"/>
      <c r="H568" s="13"/>
    </row>
    <row r="569">
      <c r="D569" s="34"/>
      <c r="G569" s="13"/>
      <c r="H569" s="13"/>
    </row>
    <row r="570">
      <c r="D570" s="34"/>
      <c r="G570" s="13"/>
      <c r="H570" s="13"/>
    </row>
    <row r="571">
      <c r="D571" s="34"/>
      <c r="G571" s="13"/>
      <c r="H571" s="13"/>
    </row>
    <row r="572">
      <c r="D572" s="34"/>
      <c r="G572" s="13"/>
      <c r="H572" s="13"/>
    </row>
    <row r="573">
      <c r="D573" s="34"/>
      <c r="G573" s="13"/>
      <c r="H573" s="13"/>
    </row>
    <row r="574">
      <c r="D574" s="34"/>
      <c r="G574" s="13"/>
      <c r="H574" s="13"/>
    </row>
    <row r="575">
      <c r="D575" s="34"/>
      <c r="G575" s="13"/>
      <c r="H575" s="13"/>
    </row>
    <row r="576">
      <c r="D576" s="34"/>
      <c r="G576" s="13"/>
      <c r="H576" s="13"/>
    </row>
    <row r="577">
      <c r="D577" s="34"/>
      <c r="G577" s="13"/>
      <c r="H577" s="13"/>
    </row>
    <row r="578">
      <c r="D578" s="34"/>
      <c r="G578" s="13"/>
      <c r="H578" s="13"/>
    </row>
    <row r="579">
      <c r="D579" s="34"/>
      <c r="G579" s="13"/>
      <c r="H579" s="13"/>
    </row>
    <row r="580">
      <c r="D580" s="34"/>
      <c r="G580" s="13"/>
      <c r="H580" s="13"/>
    </row>
    <row r="581">
      <c r="D581" s="34"/>
      <c r="G581" s="13"/>
      <c r="H581" s="13"/>
    </row>
    <row r="582">
      <c r="D582" s="34"/>
      <c r="G582" s="13"/>
      <c r="H582" s="13"/>
    </row>
    <row r="583">
      <c r="D583" s="34"/>
      <c r="G583" s="13"/>
      <c r="H583" s="13"/>
    </row>
    <row r="584">
      <c r="D584" s="34"/>
      <c r="G584" s="13"/>
      <c r="H584" s="13"/>
    </row>
    <row r="585">
      <c r="D585" s="34"/>
      <c r="G585" s="13"/>
      <c r="H585" s="13"/>
    </row>
    <row r="586">
      <c r="D586" s="34"/>
      <c r="G586" s="13"/>
      <c r="H586" s="13"/>
    </row>
    <row r="587">
      <c r="D587" s="34"/>
      <c r="G587" s="13"/>
      <c r="H587" s="13"/>
    </row>
    <row r="588">
      <c r="D588" s="34"/>
      <c r="G588" s="13"/>
      <c r="H588" s="13"/>
    </row>
    <row r="589">
      <c r="D589" s="34"/>
      <c r="G589" s="13"/>
      <c r="H589" s="13"/>
    </row>
    <row r="590">
      <c r="D590" s="34"/>
      <c r="G590" s="13"/>
      <c r="H590" s="13"/>
    </row>
    <row r="591">
      <c r="D591" s="34"/>
      <c r="G591" s="13"/>
      <c r="H591" s="13"/>
    </row>
    <row r="592">
      <c r="D592" s="34"/>
      <c r="G592" s="13"/>
      <c r="H592" s="13"/>
    </row>
    <row r="593">
      <c r="D593" s="34"/>
      <c r="G593" s="13"/>
      <c r="H593" s="13"/>
    </row>
    <row r="594">
      <c r="D594" s="34"/>
      <c r="G594" s="13"/>
      <c r="H594" s="13"/>
    </row>
    <row r="595">
      <c r="D595" s="34"/>
      <c r="G595" s="13"/>
      <c r="H595" s="13"/>
    </row>
    <row r="596">
      <c r="D596" s="34"/>
      <c r="G596" s="13"/>
      <c r="H596" s="13"/>
    </row>
    <row r="597">
      <c r="D597" s="34"/>
      <c r="G597" s="13"/>
      <c r="H597" s="13"/>
    </row>
    <row r="598">
      <c r="D598" s="34"/>
      <c r="G598" s="13"/>
      <c r="H598" s="13"/>
    </row>
    <row r="599">
      <c r="D599" s="34"/>
      <c r="G599" s="13"/>
      <c r="H599" s="13"/>
    </row>
    <row r="600">
      <c r="D600" s="34"/>
      <c r="G600" s="13"/>
      <c r="H600" s="13"/>
    </row>
    <row r="601">
      <c r="D601" s="34"/>
      <c r="G601" s="13"/>
      <c r="H601" s="13"/>
    </row>
    <row r="602">
      <c r="D602" s="34"/>
      <c r="G602" s="13"/>
      <c r="H602" s="13"/>
    </row>
    <row r="603">
      <c r="D603" s="34"/>
      <c r="G603" s="13"/>
      <c r="H603" s="13"/>
    </row>
    <row r="604">
      <c r="D604" s="34"/>
      <c r="G604" s="13"/>
      <c r="H604" s="13"/>
    </row>
    <row r="605">
      <c r="D605" s="34"/>
      <c r="G605" s="13"/>
      <c r="H605" s="13"/>
    </row>
    <row r="606">
      <c r="D606" s="34"/>
      <c r="G606" s="13"/>
      <c r="H606" s="13"/>
    </row>
    <row r="607">
      <c r="D607" s="34"/>
      <c r="G607" s="13"/>
      <c r="H607" s="13"/>
    </row>
    <row r="608">
      <c r="D608" s="34"/>
      <c r="G608" s="13"/>
      <c r="H608" s="13"/>
    </row>
    <row r="609">
      <c r="D609" s="34"/>
      <c r="G609" s="13"/>
      <c r="H609" s="13"/>
    </row>
    <row r="610">
      <c r="D610" s="34"/>
      <c r="G610" s="13"/>
      <c r="H610" s="13"/>
    </row>
    <row r="611">
      <c r="D611" s="34"/>
      <c r="G611" s="13"/>
      <c r="H611" s="13"/>
    </row>
    <row r="612">
      <c r="D612" s="34"/>
      <c r="G612" s="13"/>
      <c r="H612" s="13"/>
    </row>
    <row r="613">
      <c r="D613" s="34"/>
      <c r="G613" s="13"/>
      <c r="H613" s="13"/>
    </row>
    <row r="614">
      <c r="D614" s="34"/>
      <c r="G614" s="13"/>
      <c r="H614" s="13"/>
    </row>
    <row r="615">
      <c r="D615" s="34"/>
      <c r="G615" s="13"/>
      <c r="H615" s="13"/>
    </row>
    <row r="616">
      <c r="D616" s="34"/>
      <c r="G616" s="13"/>
      <c r="H616" s="13"/>
    </row>
    <row r="617">
      <c r="D617" s="34"/>
      <c r="G617" s="13"/>
      <c r="H617" s="13"/>
    </row>
    <row r="618">
      <c r="D618" s="34"/>
      <c r="G618" s="13"/>
      <c r="H618" s="13"/>
    </row>
    <row r="619">
      <c r="D619" s="34"/>
      <c r="G619" s="13"/>
      <c r="H619" s="13"/>
    </row>
    <row r="620">
      <c r="D620" s="34"/>
      <c r="G620" s="13"/>
      <c r="H620" s="13"/>
    </row>
    <row r="621">
      <c r="D621" s="34"/>
      <c r="G621" s="13"/>
      <c r="H621" s="13"/>
    </row>
    <row r="622">
      <c r="D622" s="34"/>
      <c r="G622" s="13"/>
      <c r="H622" s="13"/>
    </row>
    <row r="623">
      <c r="D623" s="34"/>
      <c r="G623" s="13"/>
      <c r="H623" s="13"/>
    </row>
    <row r="624">
      <c r="D624" s="34"/>
      <c r="G624" s="13"/>
      <c r="H624" s="13"/>
    </row>
    <row r="625">
      <c r="D625" s="34"/>
      <c r="G625" s="13"/>
      <c r="H625" s="13"/>
    </row>
    <row r="626">
      <c r="D626" s="34"/>
      <c r="G626" s="13"/>
      <c r="H626" s="13"/>
    </row>
    <row r="627">
      <c r="D627" s="34"/>
      <c r="G627" s="13"/>
      <c r="H627" s="13"/>
    </row>
    <row r="628">
      <c r="D628" s="34"/>
      <c r="G628" s="13"/>
      <c r="H628" s="13"/>
    </row>
    <row r="629">
      <c r="D629" s="34"/>
      <c r="G629" s="13"/>
      <c r="H629" s="13"/>
    </row>
    <row r="630">
      <c r="D630" s="34"/>
      <c r="G630" s="13"/>
      <c r="H630" s="13"/>
    </row>
    <row r="631">
      <c r="D631" s="34"/>
      <c r="G631" s="13"/>
      <c r="H631" s="13"/>
    </row>
    <row r="632">
      <c r="D632" s="34"/>
      <c r="G632" s="13"/>
      <c r="H632" s="13"/>
    </row>
    <row r="633">
      <c r="D633" s="34"/>
      <c r="G633" s="13"/>
      <c r="H633" s="13"/>
    </row>
    <row r="634">
      <c r="D634" s="34"/>
      <c r="G634" s="13"/>
      <c r="H634" s="13"/>
    </row>
    <row r="635">
      <c r="D635" s="34"/>
      <c r="G635" s="13"/>
      <c r="H635" s="13"/>
    </row>
    <row r="636">
      <c r="D636" s="34"/>
      <c r="G636" s="13"/>
      <c r="H636" s="13"/>
    </row>
    <row r="637">
      <c r="D637" s="34"/>
      <c r="G637" s="13"/>
      <c r="H637" s="13"/>
    </row>
    <row r="638">
      <c r="D638" s="34"/>
      <c r="G638" s="13"/>
      <c r="H638" s="13"/>
    </row>
    <row r="639">
      <c r="D639" s="34"/>
      <c r="G639" s="13"/>
      <c r="H639" s="13"/>
    </row>
    <row r="640">
      <c r="D640" s="34"/>
      <c r="G640" s="13"/>
      <c r="H640" s="13"/>
    </row>
    <row r="641">
      <c r="D641" s="34"/>
      <c r="G641" s="13"/>
      <c r="H641" s="13"/>
    </row>
    <row r="642">
      <c r="D642" s="34"/>
      <c r="G642" s="13"/>
      <c r="H642" s="13"/>
    </row>
    <row r="643">
      <c r="D643" s="34"/>
      <c r="G643" s="13"/>
      <c r="H643" s="13"/>
    </row>
    <row r="644">
      <c r="D644" s="34"/>
      <c r="G644" s="13"/>
      <c r="H644" s="13"/>
    </row>
    <row r="645">
      <c r="D645" s="34"/>
      <c r="G645" s="13"/>
      <c r="H645" s="13"/>
    </row>
    <row r="646">
      <c r="D646" s="34"/>
      <c r="G646" s="13"/>
      <c r="H646" s="13"/>
    </row>
    <row r="647">
      <c r="D647" s="34"/>
      <c r="G647" s="13"/>
      <c r="H647" s="13"/>
    </row>
    <row r="648">
      <c r="D648" s="34"/>
      <c r="G648" s="13"/>
      <c r="H648" s="13"/>
    </row>
    <row r="649">
      <c r="D649" s="34"/>
      <c r="G649" s="13"/>
      <c r="H649" s="13"/>
    </row>
    <row r="650">
      <c r="D650" s="34"/>
      <c r="G650" s="13"/>
      <c r="H650" s="13"/>
    </row>
    <row r="651">
      <c r="D651" s="34"/>
      <c r="G651" s="13"/>
      <c r="H651" s="13"/>
    </row>
    <row r="652">
      <c r="D652" s="34"/>
      <c r="G652" s="13"/>
      <c r="H652" s="13"/>
    </row>
    <row r="653">
      <c r="D653" s="34"/>
      <c r="G653" s="13"/>
      <c r="H653" s="13"/>
    </row>
    <row r="654">
      <c r="D654" s="34"/>
      <c r="G654" s="13"/>
      <c r="H654" s="13"/>
    </row>
    <row r="655">
      <c r="D655" s="34"/>
      <c r="G655" s="13"/>
      <c r="H655" s="13"/>
    </row>
    <row r="656">
      <c r="D656" s="34"/>
      <c r="G656" s="13"/>
      <c r="H656" s="13"/>
    </row>
    <row r="657">
      <c r="D657" s="34"/>
      <c r="G657" s="13"/>
      <c r="H657" s="13"/>
    </row>
    <row r="658">
      <c r="D658" s="34"/>
      <c r="G658" s="13"/>
      <c r="H658" s="13"/>
    </row>
    <row r="659">
      <c r="D659" s="34"/>
      <c r="G659" s="13"/>
      <c r="H659" s="13"/>
    </row>
    <row r="660">
      <c r="D660" s="34"/>
      <c r="G660" s="13"/>
      <c r="H660" s="13"/>
    </row>
    <row r="661">
      <c r="D661" s="34"/>
      <c r="G661" s="13"/>
      <c r="H661" s="13"/>
    </row>
    <row r="662">
      <c r="D662" s="34"/>
      <c r="G662" s="13"/>
      <c r="H662" s="13"/>
    </row>
    <row r="663">
      <c r="D663" s="34"/>
      <c r="G663" s="13"/>
      <c r="H663" s="13"/>
    </row>
    <row r="664">
      <c r="D664" s="34"/>
      <c r="G664" s="13"/>
      <c r="H664" s="13"/>
    </row>
    <row r="665">
      <c r="D665" s="34"/>
      <c r="G665" s="13"/>
      <c r="H665" s="13"/>
    </row>
    <row r="666">
      <c r="D666" s="34"/>
      <c r="G666" s="13"/>
      <c r="H666" s="13"/>
    </row>
    <row r="667">
      <c r="D667" s="34"/>
      <c r="G667" s="13"/>
      <c r="H667" s="13"/>
    </row>
    <row r="668">
      <c r="D668" s="34"/>
      <c r="G668" s="13"/>
      <c r="H668" s="13"/>
    </row>
    <row r="669">
      <c r="D669" s="34"/>
      <c r="G669" s="13"/>
      <c r="H669" s="13"/>
    </row>
    <row r="670">
      <c r="D670" s="34"/>
      <c r="G670" s="13"/>
      <c r="H670" s="13"/>
    </row>
    <row r="671">
      <c r="D671" s="34"/>
      <c r="G671" s="13"/>
      <c r="H671" s="13"/>
    </row>
    <row r="672">
      <c r="D672" s="34"/>
      <c r="G672" s="13"/>
      <c r="H672" s="13"/>
    </row>
    <row r="673">
      <c r="D673" s="34"/>
      <c r="G673" s="13"/>
      <c r="H673" s="13"/>
    </row>
    <row r="674">
      <c r="D674" s="34"/>
      <c r="G674" s="13"/>
      <c r="H674" s="13"/>
    </row>
    <row r="675">
      <c r="D675" s="34"/>
      <c r="G675" s="13"/>
      <c r="H675" s="13"/>
    </row>
    <row r="676">
      <c r="D676" s="34"/>
      <c r="G676" s="13"/>
      <c r="H676" s="13"/>
    </row>
    <row r="677">
      <c r="D677" s="34"/>
      <c r="G677" s="13"/>
      <c r="H677" s="13"/>
    </row>
    <row r="678">
      <c r="D678" s="34"/>
      <c r="G678" s="13"/>
      <c r="H678" s="13"/>
    </row>
    <row r="679">
      <c r="D679" s="34"/>
      <c r="G679" s="13"/>
      <c r="H679" s="13"/>
    </row>
    <row r="680">
      <c r="D680" s="34"/>
      <c r="G680" s="13"/>
      <c r="H680" s="13"/>
    </row>
    <row r="681">
      <c r="D681" s="34"/>
      <c r="G681" s="13"/>
      <c r="H681" s="13"/>
    </row>
    <row r="682">
      <c r="D682" s="34"/>
      <c r="G682" s="13"/>
      <c r="H682" s="13"/>
    </row>
    <row r="683">
      <c r="D683" s="34"/>
      <c r="G683" s="13"/>
      <c r="H683" s="13"/>
    </row>
    <row r="684">
      <c r="D684" s="34"/>
      <c r="G684" s="13"/>
      <c r="H684" s="13"/>
    </row>
    <row r="685">
      <c r="D685" s="34"/>
      <c r="G685" s="13"/>
      <c r="H685" s="13"/>
    </row>
    <row r="686">
      <c r="D686" s="34"/>
      <c r="G686" s="13"/>
      <c r="H686" s="13"/>
    </row>
    <row r="687">
      <c r="D687" s="34"/>
      <c r="G687" s="13"/>
      <c r="H687" s="13"/>
    </row>
    <row r="688">
      <c r="D688" s="34"/>
      <c r="G688" s="13"/>
      <c r="H688" s="13"/>
    </row>
    <row r="689">
      <c r="D689" s="34"/>
      <c r="G689" s="13"/>
      <c r="H689" s="13"/>
    </row>
    <row r="690">
      <c r="D690" s="34"/>
      <c r="G690" s="13"/>
      <c r="H690" s="13"/>
    </row>
    <row r="691">
      <c r="D691" s="34"/>
      <c r="G691" s="13"/>
      <c r="H691" s="13"/>
    </row>
    <row r="692">
      <c r="D692" s="34"/>
      <c r="G692" s="13"/>
      <c r="H692" s="13"/>
    </row>
    <row r="693">
      <c r="D693" s="34"/>
      <c r="G693" s="13"/>
      <c r="H693" s="13"/>
    </row>
    <row r="694">
      <c r="D694" s="34"/>
      <c r="G694" s="13"/>
      <c r="H694" s="13"/>
    </row>
    <row r="695">
      <c r="D695" s="34"/>
      <c r="G695" s="13"/>
      <c r="H695" s="13"/>
    </row>
    <row r="696">
      <c r="D696" s="34"/>
      <c r="G696" s="13"/>
      <c r="H696" s="13"/>
    </row>
    <row r="697">
      <c r="D697" s="34"/>
      <c r="G697" s="13"/>
      <c r="H697" s="13"/>
    </row>
    <row r="698">
      <c r="D698" s="34"/>
      <c r="G698" s="13"/>
      <c r="H698" s="13"/>
    </row>
    <row r="699">
      <c r="D699" s="34"/>
      <c r="G699" s="13"/>
      <c r="H699" s="13"/>
    </row>
    <row r="700">
      <c r="D700" s="34"/>
      <c r="G700" s="13"/>
      <c r="H700" s="13"/>
    </row>
    <row r="701">
      <c r="D701" s="34"/>
      <c r="G701" s="13"/>
      <c r="H701" s="13"/>
    </row>
    <row r="702">
      <c r="D702" s="34"/>
      <c r="G702" s="13"/>
      <c r="H702" s="13"/>
    </row>
    <row r="703">
      <c r="D703" s="34"/>
      <c r="G703" s="13"/>
      <c r="H703" s="13"/>
    </row>
    <row r="704">
      <c r="D704" s="34"/>
      <c r="G704" s="13"/>
      <c r="H704" s="13"/>
    </row>
    <row r="705">
      <c r="D705" s="34"/>
      <c r="G705" s="13"/>
      <c r="H705" s="13"/>
    </row>
    <row r="706">
      <c r="D706" s="34"/>
      <c r="G706" s="13"/>
      <c r="H706" s="13"/>
    </row>
    <row r="707">
      <c r="D707" s="34"/>
      <c r="G707" s="13"/>
      <c r="H707" s="13"/>
    </row>
    <row r="708">
      <c r="D708" s="34"/>
      <c r="G708" s="13"/>
      <c r="H708" s="13"/>
    </row>
    <row r="709">
      <c r="D709" s="34"/>
      <c r="G709" s="13"/>
      <c r="H709" s="13"/>
    </row>
    <row r="710">
      <c r="D710" s="34"/>
      <c r="G710" s="13"/>
      <c r="H710" s="13"/>
    </row>
    <row r="711">
      <c r="D711" s="34"/>
      <c r="G711" s="13"/>
      <c r="H711" s="13"/>
    </row>
    <row r="712">
      <c r="D712" s="34"/>
      <c r="G712" s="13"/>
      <c r="H712" s="13"/>
    </row>
    <row r="713">
      <c r="D713" s="34"/>
      <c r="G713" s="13"/>
      <c r="H713" s="13"/>
    </row>
    <row r="714">
      <c r="D714" s="34"/>
      <c r="G714" s="13"/>
      <c r="H714" s="13"/>
    </row>
    <row r="715">
      <c r="D715" s="34"/>
      <c r="G715" s="13"/>
      <c r="H715" s="13"/>
    </row>
    <row r="716">
      <c r="D716" s="34"/>
      <c r="G716" s="13"/>
      <c r="H716" s="13"/>
    </row>
    <row r="717">
      <c r="D717" s="34"/>
      <c r="G717" s="13"/>
      <c r="H717" s="13"/>
    </row>
    <row r="718">
      <c r="D718" s="34"/>
      <c r="G718" s="13"/>
      <c r="H718" s="13"/>
    </row>
    <row r="719">
      <c r="D719" s="34"/>
      <c r="G719" s="13"/>
      <c r="H719" s="13"/>
    </row>
    <row r="720">
      <c r="D720" s="34"/>
      <c r="G720" s="13"/>
      <c r="H720" s="13"/>
    </row>
    <row r="721">
      <c r="D721" s="34"/>
      <c r="G721" s="13"/>
      <c r="H721" s="13"/>
    </row>
    <row r="722">
      <c r="D722" s="34"/>
      <c r="G722" s="13"/>
      <c r="H722" s="13"/>
    </row>
    <row r="723">
      <c r="D723" s="34"/>
      <c r="G723" s="13"/>
      <c r="H723" s="13"/>
    </row>
    <row r="724">
      <c r="D724" s="34"/>
      <c r="G724" s="13"/>
      <c r="H724" s="13"/>
    </row>
    <row r="725">
      <c r="D725" s="34"/>
      <c r="G725" s="13"/>
      <c r="H725" s="13"/>
    </row>
    <row r="726">
      <c r="D726" s="34"/>
      <c r="G726" s="13"/>
      <c r="H726" s="13"/>
    </row>
    <row r="727">
      <c r="D727" s="34"/>
      <c r="G727" s="13"/>
      <c r="H727" s="13"/>
    </row>
    <row r="728">
      <c r="D728" s="34"/>
      <c r="G728" s="13"/>
      <c r="H728" s="13"/>
    </row>
    <row r="729">
      <c r="D729" s="34"/>
      <c r="G729" s="13"/>
      <c r="H729" s="13"/>
    </row>
    <row r="730">
      <c r="D730" s="34"/>
      <c r="G730" s="13"/>
      <c r="H730" s="13"/>
    </row>
    <row r="731">
      <c r="D731" s="34"/>
      <c r="G731" s="13"/>
      <c r="H731" s="13"/>
    </row>
    <row r="732">
      <c r="D732" s="34"/>
      <c r="G732" s="13"/>
      <c r="H732" s="13"/>
    </row>
    <row r="733">
      <c r="D733" s="34"/>
      <c r="G733" s="13"/>
      <c r="H733" s="13"/>
    </row>
    <row r="734">
      <c r="D734" s="34"/>
      <c r="G734" s="13"/>
      <c r="H734" s="13"/>
    </row>
    <row r="735">
      <c r="D735" s="34"/>
      <c r="G735" s="13"/>
      <c r="H735" s="13"/>
    </row>
    <row r="736">
      <c r="D736" s="34"/>
      <c r="G736" s="13"/>
      <c r="H736" s="13"/>
    </row>
    <row r="737">
      <c r="D737" s="34"/>
      <c r="G737" s="13"/>
      <c r="H737" s="13"/>
    </row>
    <row r="738">
      <c r="D738" s="34"/>
      <c r="G738" s="13"/>
      <c r="H738" s="13"/>
    </row>
    <row r="739">
      <c r="D739" s="34"/>
      <c r="G739" s="13"/>
      <c r="H739" s="13"/>
    </row>
    <row r="740">
      <c r="D740" s="34"/>
      <c r="G740" s="13"/>
      <c r="H740" s="13"/>
    </row>
    <row r="741">
      <c r="D741" s="34"/>
      <c r="G741" s="13"/>
      <c r="H741" s="13"/>
    </row>
    <row r="742">
      <c r="D742" s="34"/>
      <c r="G742" s="13"/>
      <c r="H742" s="13"/>
    </row>
    <row r="743">
      <c r="D743" s="34"/>
      <c r="G743" s="13"/>
      <c r="H743" s="13"/>
    </row>
    <row r="744">
      <c r="D744" s="34"/>
      <c r="G744" s="13"/>
      <c r="H744" s="13"/>
    </row>
    <row r="745">
      <c r="D745" s="34"/>
      <c r="G745" s="13"/>
      <c r="H745" s="13"/>
    </row>
    <row r="746">
      <c r="D746" s="34"/>
      <c r="G746" s="13"/>
      <c r="H746" s="13"/>
    </row>
    <row r="747">
      <c r="D747" s="34"/>
      <c r="G747" s="13"/>
      <c r="H747" s="13"/>
    </row>
    <row r="748">
      <c r="D748" s="34"/>
      <c r="G748" s="13"/>
      <c r="H748" s="13"/>
    </row>
    <row r="749">
      <c r="D749" s="34"/>
      <c r="G749" s="13"/>
      <c r="H749" s="13"/>
    </row>
    <row r="750">
      <c r="D750" s="34"/>
      <c r="G750" s="13"/>
      <c r="H750" s="13"/>
    </row>
    <row r="751">
      <c r="D751" s="34"/>
      <c r="G751" s="13"/>
      <c r="H751" s="13"/>
    </row>
    <row r="752">
      <c r="D752" s="34"/>
      <c r="G752" s="13"/>
      <c r="H752" s="13"/>
    </row>
    <row r="753">
      <c r="D753" s="34"/>
      <c r="G753" s="13"/>
      <c r="H753" s="13"/>
    </row>
    <row r="754">
      <c r="D754" s="34"/>
      <c r="G754" s="13"/>
      <c r="H754" s="13"/>
    </row>
    <row r="755">
      <c r="D755" s="34"/>
      <c r="G755" s="13"/>
      <c r="H755" s="13"/>
    </row>
    <row r="756">
      <c r="D756" s="34"/>
      <c r="G756" s="13"/>
      <c r="H756" s="13"/>
    </row>
    <row r="757">
      <c r="D757" s="34"/>
      <c r="G757" s="13"/>
      <c r="H757" s="13"/>
    </row>
    <row r="758">
      <c r="D758" s="34"/>
      <c r="G758" s="13"/>
      <c r="H758" s="13"/>
    </row>
    <row r="759">
      <c r="D759" s="34"/>
      <c r="G759" s="13"/>
      <c r="H759" s="13"/>
    </row>
    <row r="760">
      <c r="D760" s="34"/>
      <c r="G760" s="13"/>
      <c r="H760" s="13"/>
    </row>
    <row r="761">
      <c r="D761" s="34"/>
      <c r="G761" s="13"/>
      <c r="H761" s="13"/>
    </row>
    <row r="762">
      <c r="D762" s="34"/>
      <c r="G762" s="13"/>
      <c r="H762" s="13"/>
    </row>
    <row r="763">
      <c r="D763" s="34"/>
      <c r="G763" s="13"/>
      <c r="H763" s="13"/>
    </row>
    <row r="764">
      <c r="D764" s="34"/>
      <c r="G764" s="13"/>
      <c r="H764" s="13"/>
    </row>
    <row r="765">
      <c r="D765" s="34"/>
      <c r="G765" s="13"/>
      <c r="H765" s="13"/>
    </row>
    <row r="766">
      <c r="D766" s="34"/>
      <c r="G766" s="13"/>
      <c r="H766" s="13"/>
    </row>
    <row r="767">
      <c r="D767" s="34"/>
      <c r="G767" s="13"/>
      <c r="H767" s="13"/>
    </row>
    <row r="768">
      <c r="D768" s="34"/>
      <c r="G768" s="13"/>
      <c r="H768" s="13"/>
    </row>
    <row r="769">
      <c r="D769" s="34"/>
      <c r="G769" s="13"/>
      <c r="H769" s="13"/>
    </row>
    <row r="770">
      <c r="D770" s="34"/>
      <c r="G770" s="13"/>
      <c r="H770" s="13"/>
    </row>
    <row r="771">
      <c r="D771" s="34"/>
      <c r="G771" s="13"/>
      <c r="H771" s="13"/>
    </row>
    <row r="772">
      <c r="D772" s="34"/>
      <c r="G772" s="13"/>
      <c r="H772" s="13"/>
    </row>
    <row r="773">
      <c r="D773" s="34"/>
      <c r="G773" s="13"/>
      <c r="H773" s="13"/>
    </row>
    <row r="774">
      <c r="D774" s="34"/>
      <c r="G774" s="13"/>
      <c r="H774" s="13"/>
    </row>
    <row r="775">
      <c r="D775" s="34"/>
      <c r="G775" s="13"/>
      <c r="H775" s="13"/>
    </row>
    <row r="776">
      <c r="D776" s="34"/>
      <c r="G776" s="13"/>
      <c r="H776" s="13"/>
    </row>
    <row r="777">
      <c r="D777" s="34"/>
      <c r="G777" s="13"/>
      <c r="H777" s="13"/>
    </row>
    <row r="778">
      <c r="D778" s="34"/>
      <c r="G778" s="13"/>
      <c r="H778" s="13"/>
    </row>
    <row r="779">
      <c r="D779" s="34"/>
      <c r="G779" s="13"/>
      <c r="H779" s="13"/>
    </row>
    <row r="780">
      <c r="D780" s="34"/>
      <c r="G780" s="13"/>
      <c r="H780" s="13"/>
    </row>
    <row r="781">
      <c r="D781" s="34"/>
      <c r="G781" s="13"/>
      <c r="H781" s="13"/>
    </row>
    <row r="782">
      <c r="D782" s="34"/>
      <c r="G782" s="13"/>
      <c r="H782" s="13"/>
    </row>
    <row r="783">
      <c r="D783" s="34"/>
      <c r="G783" s="13"/>
      <c r="H783" s="13"/>
    </row>
    <row r="784">
      <c r="D784" s="34"/>
      <c r="G784" s="13"/>
      <c r="H784" s="13"/>
    </row>
    <row r="785">
      <c r="D785" s="34"/>
      <c r="G785" s="13"/>
      <c r="H785" s="13"/>
    </row>
    <row r="786">
      <c r="D786" s="34"/>
      <c r="G786" s="13"/>
      <c r="H786" s="13"/>
    </row>
    <row r="787">
      <c r="D787" s="34"/>
      <c r="G787" s="13"/>
      <c r="H787" s="13"/>
    </row>
    <row r="788">
      <c r="D788" s="34"/>
      <c r="G788" s="13"/>
      <c r="H788" s="13"/>
    </row>
    <row r="789">
      <c r="D789" s="34"/>
      <c r="G789" s="13"/>
      <c r="H789" s="13"/>
    </row>
    <row r="790">
      <c r="D790" s="34"/>
      <c r="G790" s="13"/>
      <c r="H790" s="13"/>
    </row>
    <row r="791">
      <c r="D791" s="34"/>
      <c r="G791" s="13"/>
      <c r="H791" s="13"/>
    </row>
    <row r="792">
      <c r="D792" s="34"/>
      <c r="G792" s="13"/>
      <c r="H792" s="13"/>
    </row>
    <row r="793">
      <c r="D793" s="34"/>
      <c r="G793" s="13"/>
      <c r="H793" s="13"/>
    </row>
    <row r="794">
      <c r="D794" s="34"/>
      <c r="G794" s="13"/>
      <c r="H794" s="13"/>
    </row>
    <row r="795">
      <c r="D795" s="34"/>
      <c r="G795" s="13"/>
      <c r="H795" s="13"/>
    </row>
    <row r="796">
      <c r="D796" s="34"/>
      <c r="G796" s="13"/>
      <c r="H796" s="13"/>
    </row>
    <row r="797">
      <c r="D797" s="34"/>
      <c r="G797" s="13"/>
      <c r="H797" s="13"/>
    </row>
    <row r="798">
      <c r="D798" s="34"/>
      <c r="G798" s="13"/>
      <c r="H798" s="13"/>
    </row>
    <row r="799">
      <c r="D799" s="34"/>
      <c r="G799" s="13"/>
      <c r="H799" s="13"/>
    </row>
    <row r="800">
      <c r="D800" s="34"/>
      <c r="G800" s="13"/>
      <c r="H800" s="13"/>
    </row>
    <row r="801">
      <c r="D801" s="34"/>
      <c r="G801" s="13"/>
      <c r="H801" s="13"/>
    </row>
    <row r="802">
      <c r="D802" s="34"/>
      <c r="G802" s="13"/>
      <c r="H802" s="13"/>
    </row>
    <row r="803">
      <c r="D803" s="34"/>
      <c r="G803" s="13"/>
      <c r="H803" s="13"/>
    </row>
    <row r="804">
      <c r="D804" s="34"/>
      <c r="G804" s="13"/>
      <c r="H804" s="13"/>
    </row>
    <row r="805">
      <c r="D805" s="34"/>
      <c r="G805" s="13"/>
      <c r="H805" s="13"/>
    </row>
    <row r="806">
      <c r="D806" s="34"/>
      <c r="G806" s="13"/>
      <c r="H806" s="13"/>
    </row>
    <row r="807">
      <c r="D807" s="34"/>
      <c r="G807" s="13"/>
      <c r="H807" s="13"/>
    </row>
    <row r="808">
      <c r="D808" s="34"/>
      <c r="G808" s="13"/>
      <c r="H808" s="13"/>
    </row>
    <row r="809">
      <c r="D809" s="34"/>
      <c r="G809" s="13"/>
      <c r="H809" s="13"/>
    </row>
    <row r="810">
      <c r="D810" s="34"/>
      <c r="G810" s="13"/>
      <c r="H810" s="13"/>
    </row>
    <row r="811">
      <c r="D811" s="34"/>
      <c r="G811" s="13"/>
      <c r="H811" s="13"/>
    </row>
    <row r="812">
      <c r="D812" s="34"/>
      <c r="G812" s="13"/>
      <c r="H812" s="13"/>
    </row>
    <row r="813">
      <c r="D813" s="34"/>
      <c r="G813" s="13"/>
      <c r="H813" s="13"/>
    </row>
    <row r="814">
      <c r="D814" s="34"/>
      <c r="G814" s="13"/>
      <c r="H814" s="13"/>
    </row>
    <row r="815">
      <c r="D815" s="34"/>
      <c r="G815" s="13"/>
      <c r="H815" s="13"/>
    </row>
    <row r="816">
      <c r="D816" s="34"/>
      <c r="G816" s="13"/>
      <c r="H816" s="13"/>
    </row>
    <row r="817">
      <c r="D817" s="34"/>
      <c r="G817" s="13"/>
      <c r="H817" s="13"/>
    </row>
    <row r="818">
      <c r="D818" s="34"/>
      <c r="G818" s="13"/>
      <c r="H818" s="13"/>
    </row>
    <row r="819">
      <c r="D819" s="34"/>
      <c r="G819" s="13"/>
      <c r="H819" s="13"/>
    </row>
    <row r="820">
      <c r="D820" s="34"/>
      <c r="G820" s="13"/>
      <c r="H820" s="13"/>
    </row>
    <row r="821">
      <c r="D821" s="34"/>
      <c r="G821" s="13"/>
      <c r="H821" s="13"/>
    </row>
    <row r="822">
      <c r="D822" s="34"/>
      <c r="G822" s="13"/>
      <c r="H822" s="13"/>
    </row>
    <row r="823">
      <c r="D823" s="34"/>
      <c r="G823" s="13"/>
      <c r="H823" s="13"/>
    </row>
    <row r="824">
      <c r="D824" s="34"/>
      <c r="G824" s="13"/>
      <c r="H824" s="13"/>
    </row>
    <row r="825">
      <c r="D825" s="34"/>
      <c r="G825" s="13"/>
      <c r="H825" s="13"/>
    </row>
    <row r="826">
      <c r="D826" s="34"/>
      <c r="G826" s="13"/>
      <c r="H826" s="13"/>
    </row>
    <row r="827">
      <c r="D827" s="34"/>
      <c r="G827" s="13"/>
      <c r="H827" s="13"/>
    </row>
    <row r="828">
      <c r="D828" s="34"/>
      <c r="G828" s="13"/>
      <c r="H828" s="13"/>
    </row>
    <row r="829">
      <c r="D829" s="34"/>
      <c r="G829" s="13"/>
      <c r="H829" s="13"/>
    </row>
    <row r="830">
      <c r="D830" s="34"/>
      <c r="G830" s="13"/>
      <c r="H830" s="13"/>
    </row>
    <row r="831">
      <c r="D831" s="34"/>
      <c r="G831" s="13"/>
      <c r="H831" s="13"/>
    </row>
    <row r="832">
      <c r="D832" s="34"/>
      <c r="G832" s="13"/>
      <c r="H832" s="13"/>
    </row>
    <row r="833">
      <c r="D833" s="34"/>
      <c r="G833" s="13"/>
      <c r="H833" s="13"/>
    </row>
    <row r="834">
      <c r="D834" s="34"/>
      <c r="G834" s="13"/>
      <c r="H834" s="13"/>
    </row>
    <row r="835">
      <c r="D835" s="34"/>
      <c r="G835" s="13"/>
      <c r="H835" s="13"/>
    </row>
    <row r="836">
      <c r="D836" s="34"/>
      <c r="G836" s="13"/>
      <c r="H836" s="13"/>
    </row>
    <row r="837">
      <c r="D837" s="34"/>
      <c r="G837" s="13"/>
      <c r="H837" s="13"/>
    </row>
    <row r="838">
      <c r="D838" s="34"/>
      <c r="G838" s="13"/>
      <c r="H838" s="13"/>
    </row>
    <row r="839">
      <c r="D839" s="34"/>
      <c r="G839" s="13"/>
      <c r="H839" s="13"/>
    </row>
    <row r="840">
      <c r="D840" s="34"/>
      <c r="G840" s="13"/>
      <c r="H840" s="13"/>
    </row>
    <row r="841">
      <c r="D841" s="34"/>
      <c r="G841" s="13"/>
      <c r="H841" s="13"/>
    </row>
    <row r="842">
      <c r="D842" s="34"/>
      <c r="G842" s="13"/>
      <c r="H842" s="13"/>
    </row>
    <row r="843">
      <c r="D843" s="34"/>
      <c r="G843" s="13"/>
      <c r="H843" s="13"/>
    </row>
    <row r="844">
      <c r="D844" s="34"/>
      <c r="G844" s="13"/>
      <c r="H844" s="13"/>
    </row>
    <row r="845">
      <c r="D845" s="34"/>
      <c r="G845" s="13"/>
      <c r="H845" s="13"/>
    </row>
    <row r="846">
      <c r="D846" s="34"/>
      <c r="G846" s="13"/>
      <c r="H846" s="13"/>
    </row>
    <row r="847">
      <c r="D847" s="34"/>
      <c r="G847" s="13"/>
      <c r="H847" s="13"/>
    </row>
    <row r="848">
      <c r="D848" s="34"/>
      <c r="G848" s="13"/>
      <c r="H848" s="13"/>
    </row>
    <row r="849">
      <c r="D849" s="34"/>
      <c r="G849" s="13"/>
      <c r="H849" s="13"/>
    </row>
    <row r="850">
      <c r="D850" s="34"/>
      <c r="G850" s="13"/>
      <c r="H850" s="13"/>
    </row>
    <row r="851">
      <c r="D851" s="34"/>
      <c r="G851" s="13"/>
      <c r="H851" s="13"/>
    </row>
    <row r="852">
      <c r="D852" s="34"/>
      <c r="G852" s="13"/>
      <c r="H852" s="13"/>
    </row>
    <row r="853">
      <c r="D853" s="34"/>
      <c r="G853" s="13"/>
      <c r="H853" s="13"/>
    </row>
    <row r="854">
      <c r="D854" s="34"/>
      <c r="G854" s="13"/>
      <c r="H854" s="13"/>
    </row>
    <row r="855">
      <c r="D855" s="34"/>
      <c r="G855" s="13"/>
      <c r="H855" s="13"/>
    </row>
    <row r="856">
      <c r="D856" s="34"/>
      <c r="G856" s="13"/>
      <c r="H856" s="13"/>
    </row>
    <row r="857">
      <c r="D857" s="34"/>
      <c r="G857" s="13"/>
      <c r="H857" s="13"/>
    </row>
    <row r="858">
      <c r="D858" s="34"/>
      <c r="G858" s="13"/>
      <c r="H858" s="13"/>
    </row>
    <row r="859">
      <c r="D859" s="34"/>
      <c r="G859" s="13"/>
      <c r="H859" s="13"/>
    </row>
    <row r="860">
      <c r="D860" s="34"/>
      <c r="G860" s="13"/>
      <c r="H860" s="13"/>
    </row>
    <row r="861">
      <c r="D861" s="34"/>
      <c r="G861" s="13"/>
      <c r="H861" s="13"/>
    </row>
    <row r="862">
      <c r="D862" s="34"/>
      <c r="G862" s="13"/>
      <c r="H862" s="13"/>
    </row>
    <row r="863">
      <c r="D863" s="34"/>
      <c r="G863" s="13"/>
      <c r="H863" s="13"/>
    </row>
    <row r="864">
      <c r="D864" s="34"/>
      <c r="G864" s="13"/>
      <c r="H864" s="13"/>
    </row>
    <row r="865">
      <c r="D865" s="34"/>
      <c r="G865" s="13"/>
      <c r="H865" s="13"/>
    </row>
    <row r="866">
      <c r="D866" s="34"/>
      <c r="G866" s="13"/>
      <c r="H866" s="13"/>
    </row>
    <row r="867">
      <c r="D867" s="34"/>
      <c r="G867" s="13"/>
      <c r="H867" s="13"/>
    </row>
    <row r="868">
      <c r="D868" s="34"/>
      <c r="G868" s="13"/>
      <c r="H868" s="13"/>
    </row>
    <row r="869">
      <c r="D869" s="34"/>
      <c r="G869" s="13"/>
      <c r="H869" s="13"/>
    </row>
    <row r="870">
      <c r="D870" s="34"/>
      <c r="G870" s="13"/>
      <c r="H870" s="13"/>
    </row>
    <row r="871">
      <c r="D871" s="34"/>
      <c r="G871" s="13"/>
      <c r="H871" s="13"/>
    </row>
    <row r="872">
      <c r="D872" s="34"/>
      <c r="G872" s="13"/>
      <c r="H872" s="13"/>
    </row>
    <row r="873">
      <c r="D873" s="34"/>
      <c r="G873" s="13"/>
      <c r="H873" s="13"/>
    </row>
    <row r="874">
      <c r="D874" s="34"/>
      <c r="G874" s="13"/>
      <c r="H874" s="13"/>
    </row>
    <row r="875">
      <c r="D875" s="34"/>
      <c r="G875" s="13"/>
      <c r="H875" s="13"/>
    </row>
    <row r="876">
      <c r="D876" s="34"/>
      <c r="G876" s="13"/>
      <c r="H876" s="13"/>
    </row>
    <row r="877">
      <c r="D877" s="34"/>
      <c r="G877" s="13"/>
      <c r="H877" s="13"/>
    </row>
    <row r="878">
      <c r="D878" s="34"/>
      <c r="G878" s="13"/>
      <c r="H878" s="13"/>
    </row>
    <row r="879">
      <c r="D879" s="34"/>
      <c r="G879" s="13"/>
      <c r="H879" s="13"/>
    </row>
    <row r="880">
      <c r="D880" s="34"/>
      <c r="G880" s="13"/>
      <c r="H880" s="13"/>
    </row>
    <row r="881">
      <c r="D881" s="34"/>
      <c r="G881" s="13"/>
      <c r="H881" s="13"/>
    </row>
    <row r="882">
      <c r="D882" s="34"/>
      <c r="G882" s="13"/>
      <c r="H882" s="13"/>
    </row>
    <row r="883">
      <c r="D883" s="34"/>
      <c r="G883" s="13"/>
      <c r="H883" s="13"/>
    </row>
    <row r="884">
      <c r="D884" s="34"/>
      <c r="G884" s="13"/>
      <c r="H884" s="13"/>
    </row>
    <row r="885">
      <c r="D885" s="34"/>
      <c r="G885" s="13"/>
      <c r="H885" s="13"/>
    </row>
    <row r="886">
      <c r="D886" s="34"/>
      <c r="G886" s="13"/>
      <c r="H886" s="13"/>
    </row>
    <row r="887">
      <c r="D887" s="34"/>
      <c r="G887" s="13"/>
      <c r="H887" s="13"/>
    </row>
    <row r="888">
      <c r="D888" s="34"/>
      <c r="G888" s="13"/>
      <c r="H888" s="13"/>
    </row>
    <row r="889">
      <c r="D889" s="34"/>
      <c r="G889" s="13"/>
      <c r="H889" s="13"/>
    </row>
    <row r="890">
      <c r="D890" s="34"/>
      <c r="G890" s="13"/>
      <c r="H890" s="13"/>
    </row>
    <row r="891">
      <c r="D891" s="34"/>
      <c r="G891" s="13"/>
      <c r="H891" s="13"/>
    </row>
    <row r="892">
      <c r="D892" s="34"/>
      <c r="G892" s="13"/>
      <c r="H892" s="13"/>
    </row>
    <row r="893">
      <c r="D893" s="34"/>
      <c r="G893" s="13"/>
      <c r="H893" s="13"/>
    </row>
    <row r="894">
      <c r="D894" s="34"/>
      <c r="G894" s="13"/>
      <c r="H894" s="13"/>
    </row>
    <row r="895">
      <c r="D895" s="34"/>
      <c r="G895" s="13"/>
      <c r="H895" s="13"/>
    </row>
    <row r="896">
      <c r="D896" s="34"/>
      <c r="G896" s="13"/>
      <c r="H896" s="13"/>
    </row>
    <row r="897">
      <c r="D897" s="34"/>
      <c r="G897" s="13"/>
      <c r="H897" s="13"/>
    </row>
    <row r="898">
      <c r="D898" s="34"/>
      <c r="G898" s="13"/>
      <c r="H898" s="13"/>
    </row>
    <row r="899">
      <c r="D899" s="34"/>
      <c r="G899" s="13"/>
      <c r="H899" s="13"/>
    </row>
    <row r="900">
      <c r="D900" s="34"/>
      <c r="G900" s="13"/>
      <c r="H900" s="13"/>
    </row>
    <row r="901">
      <c r="D901" s="34"/>
      <c r="G901" s="13"/>
      <c r="H901" s="13"/>
    </row>
    <row r="902">
      <c r="D902" s="34"/>
      <c r="G902" s="13"/>
      <c r="H902" s="13"/>
    </row>
    <row r="903">
      <c r="D903" s="34"/>
      <c r="G903" s="13"/>
      <c r="H903" s="13"/>
    </row>
    <row r="904">
      <c r="D904" s="34"/>
      <c r="G904" s="13"/>
      <c r="H904" s="13"/>
    </row>
    <row r="905">
      <c r="D905" s="34"/>
      <c r="G905" s="13"/>
      <c r="H905" s="13"/>
    </row>
    <row r="906">
      <c r="D906" s="34"/>
      <c r="G906" s="13"/>
      <c r="H906" s="13"/>
    </row>
    <row r="907">
      <c r="D907" s="34"/>
      <c r="G907" s="13"/>
      <c r="H907" s="13"/>
    </row>
    <row r="908">
      <c r="D908" s="34"/>
      <c r="G908" s="13"/>
      <c r="H908" s="13"/>
    </row>
    <row r="909">
      <c r="D909" s="34"/>
      <c r="G909" s="13"/>
      <c r="H909" s="13"/>
    </row>
    <row r="910">
      <c r="D910" s="34"/>
      <c r="G910" s="13"/>
      <c r="H910" s="13"/>
    </row>
    <row r="911">
      <c r="D911" s="34"/>
      <c r="G911" s="13"/>
      <c r="H911" s="13"/>
    </row>
    <row r="912">
      <c r="D912" s="34"/>
      <c r="G912" s="13"/>
      <c r="H912" s="13"/>
    </row>
    <row r="913">
      <c r="D913" s="34"/>
      <c r="G913" s="13"/>
      <c r="H913" s="13"/>
    </row>
    <row r="914">
      <c r="D914" s="34"/>
      <c r="G914" s="13"/>
      <c r="H914" s="13"/>
    </row>
    <row r="915">
      <c r="D915" s="34"/>
      <c r="G915" s="13"/>
      <c r="H915" s="13"/>
    </row>
    <row r="916">
      <c r="D916" s="34"/>
      <c r="G916" s="13"/>
      <c r="H916" s="13"/>
    </row>
    <row r="917">
      <c r="D917" s="34"/>
      <c r="G917" s="13"/>
      <c r="H917" s="13"/>
    </row>
    <row r="918">
      <c r="D918" s="34"/>
      <c r="G918" s="13"/>
      <c r="H918" s="13"/>
    </row>
    <row r="919">
      <c r="D919" s="34"/>
      <c r="G919" s="13"/>
      <c r="H919" s="13"/>
    </row>
    <row r="920">
      <c r="D920" s="34"/>
      <c r="G920" s="13"/>
      <c r="H920" s="13"/>
    </row>
    <row r="921">
      <c r="D921" s="34"/>
      <c r="G921" s="13"/>
      <c r="H921" s="13"/>
    </row>
    <row r="922">
      <c r="D922" s="34"/>
      <c r="G922" s="13"/>
      <c r="H922" s="13"/>
    </row>
    <row r="923">
      <c r="D923" s="34"/>
      <c r="G923" s="13"/>
      <c r="H923" s="13"/>
    </row>
    <row r="924">
      <c r="D924" s="34"/>
      <c r="G924" s="13"/>
      <c r="H924" s="13"/>
    </row>
    <row r="925">
      <c r="D925" s="34"/>
      <c r="G925" s="13"/>
      <c r="H925" s="13"/>
    </row>
    <row r="926">
      <c r="D926" s="34"/>
      <c r="G926" s="13"/>
      <c r="H926" s="13"/>
    </row>
    <row r="927">
      <c r="D927" s="34"/>
      <c r="G927" s="13"/>
      <c r="H927" s="13"/>
    </row>
    <row r="928">
      <c r="D928" s="34"/>
      <c r="G928" s="13"/>
      <c r="H928" s="13"/>
    </row>
    <row r="929">
      <c r="D929" s="34"/>
      <c r="G929" s="13"/>
      <c r="H929" s="13"/>
    </row>
    <row r="930">
      <c r="D930" s="34"/>
      <c r="G930" s="13"/>
      <c r="H930" s="13"/>
    </row>
    <row r="931">
      <c r="D931" s="34"/>
      <c r="G931" s="13"/>
      <c r="H931" s="13"/>
    </row>
    <row r="932">
      <c r="D932" s="34"/>
      <c r="G932" s="13"/>
      <c r="H932" s="13"/>
    </row>
    <row r="933">
      <c r="D933" s="34"/>
      <c r="G933" s="13"/>
      <c r="H933" s="13"/>
    </row>
    <row r="934">
      <c r="D934" s="34"/>
      <c r="G934" s="13"/>
      <c r="H934" s="13"/>
    </row>
    <row r="935">
      <c r="D935" s="34"/>
      <c r="G935" s="13"/>
      <c r="H935" s="13"/>
    </row>
    <row r="936">
      <c r="D936" s="34"/>
      <c r="G936" s="13"/>
      <c r="H936" s="13"/>
    </row>
    <row r="937">
      <c r="D937" s="34"/>
      <c r="G937" s="13"/>
      <c r="H937" s="13"/>
    </row>
    <row r="938">
      <c r="D938" s="34"/>
      <c r="G938" s="13"/>
      <c r="H938" s="13"/>
    </row>
    <row r="939">
      <c r="D939" s="34"/>
      <c r="G939" s="13"/>
      <c r="H939" s="13"/>
    </row>
    <row r="940">
      <c r="D940" s="34"/>
      <c r="G940" s="13"/>
      <c r="H940" s="13"/>
    </row>
    <row r="941">
      <c r="D941" s="34"/>
      <c r="G941" s="13"/>
      <c r="H941" s="13"/>
    </row>
    <row r="942">
      <c r="D942" s="34"/>
      <c r="G942" s="13"/>
      <c r="H942" s="13"/>
    </row>
    <row r="943">
      <c r="D943" s="34"/>
      <c r="G943" s="13"/>
      <c r="H943" s="13"/>
    </row>
    <row r="944">
      <c r="D944" s="34"/>
      <c r="G944" s="13"/>
      <c r="H944" s="13"/>
    </row>
    <row r="945">
      <c r="D945" s="34"/>
      <c r="G945" s="13"/>
      <c r="H945" s="13"/>
    </row>
    <row r="946">
      <c r="D946" s="34"/>
      <c r="G946" s="13"/>
      <c r="H946" s="13"/>
    </row>
    <row r="947">
      <c r="D947" s="34"/>
      <c r="G947" s="13"/>
      <c r="H947" s="13"/>
    </row>
    <row r="948">
      <c r="D948" s="34"/>
      <c r="G948" s="13"/>
      <c r="H948" s="13"/>
    </row>
    <row r="949">
      <c r="D949" s="34"/>
      <c r="G949" s="13"/>
      <c r="H949" s="13"/>
    </row>
    <row r="950">
      <c r="D950" s="34"/>
      <c r="G950" s="13"/>
      <c r="H950" s="13"/>
    </row>
    <row r="951">
      <c r="D951" s="34"/>
      <c r="G951" s="13"/>
      <c r="H951" s="13"/>
    </row>
    <row r="952">
      <c r="D952" s="34"/>
      <c r="G952" s="13"/>
      <c r="H952" s="13"/>
    </row>
    <row r="953">
      <c r="D953" s="34"/>
      <c r="G953" s="13"/>
      <c r="H953" s="13"/>
    </row>
    <row r="954">
      <c r="D954" s="34"/>
      <c r="G954" s="13"/>
      <c r="H954" s="13"/>
    </row>
    <row r="955">
      <c r="D955" s="34"/>
      <c r="G955" s="13"/>
      <c r="H955" s="13"/>
    </row>
    <row r="956">
      <c r="D956" s="34"/>
      <c r="G956" s="13"/>
      <c r="H956" s="13"/>
    </row>
    <row r="957">
      <c r="D957" s="34"/>
      <c r="G957" s="13"/>
      <c r="H957" s="13"/>
    </row>
    <row r="958">
      <c r="D958" s="34"/>
      <c r="G958" s="13"/>
      <c r="H958" s="13"/>
    </row>
    <row r="959">
      <c r="D959" s="34"/>
      <c r="G959" s="13"/>
      <c r="H959" s="13"/>
    </row>
    <row r="960">
      <c r="D960" s="34"/>
      <c r="G960" s="13"/>
      <c r="H960" s="13"/>
    </row>
    <row r="961">
      <c r="D961" s="34"/>
      <c r="G961" s="13"/>
      <c r="H961" s="13"/>
    </row>
    <row r="962">
      <c r="D962" s="34"/>
      <c r="G962" s="13"/>
      <c r="H962" s="13"/>
    </row>
    <row r="963">
      <c r="D963" s="34"/>
      <c r="G963" s="13"/>
      <c r="H963" s="13"/>
    </row>
    <row r="964">
      <c r="D964" s="34"/>
      <c r="G964" s="13"/>
      <c r="H964" s="13"/>
    </row>
    <row r="965">
      <c r="D965" s="34"/>
      <c r="G965" s="13"/>
      <c r="H965" s="13"/>
    </row>
    <row r="966">
      <c r="D966" s="34"/>
      <c r="G966" s="13"/>
      <c r="H966" s="13"/>
    </row>
    <row r="967">
      <c r="D967" s="34"/>
      <c r="G967" s="13"/>
      <c r="H967" s="13"/>
    </row>
    <row r="968">
      <c r="D968" s="34"/>
      <c r="G968" s="13"/>
      <c r="H968" s="13"/>
    </row>
    <row r="969">
      <c r="D969" s="34"/>
      <c r="G969" s="13"/>
      <c r="H969" s="13"/>
    </row>
    <row r="970">
      <c r="D970" s="34"/>
      <c r="G970" s="13"/>
      <c r="H970" s="13"/>
    </row>
    <row r="971">
      <c r="D971" s="34"/>
      <c r="G971" s="13"/>
      <c r="H971" s="13"/>
    </row>
    <row r="972">
      <c r="D972" s="34"/>
      <c r="G972" s="13"/>
      <c r="H972" s="13"/>
    </row>
    <row r="973">
      <c r="D973" s="34"/>
      <c r="G973" s="13"/>
      <c r="H973" s="13"/>
    </row>
    <row r="974">
      <c r="D974" s="34"/>
      <c r="G974" s="13"/>
      <c r="H974" s="13"/>
    </row>
    <row r="975">
      <c r="D975" s="34"/>
      <c r="G975" s="13"/>
      <c r="H975" s="13"/>
    </row>
    <row r="976">
      <c r="D976" s="34"/>
      <c r="G976" s="13"/>
      <c r="H976" s="13"/>
    </row>
    <row r="977">
      <c r="D977" s="34"/>
      <c r="G977" s="13"/>
      <c r="H977" s="13"/>
    </row>
    <row r="978">
      <c r="D978" s="34"/>
      <c r="G978" s="13"/>
      <c r="H978" s="13"/>
    </row>
    <row r="979">
      <c r="D979" s="34"/>
      <c r="G979" s="13"/>
      <c r="H979" s="13"/>
    </row>
    <row r="980">
      <c r="D980" s="34"/>
      <c r="G980" s="13"/>
      <c r="H980" s="13"/>
    </row>
    <row r="981">
      <c r="D981" s="34"/>
      <c r="G981" s="13"/>
      <c r="H981" s="13"/>
    </row>
    <row r="982">
      <c r="D982" s="34"/>
      <c r="G982" s="13"/>
      <c r="H982" s="13"/>
    </row>
    <row r="983">
      <c r="D983" s="34"/>
      <c r="G983" s="13"/>
      <c r="H983" s="13"/>
    </row>
    <row r="984">
      <c r="D984" s="34"/>
      <c r="G984" s="13"/>
      <c r="H984" s="13"/>
    </row>
    <row r="985">
      <c r="D985" s="34"/>
      <c r="G985" s="13"/>
      <c r="H985" s="13"/>
    </row>
    <row r="986">
      <c r="D986" s="34"/>
      <c r="G986" s="13"/>
      <c r="H986" s="13"/>
    </row>
    <row r="987">
      <c r="D987" s="34"/>
      <c r="G987" s="13"/>
      <c r="H987" s="13"/>
    </row>
    <row r="988">
      <c r="D988" s="34"/>
      <c r="G988" s="13"/>
      <c r="H988" s="13"/>
    </row>
    <row r="989">
      <c r="D989" s="34"/>
      <c r="G989" s="13"/>
      <c r="H989" s="13"/>
    </row>
    <row r="990">
      <c r="D990" s="34"/>
      <c r="G990" s="13"/>
      <c r="H990" s="13"/>
    </row>
    <row r="991">
      <c r="D991" s="34"/>
      <c r="G991" s="13"/>
      <c r="H991" s="13"/>
    </row>
    <row r="992">
      <c r="D992" s="34"/>
      <c r="G992" s="13"/>
      <c r="H992" s="13"/>
    </row>
    <row r="993">
      <c r="D993" s="34"/>
      <c r="G993" s="13"/>
      <c r="H993" s="13"/>
    </row>
    <row r="994">
      <c r="D994" s="34"/>
      <c r="G994" s="13"/>
      <c r="H994" s="13"/>
    </row>
    <row r="995">
      <c r="D995" s="34"/>
      <c r="G995" s="13"/>
      <c r="H995" s="13"/>
    </row>
    <row r="996">
      <c r="D996" s="34"/>
      <c r="G996" s="13"/>
      <c r="H996" s="13"/>
    </row>
    <row r="997">
      <c r="D997" s="34"/>
      <c r="G997" s="13"/>
      <c r="H997" s="13"/>
    </row>
    <row r="998">
      <c r="D998" s="34"/>
      <c r="G998" s="13"/>
      <c r="H998" s="13"/>
    </row>
    <row r="999">
      <c r="D999" s="34"/>
      <c r="G999" s="13"/>
      <c r="H999" s="13"/>
    </row>
    <row r="1000">
      <c r="D1000" s="34"/>
      <c r="G1000" s="13"/>
      <c r="H1000" s="13"/>
    </row>
    <row r="1001">
      <c r="D1001" s="34"/>
      <c r="G1001" s="13"/>
      <c r="H1001" s="13"/>
    </row>
    <row r="1002">
      <c r="D1002" s="34"/>
      <c r="G1002" s="13"/>
      <c r="H1002" s="13"/>
    </row>
    <row r="1003">
      <c r="D1003" s="34"/>
      <c r="G1003" s="13"/>
      <c r="H1003" s="13"/>
    </row>
    <row r="1004">
      <c r="D1004" s="34"/>
      <c r="G1004" s="13"/>
      <c r="H1004" s="13"/>
    </row>
    <row r="1005">
      <c r="D1005" s="34"/>
      <c r="G1005" s="13"/>
      <c r="H1005" s="13"/>
    </row>
    <row r="1006">
      <c r="D1006" s="34"/>
      <c r="G1006" s="13"/>
      <c r="H1006" s="13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H10"/>
    <hyperlink r:id="rId12" ref="G11"/>
    <hyperlink r:id="rId13" ref="G12"/>
    <hyperlink r:id="rId14" ref="H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H16"/>
    <hyperlink r:id="rId23" ref="G17"/>
    <hyperlink r:id="rId24" ref="H17"/>
    <hyperlink r:id="rId25" ref="G19"/>
    <hyperlink r:id="rId26" ref="G20"/>
    <hyperlink r:id="rId27" ref="G21"/>
    <hyperlink r:id="rId28" ref="H21"/>
    <hyperlink r:id="rId29" ref="G22"/>
    <hyperlink r:id="rId30" ref="G24"/>
    <hyperlink r:id="rId31" location=".YMGjTPn0laQ" ref="G25"/>
    <hyperlink r:id="rId32" ref="G26"/>
    <hyperlink r:id="rId33" ref="G27"/>
    <hyperlink r:id="rId34" ref="G28"/>
    <hyperlink r:id="rId35" ref="H28"/>
    <hyperlink r:id="rId36" ref="G29"/>
    <hyperlink r:id="rId37" ref="G30"/>
    <hyperlink r:id="rId38" ref="G31"/>
    <hyperlink r:id="rId39" ref="G32"/>
    <hyperlink r:id="rId40" ref="G33"/>
    <hyperlink r:id="rId41" ref="H33"/>
    <hyperlink r:id="rId42" ref="G34"/>
    <hyperlink r:id="rId43" ref="G35"/>
    <hyperlink r:id="rId44" ref="G36"/>
    <hyperlink r:id="rId45" ref="D41"/>
  </hyperlinks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6.13"/>
    <col customWidth="1" min="3" max="3" width="39.25"/>
    <col customWidth="1" min="4" max="4" width="25.5"/>
  </cols>
  <sheetData>
    <row r="1">
      <c r="A1" s="44" t="s">
        <v>171</v>
      </c>
      <c r="B1" s="44" t="s">
        <v>172</v>
      </c>
      <c r="C1" s="44" t="s">
        <v>173</v>
      </c>
      <c r="D1" s="44" t="s">
        <v>174</v>
      </c>
    </row>
    <row r="2">
      <c r="A2" s="45" t="s">
        <v>175</v>
      </c>
      <c r="B2" s="46" t="s">
        <v>176</v>
      </c>
      <c r="C2" s="46" t="s">
        <v>177</v>
      </c>
      <c r="D2" s="47" t="s">
        <v>175</v>
      </c>
    </row>
    <row r="3">
      <c r="A3" s="45" t="s">
        <v>178</v>
      </c>
      <c r="B3" s="48" t="s">
        <v>179</v>
      </c>
      <c r="C3" s="48" t="s">
        <v>179</v>
      </c>
      <c r="D3" s="47" t="s">
        <v>178</v>
      </c>
    </row>
    <row r="4">
      <c r="A4" s="45" t="s">
        <v>180</v>
      </c>
      <c r="B4" s="46" t="s">
        <v>181</v>
      </c>
      <c r="C4" s="46" t="s">
        <v>182</v>
      </c>
      <c r="D4" s="47" t="s">
        <v>180</v>
      </c>
    </row>
    <row r="5">
      <c r="A5" s="45" t="s">
        <v>183</v>
      </c>
      <c r="B5" s="46" t="s">
        <v>184</v>
      </c>
      <c r="C5" s="46" t="s">
        <v>185</v>
      </c>
      <c r="D5" s="47" t="s">
        <v>183</v>
      </c>
    </row>
    <row r="6">
      <c r="A6" s="45" t="s">
        <v>186</v>
      </c>
      <c r="B6" s="46" t="s">
        <v>187</v>
      </c>
      <c r="C6" s="46" t="s">
        <v>188</v>
      </c>
      <c r="D6" s="47" t="s">
        <v>186</v>
      </c>
    </row>
    <row r="7">
      <c r="A7" s="45" t="s">
        <v>189</v>
      </c>
      <c r="B7" s="46" t="s">
        <v>190</v>
      </c>
      <c r="C7" s="46" t="s">
        <v>190</v>
      </c>
      <c r="D7" s="47" t="s">
        <v>189</v>
      </c>
    </row>
    <row r="8">
      <c r="A8" s="45" t="s">
        <v>191</v>
      </c>
      <c r="B8" s="46" t="s">
        <v>192</v>
      </c>
      <c r="C8" s="46" t="s">
        <v>192</v>
      </c>
      <c r="D8" s="47" t="s">
        <v>191</v>
      </c>
    </row>
    <row r="9">
      <c r="A9" s="45" t="s">
        <v>193</v>
      </c>
      <c r="B9" s="46" t="s">
        <v>194</v>
      </c>
      <c r="C9" s="46" t="s">
        <v>195</v>
      </c>
      <c r="D9" s="47" t="s">
        <v>193</v>
      </c>
    </row>
    <row r="10">
      <c r="A10" s="45" t="s">
        <v>196</v>
      </c>
      <c r="B10" s="46" t="s">
        <v>197</v>
      </c>
      <c r="C10" s="46" t="s">
        <v>198</v>
      </c>
      <c r="D10" s="47" t="s">
        <v>196</v>
      </c>
    </row>
    <row r="11">
      <c r="A11" s="45" t="s">
        <v>199</v>
      </c>
      <c r="B11" s="46" t="s">
        <v>200</v>
      </c>
      <c r="C11" s="46" t="s">
        <v>200</v>
      </c>
      <c r="D11" s="47" t="s">
        <v>199</v>
      </c>
    </row>
    <row r="12">
      <c r="A12" s="45" t="s">
        <v>201</v>
      </c>
      <c r="B12" s="46" t="s">
        <v>202</v>
      </c>
      <c r="C12" s="46" t="s">
        <v>202</v>
      </c>
      <c r="D12" s="47" t="s">
        <v>201</v>
      </c>
    </row>
    <row r="13">
      <c r="A13" s="45" t="s">
        <v>203</v>
      </c>
      <c r="B13" s="46" t="s">
        <v>204</v>
      </c>
      <c r="C13" s="46" t="s">
        <v>205</v>
      </c>
      <c r="D13" s="47" t="s">
        <v>203</v>
      </c>
    </row>
    <row r="14">
      <c r="A14" s="45" t="s">
        <v>206</v>
      </c>
      <c r="B14" s="46" t="s">
        <v>207</v>
      </c>
      <c r="C14" s="46" t="s">
        <v>207</v>
      </c>
      <c r="D14" s="47" t="s">
        <v>206</v>
      </c>
    </row>
    <row r="15">
      <c r="A15" s="45" t="s">
        <v>208</v>
      </c>
      <c r="B15" s="46" t="s">
        <v>209</v>
      </c>
      <c r="C15" s="46" t="s">
        <v>210</v>
      </c>
      <c r="D15" s="47" t="s">
        <v>208</v>
      </c>
    </row>
    <row r="16">
      <c r="A16" s="45" t="s">
        <v>211</v>
      </c>
      <c r="B16" s="46" t="s">
        <v>212</v>
      </c>
      <c r="C16" s="46" t="s">
        <v>213</v>
      </c>
      <c r="D16" s="47" t="s">
        <v>211</v>
      </c>
    </row>
    <row r="17">
      <c r="A17" s="45" t="s">
        <v>214</v>
      </c>
      <c r="B17" s="46" t="s">
        <v>215</v>
      </c>
      <c r="C17" s="46" t="s">
        <v>216</v>
      </c>
      <c r="D17" s="47" t="s">
        <v>214</v>
      </c>
    </row>
    <row r="18">
      <c r="A18" s="45" t="s">
        <v>217</v>
      </c>
      <c r="B18" s="46" t="s">
        <v>218</v>
      </c>
      <c r="C18" s="46" t="s">
        <v>218</v>
      </c>
      <c r="D18" s="47" t="s">
        <v>217</v>
      </c>
    </row>
    <row r="19">
      <c r="A19" s="45" t="s">
        <v>219</v>
      </c>
      <c r="B19" s="46" t="s">
        <v>220</v>
      </c>
      <c r="C19" s="46" t="s">
        <v>221</v>
      </c>
      <c r="D19" s="47" t="s">
        <v>219</v>
      </c>
    </row>
    <row r="20">
      <c r="A20" s="45" t="s">
        <v>222</v>
      </c>
      <c r="B20" s="46" t="s">
        <v>223</v>
      </c>
      <c r="C20" s="46" t="s">
        <v>223</v>
      </c>
      <c r="D20" s="47" t="s">
        <v>222</v>
      </c>
    </row>
    <row r="21">
      <c r="A21" s="45" t="s">
        <v>224</v>
      </c>
      <c r="B21" s="46" t="s">
        <v>225</v>
      </c>
      <c r="C21" s="46" t="s">
        <v>226</v>
      </c>
      <c r="D21" s="47" t="s">
        <v>224</v>
      </c>
    </row>
    <row r="22">
      <c r="A22" s="45" t="s">
        <v>227</v>
      </c>
      <c r="B22" s="46" t="s">
        <v>228</v>
      </c>
      <c r="C22" s="46" t="s">
        <v>228</v>
      </c>
      <c r="D22" s="47" t="s">
        <v>227</v>
      </c>
    </row>
    <row r="23">
      <c r="A23" s="45" t="s">
        <v>229</v>
      </c>
      <c r="B23" s="46" t="s">
        <v>230</v>
      </c>
      <c r="C23" s="46" t="s">
        <v>230</v>
      </c>
      <c r="D23" s="47" t="s">
        <v>229</v>
      </c>
    </row>
    <row r="33">
      <c r="A33" s="44" t="s">
        <v>171</v>
      </c>
      <c r="B33" s="44" t="s">
        <v>173</v>
      </c>
      <c r="C33" s="44" t="s">
        <v>174</v>
      </c>
    </row>
    <row r="34">
      <c r="A34" s="45" t="s">
        <v>175</v>
      </c>
      <c r="B34" s="46" t="s">
        <v>177</v>
      </c>
      <c r="C34" s="47" t="s">
        <v>175</v>
      </c>
    </row>
    <row r="35">
      <c r="A35" s="45" t="s">
        <v>178</v>
      </c>
      <c r="B35" s="48" t="s">
        <v>179</v>
      </c>
      <c r="C35" s="47" t="s">
        <v>178</v>
      </c>
    </row>
    <row r="36">
      <c r="A36" s="45" t="s">
        <v>180</v>
      </c>
      <c r="B36" s="46" t="s">
        <v>182</v>
      </c>
      <c r="C36" s="47" t="s">
        <v>180</v>
      </c>
    </row>
    <row r="37">
      <c r="A37" s="45" t="s">
        <v>183</v>
      </c>
      <c r="B37" s="46" t="s">
        <v>185</v>
      </c>
      <c r="C37" s="47" t="s">
        <v>183</v>
      </c>
    </row>
    <row r="38">
      <c r="A38" s="45" t="s">
        <v>186</v>
      </c>
      <c r="B38" s="46" t="s">
        <v>188</v>
      </c>
      <c r="C38" s="47" t="s">
        <v>186</v>
      </c>
    </row>
    <row r="39">
      <c r="A39" s="45" t="s">
        <v>191</v>
      </c>
      <c r="B39" s="46" t="s">
        <v>192</v>
      </c>
      <c r="C39" s="47" t="s">
        <v>191</v>
      </c>
    </row>
    <row r="40">
      <c r="A40" s="45" t="s">
        <v>193</v>
      </c>
      <c r="B40" s="46" t="s">
        <v>195</v>
      </c>
      <c r="C40" s="47" t="s">
        <v>193</v>
      </c>
    </row>
    <row r="41">
      <c r="A41" s="45" t="s">
        <v>196</v>
      </c>
      <c r="B41" s="46" t="s">
        <v>198</v>
      </c>
      <c r="C41" s="47" t="s">
        <v>196</v>
      </c>
    </row>
    <row r="42">
      <c r="A42" s="45" t="s">
        <v>199</v>
      </c>
      <c r="B42" s="46" t="s">
        <v>200</v>
      </c>
      <c r="C42" s="47" t="s">
        <v>199</v>
      </c>
    </row>
    <row r="43">
      <c r="A43" s="45" t="s">
        <v>201</v>
      </c>
      <c r="B43" s="46" t="s">
        <v>202</v>
      </c>
      <c r="C43" s="47" t="s">
        <v>201</v>
      </c>
    </row>
    <row r="44">
      <c r="A44" s="45" t="s">
        <v>203</v>
      </c>
      <c r="B44" s="46" t="s">
        <v>205</v>
      </c>
      <c r="C44" s="47" t="s">
        <v>203</v>
      </c>
    </row>
    <row r="45">
      <c r="A45" s="45" t="s">
        <v>206</v>
      </c>
      <c r="B45" s="46" t="s">
        <v>207</v>
      </c>
      <c r="C45" s="47" t="s">
        <v>206</v>
      </c>
    </row>
    <row r="46">
      <c r="A46" s="45" t="s">
        <v>211</v>
      </c>
      <c r="B46" s="46" t="s">
        <v>213</v>
      </c>
      <c r="C46" s="47" t="s">
        <v>211</v>
      </c>
    </row>
    <row r="47">
      <c r="A47" s="45" t="s">
        <v>214</v>
      </c>
      <c r="B47" s="46" t="s">
        <v>216</v>
      </c>
      <c r="C47" s="47" t="s">
        <v>214</v>
      </c>
    </row>
    <row r="48">
      <c r="A48" s="45" t="s">
        <v>217</v>
      </c>
      <c r="B48" s="46" t="s">
        <v>218</v>
      </c>
      <c r="C48" s="47" t="s">
        <v>217</v>
      </c>
    </row>
    <row r="49">
      <c r="A49" s="45" t="s">
        <v>219</v>
      </c>
      <c r="B49" s="46" t="s">
        <v>221</v>
      </c>
      <c r="C49" s="47" t="s">
        <v>219</v>
      </c>
    </row>
    <row r="50">
      <c r="A50" s="45" t="s">
        <v>222</v>
      </c>
      <c r="B50" s="46" t="s">
        <v>223</v>
      </c>
      <c r="C50" s="47" t="s">
        <v>222</v>
      </c>
    </row>
    <row r="51">
      <c r="A51" s="45" t="s">
        <v>224</v>
      </c>
      <c r="B51" s="46" t="s">
        <v>226</v>
      </c>
      <c r="C51" s="47" t="s">
        <v>224</v>
      </c>
    </row>
    <row r="52">
      <c r="A52" s="45" t="s">
        <v>227</v>
      </c>
      <c r="B52" s="46" t="s">
        <v>228</v>
      </c>
      <c r="C52" s="47" t="s">
        <v>227</v>
      </c>
    </row>
    <row r="53">
      <c r="A53" s="45" t="s">
        <v>229</v>
      </c>
      <c r="B53" s="46" t="s">
        <v>230</v>
      </c>
      <c r="C53" s="47" t="s">
        <v>229</v>
      </c>
    </row>
  </sheetData>
  <autoFilter ref="$A$1:$D$2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5"/>
    <col customWidth="1" min="2" max="2" width="18.5"/>
    <col customWidth="1" min="3" max="3" width="22.5"/>
    <col customWidth="1" min="4" max="4" width="19.88"/>
    <col customWidth="1" min="5" max="5" width="8.0"/>
    <col customWidth="1" min="6" max="6" width="9.13"/>
    <col customWidth="1" min="7" max="7" width="19.0"/>
    <col customWidth="1" min="8" max="8" width="11.75"/>
    <col customWidth="1" min="9" max="9" width="7.75"/>
    <col customWidth="1" min="10" max="10" width="4.63"/>
    <col customWidth="1" min="11" max="11" width="7.75"/>
    <col customWidth="1" min="12" max="12" width="4.5"/>
    <col customWidth="1" min="13" max="13" width="7.25"/>
    <col customWidth="1" min="14" max="14" width="4.75"/>
    <col customWidth="1" min="15" max="15" width="7.0"/>
    <col customWidth="1" min="16" max="16" width="4.38"/>
    <col customWidth="1" min="17" max="17" width="6.75"/>
    <col customWidth="1" min="18" max="18" width="6.63"/>
    <col customWidth="1" min="19" max="19" width="9.0"/>
    <col customWidth="1" min="20" max="20" width="8.25"/>
    <col customWidth="1" min="21" max="21" width="11.0"/>
    <col customWidth="1" min="22" max="22" width="9.75"/>
    <col customWidth="1" min="23" max="23" width="7.88"/>
    <col customWidth="1" min="24" max="24" width="4.13"/>
    <col customWidth="1" min="25" max="25" width="10.38"/>
    <col customWidth="1" min="26" max="26" width="13.75"/>
    <col customWidth="1" min="27" max="27" width="7.88"/>
    <col customWidth="1" min="28" max="28" width="5.13"/>
    <col customWidth="1" min="29" max="29" width="10.13"/>
    <col customWidth="1" min="30" max="30" width="10.75"/>
    <col customWidth="1" min="31" max="31" width="6.88"/>
    <col customWidth="1" min="32" max="32" width="4.63"/>
    <col customWidth="1" min="33" max="33" width="9.75"/>
    <col customWidth="1" min="34" max="34" width="10.13"/>
    <col customWidth="1" min="35" max="35" width="5.5"/>
    <col customWidth="1" min="36" max="36" width="4.25"/>
    <col customWidth="1" min="37" max="37" width="17.88"/>
  </cols>
  <sheetData>
    <row r="1">
      <c r="A1" s="49"/>
      <c r="I1" s="50" t="s">
        <v>231</v>
      </c>
      <c r="J1" s="51"/>
      <c r="K1" s="51"/>
      <c r="L1" s="52"/>
      <c r="M1" s="50" t="s">
        <v>232</v>
      </c>
      <c r="N1" s="51"/>
      <c r="O1" s="51"/>
      <c r="P1" s="52"/>
      <c r="Q1" s="50" t="s">
        <v>233</v>
      </c>
      <c r="R1" s="52"/>
      <c r="S1" s="53" t="s">
        <v>234</v>
      </c>
      <c r="T1" s="53" t="s">
        <v>235</v>
      </c>
      <c r="U1" s="54" t="s">
        <v>236</v>
      </c>
      <c r="V1" s="55"/>
      <c r="W1" s="56"/>
      <c r="Y1" s="54" t="s">
        <v>237</v>
      </c>
      <c r="Z1" s="55"/>
      <c r="AA1" s="56"/>
      <c r="AB1" s="56"/>
      <c r="AC1" s="54" t="s">
        <v>238</v>
      </c>
      <c r="AD1" s="55"/>
      <c r="AE1" s="56"/>
      <c r="AF1" s="56"/>
      <c r="AG1" s="54" t="s">
        <v>239</v>
      </c>
      <c r="AH1" s="55"/>
      <c r="AI1" s="57"/>
      <c r="AJ1" s="57"/>
      <c r="AK1" s="57" t="s">
        <v>240</v>
      </c>
      <c r="AL1" s="57" t="s">
        <v>241</v>
      </c>
      <c r="AM1" s="57" t="s">
        <v>242</v>
      </c>
      <c r="AN1" s="57" t="s">
        <v>243</v>
      </c>
      <c r="AO1" s="57" t="s">
        <v>244</v>
      </c>
    </row>
    <row r="2">
      <c r="A2" s="58" t="s">
        <v>25</v>
      </c>
      <c r="B2" s="58" t="s">
        <v>245</v>
      </c>
      <c r="C2" s="58" t="s">
        <v>246</v>
      </c>
      <c r="D2" s="59" t="s">
        <v>247</v>
      </c>
      <c r="E2" s="60" t="s">
        <v>248</v>
      </c>
      <c r="F2" s="58" t="s">
        <v>249</v>
      </c>
      <c r="G2" s="58" t="s">
        <v>250</v>
      </c>
      <c r="H2" s="58" t="s">
        <v>251</v>
      </c>
      <c r="I2" s="61" t="s">
        <v>252</v>
      </c>
      <c r="J2" s="55"/>
      <c r="K2" s="62" t="s">
        <v>253</v>
      </c>
      <c r="L2" s="52"/>
      <c r="M2" s="61" t="s">
        <v>252</v>
      </c>
      <c r="N2" s="55"/>
      <c r="O2" s="62" t="s">
        <v>253</v>
      </c>
      <c r="P2" s="52"/>
      <c r="Q2" s="63" t="s">
        <v>252</v>
      </c>
      <c r="R2" s="64" t="s">
        <v>253</v>
      </c>
      <c r="S2" s="65" t="s">
        <v>253</v>
      </c>
      <c r="T2" s="66" t="s">
        <v>253</v>
      </c>
      <c r="U2" s="67" t="s">
        <v>254</v>
      </c>
      <c r="V2" s="68" t="s">
        <v>255</v>
      </c>
      <c r="W2" s="69" t="s">
        <v>256</v>
      </c>
      <c r="Y2" s="67" t="s">
        <v>254</v>
      </c>
      <c r="Z2" s="68" t="s">
        <v>255</v>
      </c>
      <c r="AA2" s="70" t="s">
        <v>256</v>
      </c>
      <c r="AB2" s="69"/>
      <c r="AC2" s="67" t="s">
        <v>254</v>
      </c>
      <c r="AD2" s="68" t="s">
        <v>255</v>
      </c>
      <c r="AE2" s="70" t="s">
        <v>256</v>
      </c>
      <c r="AF2" s="69"/>
      <c r="AG2" s="67" t="s">
        <v>254</v>
      </c>
      <c r="AH2" s="68" t="s">
        <v>255</v>
      </c>
      <c r="AI2" s="70" t="s">
        <v>256</v>
      </c>
      <c r="AJ2" s="71"/>
      <c r="AK2" s="72"/>
      <c r="AL2" s="72"/>
      <c r="AM2" s="72"/>
      <c r="AN2" s="72"/>
      <c r="AO2" s="72"/>
      <c r="AP2" s="5"/>
      <c r="AQ2" s="5"/>
      <c r="AR2" s="5" t="s">
        <v>257</v>
      </c>
      <c r="AS2" s="5" t="s">
        <v>258</v>
      </c>
      <c r="AT2" s="8" t="s">
        <v>259</v>
      </c>
    </row>
    <row r="3">
      <c r="A3" s="73"/>
      <c r="B3" s="73" t="s">
        <v>31</v>
      </c>
      <c r="C3" s="74" t="s">
        <v>260</v>
      </c>
      <c r="D3" s="75" t="s">
        <v>261</v>
      </c>
      <c r="E3" s="75">
        <v>10.0</v>
      </c>
      <c r="F3" s="75">
        <v>10.0</v>
      </c>
      <c r="G3" s="75" t="s">
        <v>262</v>
      </c>
      <c r="H3" s="76" t="s">
        <v>263</v>
      </c>
      <c r="I3" s="77">
        <v>72.03</v>
      </c>
      <c r="J3" s="78" t="s">
        <v>264</v>
      </c>
      <c r="K3" s="79">
        <v>71.35</v>
      </c>
      <c r="L3" s="79" t="s">
        <v>265</v>
      </c>
      <c r="M3" s="79">
        <v>70.6</v>
      </c>
      <c r="N3" s="79"/>
      <c r="O3" s="79">
        <v>70.7</v>
      </c>
      <c r="P3" s="79"/>
      <c r="Q3" s="79">
        <v>70.47</v>
      </c>
      <c r="R3" s="79">
        <v>69.97</v>
      </c>
      <c r="S3" s="80"/>
      <c r="T3" s="81"/>
      <c r="U3" s="82">
        <v>0.005174</v>
      </c>
      <c r="V3" s="82">
        <v>2.5E-5</v>
      </c>
      <c r="W3" s="83">
        <f t="shared" ref="W3:W36" si="1">MAX(U3:V3)</f>
        <v>0.005174</v>
      </c>
      <c r="X3" s="5" t="s">
        <v>264</v>
      </c>
      <c r="Y3" s="82">
        <v>0.068901</v>
      </c>
      <c r="Z3" s="82">
        <v>0.002294</v>
      </c>
      <c r="AA3" s="83">
        <f t="shared" ref="AA3:AA36" si="2">MAX(Y3:Z3)</f>
        <v>0.068901</v>
      </c>
      <c r="AB3" s="82" t="s">
        <v>265</v>
      </c>
      <c r="AC3" s="82">
        <v>0.411863</v>
      </c>
      <c r="AD3" s="82">
        <v>0.076143</v>
      </c>
      <c r="AE3" s="83">
        <f t="shared" ref="AE3:AE36" si="3">MAX(AC3:AD3)</f>
        <v>0.411863</v>
      </c>
      <c r="AF3" s="84"/>
      <c r="AG3" s="82">
        <v>0.354278</v>
      </c>
      <c r="AH3" s="82">
        <v>0.069595</v>
      </c>
      <c r="AI3" s="83">
        <f t="shared" ref="AI3:AI36" si="4">MAX(AG3:AH3)</f>
        <v>0.354278</v>
      </c>
      <c r="AR3" s="85">
        <f t="shared" ref="AR3:AR24" si="5">I3-M3</f>
        <v>1.43</v>
      </c>
      <c r="AS3" s="85">
        <f t="shared" ref="AS3:AS24" si="6">K3-O3</f>
        <v>0.65</v>
      </c>
    </row>
    <row r="4">
      <c r="A4" s="73"/>
      <c r="B4" s="86"/>
      <c r="C4" s="74" t="s">
        <v>260</v>
      </c>
      <c r="D4" s="75" t="s">
        <v>261</v>
      </c>
      <c r="E4" s="75">
        <v>10.0</v>
      </c>
      <c r="F4" s="87">
        <v>10.0</v>
      </c>
      <c r="G4" s="75" t="s">
        <v>262</v>
      </c>
      <c r="H4" s="76" t="s">
        <v>266</v>
      </c>
      <c r="I4" s="79">
        <v>64.47</v>
      </c>
      <c r="J4" s="88" t="s">
        <v>267</v>
      </c>
      <c r="K4" s="89">
        <v>64.53</v>
      </c>
      <c r="L4" s="79" t="s">
        <v>264</v>
      </c>
      <c r="M4" s="79">
        <v>64.14</v>
      </c>
      <c r="N4" s="79" t="s">
        <v>265</v>
      </c>
      <c r="O4" s="79">
        <v>63.72</v>
      </c>
      <c r="P4" s="79"/>
      <c r="Q4" s="79">
        <v>63.36</v>
      </c>
      <c r="R4" s="79">
        <v>63.32</v>
      </c>
      <c r="S4" s="90"/>
      <c r="T4" s="90"/>
      <c r="U4" s="91">
        <v>0.020638</v>
      </c>
      <c r="V4" s="91">
        <v>0.0</v>
      </c>
      <c r="W4" s="83">
        <f t="shared" si="1"/>
        <v>0.020638</v>
      </c>
      <c r="X4" s="5">
        <v>0.0</v>
      </c>
      <c r="Y4" s="91">
        <v>0.004189</v>
      </c>
      <c r="Z4" s="91">
        <v>0.004213</v>
      </c>
      <c r="AA4" s="83">
        <f t="shared" si="2"/>
        <v>0.004213</v>
      </c>
      <c r="AB4" s="92" t="s">
        <v>264</v>
      </c>
      <c r="AC4" s="91">
        <v>0.056788</v>
      </c>
      <c r="AD4" s="91">
        <v>0.051488</v>
      </c>
      <c r="AE4" s="83">
        <f t="shared" si="3"/>
        <v>0.056788</v>
      </c>
      <c r="AF4" s="91" t="s">
        <v>265</v>
      </c>
      <c r="AG4" s="91">
        <v>0.262791</v>
      </c>
      <c r="AH4" s="91">
        <v>0.241835</v>
      </c>
      <c r="AI4" s="83">
        <f t="shared" si="4"/>
        <v>0.262791</v>
      </c>
      <c r="AR4" s="85">
        <f t="shared" si="5"/>
        <v>0.33</v>
      </c>
      <c r="AS4" s="85">
        <f t="shared" si="6"/>
        <v>0.81</v>
      </c>
    </row>
    <row r="5">
      <c r="A5" s="73"/>
      <c r="B5" s="86"/>
      <c r="C5" s="74" t="s">
        <v>268</v>
      </c>
      <c r="D5" s="75" t="s">
        <v>269</v>
      </c>
      <c r="E5" s="75">
        <v>10.0</v>
      </c>
      <c r="F5" s="75">
        <v>10.0</v>
      </c>
      <c r="G5" s="75" t="s">
        <v>262</v>
      </c>
      <c r="H5" s="76" t="s">
        <v>263</v>
      </c>
      <c r="I5" s="77">
        <v>86.66</v>
      </c>
      <c r="J5" s="93" t="s">
        <v>264</v>
      </c>
      <c r="K5" s="79">
        <v>85.71</v>
      </c>
      <c r="L5" s="79"/>
      <c r="M5" s="79">
        <v>85.32</v>
      </c>
      <c r="N5" s="79"/>
      <c r="O5" s="79">
        <v>85.74</v>
      </c>
      <c r="P5" s="79"/>
      <c r="Q5" s="79">
        <v>84.59</v>
      </c>
      <c r="R5" s="79">
        <v>85.38</v>
      </c>
      <c r="S5" s="94"/>
      <c r="T5" s="95">
        <v>87.69814</v>
      </c>
      <c r="U5" s="91">
        <v>1.0E-6</v>
      </c>
      <c r="V5" s="91">
        <v>0.002176</v>
      </c>
      <c r="W5" s="83">
        <f t="shared" si="1"/>
        <v>0.002176</v>
      </c>
      <c r="X5" s="5" t="s">
        <v>264</v>
      </c>
      <c r="Y5" s="91">
        <v>0.007521</v>
      </c>
      <c r="Z5" s="91">
        <v>0.251826</v>
      </c>
      <c r="AA5" s="83">
        <f t="shared" si="2"/>
        <v>0.251826</v>
      </c>
      <c r="AB5" s="5"/>
      <c r="AC5" s="91">
        <v>0.017026</v>
      </c>
      <c r="AD5" s="91">
        <v>0.562901</v>
      </c>
      <c r="AE5" s="83">
        <f t="shared" si="3"/>
        <v>0.562901</v>
      </c>
      <c r="AF5" s="83"/>
      <c r="AG5" s="91">
        <v>0.001987</v>
      </c>
      <c r="AH5" s="91">
        <v>0.204382</v>
      </c>
      <c r="AI5" s="83">
        <f t="shared" si="4"/>
        <v>0.204382</v>
      </c>
      <c r="AR5" s="85">
        <f t="shared" si="5"/>
        <v>1.34</v>
      </c>
      <c r="AS5" s="85">
        <f t="shared" si="6"/>
        <v>-0.03</v>
      </c>
    </row>
    <row r="6">
      <c r="A6" s="73"/>
      <c r="B6" s="86"/>
      <c r="C6" s="74" t="s">
        <v>268</v>
      </c>
      <c r="D6" s="75" t="s">
        <v>269</v>
      </c>
      <c r="E6" s="75">
        <v>10.0</v>
      </c>
      <c r="F6" s="87">
        <v>10.0</v>
      </c>
      <c r="G6" s="75" t="s">
        <v>262</v>
      </c>
      <c r="H6" s="76" t="s">
        <v>266</v>
      </c>
      <c r="I6" s="77">
        <v>89.08</v>
      </c>
      <c r="J6" s="88" t="s">
        <v>264</v>
      </c>
      <c r="K6" s="88">
        <v>88.64</v>
      </c>
      <c r="L6" s="79"/>
      <c r="M6" s="79">
        <v>88.14</v>
      </c>
      <c r="N6" s="79"/>
      <c r="O6" s="79">
        <v>88.37</v>
      </c>
      <c r="P6" s="79"/>
      <c r="Q6" s="79">
        <v>87.81</v>
      </c>
      <c r="R6" s="79">
        <v>88.36</v>
      </c>
      <c r="S6" s="94"/>
      <c r="T6" s="79"/>
      <c r="U6" s="91">
        <v>8.0E-6</v>
      </c>
      <c r="V6" s="91">
        <v>0.00444</v>
      </c>
      <c r="W6" s="83">
        <f t="shared" si="1"/>
        <v>0.00444</v>
      </c>
      <c r="X6" s="5" t="s">
        <v>264</v>
      </c>
      <c r="Y6" s="91">
        <v>0.004056</v>
      </c>
      <c r="Z6" s="91">
        <v>0.181301</v>
      </c>
      <c r="AA6" s="83">
        <f t="shared" si="2"/>
        <v>0.181301</v>
      </c>
      <c r="AB6" s="5"/>
      <c r="AC6" s="91">
        <v>0.089108</v>
      </c>
      <c r="AD6" s="91">
        <v>0.785614</v>
      </c>
      <c r="AE6" s="83">
        <f t="shared" si="3"/>
        <v>0.785614</v>
      </c>
      <c r="AF6" s="83"/>
      <c r="AG6" s="91">
        <v>0.035602</v>
      </c>
      <c r="AH6" s="91">
        <v>0.48914</v>
      </c>
      <c r="AI6" s="83">
        <f t="shared" si="4"/>
        <v>0.48914</v>
      </c>
      <c r="AJ6" s="5"/>
      <c r="AR6" s="85">
        <f t="shared" si="5"/>
        <v>0.94</v>
      </c>
      <c r="AS6" s="85">
        <f t="shared" si="6"/>
        <v>0.27</v>
      </c>
    </row>
    <row r="7">
      <c r="A7" s="73">
        <v>6.0</v>
      </c>
      <c r="B7" s="73" t="s">
        <v>270</v>
      </c>
      <c r="C7" s="74" t="s">
        <v>271</v>
      </c>
      <c r="D7" s="75" t="s">
        <v>272</v>
      </c>
      <c r="E7" s="75">
        <v>5.0</v>
      </c>
      <c r="F7" s="87">
        <v>10.0</v>
      </c>
      <c r="G7" s="75" t="s">
        <v>273</v>
      </c>
      <c r="H7" s="76" t="s">
        <v>274</v>
      </c>
      <c r="I7" s="77">
        <v>83.820098</v>
      </c>
      <c r="J7" s="88" t="s">
        <v>267</v>
      </c>
      <c r="K7" s="88">
        <v>83.157459</v>
      </c>
      <c r="L7" s="79" t="s">
        <v>267</v>
      </c>
      <c r="M7" s="79">
        <v>81.967893</v>
      </c>
      <c r="N7" s="79"/>
      <c r="O7" s="79">
        <v>83.232024</v>
      </c>
      <c r="P7" s="79" t="s">
        <v>265</v>
      </c>
      <c r="Q7" s="79">
        <v>83.546431</v>
      </c>
      <c r="R7" s="79">
        <v>82.047515</v>
      </c>
      <c r="S7" s="94"/>
      <c r="T7" s="79">
        <v>82.418588</v>
      </c>
      <c r="U7" s="91">
        <v>0.0133025487370539</v>
      </c>
      <c r="V7" s="91">
        <v>0.00805578758008683</v>
      </c>
      <c r="W7" s="83">
        <f t="shared" si="1"/>
        <v>0.01330254874</v>
      </c>
      <c r="X7" s="5" t="s">
        <v>267</v>
      </c>
      <c r="Y7" s="91">
        <v>0.0146322352610513</v>
      </c>
      <c r="Z7" s="91">
        <v>0.00993747629758764</v>
      </c>
      <c r="AA7" s="83">
        <f t="shared" si="2"/>
        <v>0.01463223526</v>
      </c>
      <c r="AB7" s="5" t="s">
        <v>267</v>
      </c>
      <c r="AC7" s="91">
        <v>0.183890834278319</v>
      </c>
      <c r="AD7" s="91">
        <v>0.179558811101395</v>
      </c>
      <c r="AE7" s="83">
        <f t="shared" si="3"/>
        <v>0.1838908343</v>
      </c>
      <c r="AF7" s="83"/>
      <c r="AG7" s="91">
        <v>0.05893137046215</v>
      </c>
      <c r="AH7" s="91">
        <v>0.05148684381</v>
      </c>
      <c r="AI7" s="83">
        <f t="shared" si="4"/>
        <v>0.05893137046</v>
      </c>
      <c r="AJ7" s="5" t="s">
        <v>265</v>
      </c>
      <c r="AR7" s="85">
        <f t="shared" si="5"/>
        <v>1.852205</v>
      </c>
      <c r="AS7" s="85">
        <f t="shared" si="6"/>
        <v>-0.074565</v>
      </c>
      <c r="AT7" s="85">
        <f t="shared" ref="AT7:AT24" si="7">I7-T7</f>
        <v>1.40151</v>
      </c>
    </row>
    <row r="8">
      <c r="A8" s="96"/>
      <c r="B8" s="96"/>
      <c r="D8" s="97"/>
      <c r="E8" s="97"/>
      <c r="F8" s="97"/>
      <c r="G8" s="97"/>
      <c r="H8" s="98" t="s">
        <v>275</v>
      </c>
      <c r="I8" s="99"/>
      <c r="J8" s="93"/>
      <c r="K8" s="90"/>
      <c r="L8" s="79"/>
      <c r="M8" s="90"/>
      <c r="N8" s="79"/>
      <c r="O8" s="90"/>
      <c r="P8" s="79"/>
      <c r="Q8" s="90"/>
      <c r="R8" s="90"/>
      <c r="S8" s="90"/>
      <c r="T8" s="90"/>
      <c r="U8" s="91">
        <v>0.0137735419224122</v>
      </c>
      <c r="V8" s="91">
        <v>0.0997048453928504</v>
      </c>
      <c r="W8" s="83">
        <f t="shared" si="1"/>
        <v>0.09970484539</v>
      </c>
      <c r="X8" s="5" t="s">
        <v>265</v>
      </c>
      <c r="Y8" s="91">
        <v>0.0230659953924439</v>
      </c>
      <c r="Z8" s="91">
        <v>0.147886232360484</v>
      </c>
      <c r="AA8" s="83">
        <f t="shared" si="2"/>
        <v>0.1478862324</v>
      </c>
      <c r="AB8" s="83"/>
      <c r="AC8" s="91">
        <v>0.286752904693004</v>
      </c>
      <c r="AD8" s="91">
        <v>0.606560615929068</v>
      </c>
      <c r="AE8" s="83">
        <f t="shared" si="3"/>
        <v>0.6065606159</v>
      </c>
      <c r="AF8" s="83"/>
      <c r="AG8" s="91">
        <v>0.169879880866818</v>
      </c>
      <c r="AH8" s="91">
        <v>0.4225906547</v>
      </c>
      <c r="AI8" s="83">
        <f t="shared" si="4"/>
        <v>0.4225906547</v>
      </c>
      <c r="AR8" s="85">
        <f t="shared" si="5"/>
        <v>0</v>
      </c>
      <c r="AS8" s="85">
        <f t="shared" si="6"/>
        <v>0</v>
      </c>
      <c r="AT8" s="85">
        <f t="shared" si="7"/>
        <v>0</v>
      </c>
    </row>
    <row r="9">
      <c r="A9" s="100">
        <v>1.0</v>
      </c>
      <c r="B9" s="100" t="s">
        <v>276</v>
      </c>
      <c r="C9" s="101" t="s">
        <v>277</v>
      </c>
      <c r="D9" s="101" t="s">
        <v>278</v>
      </c>
      <c r="E9" s="101">
        <v>3.0</v>
      </c>
      <c r="F9" s="101">
        <v>10.0</v>
      </c>
      <c r="G9" s="101" t="s">
        <v>279</v>
      </c>
      <c r="H9" s="76" t="s">
        <v>280</v>
      </c>
      <c r="I9" s="102">
        <v>98.08</v>
      </c>
      <c r="J9" s="93" t="s">
        <v>264</v>
      </c>
      <c r="K9" s="103">
        <v>98.13</v>
      </c>
      <c r="L9" s="79" t="s">
        <v>264</v>
      </c>
      <c r="M9" s="102">
        <v>97.9</v>
      </c>
      <c r="N9" s="79" t="s">
        <v>264</v>
      </c>
      <c r="O9" s="102">
        <v>96.95</v>
      </c>
      <c r="P9" s="79"/>
      <c r="Q9" s="102">
        <v>97.24</v>
      </c>
      <c r="R9" s="102">
        <v>96.38</v>
      </c>
      <c r="S9" s="102">
        <v>96.49</v>
      </c>
      <c r="T9" s="102">
        <v>97.31</v>
      </c>
      <c r="U9" s="91">
        <v>0.002235</v>
      </c>
      <c r="V9" s="91">
        <v>0.001283</v>
      </c>
      <c r="W9" s="83">
        <f t="shared" si="1"/>
        <v>0.002235</v>
      </c>
      <c r="X9" s="5" t="s">
        <v>264</v>
      </c>
      <c r="Y9" s="91">
        <v>0.005934</v>
      </c>
      <c r="Z9" s="91">
        <v>0.00335</v>
      </c>
      <c r="AA9" s="83">
        <f t="shared" si="2"/>
        <v>0.005934</v>
      </c>
      <c r="AB9" s="91" t="s">
        <v>264</v>
      </c>
      <c r="AC9" s="91">
        <v>0.005697</v>
      </c>
      <c r="AD9" s="91">
        <v>0.003251</v>
      </c>
      <c r="AE9" s="83">
        <f t="shared" si="3"/>
        <v>0.005697</v>
      </c>
      <c r="AF9" s="91" t="s">
        <v>264</v>
      </c>
      <c r="AG9" s="91">
        <v>0.286246</v>
      </c>
      <c r="AH9" s="91">
        <v>0.184845</v>
      </c>
      <c r="AI9" s="83">
        <f t="shared" si="4"/>
        <v>0.286246</v>
      </c>
      <c r="AJ9" s="83"/>
      <c r="AK9" s="83">
        <v>0.934275892087403</v>
      </c>
      <c r="AR9" s="104">
        <f t="shared" si="5"/>
        <v>0.18</v>
      </c>
      <c r="AS9" s="104">
        <f t="shared" si="6"/>
        <v>1.18</v>
      </c>
      <c r="AT9" s="104">
        <f t="shared" si="7"/>
        <v>0.77</v>
      </c>
    </row>
    <row r="10">
      <c r="A10" s="105">
        <v>2.0</v>
      </c>
      <c r="B10" s="105" t="s">
        <v>159</v>
      </c>
      <c r="C10" s="101" t="s">
        <v>277</v>
      </c>
      <c r="D10" s="101" t="s">
        <v>281</v>
      </c>
      <c r="E10" s="101">
        <v>3.0</v>
      </c>
      <c r="F10" s="101">
        <v>10.0</v>
      </c>
      <c r="G10" s="101" t="s">
        <v>279</v>
      </c>
      <c r="H10" s="76" t="s">
        <v>280</v>
      </c>
      <c r="I10" s="103">
        <v>81.05</v>
      </c>
      <c r="J10" s="88" t="s">
        <v>265</v>
      </c>
      <c r="K10" s="102">
        <v>80.37</v>
      </c>
      <c r="L10" s="79"/>
      <c r="M10" s="102">
        <v>80.4</v>
      </c>
      <c r="N10" s="79"/>
      <c r="O10" s="102">
        <v>80.51</v>
      </c>
      <c r="P10" s="79"/>
      <c r="Q10" s="102">
        <v>80.3</v>
      </c>
      <c r="R10" s="102">
        <v>79.58</v>
      </c>
      <c r="S10" s="102">
        <v>79.39</v>
      </c>
      <c r="T10" s="106">
        <v>80.45</v>
      </c>
      <c r="U10" s="91">
        <v>0.096972</v>
      </c>
      <c r="V10" s="91">
        <v>1.68E-4</v>
      </c>
      <c r="W10" s="83">
        <f t="shared" si="1"/>
        <v>0.096972</v>
      </c>
      <c r="X10" s="14" t="s">
        <v>265</v>
      </c>
      <c r="Y10" s="91">
        <v>0.685119</v>
      </c>
      <c r="Z10" s="91">
        <v>0.017852</v>
      </c>
      <c r="AA10" s="83">
        <f t="shared" si="2"/>
        <v>0.685119</v>
      </c>
      <c r="AB10" s="83"/>
      <c r="AC10" s="91">
        <v>0.671113</v>
      </c>
      <c r="AD10" s="91">
        <v>0.027539</v>
      </c>
      <c r="AE10" s="83">
        <f t="shared" si="3"/>
        <v>0.671113</v>
      </c>
      <c r="AF10" s="107"/>
      <c r="AG10" s="91">
        <v>0.46791</v>
      </c>
      <c r="AH10" s="91">
        <v>0.001572</v>
      </c>
      <c r="AI10" s="83">
        <f t="shared" si="4"/>
        <v>0.46791</v>
      </c>
      <c r="AJ10" s="91"/>
      <c r="AK10" s="91">
        <v>0.99871</v>
      </c>
      <c r="AR10" s="104">
        <f t="shared" si="5"/>
        <v>0.65</v>
      </c>
      <c r="AS10" s="104">
        <f t="shared" si="6"/>
        <v>-0.14</v>
      </c>
      <c r="AT10" s="104">
        <f t="shared" si="7"/>
        <v>0.6</v>
      </c>
    </row>
    <row r="11">
      <c r="A11" s="96"/>
      <c r="B11" s="96"/>
      <c r="C11" s="108" t="s">
        <v>282</v>
      </c>
      <c r="D11" s="109" t="s">
        <v>283</v>
      </c>
      <c r="E11" s="101">
        <v>5.0</v>
      </c>
      <c r="F11" s="101">
        <v>10.0</v>
      </c>
      <c r="G11" s="101" t="s">
        <v>284</v>
      </c>
      <c r="H11" s="76" t="s">
        <v>274</v>
      </c>
      <c r="I11" s="103">
        <v>76.97</v>
      </c>
      <c r="J11" s="88" t="s">
        <v>264</v>
      </c>
      <c r="K11" s="102">
        <v>76.13</v>
      </c>
      <c r="L11" s="79"/>
      <c r="M11" s="102">
        <v>76.17</v>
      </c>
      <c r="N11" s="79"/>
      <c r="O11" s="102">
        <v>76.69</v>
      </c>
      <c r="P11" s="79" t="s">
        <v>267</v>
      </c>
      <c r="Q11" s="102">
        <v>75.43</v>
      </c>
      <c r="R11" s="102">
        <v>76.1</v>
      </c>
      <c r="S11" s="110">
        <v>76.45</v>
      </c>
      <c r="T11" s="102">
        <v>75.98</v>
      </c>
      <c r="U11" s="91">
        <v>3.2E-5</v>
      </c>
      <c r="V11" s="91">
        <v>0.003903</v>
      </c>
      <c r="W11" s="83">
        <f t="shared" si="1"/>
        <v>0.003903</v>
      </c>
      <c r="X11" s="5" t="s">
        <v>264</v>
      </c>
      <c r="Y11" s="91">
        <v>0.004596</v>
      </c>
      <c r="Z11" s="91">
        <v>0.449513</v>
      </c>
      <c r="AA11" s="83">
        <f t="shared" si="2"/>
        <v>0.449513</v>
      </c>
      <c r="AB11" s="111"/>
      <c r="AC11" s="91">
        <v>0.003259</v>
      </c>
      <c r="AD11" s="91">
        <v>0.384865</v>
      </c>
      <c r="AE11" s="83">
        <f t="shared" si="3"/>
        <v>0.384865</v>
      </c>
      <c r="AF11" s="112"/>
      <c r="AG11" s="91">
        <v>6.6E-5</v>
      </c>
      <c r="AH11" s="91">
        <v>0.015282</v>
      </c>
      <c r="AI11" s="83">
        <f t="shared" si="4"/>
        <v>0.015282</v>
      </c>
      <c r="AJ11" s="113" t="s">
        <v>267</v>
      </c>
      <c r="AK11" s="112">
        <v>0.0700727087647504</v>
      </c>
      <c r="AR11" s="104">
        <f t="shared" si="5"/>
        <v>0.8</v>
      </c>
      <c r="AS11" s="104">
        <f t="shared" si="6"/>
        <v>-0.56</v>
      </c>
      <c r="AT11" s="104">
        <f t="shared" si="7"/>
        <v>0.99</v>
      </c>
    </row>
    <row r="12">
      <c r="A12" s="100">
        <v>8.0</v>
      </c>
      <c r="B12" s="100" t="s">
        <v>162</v>
      </c>
      <c r="C12" s="101" t="s">
        <v>285</v>
      </c>
      <c r="D12" s="109" t="s">
        <v>286</v>
      </c>
      <c r="E12" s="101">
        <v>5.0</v>
      </c>
      <c r="F12" s="101">
        <v>10.0</v>
      </c>
      <c r="G12" s="101" t="s">
        <v>284</v>
      </c>
      <c r="H12" s="76" t="s">
        <v>266</v>
      </c>
      <c r="I12" s="102">
        <v>68.68</v>
      </c>
      <c r="J12" s="93"/>
      <c r="K12" s="103">
        <v>69.47</v>
      </c>
      <c r="L12" s="79" t="s">
        <v>264</v>
      </c>
      <c r="M12" s="102">
        <v>69.09</v>
      </c>
      <c r="N12" s="79" t="s">
        <v>267</v>
      </c>
      <c r="O12" s="102">
        <v>69.15</v>
      </c>
      <c r="P12" s="79" t="s">
        <v>267</v>
      </c>
      <c r="Q12" s="102">
        <v>68.57</v>
      </c>
      <c r="R12" s="102">
        <v>67.83</v>
      </c>
      <c r="S12" s="102">
        <v>67.52</v>
      </c>
      <c r="T12" s="102">
        <v>68.35</v>
      </c>
      <c r="U12" s="91">
        <v>0.208747235910785</v>
      </c>
      <c r="V12" s="91">
        <v>0.0365865771751873</v>
      </c>
      <c r="W12" s="83">
        <f t="shared" si="1"/>
        <v>0.2087472359</v>
      </c>
      <c r="Y12" s="91">
        <v>0.00518604156691678</v>
      </c>
      <c r="Z12" s="91">
        <v>0.00454252943206131</v>
      </c>
      <c r="AA12" s="83">
        <f t="shared" si="2"/>
        <v>0.005186041567</v>
      </c>
      <c r="AB12" s="92" t="s">
        <v>264</v>
      </c>
      <c r="AC12" s="91">
        <v>0.0236058963815883</v>
      </c>
      <c r="AD12" s="91">
        <v>0.00609969468242816</v>
      </c>
      <c r="AE12" s="83">
        <f t="shared" si="3"/>
        <v>0.02360589638</v>
      </c>
      <c r="AF12" s="91" t="s">
        <v>267</v>
      </c>
      <c r="AG12" s="91">
        <v>0.0351583006673751</v>
      </c>
      <c r="AH12" s="91">
        <v>0.0116375984445186</v>
      </c>
      <c r="AI12" s="83">
        <f t="shared" si="4"/>
        <v>0.03515830067</v>
      </c>
      <c r="AJ12" s="113" t="s">
        <v>267</v>
      </c>
      <c r="AK12" s="112">
        <v>0.924739</v>
      </c>
      <c r="AR12" s="104">
        <f t="shared" si="5"/>
        <v>-0.41</v>
      </c>
      <c r="AS12" s="104">
        <f t="shared" si="6"/>
        <v>0.32</v>
      </c>
      <c r="AT12" s="104">
        <f t="shared" si="7"/>
        <v>0.33</v>
      </c>
    </row>
    <row r="13">
      <c r="A13" s="114">
        <v>16.0</v>
      </c>
      <c r="B13" s="114" t="s">
        <v>168</v>
      </c>
      <c r="C13" s="115" t="s">
        <v>287</v>
      </c>
      <c r="D13" s="115" t="s">
        <v>288</v>
      </c>
      <c r="E13" s="116">
        <v>25.0</v>
      </c>
      <c r="F13" s="116">
        <v>10.0</v>
      </c>
      <c r="G13" s="116" t="s">
        <v>289</v>
      </c>
      <c r="H13" s="76" t="s">
        <v>274</v>
      </c>
      <c r="I13" s="103">
        <v>66.4</v>
      </c>
      <c r="J13" s="88" t="s">
        <v>264</v>
      </c>
      <c r="K13" s="102">
        <v>64.23</v>
      </c>
      <c r="L13" s="79"/>
      <c r="M13" s="102">
        <v>64.4</v>
      </c>
      <c r="N13" s="79"/>
      <c r="O13" s="102">
        <v>66.2</v>
      </c>
      <c r="P13" s="79" t="s">
        <v>267</v>
      </c>
      <c r="Q13" s="102">
        <v>63.44</v>
      </c>
      <c r="R13" s="102">
        <v>62.46</v>
      </c>
      <c r="S13" s="102">
        <v>56.04</v>
      </c>
      <c r="T13" s="102">
        <v>66.16</v>
      </c>
      <c r="U13" s="91">
        <v>0.001814</v>
      </c>
      <c r="V13" s="91">
        <v>2.6E-5</v>
      </c>
      <c r="W13" s="83">
        <f t="shared" si="1"/>
        <v>0.001814</v>
      </c>
      <c r="X13" s="5" t="s">
        <v>264</v>
      </c>
      <c r="Y13" s="91">
        <v>0.471848</v>
      </c>
      <c r="Z13" s="91">
        <v>0.072635</v>
      </c>
      <c r="AA13" s="83">
        <f t="shared" si="2"/>
        <v>0.471848</v>
      </c>
      <c r="AB13" s="111"/>
      <c r="AC13" s="91">
        <v>0.137308</v>
      </c>
      <c r="AD13" s="91">
        <v>0.00153</v>
      </c>
      <c r="AE13" s="83">
        <f t="shared" si="3"/>
        <v>0.137308</v>
      </c>
      <c r="AF13" s="117"/>
      <c r="AG13" s="91">
        <v>0.013402</v>
      </c>
      <c r="AH13" s="91">
        <v>5.74E-4</v>
      </c>
      <c r="AI13" s="83">
        <f t="shared" si="4"/>
        <v>0.013402</v>
      </c>
      <c r="AJ13" s="113" t="s">
        <v>267</v>
      </c>
      <c r="AK13" s="92">
        <v>1.0</v>
      </c>
      <c r="AR13" s="104">
        <f t="shared" si="5"/>
        <v>2</v>
      </c>
      <c r="AS13" s="104">
        <f t="shared" si="6"/>
        <v>-1.97</v>
      </c>
      <c r="AT13" s="104">
        <f t="shared" si="7"/>
        <v>0.24</v>
      </c>
    </row>
    <row r="14">
      <c r="A14" s="96"/>
      <c r="B14" s="96"/>
      <c r="C14" s="97"/>
      <c r="D14" s="97"/>
      <c r="E14" s="97"/>
      <c r="F14" s="97"/>
      <c r="G14" s="97"/>
      <c r="H14" s="118" t="s">
        <v>275</v>
      </c>
      <c r="I14" s="102">
        <v>71.84</v>
      </c>
      <c r="J14" s="88" t="s">
        <v>264</v>
      </c>
      <c r="K14" s="102">
        <v>71.78</v>
      </c>
      <c r="L14" s="79" t="s">
        <v>264</v>
      </c>
      <c r="M14" s="102">
        <v>71.96</v>
      </c>
      <c r="N14" s="79" t="s">
        <v>264</v>
      </c>
      <c r="O14" s="103">
        <v>72.2</v>
      </c>
      <c r="P14" s="79" t="s">
        <v>264</v>
      </c>
      <c r="Q14" s="102">
        <v>70.34</v>
      </c>
      <c r="R14" s="102">
        <v>70.39</v>
      </c>
      <c r="S14" s="102">
        <v>66.31</v>
      </c>
      <c r="T14" s="102">
        <v>71.9</v>
      </c>
      <c r="U14" s="91">
        <v>1.00995915342463E-4</v>
      </c>
      <c r="V14" s="91">
        <v>1.42332154040269E-4</v>
      </c>
      <c r="W14" s="83">
        <f t="shared" si="1"/>
        <v>0.000142332154</v>
      </c>
      <c r="X14" s="5" t="s">
        <v>264</v>
      </c>
      <c r="Y14" s="91">
        <v>0.00187608700540733</v>
      </c>
      <c r="Z14" s="91">
        <v>0.0020300359565119</v>
      </c>
      <c r="AA14" s="83">
        <f t="shared" si="2"/>
        <v>0.002030035957</v>
      </c>
      <c r="AB14" s="91" t="s">
        <v>264</v>
      </c>
      <c r="AC14" s="91">
        <v>1.75417412078004E-5</v>
      </c>
      <c r="AD14" s="91">
        <v>2.43804753779819E-5</v>
      </c>
      <c r="AE14" s="83">
        <f t="shared" si="3"/>
        <v>0.00002438047538</v>
      </c>
      <c r="AF14" s="92" t="s">
        <v>264</v>
      </c>
      <c r="AG14" s="91">
        <v>4.46633664286081E-5</v>
      </c>
      <c r="AH14" s="91">
        <v>5.03874251496727E-5</v>
      </c>
      <c r="AI14" s="83">
        <f t="shared" si="4"/>
        <v>0.00005038742515</v>
      </c>
      <c r="AJ14" s="92" t="s">
        <v>264</v>
      </c>
      <c r="AK14" s="91">
        <v>1.0</v>
      </c>
      <c r="AR14" s="104">
        <f t="shared" si="5"/>
        <v>-0.12</v>
      </c>
      <c r="AS14" s="104">
        <f t="shared" si="6"/>
        <v>-0.42</v>
      </c>
      <c r="AT14" s="104">
        <f t="shared" si="7"/>
        <v>-0.06</v>
      </c>
    </row>
    <row r="15">
      <c r="A15" s="73">
        <v>14.0</v>
      </c>
      <c r="B15" s="73" t="s">
        <v>290</v>
      </c>
      <c r="C15" s="119" t="s">
        <v>291</v>
      </c>
      <c r="D15" s="119" t="s">
        <v>292</v>
      </c>
      <c r="E15" s="120">
        <v>10.0</v>
      </c>
      <c r="F15" s="120">
        <v>10.0</v>
      </c>
      <c r="G15" s="116" t="s">
        <v>293</v>
      </c>
      <c r="H15" s="76" t="s">
        <v>274</v>
      </c>
      <c r="I15" s="102">
        <v>77.75</v>
      </c>
      <c r="J15" s="88"/>
      <c r="K15" s="102">
        <v>77.27</v>
      </c>
      <c r="L15" s="79"/>
      <c r="M15" s="102">
        <v>77.88</v>
      </c>
      <c r="N15" s="79"/>
      <c r="O15" s="103">
        <v>78.72</v>
      </c>
      <c r="P15" s="79" t="s">
        <v>264</v>
      </c>
      <c r="Q15" s="102">
        <v>77.4</v>
      </c>
      <c r="R15" s="102">
        <v>78.38</v>
      </c>
      <c r="S15" s="102">
        <v>78.13</v>
      </c>
      <c r="T15" s="102">
        <v>78.62</v>
      </c>
      <c r="U15" s="91">
        <v>0.069814</v>
      </c>
      <c r="V15" s="91">
        <v>0.995425</v>
      </c>
      <c r="W15" s="83">
        <f t="shared" si="1"/>
        <v>0.995425</v>
      </c>
      <c r="Y15" s="91">
        <v>0.56358</v>
      </c>
      <c r="Z15" s="91">
        <v>0.903278</v>
      </c>
      <c r="AA15" s="83">
        <f t="shared" si="2"/>
        <v>0.903278</v>
      </c>
      <c r="AB15" s="83"/>
      <c r="AC15" s="91">
        <v>0.004255</v>
      </c>
      <c r="AD15" s="91">
        <v>0.999191</v>
      </c>
      <c r="AE15" s="83">
        <f t="shared" si="3"/>
        <v>0.999191</v>
      </c>
      <c r="AF15" s="121"/>
      <c r="AG15" s="91">
        <v>0.0</v>
      </c>
      <c r="AH15" s="91">
        <v>0.00529</v>
      </c>
      <c r="AI15" s="83">
        <f t="shared" si="4"/>
        <v>0.00529</v>
      </c>
      <c r="AJ15" s="92" t="s">
        <v>264</v>
      </c>
      <c r="AK15" s="91">
        <v>0.90979</v>
      </c>
      <c r="AR15" s="104">
        <f t="shared" si="5"/>
        <v>-0.13</v>
      </c>
      <c r="AS15" s="104">
        <f t="shared" si="6"/>
        <v>-1.45</v>
      </c>
      <c r="AT15" s="104">
        <f t="shared" si="7"/>
        <v>-0.87</v>
      </c>
    </row>
    <row r="16">
      <c r="A16" s="96"/>
      <c r="B16" s="96"/>
      <c r="C16" s="97"/>
      <c r="D16" s="97"/>
      <c r="E16" s="97"/>
      <c r="F16" s="97"/>
      <c r="G16" s="97"/>
      <c r="H16" s="76" t="s">
        <v>275</v>
      </c>
      <c r="I16" s="102">
        <v>77.51</v>
      </c>
      <c r="J16" s="93"/>
      <c r="K16" s="102">
        <v>76.7</v>
      </c>
      <c r="L16" s="79"/>
      <c r="M16" s="102">
        <v>77.87</v>
      </c>
      <c r="N16" s="79"/>
      <c r="O16" s="103">
        <v>78.54</v>
      </c>
      <c r="P16" s="79" t="s">
        <v>267</v>
      </c>
      <c r="Q16" s="102">
        <v>77.5</v>
      </c>
      <c r="R16" s="102">
        <v>78.29</v>
      </c>
      <c r="S16" s="102">
        <v>85.8</v>
      </c>
      <c r="T16" s="106">
        <v>86.57</v>
      </c>
      <c r="U16" s="91">
        <v>0.492501267579754</v>
      </c>
      <c r="V16" s="91">
        <v>0.994801469862942</v>
      </c>
      <c r="W16" s="83">
        <f t="shared" si="1"/>
        <v>0.9948014699</v>
      </c>
      <c r="Y16" s="91">
        <v>0.785828838089419</v>
      </c>
      <c r="Z16" s="91">
        <v>0.932786941111951</v>
      </c>
      <c r="AA16" s="83">
        <f t="shared" si="2"/>
        <v>0.9327869411</v>
      </c>
      <c r="AB16" s="83"/>
      <c r="AC16" s="91">
        <v>0.0190281764237693</v>
      </c>
      <c r="AD16" s="91">
        <v>0.99670210422288</v>
      </c>
      <c r="AE16" s="83">
        <f t="shared" si="3"/>
        <v>0.9967021042</v>
      </c>
      <c r="AF16" s="107"/>
      <c r="AG16" s="91">
        <v>2.06139008741043E-6</v>
      </c>
      <c r="AH16" s="91">
        <v>0.0291644089215767</v>
      </c>
      <c r="AI16" s="83">
        <f t="shared" si="4"/>
        <v>0.02916440892</v>
      </c>
      <c r="AJ16" s="113" t="s">
        <v>267</v>
      </c>
      <c r="AK16" s="91">
        <v>0.999793</v>
      </c>
      <c r="AR16" s="104">
        <f t="shared" si="5"/>
        <v>-0.36</v>
      </c>
      <c r="AS16" s="104">
        <f t="shared" si="6"/>
        <v>-1.84</v>
      </c>
      <c r="AT16" s="104">
        <f t="shared" si="7"/>
        <v>-9.06</v>
      </c>
    </row>
    <row r="17">
      <c r="A17" s="73">
        <v>15.0</v>
      </c>
      <c r="B17" s="73" t="s">
        <v>294</v>
      </c>
      <c r="C17" s="119" t="s">
        <v>287</v>
      </c>
      <c r="D17" s="119" t="s">
        <v>295</v>
      </c>
      <c r="E17" s="120">
        <v>20.0</v>
      </c>
      <c r="F17" s="120">
        <v>10.0</v>
      </c>
      <c r="G17" s="119" t="s">
        <v>296</v>
      </c>
      <c r="H17" s="76" t="s">
        <v>274</v>
      </c>
      <c r="I17" s="103">
        <v>63.97</v>
      </c>
      <c r="J17" s="88"/>
      <c r="K17" s="102">
        <v>60.31</v>
      </c>
      <c r="L17" s="79"/>
      <c r="M17" s="102">
        <v>60.29</v>
      </c>
      <c r="N17" s="79"/>
      <c r="O17" s="102">
        <v>60.9</v>
      </c>
      <c r="P17" s="79"/>
      <c r="Q17" s="102">
        <v>62.96</v>
      </c>
      <c r="R17" s="102">
        <v>60.33</v>
      </c>
      <c r="S17" s="102">
        <v>59.48</v>
      </c>
      <c r="T17" s="106">
        <v>67.72</v>
      </c>
      <c r="U17" s="91">
        <v>0.100957</v>
      </c>
      <c r="V17" s="91">
        <v>0.001546</v>
      </c>
      <c r="W17" s="83">
        <f t="shared" si="1"/>
        <v>0.100957</v>
      </c>
      <c r="Y17" s="91">
        <v>0.990233</v>
      </c>
      <c r="Z17" s="91">
        <v>0.578628</v>
      </c>
      <c r="AA17" s="83">
        <f t="shared" si="2"/>
        <v>0.990233</v>
      </c>
      <c r="AB17" s="83"/>
      <c r="AC17" s="91">
        <v>0.972119</v>
      </c>
      <c r="AD17" s="91">
        <v>0.683531</v>
      </c>
      <c r="AE17" s="83">
        <f t="shared" si="3"/>
        <v>0.972119</v>
      </c>
      <c r="AF17" s="91"/>
      <c r="AG17" s="91">
        <v>0.986698</v>
      </c>
      <c r="AH17" s="91">
        <v>0.572766</v>
      </c>
      <c r="AI17" s="83">
        <f t="shared" si="4"/>
        <v>0.986698</v>
      </c>
      <c r="AJ17" s="91"/>
      <c r="AK17" s="91">
        <v>0.999965</v>
      </c>
      <c r="AR17" s="104">
        <f t="shared" si="5"/>
        <v>3.68</v>
      </c>
      <c r="AS17" s="104">
        <f t="shared" si="6"/>
        <v>-0.59</v>
      </c>
      <c r="AT17" s="104">
        <f t="shared" si="7"/>
        <v>-3.75</v>
      </c>
    </row>
    <row r="18" ht="18.0" customHeight="1">
      <c r="A18" s="96"/>
      <c r="B18" s="96"/>
      <c r="C18" s="97"/>
      <c r="D18" s="97"/>
      <c r="E18" s="97"/>
      <c r="F18" s="97"/>
      <c r="G18" s="97"/>
      <c r="H18" s="122" t="s">
        <v>275</v>
      </c>
      <c r="I18" s="103">
        <v>58.54</v>
      </c>
      <c r="J18" s="88" t="s">
        <v>264</v>
      </c>
      <c r="K18" s="102">
        <v>54.63</v>
      </c>
      <c r="L18" s="79"/>
      <c r="M18" s="102">
        <v>55.2</v>
      </c>
      <c r="N18" s="79"/>
      <c r="O18" s="102">
        <v>54.73</v>
      </c>
      <c r="P18" s="79"/>
      <c r="Q18" s="102">
        <v>55.47</v>
      </c>
      <c r="R18" s="102">
        <v>54.4</v>
      </c>
      <c r="S18" s="102">
        <v>56.04</v>
      </c>
      <c r="T18" s="102">
        <v>58.36</v>
      </c>
      <c r="U18" s="91">
        <v>0.00388451209289735</v>
      </c>
      <c r="V18" s="91">
        <v>0.00114706086425695</v>
      </c>
      <c r="W18" s="83">
        <f t="shared" si="1"/>
        <v>0.003884512093</v>
      </c>
      <c r="X18" s="5" t="s">
        <v>264</v>
      </c>
      <c r="Y18" s="91">
        <v>0.763234543456527</v>
      </c>
      <c r="Z18" s="91">
        <v>0.497173438784517</v>
      </c>
      <c r="AA18" s="83">
        <f t="shared" si="2"/>
        <v>0.7632345435</v>
      </c>
      <c r="AB18" s="83"/>
      <c r="AC18" s="91">
        <v>0.76679049611478</v>
      </c>
      <c r="AD18" s="91">
        <v>0.504198042144959</v>
      </c>
      <c r="AE18" s="83">
        <f t="shared" si="3"/>
        <v>0.7667904961</v>
      </c>
      <c r="AF18" s="83"/>
      <c r="AG18" s="91">
        <v>0.822747741849355</v>
      </c>
      <c r="AH18" s="91">
        <v>0.541526038583105</v>
      </c>
      <c r="AI18" s="83">
        <f t="shared" si="4"/>
        <v>0.8227477418</v>
      </c>
      <c r="AJ18" s="91"/>
      <c r="AK18" s="91">
        <v>0.893785</v>
      </c>
      <c r="AR18" s="104">
        <f t="shared" si="5"/>
        <v>3.34</v>
      </c>
      <c r="AS18" s="104">
        <f t="shared" si="6"/>
        <v>-0.1</v>
      </c>
      <c r="AT18" s="104">
        <f t="shared" si="7"/>
        <v>0.18</v>
      </c>
    </row>
    <row r="19">
      <c r="A19" s="123">
        <v>9.0</v>
      </c>
      <c r="B19" s="123" t="s">
        <v>80</v>
      </c>
      <c r="C19" s="101" t="s">
        <v>297</v>
      </c>
      <c r="D19" s="124" t="s">
        <v>298</v>
      </c>
      <c r="E19" s="125">
        <v>10.0</v>
      </c>
      <c r="F19" s="126">
        <v>10.0</v>
      </c>
      <c r="G19" s="127" t="s">
        <v>293</v>
      </c>
      <c r="H19" s="76" t="s">
        <v>266</v>
      </c>
      <c r="I19" s="103">
        <v>67.27</v>
      </c>
      <c r="J19" s="88" t="s">
        <v>264</v>
      </c>
      <c r="K19" s="102">
        <v>66.22</v>
      </c>
      <c r="L19" s="79" t="s">
        <v>264</v>
      </c>
      <c r="M19" s="102">
        <v>63.03</v>
      </c>
      <c r="N19" s="79"/>
      <c r="O19" s="102">
        <v>63.4</v>
      </c>
      <c r="P19" s="79"/>
      <c r="Q19" s="102">
        <v>64.89</v>
      </c>
      <c r="R19" s="102">
        <v>64.54</v>
      </c>
      <c r="S19" s="102">
        <v>63.72</v>
      </c>
      <c r="T19" s="102">
        <v>64.37</v>
      </c>
      <c r="U19" s="91">
        <v>2.8E-5</v>
      </c>
      <c r="V19" s="91">
        <v>8.0E-6</v>
      </c>
      <c r="W19" s="83">
        <f t="shared" si="1"/>
        <v>0.000028</v>
      </c>
      <c r="X19" s="5" t="s">
        <v>264</v>
      </c>
      <c r="Y19" s="91">
        <v>0.002442</v>
      </c>
      <c r="Z19" s="91">
        <v>5.29E-4</v>
      </c>
      <c r="AA19" s="83">
        <f t="shared" si="2"/>
        <v>0.002442</v>
      </c>
      <c r="AB19" s="91" t="s">
        <v>264</v>
      </c>
      <c r="AC19" s="91">
        <v>0.999493</v>
      </c>
      <c r="AD19" s="91">
        <v>0.996957</v>
      </c>
      <c r="AE19" s="83">
        <f t="shared" si="3"/>
        <v>0.999493</v>
      </c>
      <c r="AF19" s="91"/>
      <c r="AG19" s="91">
        <v>0.995865</v>
      </c>
      <c r="AH19" s="91">
        <v>0.980586</v>
      </c>
      <c r="AI19" s="83">
        <f t="shared" si="4"/>
        <v>0.995865</v>
      </c>
      <c r="AJ19" s="91"/>
      <c r="AK19" s="91">
        <v>0.793894468261167</v>
      </c>
      <c r="AR19" s="104">
        <f t="shared" si="5"/>
        <v>4.24</v>
      </c>
      <c r="AS19" s="104">
        <f t="shared" si="6"/>
        <v>2.82</v>
      </c>
      <c r="AT19" s="104">
        <f t="shared" si="7"/>
        <v>2.9</v>
      </c>
    </row>
    <row r="20">
      <c r="A20" s="96"/>
      <c r="B20" s="96"/>
      <c r="C20" s="101" t="s">
        <v>299</v>
      </c>
      <c r="D20" s="124" t="s">
        <v>300</v>
      </c>
      <c r="E20" s="125">
        <v>10.0</v>
      </c>
      <c r="F20" s="126">
        <v>10.0</v>
      </c>
      <c r="G20" s="14" t="s">
        <v>293</v>
      </c>
      <c r="H20" s="76" t="s">
        <v>266</v>
      </c>
      <c r="I20" s="103">
        <v>69.97</v>
      </c>
      <c r="J20" s="88" t="s">
        <v>264</v>
      </c>
      <c r="K20" s="102">
        <v>66.71</v>
      </c>
      <c r="L20" s="79"/>
      <c r="M20" s="102">
        <v>67.09</v>
      </c>
      <c r="N20" s="79"/>
      <c r="O20" s="102">
        <v>67.38</v>
      </c>
      <c r="P20" s="79"/>
      <c r="Q20" s="102">
        <v>66.8</v>
      </c>
      <c r="R20" s="102">
        <v>63.41</v>
      </c>
      <c r="S20" s="102">
        <v>69.66</v>
      </c>
      <c r="T20" s="102">
        <v>67.59</v>
      </c>
      <c r="U20" s="91">
        <v>3.45E-4</v>
      </c>
      <c r="V20" s="91">
        <v>0.0</v>
      </c>
      <c r="W20" s="83">
        <f t="shared" si="1"/>
        <v>0.000345</v>
      </c>
      <c r="X20" s="5" t="s">
        <v>264</v>
      </c>
      <c r="Y20" s="91">
        <v>0.53996</v>
      </c>
      <c r="Z20" s="91">
        <v>0.001706</v>
      </c>
      <c r="AA20" s="83">
        <f t="shared" si="2"/>
        <v>0.53996</v>
      </c>
      <c r="AB20" s="83"/>
      <c r="AC20" s="91">
        <v>0.387385</v>
      </c>
      <c r="AD20" s="91">
        <v>0.001353</v>
      </c>
      <c r="AE20" s="83">
        <f t="shared" si="3"/>
        <v>0.387385</v>
      </c>
      <c r="AF20" s="91"/>
      <c r="AG20" s="91">
        <v>0.249049</v>
      </c>
      <c r="AH20" s="91">
        <v>2.41E-4</v>
      </c>
      <c r="AI20" s="83">
        <f t="shared" si="4"/>
        <v>0.249049</v>
      </c>
      <c r="AJ20" s="91"/>
      <c r="AK20" s="91">
        <v>0.0157234633080386</v>
      </c>
      <c r="AR20" s="104">
        <f t="shared" si="5"/>
        <v>2.88</v>
      </c>
      <c r="AS20" s="104">
        <f t="shared" si="6"/>
        <v>-0.67</v>
      </c>
      <c r="AT20" s="104">
        <f t="shared" si="7"/>
        <v>2.38</v>
      </c>
    </row>
    <row r="21">
      <c r="A21" s="128">
        <v>12.0</v>
      </c>
      <c r="B21" s="128" t="s">
        <v>301</v>
      </c>
      <c r="C21" s="129" t="s">
        <v>302</v>
      </c>
      <c r="D21" s="130" t="s">
        <v>303</v>
      </c>
      <c r="E21" s="131">
        <v>10.0</v>
      </c>
      <c r="F21" s="130">
        <v>10.0</v>
      </c>
      <c r="G21" s="132" t="s">
        <v>304</v>
      </c>
      <c r="H21" s="133" t="s">
        <v>274</v>
      </c>
      <c r="I21" s="134">
        <v>72.55</v>
      </c>
      <c r="J21" s="88" t="s">
        <v>267</v>
      </c>
      <c r="K21" s="135">
        <v>70.94</v>
      </c>
      <c r="L21" s="79"/>
      <c r="M21" s="136">
        <v>73.32</v>
      </c>
      <c r="N21" s="79" t="s">
        <v>267</v>
      </c>
      <c r="O21" s="137">
        <v>75.03</v>
      </c>
      <c r="P21" s="79" t="s">
        <v>264</v>
      </c>
      <c r="Q21" s="135">
        <v>70.65</v>
      </c>
      <c r="R21" s="135">
        <v>67.15</v>
      </c>
      <c r="S21" s="138">
        <v>74.92</v>
      </c>
      <c r="T21" s="139">
        <v>79.14</v>
      </c>
      <c r="U21" s="91">
        <v>0.0399</v>
      </c>
      <c r="V21" s="91">
        <v>1.0E-4</v>
      </c>
      <c r="W21" s="83">
        <f t="shared" si="1"/>
        <v>0.0399</v>
      </c>
      <c r="X21" s="14" t="s">
        <v>267</v>
      </c>
      <c r="Y21" s="91">
        <v>0.4166</v>
      </c>
      <c r="Z21" s="91">
        <v>0.0096</v>
      </c>
      <c r="AA21" s="83">
        <f t="shared" si="2"/>
        <v>0.4166</v>
      </c>
      <c r="AB21" s="83"/>
      <c r="AC21" s="91">
        <v>0.0195</v>
      </c>
      <c r="AD21" s="91">
        <v>1.0E-4</v>
      </c>
      <c r="AE21" s="83">
        <f t="shared" si="3"/>
        <v>0.0195</v>
      </c>
      <c r="AF21" s="91" t="s">
        <v>267</v>
      </c>
      <c r="AG21" s="91">
        <v>0.0</v>
      </c>
      <c r="AH21" s="91">
        <v>0.0</v>
      </c>
      <c r="AI21" s="83">
        <f t="shared" si="4"/>
        <v>0</v>
      </c>
      <c r="AJ21" s="92" t="s">
        <v>264</v>
      </c>
      <c r="AK21" s="140">
        <v>1.0</v>
      </c>
      <c r="AL21" s="140">
        <v>1.0</v>
      </c>
      <c r="AM21" s="141">
        <v>1.0</v>
      </c>
      <c r="AN21" s="141">
        <v>0.9999</v>
      </c>
      <c r="AO21" s="141">
        <v>1.0</v>
      </c>
      <c r="AR21" s="85">
        <f t="shared" si="5"/>
        <v>-0.77</v>
      </c>
      <c r="AS21" s="85">
        <f t="shared" si="6"/>
        <v>-4.09</v>
      </c>
      <c r="AT21" s="85">
        <f t="shared" si="7"/>
        <v>-6.59</v>
      </c>
    </row>
    <row r="22">
      <c r="A22" s="142"/>
      <c r="B22" s="142"/>
      <c r="C22" s="142"/>
      <c r="D22" s="142"/>
      <c r="E22" s="142"/>
      <c r="F22" s="142"/>
      <c r="G22" s="142"/>
      <c r="H22" s="133" t="s">
        <v>275</v>
      </c>
      <c r="I22" s="134">
        <v>80.48</v>
      </c>
      <c r="J22" s="88" t="s">
        <v>265</v>
      </c>
      <c r="K22" s="135">
        <v>79.87</v>
      </c>
      <c r="L22" s="79"/>
      <c r="M22" s="136">
        <v>81.28</v>
      </c>
      <c r="N22" s="79" t="s">
        <v>267</v>
      </c>
      <c r="O22" s="137">
        <v>82.29</v>
      </c>
      <c r="P22" s="79" t="s">
        <v>264</v>
      </c>
      <c r="Q22" s="135">
        <v>79.47</v>
      </c>
      <c r="R22" s="135">
        <v>77.49</v>
      </c>
      <c r="S22" s="138">
        <v>81.18</v>
      </c>
      <c r="T22" s="139">
        <v>84.78</v>
      </c>
      <c r="U22" s="91">
        <v>0.0762</v>
      </c>
      <c r="V22" s="91">
        <v>2.0E-4</v>
      </c>
      <c r="W22" s="83">
        <f t="shared" si="1"/>
        <v>0.0762</v>
      </c>
      <c r="X22" s="14" t="s">
        <v>265</v>
      </c>
      <c r="Y22" s="91">
        <v>0.2761</v>
      </c>
      <c r="Z22" s="91">
        <v>0.0013</v>
      </c>
      <c r="AA22" s="83">
        <f t="shared" si="2"/>
        <v>0.2761</v>
      </c>
      <c r="AB22" s="83"/>
      <c r="AC22" s="91">
        <v>0.0192</v>
      </c>
      <c r="AD22" s="91">
        <v>1.0E-4</v>
      </c>
      <c r="AE22" s="83">
        <f t="shared" si="3"/>
        <v>0.0192</v>
      </c>
      <c r="AF22" s="91" t="s">
        <v>267</v>
      </c>
      <c r="AG22" s="91">
        <v>0.0</v>
      </c>
      <c r="AH22" s="91">
        <v>0.0</v>
      </c>
      <c r="AI22" s="83">
        <f t="shared" si="4"/>
        <v>0</v>
      </c>
      <c r="AJ22" s="92" t="s">
        <v>264</v>
      </c>
      <c r="AK22" s="140">
        <v>0.9998</v>
      </c>
      <c r="AL22" s="140">
        <v>1.0</v>
      </c>
      <c r="AM22" s="141">
        <v>1.0</v>
      </c>
      <c r="AN22" s="141">
        <v>0.9997</v>
      </c>
      <c r="AO22" s="141">
        <v>0.9998</v>
      </c>
      <c r="AR22" s="85">
        <f t="shared" si="5"/>
        <v>-0.8</v>
      </c>
      <c r="AS22" s="85">
        <f t="shared" si="6"/>
        <v>-2.42</v>
      </c>
      <c r="AT22" s="85">
        <f t="shared" si="7"/>
        <v>-4.3</v>
      </c>
    </row>
    <row r="23">
      <c r="A23" s="128">
        <v>13.0</v>
      </c>
      <c r="B23" s="128" t="s">
        <v>305</v>
      </c>
      <c r="C23" s="129" t="s">
        <v>306</v>
      </c>
      <c r="D23" s="130" t="s">
        <v>307</v>
      </c>
      <c r="E23" s="131">
        <v>20.0</v>
      </c>
      <c r="F23" s="130">
        <v>10.0</v>
      </c>
      <c r="G23" s="132" t="s">
        <v>304</v>
      </c>
      <c r="H23" s="133" t="s">
        <v>274</v>
      </c>
      <c r="I23" s="134">
        <v>92.1</v>
      </c>
      <c r="J23" s="88" t="s">
        <v>267</v>
      </c>
      <c r="K23" s="136">
        <v>92.4</v>
      </c>
      <c r="L23" s="79" t="s">
        <v>264</v>
      </c>
      <c r="M23" s="137">
        <v>92.42</v>
      </c>
      <c r="N23" s="79" t="s">
        <v>264</v>
      </c>
      <c r="O23" s="135">
        <v>91.85</v>
      </c>
      <c r="P23" s="79"/>
      <c r="Q23" s="135">
        <v>91.72</v>
      </c>
      <c r="R23" s="135">
        <v>90.67</v>
      </c>
      <c r="S23" s="138">
        <v>92.03</v>
      </c>
      <c r="T23" s="138">
        <v>92.07</v>
      </c>
      <c r="U23" s="91">
        <v>0.0492</v>
      </c>
      <c r="V23" s="91">
        <v>0.0</v>
      </c>
      <c r="W23" s="83">
        <f t="shared" si="1"/>
        <v>0.0492</v>
      </c>
      <c r="X23" s="14" t="s">
        <v>267</v>
      </c>
      <c r="Y23" s="91">
        <v>0.0025</v>
      </c>
      <c r="Z23" s="91">
        <v>0.0</v>
      </c>
      <c r="AA23" s="83">
        <f t="shared" si="2"/>
        <v>0.0025</v>
      </c>
      <c r="AB23" s="91" t="s">
        <v>264</v>
      </c>
      <c r="AC23" s="91">
        <v>0.0059</v>
      </c>
      <c r="AD23" s="91">
        <v>0.0</v>
      </c>
      <c r="AE23" s="83">
        <f t="shared" si="3"/>
        <v>0.0059</v>
      </c>
      <c r="AF23" s="92" t="s">
        <v>264</v>
      </c>
      <c r="AG23" s="91">
        <v>0.284</v>
      </c>
      <c r="AH23" s="91">
        <v>0.0</v>
      </c>
      <c r="AI23" s="83">
        <f t="shared" si="4"/>
        <v>0.284</v>
      </c>
      <c r="AK23" s="140">
        <v>0.5593</v>
      </c>
      <c r="AL23" s="140">
        <v>0.4663</v>
      </c>
      <c r="AM23" s="141">
        <v>0.1133</v>
      </c>
      <c r="AN23" s="141">
        <v>0.1298</v>
      </c>
      <c r="AO23" s="141">
        <v>0.7872</v>
      </c>
      <c r="AR23" s="85">
        <f t="shared" si="5"/>
        <v>-0.32</v>
      </c>
      <c r="AS23" s="85">
        <f t="shared" si="6"/>
        <v>0.55</v>
      </c>
      <c r="AT23" s="85">
        <f t="shared" si="7"/>
        <v>0.03</v>
      </c>
    </row>
    <row r="24">
      <c r="A24" s="142"/>
      <c r="B24" s="142"/>
      <c r="C24" s="142"/>
      <c r="D24" s="142"/>
      <c r="E24" s="142"/>
      <c r="F24" s="142"/>
      <c r="G24" s="142"/>
      <c r="H24" s="133" t="s">
        <v>275</v>
      </c>
      <c r="I24" s="136">
        <v>92.16</v>
      </c>
      <c r="J24" s="88" t="s">
        <v>267</v>
      </c>
      <c r="K24" s="137">
        <v>92.46</v>
      </c>
      <c r="L24" s="79" t="s">
        <v>264</v>
      </c>
      <c r="M24" s="137">
        <v>92.46</v>
      </c>
      <c r="N24" s="79" t="s">
        <v>264</v>
      </c>
      <c r="O24" s="134">
        <v>91.9</v>
      </c>
      <c r="P24" s="79"/>
      <c r="Q24" s="135">
        <v>91.76</v>
      </c>
      <c r="R24" s="135">
        <v>90.74</v>
      </c>
      <c r="S24" s="138">
        <v>92.07</v>
      </c>
      <c r="T24" s="138">
        <v>92.11</v>
      </c>
      <c r="U24" s="91">
        <v>0.0398</v>
      </c>
      <c r="V24" s="91">
        <v>0.0</v>
      </c>
      <c r="W24" s="83">
        <f t="shared" si="1"/>
        <v>0.0398</v>
      </c>
      <c r="X24" s="14" t="s">
        <v>267</v>
      </c>
      <c r="Y24" s="91">
        <v>0.0022</v>
      </c>
      <c r="Z24" s="91">
        <v>0.0</v>
      </c>
      <c r="AA24" s="83">
        <f t="shared" si="2"/>
        <v>0.0022</v>
      </c>
      <c r="AB24" s="91" t="s">
        <v>264</v>
      </c>
      <c r="AC24" s="91">
        <v>0.0058</v>
      </c>
      <c r="AD24" s="91">
        <v>0.0</v>
      </c>
      <c r="AE24" s="83">
        <f t="shared" si="3"/>
        <v>0.0058</v>
      </c>
      <c r="AF24" s="92" t="s">
        <v>264</v>
      </c>
      <c r="AG24" s="91">
        <v>0.2681</v>
      </c>
      <c r="AH24" s="91">
        <v>0.0</v>
      </c>
      <c r="AI24" s="83">
        <f t="shared" si="4"/>
        <v>0.2681</v>
      </c>
      <c r="AK24" s="140">
        <v>0.5511</v>
      </c>
      <c r="AL24" s="140">
        <v>0.4346</v>
      </c>
      <c r="AM24" s="141">
        <v>0.1042</v>
      </c>
      <c r="AN24" s="141">
        <v>0.1286</v>
      </c>
      <c r="AO24" s="141">
        <v>0.7811</v>
      </c>
      <c r="AR24" s="85">
        <f t="shared" si="5"/>
        <v>-0.3</v>
      </c>
      <c r="AS24" s="85">
        <f t="shared" si="6"/>
        <v>0.56</v>
      </c>
      <c r="AT24" s="85">
        <f t="shared" si="7"/>
        <v>0.05</v>
      </c>
    </row>
    <row r="25">
      <c r="A25" s="128">
        <v>10.0</v>
      </c>
      <c r="B25" s="128" t="s">
        <v>308</v>
      </c>
      <c r="C25" s="129" t="s">
        <v>309</v>
      </c>
      <c r="D25" s="130" t="s">
        <v>310</v>
      </c>
      <c r="E25" s="131" t="s">
        <v>311</v>
      </c>
      <c r="F25" s="130">
        <v>10.0</v>
      </c>
      <c r="G25" s="132" t="s">
        <v>304</v>
      </c>
      <c r="H25" s="143" t="s">
        <v>274</v>
      </c>
      <c r="I25" s="136">
        <v>74.35</v>
      </c>
      <c r="J25" s="144" t="s">
        <v>264</v>
      </c>
      <c r="K25" s="145">
        <v>72.87</v>
      </c>
      <c r="L25" s="145"/>
      <c r="M25" s="134">
        <v>74.0</v>
      </c>
      <c r="N25" s="144" t="s">
        <v>264</v>
      </c>
      <c r="O25" s="137">
        <v>74.45</v>
      </c>
      <c r="P25" s="144" t="s">
        <v>264</v>
      </c>
      <c r="Q25" s="145">
        <v>72.29</v>
      </c>
      <c r="R25" s="145">
        <v>72.25</v>
      </c>
      <c r="S25" s="146">
        <v>69.44</v>
      </c>
      <c r="T25" s="147">
        <v>74.35</v>
      </c>
      <c r="U25" s="148">
        <v>0.0022</v>
      </c>
      <c r="V25" s="148">
        <v>1.0E-4</v>
      </c>
      <c r="W25" s="83">
        <f t="shared" si="1"/>
        <v>0.0022</v>
      </c>
      <c r="X25" s="144" t="s">
        <v>264</v>
      </c>
      <c r="Y25" s="144">
        <v>0.1791</v>
      </c>
      <c r="Z25" s="149">
        <v>0.0925</v>
      </c>
      <c r="AA25" s="83">
        <f t="shared" si="2"/>
        <v>0.1791</v>
      </c>
      <c r="AB25" s="150"/>
      <c r="AC25" s="148">
        <v>0.0064</v>
      </c>
      <c r="AD25" s="148">
        <v>5.0E-4</v>
      </c>
      <c r="AE25" s="83">
        <f t="shared" si="3"/>
        <v>0.0064</v>
      </c>
      <c r="AF25" s="144" t="s">
        <v>264</v>
      </c>
      <c r="AG25" s="148">
        <v>0.0016</v>
      </c>
      <c r="AH25" s="148">
        <v>1.0E-4</v>
      </c>
      <c r="AI25" s="83">
        <f t="shared" si="4"/>
        <v>0.0016</v>
      </c>
      <c r="AJ25" s="144" t="s">
        <v>264</v>
      </c>
      <c r="AK25" s="144">
        <v>0.9998</v>
      </c>
      <c r="AL25" s="144">
        <v>0.5033</v>
      </c>
      <c r="AM25" s="144">
        <v>0.9894</v>
      </c>
      <c r="AN25" s="144">
        <v>0.7254</v>
      </c>
      <c r="AO25" s="144">
        <v>0.4313</v>
      </c>
      <c r="AR25" s="85">
        <f t="shared" ref="AR25:AR26" si="8">I25-Q25</f>
        <v>2.06</v>
      </c>
      <c r="AS25" s="85">
        <f t="shared" ref="AS25:AS26" si="9">M25-S25</f>
        <v>4.56</v>
      </c>
      <c r="AT25" s="85">
        <f t="shared" ref="AT25:AT26" si="10">I25-Z25</f>
        <v>74.2575</v>
      </c>
    </row>
    <row r="26">
      <c r="A26" s="142"/>
      <c r="B26" s="142"/>
      <c r="C26" s="142"/>
      <c r="D26" s="142"/>
      <c r="E26" s="142"/>
      <c r="F26" s="142"/>
      <c r="G26" s="142"/>
      <c r="H26" s="133" t="s">
        <v>275</v>
      </c>
      <c r="I26" s="136">
        <v>74.38</v>
      </c>
      <c r="J26" s="151" t="s">
        <v>264</v>
      </c>
      <c r="K26" s="135">
        <v>73.01</v>
      </c>
      <c r="L26" s="135"/>
      <c r="M26" s="134">
        <v>74.13</v>
      </c>
      <c r="N26" s="151" t="s">
        <v>264</v>
      </c>
      <c r="O26" s="137">
        <v>74.56</v>
      </c>
      <c r="P26" s="151" t="s">
        <v>264</v>
      </c>
      <c r="Q26" s="135">
        <v>72.41</v>
      </c>
      <c r="R26" s="135">
        <v>72.28</v>
      </c>
      <c r="S26" s="138">
        <v>69.58</v>
      </c>
      <c r="T26" s="138">
        <v>74.51</v>
      </c>
      <c r="U26" s="148">
        <v>0.0026</v>
      </c>
      <c r="V26" s="148">
        <v>1.0E-4</v>
      </c>
      <c r="W26" s="83">
        <f t="shared" si="1"/>
        <v>0.0026</v>
      </c>
      <c r="X26" s="151" t="s">
        <v>264</v>
      </c>
      <c r="Y26" s="151">
        <v>0.1656</v>
      </c>
      <c r="Z26" s="149">
        <v>0.0617</v>
      </c>
      <c r="AA26" s="83">
        <f t="shared" si="2"/>
        <v>0.1656</v>
      </c>
      <c r="AB26" s="150"/>
      <c r="AC26" s="148">
        <v>0.0057</v>
      </c>
      <c r="AD26" s="148">
        <v>3.0E-4</v>
      </c>
      <c r="AE26" s="83">
        <f t="shared" si="3"/>
        <v>0.0057</v>
      </c>
      <c r="AF26" s="151" t="s">
        <v>264</v>
      </c>
      <c r="AG26" s="148">
        <v>0.0017</v>
      </c>
      <c r="AH26" s="148">
        <v>1.0E-4</v>
      </c>
      <c r="AI26" s="83">
        <f t="shared" si="4"/>
        <v>0.0017</v>
      </c>
      <c r="AJ26" s="151" t="s">
        <v>264</v>
      </c>
      <c r="AK26" s="151">
        <v>0.9998</v>
      </c>
      <c r="AL26" s="151">
        <v>0.5868</v>
      </c>
      <c r="AM26" s="151">
        <v>0.9896</v>
      </c>
      <c r="AN26" s="151">
        <v>0.7405</v>
      </c>
      <c r="AO26" s="151">
        <v>0.4698</v>
      </c>
      <c r="AR26" s="85">
        <f t="shared" si="8"/>
        <v>1.97</v>
      </c>
      <c r="AS26" s="85">
        <f t="shared" si="9"/>
        <v>4.55</v>
      </c>
      <c r="AT26" s="85">
        <f t="shared" si="10"/>
        <v>74.3183</v>
      </c>
    </row>
    <row r="27">
      <c r="A27" s="128">
        <v>11.0</v>
      </c>
      <c r="B27" s="128" t="s">
        <v>312</v>
      </c>
      <c r="C27" s="129" t="s">
        <v>302</v>
      </c>
      <c r="D27" s="130" t="s">
        <v>313</v>
      </c>
      <c r="E27" s="131" t="s">
        <v>314</v>
      </c>
      <c r="F27" s="130">
        <v>10.0</v>
      </c>
      <c r="G27" s="132" t="s">
        <v>304</v>
      </c>
      <c r="H27" s="133" t="s">
        <v>274</v>
      </c>
      <c r="I27" s="134">
        <v>87.64</v>
      </c>
      <c r="J27" s="88" t="s">
        <v>264</v>
      </c>
      <c r="K27" s="136">
        <v>87.83</v>
      </c>
      <c r="L27" s="79" t="s">
        <v>264</v>
      </c>
      <c r="M27" s="137">
        <v>87.88</v>
      </c>
      <c r="N27" s="79" t="s">
        <v>264</v>
      </c>
      <c r="O27" s="135">
        <v>86.12</v>
      </c>
      <c r="P27" s="79"/>
      <c r="Q27" s="135">
        <v>86.44</v>
      </c>
      <c r="R27" s="135">
        <v>85.85</v>
      </c>
      <c r="S27" s="152">
        <v>87.64</v>
      </c>
      <c r="T27" s="138">
        <v>88.43</v>
      </c>
      <c r="U27" s="91">
        <v>6.0E-4</v>
      </c>
      <c r="V27" s="91">
        <v>0.0</v>
      </c>
      <c r="W27" s="83">
        <f t="shared" si="1"/>
        <v>0.0006</v>
      </c>
      <c r="X27" s="5" t="s">
        <v>264</v>
      </c>
      <c r="Y27" s="91">
        <v>0.0011</v>
      </c>
      <c r="Z27" s="91">
        <v>0.0</v>
      </c>
      <c r="AA27" s="83">
        <f t="shared" si="2"/>
        <v>0.0011</v>
      </c>
      <c r="AB27" s="91" t="s">
        <v>264</v>
      </c>
      <c r="AC27" s="91">
        <v>0.0014</v>
      </c>
      <c r="AD27" s="91">
        <v>0.0</v>
      </c>
      <c r="AE27" s="83">
        <f t="shared" si="3"/>
        <v>0.0014</v>
      </c>
      <c r="AF27" s="92" t="s">
        <v>264</v>
      </c>
      <c r="AG27" s="91">
        <v>0.7261</v>
      </c>
      <c r="AH27" s="91">
        <v>0.2994</v>
      </c>
      <c r="AI27" s="83">
        <f t="shared" si="4"/>
        <v>0.7261</v>
      </c>
      <c r="AK27" s="140">
        <v>0.8811</v>
      </c>
      <c r="AL27" s="140">
        <v>0.8873</v>
      </c>
      <c r="AM27" s="141">
        <v>0.8114</v>
      </c>
      <c r="AN27" s="141">
        <v>0.7857</v>
      </c>
      <c r="AO27" s="141">
        <v>0.9967</v>
      </c>
      <c r="AR27" s="85">
        <f t="shared" ref="AR27:AR36" si="11">I27-M27</f>
        <v>-0.24</v>
      </c>
      <c r="AS27" s="85">
        <f t="shared" ref="AS27:AS36" si="12">K27-O27</f>
        <v>1.71</v>
      </c>
      <c r="AT27" s="85">
        <f t="shared" ref="AT27:AT38" si="13">I27-T27</f>
        <v>-0.79</v>
      </c>
    </row>
    <row r="28">
      <c r="A28" s="142"/>
      <c r="B28" s="142"/>
      <c r="C28" s="142"/>
      <c r="D28" s="142"/>
      <c r="E28" s="142"/>
      <c r="F28" s="142"/>
      <c r="G28" s="142"/>
      <c r="H28" s="133" t="s">
        <v>275</v>
      </c>
      <c r="I28" s="134">
        <v>88.22</v>
      </c>
      <c r="J28" s="88" t="s">
        <v>265</v>
      </c>
      <c r="K28" s="136">
        <v>88.58</v>
      </c>
      <c r="L28" s="79" t="s">
        <v>267</v>
      </c>
      <c r="M28" s="137">
        <v>88.84</v>
      </c>
      <c r="N28" s="79" t="s">
        <v>264</v>
      </c>
      <c r="O28" s="135">
        <v>87.24</v>
      </c>
      <c r="P28" s="79"/>
      <c r="Q28" s="135">
        <v>87.78</v>
      </c>
      <c r="R28" s="135">
        <v>86.84</v>
      </c>
      <c r="S28" s="152">
        <v>88.19</v>
      </c>
      <c r="T28" s="138">
        <v>88.94</v>
      </c>
      <c r="U28" s="91">
        <v>0.069</v>
      </c>
      <c r="V28" s="91">
        <v>0.0</v>
      </c>
      <c r="W28" s="83">
        <f t="shared" si="1"/>
        <v>0.069</v>
      </c>
      <c r="X28" s="14" t="s">
        <v>265</v>
      </c>
      <c r="Y28" s="91">
        <v>0.0293</v>
      </c>
      <c r="Z28" s="91">
        <v>1.0E-4</v>
      </c>
      <c r="AA28" s="83">
        <f t="shared" si="2"/>
        <v>0.0293</v>
      </c>
      <c r="AB28" s="91" t="s">
        <v>267</v>
      </c>
      <c r="AC28" s="91">
        <v>0.0066</v>
      </c>
      <c r="AD28" s="91">
        <v>0.0</v>
      </c>
      <c r="AE28" s="83">
        <f t="shared" si="3"/>
        <v>0.0066</v>
      </c>
      <c r="AF28" s="92" t="s">
        <v>264</v>
      </c>
      <c r="AG28" s="91">
        <v>0.8512</v>
      </c>
      <c r="AH28" s="91">
        <v>0.1995</v>
      </c>
      <c r="AI28" s="83">
        <f t="shared" si="4"/>
        <v>0.8512</v>
      </c>
      <c r="AK28" s="140">
        <v>0.8684</v>
      </c>
      <c r="AL28" s="140">
        <v>0.8696</v>
      </c>
      <c r="AM28" s="141">
        <v>0.703</v>
      </c>
      <c r="AN28" s="141">
        <v>0.5558</v>
      </c>
      <c r="AO28" s="141">
        <v>0.984</v>
      </c>
      <c r="AR28" s="85">
        <f t="shared" si="11"/>
        <v>-0.62</v>
      </c>
      <c r="AS28" s="85">
        <f t="shared" si="12"/>
        <v>1.34</v>
      </c>
      <c r="AT28" s="85">
        <f t="shared" si="13"/>
        <v>-0.72</v>
      </c>
    </row>
    <row r="29">
      <c r="A29" s="128">
        <v>3.0</v>
      </c>
      <c r="B29" s="128" t="s">
        <v>315</v>
      </c>
      <c r="C29" s="129" t="s">
        <v>316</v>
      </c>
      <c r="D29" s="130" t="s">
        <v>317</v>
      </c>
      <c r="E29" s="131" t="s">
        <v>318</v>
      </c>
      <c r="F29" s="130">
        <v>10.0</v>
      </c>
      <c r="G29" s="132" t="s">
        <v>304</v>
      </c>
      <c r="H29" s="133" t="s">
        <v>274</v>
      </c>
      <c r="I29" s="134">
        <v>86.35</v>
      </c>
      <c r="J29" s="88" t="s">
        <v>267</v>
      </c>
      <c r="K29" s="135">
        <v>86.13</v>
      </c>
      <c r="L29" s="79" t="s">
        <v>267</v>
      </c>
      <c r="M29" s="136">
        <v>90.02</v>
      </c>
      <c r="N29" s="79" t="s">
        <v>264</v>
      </c>
      <c r="O29" s="137">
        <v>90.27</v>
      </c>
      <c r="P29" s="79" t="s">
        <v>264</v>
      </c>
      <c r="Q29" s="135">
        <v>84.3</v>
      </c>
      <c r="R29" s="135">
        <v>85.24</v>
      </c>
      <c r="S29" s="138">
        <v>89.28</v>
      </c>
      <c r="T29" s="138">
        <v>89.76</v>
      </c>
      <c r="U29" s="91">
        <v>1.0E-4</v>
      </c>
      <c r="V29" s="91">
        <v>0.017</v>
      </c>
      <c r="W29" s="83">
        <f t="shared" si="1"/>
        <v>0.017</v>
      </c>
      <c r="X29" s="14" t="s">
        <v>267</v>
      </c>
      <c r="Y29" s="91">
        <v>2.0E-4</v>
      </c>
      <c r="Z29" s="91">
        <v>0.0406</v>
      </c>
      <c r="AA29" s="83">
        <f t="shared" si="2"/>
        <v>0.0406</v>
      </c>
      <c r="AB29" s="91" t="s">
        <v>267</v>
      </c>
      <c r="AC29" s="91">
        <v>0.0</v>
      </c>
      <c r="AD29" s="91">
        <v>0.0</v>
      </c>
      <c r="AE29" s="83">
        <f t="shared" si="3"/>
        <v>0</v>
      </c>
      <c r="AF29" s="92" t="s">
        <v>264</v>
      </c>
      <c r="AG29" s="91">
        <v>0.0</v>
      </c>
      <c r="AH29" s="91">
        <v>0.0</v>
      </c>
      <c r="AI29" s="83">
        <f t="shared" si="4"/>
        <v>0</v>
      </c>
      <c r="AJ29" s="92" t="s">
        <v>264</v>
      </c>
      <c r="AK29" s="140">
        <v>0.8447</v>
      </c>
      <c r="AL29" s="140">
        <v>1.0</v>
      </c>
      <c r="AM29" s="141">
        <v>1.0</v>
      </c>
      <c r="AN29" s="141">
        <v>0.2705</v>
      </c>
      <c r="AO29" s="141">
        <v>0.1244</v>
      </c>
      <c r="AR29" s="85">
        <f t="shared" si="11"/>
        <v>-3.67</v>
      </c>
      <c r="AS29" s="85">
        <f t="shared" si="12"/>
        <v>-4.14</v>
      </c>
      <c r="AT29" s="85">
        <f t="shared" si="13"/>
        <v>-3.41</v>
      </c>
    </row>
    <row r="30">
      <c r="A30" s="142"/>
      <c r="B30" s="142"/>
      <c r="C30" s="142"/>
      <c r="D30" s="142"/>
      <c r="E30" s="142"/>
      <c r="F30" s="142"/>
      <c r="G30" s="142"/>
      <c r="H30" s="133" t="s">
        <v>275</v>
      </c>
      <c r="I30" s="134">
        <v>86.47</v>
      </c>
      <c r="J30" s="88" t="s">
        <v>267</v>
      </c>
      <c r="K30" s="135">
        <v>86.23</v>
      </c>
      <c r="L30" s="79" t="s">
        <v>267</v>
      </c>
      <c r="M30" s="136">
        <v>90.17</v>
      </c>
      <c r="N30" s="79" t="s">
        <v>264</v>
      </c>
      <c r="O30" s="137">
        <v>90.4</v>
      </c>
      <c r="P30" s="79" t="s">
        <v>264</v>
      </c>
      <c r="Q30" s="135">
        <v>84.4</v>
      </c>
      <c r="R30" s="135">
        <v>85.36</v>
      </c>
      <c r="S30" s="138">
        <v>89.41</v>
      </c>
      <c r="T30" s="138">
        <v>89.86</v>
      </c>
      <c r="U30" s="91">
        <v>1.0E-4</v>
      </c>
      <c r="V30" s="91">
        <v>0.0148</v>
      </c>
      <c r="W30" s="83">
        <f t="shared" si="1"/>
        <v>0.0148</v>
      </c>
      <c r="X30" s="14" t="s">
        <v>267</v>
      </c>
      <c r="Y30" s="91">
        <v>2.0E-4</v>
      </c>
      <c r="Z30" s="91">
        <v>0.0394</v>
      </c>
      <c r="AA30" s="83">
        <f t="shared" si="2"/>
        <v>0.0394</v>
      </c>
      <c r="AB30" s="91" t="s">
        <v>267</v>
      </c>
      <c r="AC30" s="91">
        <v>0.0</v>
      </c>
      <c r="AD30" s="91">
        <v>0.0</v>
      </c>
      <c r="AE30" s="83">
        <f t="shared" si="3"/>
        <v>0</v>
      </c>
      <c r="AF30" s="92" t="s">
        <v>264</v>
      </c>
      <c r="AG30" s="91">
        <v>0.0</v>
      </c>
      <c r="AH30" s="91">
        <v>0.0</v>
      </c>
      <c r="AI30" s="83">
        <f t="shared" si="4"/>
        <v>0</v>
      </c>
      <c r="AJ30" s="92" t="s">
        <v>264</v>
      </c>
      <c r="AK30" s="140">
        <v>0.8348</v>
      </c>
      <c r="AL30" s="140">
        <v>1.0</v>
      </c>
      <c r="AM30" s="141">
        <v>1.0</v>
      </c>
      <c r="AN30" s="141">
        <v>0.2351</v>
      </c>
      <c r="AO30" s="141">
        <v>0.1063</v>
      </c>
      <c r="AR30" s="85">
        <f t="shared" si="11"/>
        <v>-3.7</v>
      </c>
      <c r="AS30" s="85">
        <f t="shared" si="12"/>
        <v>-4.17</v>
      </c>
      <c r="AT30" s="85">
        <f t="shared" si="13"/>
        <v>-3.39</v>
      </c>
    </row>
    <row r="31">
      <c r="A31" s="128">
        <v>4.0</v>
      </c>
      <c r="B31" s="128" t="s">
        <v>319</v>
      </c>
      <c r="C31" s="129" t="s">
        <v>320</v>
      </c>
      <c r="D31" s="130" t="s">
        <v>321</v>
      </c>
      <c r="E31" s="131" t="s">
        <v>322</v>
      </c>
      <c r="F31" s="130">
        <v>10.0</v>
      </c>
      <c r="G31" s="132" t="s">
        <v>304</v>
      </c>
      <c r="H31" s="133" t="s">
        <v>274</v>
      </c>
      <c r="I31" s="137">
        <v>86.57</v>
      </c>
      <c r="J31" s="88" t="s">
        <v>267</v>
      </c>
      <c r="K31" s="135">
        <v>82.2</v>
      </c>
      <c r="L31" s="79"/>
      <c r="M31" s="134">
        <v>85.6</v>
      </c>
      <c r="N31" s="79"/>
      <c r="O31" s="136">
        <v>85.72</v>
      </c>
      <c r="P31" s="79"/>
      <c r="Q31" s="135">
        <v>84.53</v>
      </c>
      <c r="R31" s="135">
        <v>84.92</v>
      </c>
      <c r="S31" s="153">
        <v>87.09</v>
      </c>
      <c r="T31" s="154">
        <v>87.24</v>
      </c>
      <c r="U31" s="91">
        <v>0.0011</v>
      </c>
      <c r="V31" s="91">
        <v>0.013</v>
      </c>
      <c r="W31" s="83">
        <f t="shared" si="1"/>
        <v>0.013</v>
      </c>
      <c r="X31" s="14" t="s">
        <v>267</v>
      </c>
      <c r="Y31" s="91">
        <v>0.9995</v>
      </c>
      <c r="Z31" s="91">
        <v>0.9994</v>
      </c>
      <c r="AA31" s="83">
        <f t="shared" si="2"/>
        <v>0.9995</v>
      </c>
      <c r="AB31" s="83"/>
      <c r="AC31" s="91">
        <v>0.0494</v>
      </c>
      <c r="AD31" s="91">
        <v>0.1763</v>
      </c>
      <c r="AE31" s="83">
        <f t="shared" si="3"/>
        <v>0.1763</v>
      </c>
      <c r="AF31" s="155"/>
      <c r="AG31" s="91">
        <v>0.0261</v>
      </c>
      <c r="AH31" s="91">
        <v>0.1272</v>
      </c>
      <c r="AI31" s="83">
        <f t="shared" si="4"/>
        <v>0.1272</v>
      </c>
      <c r="AK31" s="140">
        <v>0.577</v>
      </c>
      <c r="AL31" s="140">
        <v>0.8089</v>
      </c>
      <c r="AM31" s="141">
        <v>1.0</v>
      </c>
      <c r="AN31" s="141">
        <v>0.9757</v>
      </c>
      <c r="AO31" s="141">
        <v>0.9717</v>
      </c>
      <c r="AR31" s="85">
        <f t="shared" si="11"/>
        <v>0.97</v>
      </c>
      <c r="AS31" s="85">
        <f t="shared" si="12"/>
        <v>-3.52</v>
      </c>
      <c r="AT31" s="85">
        <f t="shared" si="13"/>
        <v>-0.67</v>
      </c>
    </row>
    <row r="32">
      <c r="A32" s="142"/>
      <c r="B32" s="142"/>
      <c r="C32" s="142"/>
      <c r="D32" s="142"/>
      <c r="E32" s="142"/>
      <c r="F32" s="142"/>
      <c r="G32" s="142"/>
      <c r="H32" s="133" t="s">
        <v>275</v>
      </c>
      <c r="I32" s="137">
        <v>90.78</v>
      </c>
      <c r="J32" s="88" t="s">
        <v>267</v>
      </c>
      <c r="K32" s="135">
        <v>87.88</v>
      </c>
      <c r="L32" s="79"/>
      <c r="M32" s="136">
        <v>90.1</v>
      </c>
      <c r="N32" s="79"/>
      <c r="O32" s="135">
        <v>89.84</v>
      </c>
      <c r="P32" s="79"/>
      <c r="Q32" s="134">
        <v>90.0</v>
      </c>
      <c r="R32" s="135">
        <v>89.69</v>
      </c>
      <c r="S32" s="153">
        <v>91.29</v>
      </c>
      <c r="T32" s="152">
        <v>90.93</v>
      </c>
      <c r="U32" s="91">
        <v>0.0264</v>
      </c>
      <c r="V32" s="91">
        <v>0.0308</v>
      </c>
      <c r="W32" s="83">
        <f t="shared" si="1"/>
        <v>0.0308</v>
      </c>
      <c r="X32" s="14" t="s">
        <v>267</v>
      </c>
      <c r="Y32" s="91">
        <v>0.9999</v>
      </c>
      <c r="Z32" s="91">
        <v>0.9968</v>
      </c>
      <c r="AA32" s="83">
        <f t="shared" si="2"/>
        <v>0.9999</v>
      </c>
      <c r="AB32" s="111"/>
      <c r="AC32" s="91">
        <v>0.4059</v>
      </c>
      <c r="AD32" s="91">
        <v>0.2431</v>
      </c>
      <c r="AE32" s="83">
        <f t="shared" si="3"/>
        <v>0.4059</v>
      </c>
      <c r="AF32" s="156"/>
      <c r="AG32" s="91">
        <v>0.6657</v>
      </c>
      <c r="AH32" s="91">
        <v>0.3872</v>
      </c>
      <c r="AI32" s="83">
        <f t="shared" si="4"/>
        <v>0.6657</v>
      </c>
      <c r="AK32" s="140">
        <v>0.2689</v>
      </c>
      <c r="AL32" s="140">
        <v>0.6033</v>
      </c>
      <c r="AM32" s="141">
        <v>1.0</v>
      </c>
      <c r="AN32" s="141">
        <v>0.9049</v>
      </c>
      <c r="AO32" s="141">
        <v>0.9648</v>
      </c>
      <c r="AR32" s="85">
        <f t="shared" si="11"/>
        <v>0.68</v>
      </c>
      <c r="AS32" s="85">
        <f t="shared" si="12"/>
        <v>-1.96</v>
      </c>
      <c r="AT32" s="85">
        <f t="shared" si="13"/>
        <v>-0.15</v>
      </c>
    </row>
    <row r="33">
      <c r="A33" s="128">
        <v>5.0</v>
      </c>
      <c r="B33" s="128" t="s">
        <v>323</v>
      </c>
      <c r="C33" s="129" t="s">
        <v>316</v>
      </c>
      <c r="D33" s="130" t="s">
        <v>324</v>
      </c>
      <c r="E33" s="131">
        <v>4.0</v>
      </c>
      <c r="F33" s="130">
        <v>10.0</v>
      </c>
      <c r="G33" s="132" t="s">
        <v>304</v>
      </c>
      <c r="H33" s="143" t="s">
        <v>274</v>
      </c>
      <c r="I33" s="137">
        <v>91.13</v>
      </c>
      <c r="J33" s="88" t="s">
        <v>265</v>
      </c>
      <c r="K33" s="135">
        <v>88.27</v>
      </c>
      <c r="L33" s="79"/>
      <c r="M33" s="134">
        <v>89.76</v>
      </c>
      <c r="N33" s="79"/>
      <c r="O33" s="136">
        <v>89.97</v>
      </c>
      <c r="P33" s="79"/>
      <c r="Q33" s="135">
        <v>88.97</v>
      </c>
      <c r="R33" s="135">
        <v>84.61</v>
      </c>
      <c r="S33" s="157">
        <v>81.44</v>
      </c>
      <c r="T33" s="157">
        <v>65.75</v>
      </c>
      <c r="U33" s="91">
        <v>0.087</v>
      </c>
      <c r="V33" s="91">
        <v>0.0018</v>
      </c>
      <c r="W33" s="83">
        <f t="shared" si="1"/>
        <v>0.087</v>
      </c>
      <c r="X33" s="14" t="s">
        <v>265</v>
      </c>
      <c r="Y33" s="91">
        <v>0.6386</v>
      </c>
      <c r="Z33" s="91">
        <v>0.0564</v>
      </c>
      <c r="AA33" s="83">
        <f t="shared" si="2"/>
        <v>0.6386</v>
      </c>
      <c r="AB33" s="111"/>
      <c r="AC33" s="91">
        <v>0.3271</v>
      </c>
      <c r="AD33" s="91">
        <v>0.0106</v>
      </c>
      <c r="AE33" s="83">
        <f t="shared" si="3"/>
        <v>0.3271</v>
      </c>
      <c r="AF33" s="156"/>
      <c r="AG33" s="91">
        <v>0.2575</v>
      </c>
      <c r="AH33" s="91">
        <v>0.0058</v>
      </c>
      <c r="AI33" s="83">
        <f t="shared" si="4"/>
        <v>0.2575</v>
      </c>
      <c r="AK33" s="158">
        <v>0.017</v>
      </c>
      <c r="AL33" s="159">
        <v>0.0013</v>
      </c>
      <c r="AM33" s="159">
        <v>0.0026</v>
      </c>
      <c r="AN33" s="159">
        <v>0.0018</v>
      </c>
      <c r="AO33" s="159">
        <v>0.0017</v>
      </c>
      <c r="AR33" s="85">
        <f t="shared" si="11"/>
        <v>1.37</v>
      </c>
      <c r="AS33" s="85">
        <f t="shared" si="12"/>
        <v>-1.7</v>
      </c>
      <c r="AT33" s="85">
        <f t="shared" si="13"/>
        <v>25.38</v>
      </c>
    </row>
    <row r="34">
      <c r="A34" s="142"/>
      <c r="B34" s="142"/>
      <c r="C34" s="142"/>
      <c r="D34" s="142"/>
      <c r="E34" s="142"/>
      <c r="F34" s="142"/>
      <c r="G34" s="142"/>
      <c r="H34" s="143" t="s">
        <v>275</v>
      </c>
      <c r="I34" s="137">
        <v>97.0</v>
      </c>
      <c r="J34" s="88" t="s">
        <v>265</v>
      </c>
      <c r="K34" s="135">
        <v>95.46</v>
      </c>
      <c r="L34" s="79"/>
      <c r="M34" s="136">
        <v>96.38</v>
      </c>
      <c r="N34" s="79"/>
      <c r="O34" s="136">
        <v>96.38</v>
      </c>
      <c r="P34" s="79"/>
      <c r="Q34" s="134">
        <v>96.23</v>
      </c>
      <c r="R34" s="135">
        <v>94.77</v>
      </c>
      <c r="S34" s="153">
        <v>94.12</v>
      </c>
      <c r="T34" s="153">
        <v>92.37</v>
      </c>
      <c r="U34" s="91">
        <v>0.0906</v>
      </c>
      <c r="V34" s="91">
        <v>0.0037</v>
      </c>
      <c r="W34" s="83">
        <f t="shared" si="1"/>
        <v>0.0906</v>
      </c>
      <c r="X34" s="14" t="s">
        <v>265</v>
      </c>
      <c r="Y34" s="91">
        <v>0.8126</v>
      </c>
      <c r="Z34" s="91">
        <v>0.2372</v>
      </c>
      <c r="AA34" s="83">
        <f t="shared" si="2"/>
        <v>0.8126</v>
      </c>
      <c r="AB34" s="111"/>
      <c r="AC34" s="91">
        <v>0.4054</v>
      </c>
      <c r="AD34" s="91">
        <v>0.0259</v>
      </c>
      <c r="AE34" s="83">
        <f t="shared" si="3"/>
        <v>0.4054</v>
      </c>
      <c r="AF34" s="156"/>
      <c r="AG34" s="91">
        <v>0.3988</v>
      </c>
      <c r="AH34" s="91">
        <v>0.0222</v>
      </c>
      <c r="AI34" s="83">
        <f t="shared" si="4"/>
        <v>0.3988</v>
      </c>
      <c r="AK34" s="158">
        <v>0.0479</v>
      </c>
      <c r="AL34" s="159">
        <v>1.0E-4</v>
      </c>
      <c r="AM34" s="159">
        <v>0.005</v>
      </c>
      <c r="AN34" s="159">
        <v>3.0E-4</v>
      </c>
      <c r="AO34" s="159">
        <v>3.0E-4</v>
      </c>
      <c r="AR34" s="85">
        <f t="shared" si="11"/>
        <v>0.62</v>
      </c>
      <c r="AS34" s="85">
        <f t="shared" si="12"/>
        <v>-0.92</v>
      </c>
      <c r="AT34" s="85">
        <f t="shared" si="13"/>
        <v>4.63</v>
      </c>
    </row>
    <row r="35">
      <c r="B35" s="160" t="s">
        <v>325</v>
      </c>
      <c r="C35" s="161" t="s">
        <v>316</v>
      </c>
      <c r="D35" s="162" t="s">
        <v>326</v>
      </c>
      <c r="E35" s="163" t="s">
        <v>327</v>
      </c>
      <c r="F35" s="164">
        <v>10.0</v>
      </c>
      <c r="G35" s="165" t="s">
        <v>304</v>
      </c>
      <c r="H35" s="166" t="s">
        <v>274</v>
      </c>
      <c r="I35" s="158">
        <v>88.12</v>
      </c>
      <c r="J35" s="167"/>
      <c r="K35" s="159">
        <v>88.72</v>
      </c>
      <c r="L35" s="168" t="s">
        <v>264</v>
      </c>
      <c r="M35" s="168">
        <v>87.51</v>
      </c>
      <c r="N35" s="145"/>
      <c r="O35" s="145">
        <v>87.49</v>
      </c>
      <c r="P35" s="168"/>
      <c r="Q35" s="169">
        <v>87.78</v>
      </c>
      <c r="R35" s="168">
        <v>87.1</v>
      </c>
      <c r="S35" s="170">
        <v>87.3</v>
      </c>
      <c r="T35" s="153">
        <v>87.42</v>
      </c>
      <c r="U35" s="168">
        <v>0.1482</v>
      </c>
      <c r="V35" s="171">
        <v>0.0025</v>
      </c>
      <c r="W35" s="83">
        <f t="shared" si="1"/>
        <v>0.1482</v>
      </c>
      <c r="X35" s="167"/>
      <c r="Y35" s="171">
        <v>0.0022</v>
      </c>
      <c r="Z35" s="171">
        <v>0.0</v>
      </c>
      <c r="AA35" s="83">
        <f t="shared" si="2"/>
        <v>0.0022</v>
      </c>
      <c r="AB35" s="168" t="s">
        <v>264</v>
      </c>
      <c r="AC35" s="168">
        <v>0.7822</v>
      </c>
      <c r="AD35" s="168">
        <v>0.1248</v>
      </c>
      <c r="AE35" s="83">
        <f t="shared" si="3"/>
        <v>0.7822</v>
      </c>
      <c r="AF35" s="168"/>
      <c r="AG35" s="168">
        <v>0.8345</v>
      </c>
      <c r="AH35" s="168">
        <v>0.1038</v>
      </c>
      <c r="AI35" s="83">
        <f t="shared" si="4"/>
        <v>0.8345</v>
      </c>
      <c r="AJ35" s="172"/>
      <c r="AK35" s="173">
        <v>0.6446</v>
      </c>
      <c r="AL35" s="158">
        <v>0.0193</v>
      </c>
      <c r="AM35" s="159">
        <v>1.0E-4</v>
      </c>
      <c r="AN35" s="141">
        <v>0.3969</v>
      </c>
      <c r="AO35" s="141">
        <v>0.4078</v>
      </c>
      <c r="AR35" s="104">
        <f t="shared" si="11"/>
        <v>0.61</v>
      </c>
      <c r="AS35" s="85">
        <f t="shared" si="12"/>
        <v>1.23</v>
      </c>
      <c r="AT35" s="85">
        <f t="shared" si="13"/>
        <v>0.7</v>
      </c>
    </row>
    <row r="36">
      <c r="D36" s="86"/>
      <c r="E36" s="142"/>
      <c r="F36" s="142"/>
      <c r="G36" s="142"/>
      <c r="H36" s="166" t="s">
        <v>275</v>
      </c>
      <c r="I36" s="158">
        <v>92.0</v>
      </c>
      <c r="J36" s="167"/>
      <c r="K36" s="159">
        <v>92.38</v>
      </c>
      <c r="L36" s="141" t="s">
        <v>264</v>
      </c>
      <c r="M36" s="141">
        <v>91.64</v>
      </c>
      <c r="N36" s="135"/>
      <c r="O36" s="135">
        <v>91.41</v>
      </c>
      <c r="P36" s="141"/>
      <c r="Q36" s="169">
        <v>91.73</v>
      </c>
      <c r="R36" s="141">
        <v>91.28</v>
      </c>
      <c r="S36" s="170">
        <v>91.48</v>
      </c>
      <c r="T36" s="153">
        <v>91.57</v>
      </c>
      <c r="U36" s="141">
        <v>0.1422</v>
      </c>
      <c r="V36" s="171">
        <v>0.0075</v>
      </c>
      <c r="W36" s="83">
        <f t="shared" si="1"/>
        <v>0.1422</v>
      </c>
      <c r="X36" s="167"/>
      <c r="Y36" s="171">
        <v>0.0041</v>
      </c>
      <c r="Z36" s="171">
        <v>3.0E-4</v>
      </c>
      <c r="AA36" s="83">
        <f t="shared" si="2"/>
        <v>0.0041</v>
      </c>
      <c r="AB36" s="168" t="s">
        <v>264</v>
      </c>
      <c r="AC36" s="141">
        <v>0.6533</v>
      </c>
      <c r="AD36" s="169">
        <v>0.0905</v>
      </c>
      <c r="AE36" s="83">
        <f t="shared" si="3"/>
        <v>0.6533</v>
      </c>
      <c r="AF36" s="141"/>
      <c r="AG36" s="141">
        <v>0.9103</v>
      </c>
      <c r="AH36" s="141">
        <v>0.3029</v>
      </c>
      <c r="AI36" s="83">
        <f t="shared" si="4"/>
        <v>0.9103</v>
      </c>
      <c r="AJ36" s="172"/>
      <c r="AK36" s="173">
        <v>0.6514</v>
      </c>
      <c r="AL36" s="158">
        <v>0.0358</v>
      </c>
      <c r="AM36" s="159">
        <v>3.0E-4</v>
      </c>
      <c r="AN36" s="141">
        <v>0.3761</v>
      </c>
      <c r="AO36" s="141">
        <v>0.7695</v>
      </c>
      <c r="AR36" s="104">
        <f t="shared" si="11"/>
        <v>0.36</v>
      </c>
      <c r="AS36" s="85">
        <f t="shared" si="12"/>
        <v>0.97</v>
      </c>
      <c r="AT36" s="85">
        <f t="shared" si="13"/>
        <v>0.43</v>
      </c>
    </row>
    <row r="37">
      <c r="L37" s="174"/>
      <c r="P37" s="174"/>
      <c r="AA37" s="175"/>
      <c r="AE37" s="175"/>
      <c r="AQ37" s="5" t="s">
        <v>328</v>
      </c>
      <c r="AR37" s="85">
        <f t="shared" ref="AR37:AS37" si="14">AVERAGE(AR3:AR36)</f>
        <v>0.6135942647</v>
      </c>
      <c r="AS37" s="85">
        <f t="shared" si="14"/>
        <v>-0.2718989706</v>
      </c>
      <c r="AT37" s="104">
        <f t="shared" si="13"/>
        <v>0</v>
      </c>
    </row>
    <row r="38">
      <c r="L38" s="174"/>
      <c r="P38" s="174"/>
      <c r="AA38" s="175"/>
      <c r="AE38" s="175"/>
      <c r="AQ38" s="5" t="s">
        <v>329</v>
      </c>
      <c r="AR38" s="104">
        <f t="shared" ref="AR38:AS38" si="15">STDEV(AR3:AR36)</f>
        <v>1.680310523</v>
      </c>
      <c r="AS38" s="104">
        <f t="shared" si="15"/>
        <v>2.097215125</v>
      </c>
      <c r="AT38" s="104">
        <f t="shared" si="13"/>
        <v>0</v>
      </c>
    </row>
    <row r="39">
      <c r="H39" s="176" t="s">
        <v>330</v>
      </c>
      <c r="L39" s="93"/>
      <c r="P39" s="93"/>
      <c r="W39" s="176"/>
      <c r="Y39" s="176" t="s">
        <v>331</v>
      </c>
    </row>
    <row r="40">
      <c r="L40" s="174"/>
      <c r="P40" s="174"/>
      <c r="W40" s="5"/>
      <c r="Y40" s="5" t="s">
        <v>264</v>
      </c>
      <c r="Z40" s="5" t="s">
        <v>332</v>
      </c>
    </row>
    <row r="41">
      <c r="L41" s="174"/>
      <c r="P41" s="174"/>
      <c r="W41" s="5"/>
      <c r="Y41" s="5" t="s">
        <v>267</v>
      </c>
      <c r="Z41" s="5" t="s">
        <v>333</v>
      </c>
    </row>
    <row r="42">
      <c r="L42" s="174"/>
      <c r="P42" s="174"/>
      <c r="W42" s="5"/>
      <c r="Y42" s="5" t="s">
        <v>265</v>
      </c>
      <c r="Z42" s="5" t="s">
        <v>334</v>
      </c>
    </row>
    <row r="43">
      <c r="L43" s="174"/>
      <c r="P43" s="174"/>
    </row>
    <row r="44">
      <c r="L44" s="174"/>
      <c r="P44" s="174"/>
    </row>
    <row r="45">
      <c r="L45" s="174"/>
      <c r="P45" s="174"/>
    </row>
    <row r="46">
      <c r="L46" s="174"/>
      <c r="P46" s="174"/>
    </row>
    <row r="47">
      <c r="L47" s="174"/>
      <c r="P47" s="174"/>
    </row>
    <row r="48">
      <c r="L48" s="174"/>
      <c r="P48" s="174"/>
    </row>
    <row r="49">
      <c r="L49" s="174"/>
      <c r="P49" s="174"/>
    </row>
    <row r="50">
      <c r="L50" s="174"/>
      <c r="P50" s="174"/>
    </row>
    <row r="51">
      <c r="L51" s="174"/>
      <c r="P51" s="174"/>
    </row>
    <row r="52">
      <c r="L52" s="174"/>
      <c r="P52" s="174"/>
    </row>
    <row r="53">
      <c r="L53" s="174"/>
      <c r="P53" s="174"/>
    </row>
    <row r="54">
      <c r="L54" s="174"/>
      <c r="P54" s="174"/>
    </row>
    <row r="55">
      <c r="L55" s="174"/>
      <c r="P55" s="174"/>
    </row>
    <row r="56">
      <c r="L56" s="174"/>
      <c r="P56" s="174"/>
    </row>
    <row r="57">
      <c r="L57" s="174"/>
      <c r="P57" s="174"/>
    </row>
    <row r="58">
      <c r="L58" s="174"/>
      <c r="P58" s="174"/>
    </row>
    <row r="59">
      <c r="L59" s="174"/>
      <c r="P59" s="174"/>
    </row>
    <row r="60">
      <c r="L60" s="174"/>
      <c r="P60" s="174"/>
    </row>
    <row r="61">
      <c r="L61" s="174"/>
      <c r="P61" s="174"/>
    </row>
    <row r="62">
      <c r="L62" s="174"/>
      <c r="P62" s="174"/>
    </row>
    <row r="63">
      <c r="L63" s="174"/>
      <c r="P63" s="174"/>
    </row>
    <row r="64">
      <c r="L64" s="174"/>
      <c r="P64" s="174"/>
    </row>
    <row r="65">
      <c r="L65" s="174"/>
      <c r="P65" s="174"/>
    </row>
    <row r="66">
      <c r="L66" s="174"/>
      <c r="P66" s="174"/>
    </row>
    <row r="67">
      <c r="L67" s="174"/>
      <c r="P67" s="174"/>
    </row>
    <row r="68">
      <c r="L68" s="174"/>
      <c r="P68" s="174"/>
    </row>
    <row r="69">
      <c r="L69" s="174"/>
      <c r="P69" s="174"/>
    </row>
    <row r="70">
      <c r="L70" s="174"/>
      <c r="P70" s="174"/>
    </row>
    <row r="71">
      <c r="L71" s="174"/>
      <c r="P71" s="174"/>
    </row>
    <row r="72">
      <c r="L72" s="174"/>
      <c r="P72" s="174"/>
    </row>
    <row r="73">
      <c r="L73" s="174"/>
      <c r="P73" s="174"/>
    </row>
    <row r="74">
      <c r="L74" s="174"/>
      <c r="P74" s="174"/>
    </row>
    <row r="75">
      <c r="L75" s="174"/>
      <c r="P75" s="174"/>
    </row>
    <row r="76">
      <c r="L76" s="174"/>
      <c r="P76" s="174"/>
    </row>
    <row r="77">
      <c r="L77" s="174"/>
      <c r="P77" s="174"/>
    </row>
    <row r="78">
      <c r="L78" s="174"/>
      <c r="P78" s="174"/>
    </row>
    <row r="79">
      <c r="L79" s="174"/>
      <c r="P79" s="174"/>
    </row>
    <row r="80">
      <c r="L80" s="174"/>
      <c r="P80" s="174"/>
    </row>
    <row r="81">
      <c r="L81" s="174"/>
      <c r="P81" s="174"/>
    </row>
    <row r="82">
      <c r="L82" s="174"/>
      <c r="P82" s="174"/>
    </row>
    <row r="83">
      <c r="L83" s="174"/>
      <c r="P83" s="174"/>
    </row>
    <row r="84">
      <c r="L84" s="174"/>
      <c r="P84" s="174"/>
    </row>
    <row r="85">
      <c r="L85" s="174"/>
      <c r="P85" s="174"/>
    </row>
    <row r="86">
      <c r="L86" s="174"/>
      <c r="P86" s="174"/>
    </row>
    <row r="87">
      <c r="L87" s="174"/>
      <c r="P87" s="174"/>
    </row>
    <row r="88">
      <c r="L88" s="174"/>
      <c r="P88" s="174"/>
    </row>
    <row r="89">
      <c r="L89" s="174"/>
      <c r="P89" s="174"/>
    </row>
    <row r="90">
      <c r="L90" s="174"/>
      <c r="P90" s="174"/>
    </row>
    <row r="91">
      <c r="L91" s="174"/>
      <c r="P91" s="174"/>
    </row>
    <row r="92">
      <c r="L92" s="174"/>
      <c r="P92" s="174"/>
    </row>
    <row r="93">
      <c r="L93" s="174"/>
      <c r="P93" s="174"/>
    </row>
    <row r="94">
      <c r="L94" s="174"/>
      <c r="P94" s="174"/>
    </row>
    <row r="95">
      <c r="L95" s="174"/>
      <c r="P95" s="174"/>
    </row>
    <row r="96">
      <c r="L96" s="174"/>
      <c r="P96" s="174"/>
    </row>
    <row r="97">
      <c r="L97" s="174"/>
      <c r="P97" s="174"/>
    </row>
    <row r="98">
      <c r="L98" s="174"/>
      <c r="P98" s="174"/>
    </row>
    <row r="99">
      <c r="L99" s="174"/>
      <c r="P99" s="174"/>
    </row>
    <row r="100">
      <c r="L100" s="174"/>
      <c r="P100" s="174"/>
    </row>
    <row r="101">
      <c r="L101" s="174"/>
      <c r="P101" s="174"/>
    </row>
    <row r="102">
      <c r="L102" s="174"/>
      <c r="P102" s="174"/>
    </row>
    <row r="103">
      <c r="L103" s="174"/>
      <c r="P103" s="174"/>
    </row>
    <row r="104">
      <c r="L104" s="174"/>
      <c r="P104" s="174"/>
    </row>
    <row r="105">
      <c r="L105" s="174"/>
      <c r="P105" s="174"/>
    </row>
    <row r="106">
      <c r="L106" s="174"/>
      <c r="P106" s="174"/>
    </row>
    <row r="107">
      <c r="L107" s="174"/>
      <c r="P107" s="174"/>
    </row>
    <row r="108">
      <c r="L108" s="174"/>
      <c r="P108" s="174"/>
    </row>
    <row r="109">
      <c r="L109" s="174"/>
      <c r="P109" s="174"/>
    </row>
    <row r="110">
      <c r="L110" s="174"/>
      <c r="P110" s="174"/>
    </row>
    <row r="111">
      <c r="L111" s="174"/>
      <c r="P111" s="174"/>
    </row>
    <row r="112">
      <c r="L112" s="174"/>
      <c r="P112" s="174"/>
    </row>
    <row r="113">
      <c r="L113" s="174"/>
      <c r="P113" s="174"/>
    </row>
    <row r="114">
      <c r="L114" s="174"/>
      <c r="P114" s="174"/>
    </row>
    <row r="115">
      <c r="L115" s="174"/>
      <c r="P115" s="174"/>
    </row>
    <row r="116">
      <c r="L116" s="174"/>
      <c r="P116" s="174"/>
    </row>
    <row r="117">
      <c r="L117" s="174"/>
      <c r="P117" s="174"/>
    </row>
    <row r="118">
      <c r="L118" s="174"/>
      <c r="P118" s="174"/>
    </row>
    <row r="119">
      <c r="L119" s="174"/>
      <c r="P119" s="174"/>
    </row>
    <row r="120">
      <c r="L120" s="174"/>
      <c r="P120" s="174"/>
    </row>
    <row r="121">
      <c r="L121" s="174"/>
      <c r="P121" s="174"/>
    </row>
    <row r="122">
      <c r="L122" s="174"/>
      <c r="P122" s="174"/>
    </row>
    <row r="123">
      <c r="L123" s="174"/>
      <c r="P123" s="174"/>
    </row>
    <row r="124">
      <c r="L124" s="174"/>
      <c r="P124" s="174"/>
    </row>
    <row r="125">
      <c r="L125" s="174"/>
      <c r="P125" s="174"/>
    </row>
    <row r="126">
      <c r="L126" s="174"/>
      <c r="P126" s="174"/>
    </row>
    <row r="127">
      <c r="L127" s="174"/>
      <c r="P127" s="174"/>
    </row>
    <row r="128">
      <c r="L128" s="174"/>
      <c r="P128" s="174"/>
    </row>
    <row r="129">
      <c r="L129" s="174"/>
      <c r="P129" s="174"/>
    </row>
    <row r="130">
      <c r="L130" s="174"/>
      <c r="P130" s="174"/>
    </row>
    <row r="131">
      <c r="L131" s="174"/>
      <c r="P131" s="174"/>
    </row>
    <row r="132">
      <c r="L132" s="174"/>
      <c r="P132" s="174"/>
    </row>
    <row r="133">
      <c r="L133" s="174"/>
      <c r="P133" s="174"/>
    </row>
    <row r="134">
      <c r="L134" s="174"/>
      <c r="P134" s="174"/>
    </row>
    <row r="135">
      <c r="L135" s="174"/>
      <c r="P135" s="174"/>
    </row>
    <row r="136">
      <c r="L136" s="174"/>
      <c r="P136" s="174"/>
    </row>
    <row r="137">
      <c r="L137" s="174"/>
      <c r="P137" s="174"/>
    </row>
    <row r="138">
      <c r="L138" s="174"/>
      <c r="P138" s="174"/>
    </row>
    <row r="139">
      <c r="L139" s="174"/>
      <c r="P139" s="174"/>
    </row>
    <row r="140">
      <c r="L140" s="174"/>
      <c r="P140" s="174"/>
    </row>
    <row r="141">
      <c r="L141" s="174"/>
      <c r="P141" s="174"/>
    </row>
    <row r="142">
      <c r="L142" s="174"/>
      <c r="P142" s="174"/>
    </row>
    <row r="143">
      <c r="L143" s="174"/>
      <c r="P143" s="174"/>
    </row>
    <row r="144">
      <c r="L144" s="174"/>
      <c r="P144" s="174"/>
    </row>
    <row r="145">
      <c r="L145" s="174"/>
      <c r="P145" s="174"/>
    </row>
    <row r="146">
      <c r="L146" s="174"/>
      <c r="P146" s="174"/>
    </row>
    <row r="147">
      <c r="L147" s="174"/>
      <c r="P147" s="174"/>
    </row>
    <row r="148">
      <c r="L148" s="174"/>
      <c r="P148" s="174"/>
    </row>
    <row r="149">
      <c r="L149" s="174"/>
      <c r="P149" s="174"/>
    </row>
    <row r="150">
      <c r="L150" s="174"/>
      <c r="P150" s="174"/>
    </row>
    <row r="151">
      <c r="L151" s="174"/>
      <c r="P151" s="174"/>
    </row>
    <row r="152">
      <c r="L152" s="174"/>
      <c r="P152" s="174"/>
    </row>
    <row r="153">
      <c r="L153" s="174"/>
      <c r="P153" s="174"/>
    </row>
    <row r="154">
      <c r="L154" s="174"/>
      <c r="P154" s="174"/>
    </row>
    <row r="155">
      <c r="L155" s="174"/>
      <c r="P155" s="174"/>
    </row>
    <row r="156">
      <c r="L156" s="174"/>
      <c r="P156" s="174"/>
    </row>
    <row r="157">
      <c r="L157" s="174"/>
      <c r="P157" s="174"/>
    </row>
    <row r="158">
      <c r="L158" s="174"/>
      <c r="P158" s="174"/>
    </row>
    <row r="159">
      <c r="L159" s="174"/>
      <c r="P159" s="174"/>
    </row>
    <row r="160">
      <c r="L160" s="174"/>
      <c r="P160" s="174"/>
    </row>
    <row r="161">
      <c r="L161" s="174"/>
      <c r="P161" s="174"/>
    </row>
    <row r="162">
      <c r="L162" s="174"/>
      <c r="P162" s="174"/>
    </row>
    <row r="163">
      <c r="L163" s="174"/>
      <c r="P163" s="174"/>
    </row>
    <row r="164">
      <c r="L164" s="174"/>
      <c r="P164" s="174"/>
    </row>
    <row r="165">
      <c r="L165" s="174"/>
      <c r="P165" s="174"/>
    </row>
    <row r="166">
      <c r="L166" s="174"/>
      <c r="P166" s="174"/>
    </row>
    <row r="167">
      <c r="L167" s="174"/>
      <c r="P167" s="174"/>
    </row>
    <row r="168">
      <c r="L168" s="174"/>
      <c r="P168" s="174"/>
    </row>
    <row r="169">
      <c r="L169" s="174"/>
      <c r="P169" s="174"/>
    </row>
    <row r="170">
      <c r="L170" s="174"/>
      <c r="P170" s="174"/>
    </row>
    <row r="171">
      <c r="L171" s="174"/>
      <c r="P171" s="174"/>
    </row>
    <row r="172">
      <c r="L172" s="174"/>
      <c r="P172" s="174"/>
    </row>
    <row r="173">
      <c r="L173" s="174"/>
      <c r="P173" s="174"/>
    </row>
    <row r="174">
      <c r="L174" s="174"/>
      <c r="P174" s="174"/>
    </row>
    <row r="175">
      <c r="L175" s="174"/>
      <c r="P175" s="174"/>
    </row>
    <row r="176">
      <c r="L176" s="174"/>
      <c r="P176" s="174"/>
    </row>
    <row r="177">
      <c r="L177" s="174"/>
      <c r="P177" s="174"/>
    </row>
    <row r="178">
      <c r="L178" s="174"/>
      <c r="P178" s="174"/>
    </row>
    <row r="179">
      <c r="L179" s="174"/>
      <c r="P179" s="174"/>
    </row>
    <row r="180">
      <c r="L180" s="174"/>
      <c r="P180" s="174"/>
    </row>
    <row r="181">
      <c r="L181" s="174"/>
      <c r="P181" s="174"/>
    </row>
    <row r="182">
      <c r="L182" s="174"/>
      <c r="P182" s="174"/>
    </row>
    <row r="183">
      <c r="L183" s="174"/>
      <c r="P183" s="174"/>
    </row>
    <row r="184">
      <c r="L184" s="174"/>
      <c r="P184" s="174"/>
    </row>
    <row r="185">
      <c r="L185" s="174"/>
      <c r="P185" s="174"/>
    </row>
    <row r="186">
      <c r="L186" s="174"/>
      <c r="P186" s="174"/>
    </row>
    <row r="187">
      <c r="L187" s="174"/>
      <c r="P187" s="174"/>
    </row>
    <row r="188">
      <c r="L188" s="174"/>
      <c r="P188" s="174"/>
    </row>
    <row r="189">
      <c r="L189" s="174"/>
      <c r="P189" s="174"/>
    </row>
    <row r="190">
      <c r="L190" s="174"/>
      <c r="P190" s="174"/>
    </row>
    <row r="191">
      <c r="L191" s="174"/>
      <c r="P191" s="174"/>
    </row>
    <row r="192">
      <c r="L192" s="174"/>
      <c r="P192" s="174"/>
    </row>
    <row r="193">
      <c r="L193" s="174"/>
      <c r="P193" s="174"/>
    </row>
    <row r="194">
      <c r="L194" s="174"/>
      <c r="P194" s="174"/>
    </row>
    <row r="195">
      <c r="L195" s="174"/>
      <c r="P195" s="174"/>
    </row>
    <row r="196">
      <c r="L196" s="174"/>
      <c r="P196" s="174"/>
    </row>
    <row r="197">
      <c r="L197" s="174"/>
      <c r="P197" s="174"/>
    </row>
    <row r="198">
      <c r="L198" s="174"/>
      <c r="P198" s="174"/>
    </row>
    <row r="199">
      <c r="L199" s="174"/>
      <c r="P199" s="174"/>
    </row>
    <row r="200">
      <c r="L200" s="174"/>
      <c r="P200" s="174"/>
    </row>
    <row r="201">
      <c r="L201" s="174"/>
      <c r="P201" s="174"/>
    </row>
    <row r="202">
      <c r="L202" s="174"/>
      <c r="P202" s="174"/>
    </row>
    <row r="203">
      <c r="L203" s="174"/>
      <c r="P203" s="174"/>
    </row>
    <row r="204">
      <c r="L204" s="174"/>
      <c r="P204" s="174"/>
    </row>
    <row r="205">
      <c r="L205" s="174"/>
      <c r="P205" s="174"/>
    </row>
    <row r="206">
      <c r="L206" s="174"/>
      <c r="P206" s="174"/>
    </row>
    <row r="207">
      <c r="L207" s="174"/>
      <c r="P207" s="174"/>
    </row>
    <row r="208">
      <c r="L208" s="174"/>
      <c r="P208" s="174"/>
    </row>
    <row r="209">
      <c r="L209" s="174"/>
      <c r="P209" s="174"/>
    </row>
    <row r="210">
      <c r="L210" s="174"/>
      <c r="P210" s="174"/>
    </row>
    <row r="211">
      <c r="L211" s="174"/>
      <c r="P211" s="174"/>
    </row>
    <row r="212">
      <c r="L212" s="174"/>
      <c r="P212" s="174"/>
    </row>
    <row r="213">
      <c r="L213" s="174"/>
      <c r="P213" s="174"/>
    </row>
    <row r="214">
      <c r="L214" s="174"/>
      <c r="P214" s="174"/>
    </row>
    <row r="215">
      <c r="L215" s="174"/>
      <c r="P215" s="174"/>
    </row>
    <row r="216">
      <c r="L216" s="174"/>
      <c r="P216" s="174"/>
    </row>
    <row r="217">
      <c r="L217" s="174"/>
      <c r="P217" s="174"/>
    </row>
    <row r="218">
      <c r="L218" s="174"/>
      <c r="P218" s="174"/>
    </row>
    <row r="219">
      <c r="L219" s="174"/>
      <c r="P219" s="174"/>
    </row>
    <row r="220">
      <c r="L220" s="174"/>
      <c r="P220" s="174"/>
    </row>
    <row r="221">
      <c r="L221" s="174"/>
      <c r="P221" s="174"/>
    </row>
    <row r="222">
      <c r="L222" s="174"/>
      <c r="P222" s="174"/>
    </row>
    <row r="223">
      <c r="L223" s="174"/>
      <c r="P223" s="174"/>
    </row>
    <row r="224">
      <c r="L224" s="174"/>
      <c r="P224" s="174"/>
    </row>
    <row r="225">
      <c r="L225" s="174"/>
      <c r="P225" s="174"/>
    </row>
    <row r="226">
      <c r="L226" s="174"/>
      <c r="P226" s="174"/>
    </row>
    <row r="227">
      <c r="L227" s="174"/>
      <c r="P227" s="174"/>
    </row>
    <row r="228">
      <c r="L228" s="174"/>
      <c r="P228" s="174"/>
    </row>
    <row r="229">
      <c r="L229" s="174"/>
      <c r="P229" s="174"/>
    </row>
    <row r="230">
      <c r="L230" s="174"/>
      <c r="P230" s="174"/>
    </row>
    <row r="231">
      <c r="L231" s="174"/>
      <c r="P231" s="174"/>
    </row>
    <row r="232">
      <c r="L232" s="174"/>
      <c r="P232" s="174"/>
    </row>
    <row r="233">
      <c r="L233" s="174"/>
      <c r="P233" s="174"/>
    </row>
    <row r="234">
      <c r="L234" s="174"/>
      <c r="P234" s="174"/>
    </row>
    <row r="235">
      <c r="L235" s="174"/>
      <c r="P235" s="174"/>
    </row>
    <row r="236">
      <c r="L236" s="174"/>
      <c r="P236" s="174"/>
    </row>
    <row r="237">
      <c r="L237" s="174"/>
      <c r="P237" s="174"/>
    </row>
    <row r="238">
      <c r="L238" s="174"/>
      <c r="P238" s="174"/>
    </row>
    <row r="239">
      <c r="L239" s="174"/>
      <c r="P239" s="174"/>
    </row>
    <row r="240">
      <c r="L240" s="174"/>
      <c r="P240" s="174"/>
    </row>
    <row r="241">
      <c r="L241" s="174"/>
      <c r="P241" s="174"/>
    </row>
    <row r="242">
      <c r="L242" s="174"/>
      <c r="P242" s="174"/>
    </row>
    <row r="243">
      <c r="L243" s="174"/>
      <c r="P243" s="174"/>
    </row>
    <row r="244">
      <c r="L244" s="174"/>
      <c r="P244" s="174"/>
    </row>
    <row r="245">
      <c r="L245" s="174"/>
      <c r="P245" s="174"/>
    </row>
    <row r="246">
      <c r="L246" s="174"/>
      <c r="P246" s="174"/>
    </row>
    <row r="247">
      <c r="L247" s="174"/>
      <c r="P247" s="174"/>
    </row>
    <row r="248">
      <c r="L248" s="174"/>
      <c r="P248" s="174"/>
    </row>
    <row r="249">
      <c r="L249" s="174"/>
      <c r="P249" s="174"/>
    </row>
    <row r="250">
      <c r="L250" s="174"/>
      <c r="P250" s="174"/>
    </row>
    <row r="251">
      <c r="L251" s="174"/>
      <c r="P251" s="174"/>
    </row>
    <row r="252">
      <c r="L252" s="174"/>
      <c r="P252" s="174"/>
    </row>
    <row r="253">
      <c r="L253" s="174"/>
      <c r="P253" s="174"/>
    </row>
    <row r="254">
      <c r="L254" s="174"/>
      <c r="P254" s="174"/>
    </row>
    <row r="255">
      <c r="L255" s="174"/>
      <c r="P255" s="174"/>
    </row>
    <row r="256">
      <c r="L256" s="174"/>
      <c r="P256" s="174"/>
    </row>
    <row r="257">
      <c r="L257" s="174"/>
      <c r="P257" s="174"/>
    </row>
    <row r="258">
      <c r="L258" s="174"/>
      <c r="P258" s="174"/>
    </row>
    <row r="259">
      <c r="L259" s="174"/>
      <c r="P259" s="174"/>
    </row>
    <row r="260">
      <c r="L260" s="174"/>
      <c r="P260" s="174"/>
    </row>
    <row r="261">
      <c r="L261" s="174"/>
      <c r="P261" s="174"/>
    </row>
    <row r="262">
      <c r="L262" s="174"/>
      <c r="P262" s="174"/>
    </row>
    <row r="263">
      <c r="L263" s="174"/>
      <c r="P263" s="174"/>
    </row>
    <row r="264">
      <c r="L264" s="174"/>
      <c r="P264" s="174"/>
    </row>
    <row r="265">
      <c r="L265" s="174"/>
      <c r="P265" s="174"/>
    </row>
    <row r="266">
      <c r="L266" s="174"/>
      <c r="P266" s="174"/>
    </row>
    <row r="267">
      <c r="L267" s="174"/>
      <c r="P267" s="174"/>
    </row>
    <row r="268">
      <c r="L268" s="174"/>
      <c r="P268" s="174"/>
    </row>
    <row r="269">
      <c r="L269" s="174"/>
      <c r="P269" s="174"/>
    </row>
    <row r="270">
      <c r="L270" s="174"/>
      <c r="P270" s="174"/>
    </row>
    <row r="271">
      <c r="L271" s="174"/>
      <c r="P271" s="174"/>
    </row>
    <row r="272">
      <c r="L272" s="174"/>
      <c r="P272" s="174"/>
    </row>
    <row r="273">
      <c r="L273" s="174"/>
      <c r="P273" s="174"/>
    </row>
    <row r="274">
      <c r="L274" s="174"/>
      <c r="P274" s="174"/>
    </row>
    <row r="275">
      <c r="L275" s="174"/>
      <c r="P275" s="174"/>
    </row>
    <row r="276">
      <c r="L276" s="174"/>
      <c r="P276" s="174"/>
    </row>
    <row r="277">
      <c r="L277" s="174"/>
      <c r="P277" s="174"/>
    </row>
    <row r="278">
      <c r="L278" s="174"/>
      <c r="P278" s="174"/>
    </row>
    <row r="279">
      <c r="L279" s="174"/>
      <c r="P279" s="174"/>
    </row>
    <row r="280">
      <c r="L280" s="174"/>
      <c r="P280" s="174"/>
    </row>
    <row r="281">
      <c r="L281" s="174"/>
      <c r="P281" s="174"/>
    </row>
    <row r="282">
      <c r="L282" s="174"/>
      <c r="P282" s="174"/>
    </row>
    <row r="283">
      <c r="L283" s="174"/>
      <c r="P283" s="174"/>
    </row>
    <row r="284">
      <c r="L284" s="174"/>
      <c r="P284" s="174"/>
    </row>
    <row r="285">
      <c r="L285" s="174"/>
      <c r="P285" s="174"/>
    </row>
    <row r="286">
      <c r="L286" s="174"/>
      <c r="P286" s="174"/>
    </row>
    <row r="287">
      <c r="L287" s="174"/>
      <c r="P287" s="174"/>
    </row>
    <row r="288">
      <c r="L288" s="174"/>
      <c r="P288" s="174"/>
    </row>
    <row r="289">
      <c r="L289" s="174"/>
      <c r="P289" s="174"/>
    </row>
    <row r="290">
      <c r="L290" s="174"/>
      <c r="P290" s="174"/>
    </row>
    <row r="291">
      <c r="L291" s="174"/>
      <c r="P291" s="174"/>
    </row>
    <row r="292">
      <c r="L292" s="174"/>
      <c r="P292" s="174"/>
    </row>
    <row r="293">
      <c r="L293" s="174"/>
      <c r="P293" s="174"/>
    </row>
    <row r="294">
      <c r="L294" s="174"/>
      <c r="P294" s="174"/>
    </row>
    <row r="295">
      <c r="L295" s="174"/>
      <c r="P295" s="174"/>
    </row>
    <row r="296">
      <c r="L296" s="174"/>
      <c r="P296" s="174"/>
    </row>
    <row r="297">
      <c r="L297" s="174"/>
      <c r="P297" s="174"/>
    </row>
    <row r="298">
      <c r="L298" s="174"/>
      <c r="P298" s="174"/>
    </row>
    <row r="299">
      <c r="L299" s="174"/>
      <c r="P299" s="174"/>
    </row>
    <row r="300">
      <c r="L300" s="174"/>
      <c r="P300" s="174"/>
    </row>
    <row r="301">
      <c r="L301" s="174"/>
      <c r="P301" s="174"/>
    </row>
    <row r="302">
      <c r="L302" s="174"/>
      <c r="P302" s="174"/>
    </row>
    <row r="303">
      <c r="L303" s="174"/>
      <c r="P303" s="174"/>
    </row>
    <row r="304">
      <c r="L304" s="174"/>
      <c r="P304" s="174"/>
    </row>
    <row r="305">
      <c r="L305" s="174"/>
      <c r="P305" s="174"/>
    </row>
    <row r="306">
      <c r="L306" s="174"/>
      <c r="P306" s="174"/>
    </row>
    <row r="307">
      <c r="L307" s="174"/>
      <c r="P307" s="174"/>
    </row>
    <row r="308">
      <c r="L308" s="174"/>
      <c r="P308" s="174"/>
    </row>
    <row r="309">
      <c r="L309" s="174"/>
      <c r="P309" s="174"/>
    </row>
    <row r="310">
      <c r="L310" s="174"/>
      <c r="P310" s="174"/>
    </row>
    <row r="311">
      <c r="L311" s="174"/>
      <c r="P311" s="174"/>
    </row>
    <row r="312">
      <c r="L312" s="174"/>
      <c r="P312" s="174"/>
    </row>
    <row r="313">
      <c r="L313" s="174"/>
      <c r="P313" s="174"/>
    </row>
    <row r="314">
      <c r="L314" s="174"/>
      <c r="P314" s="174"/>
    </row>
    <row r="315">
      <c r="L315" s="174"/>
      <c r="P315" s="174"/>
    </row>
    <row r="316">
      <c r="L316" s="174"/>
      <c r="P316" s="174"/>
    </row>
    <row r="317">
      <c r="L317" s="174"/>
      <c r="P317" s="174"/>
    </row>
    <row r="318">
      <c r="L318" s="174"/>
      <c r="P318" s="174"/>
    </row>
    <row r="319">
      <c r="L319" s="174"/>
      <c r="P319" s="174"/>
    </row>
    <row r="320">
      <c r="L320" s="174"/>
      <c r="P320" s="174"/>
    </row>
    <row r="321">
      <c r="L321" s="174"/>
      <c r="P321" s="174"/>
    </row>
    <row r="322">
      <c r="L322" s="174"/>
      <c r="P322" s="174"/>
    </row>
    <row r="323">
      <c r="L323" s="174"/>
      <c r="P323" s="174"/>
    </row>
    <row r="324">
      <c r="L324" s="174"/>
      <c r="P324" s="174"/>
    </row>
    <row r="325">
      <c r="L325" s="174"/>
      <c r="P325" s="174"/>
    </row>
    <row r="326">
      <c r="L326" s="174"/>
      <c r="P326" s="174"/>
    </row>
    <row r="327">
      <c r="L327" s="174"/>
      <c r="P327" s="174"/>
    </row>
    <row r="328">
      <c r="L328" s="174"/>
      <c r="P328" s="174"/>
    </row>
    <row r="329">
      <c r="L329" s="174"/>
      <c r="P329" s="174"/>
    </row>
    <row r="330">
      <c r="L330" s="174"/>
      <c r="P330" s="174"/>
    </row>
    <row r="331">
      <c r="L331" s="174"/>
      <c r="P331" s="174"/>
    </row>
    <row r="332">
      <c r="L332" s="174"/>
      <c r="P332" s="174"/>
    </row>
    <row r="333">
      <c r="L333" s="174"/>
      <c r="P333" s="174"/>
    </row>
    <row r="334">
      <c r="L334" s="174"/>
      <c r="P334" s="174"/>
    </row>
    <row r="335">
      <c r="L335" s="174"/>
      <c r="P335" s="174"/>
    </row>
    <row r="336">
      <c r="L336" s="174"/>
      <c r="P336" s="174"/>
    </row>
    <row r="337">
      <c r="L337" s="174"/>
      <c r="P337" s="174"/>
    </row>
    <row r="338">
      <c r="L338" s="174"/>
      <c r="P338" s="174"/>
    </row>
    <row r="339">
      <c r="L339" s="174"/>
      <c r="P339" s="174"/>
    </row>
    <row r="340">
      <c r="L340" s="174"/>
      <c r="P340" s="174"/>
    </row>
    <row r="341">
      <c r="L341" s="174"/>
      <c r="P341" s="174"/>
    </row>
    <row r="342">
      <c r="L342" s="174"/>
      <c r="P342" s="174"/>
    </row>
    <row r="343">
      <c r="L343" s="174"/>
      <c r="P343" s="174"/>
    </row>
    <row r="344">
      <c r="L344" s="174"/>
      <c r="P344" s="174"/>
    </row>
    <row r="345">
      <c r="L345" s="174"/>
      <c r="P345" s="174"/>
    </row>
    <row r="346">
      <c r="L346" s="174"/>
      <c r="P346" s="174"/>
    </row>
    <row r="347">
      <c r="L347" s="174"/>
      <c r="P347" s="174"/>
    </row>
    <row r="348">
      <c r="L348" s="174"/>
      <c r="P348" s="174"/>
    </row>
    <row r="349">
      <c r="L349" s="174"/>
      <c r="P349" s="174"/>
    </row>
    <row r="350">
      <c r="L350" s="174"/>
      <c r="P350" s="174"/>
    </row>
    <row r="351">
      <c r="L351" s="174"/>
      <c r="P351" s="174"/>
    </row>
    <row r="352">
      <c r="L352" s="174"/>
      <c r="P352" s="174"/>
    </row>
    <row r="353">
      <c r="L353" s="174"/>
      <c r="P353" s="174"/>
    </row>
    <row r="354">
      <c r="L354" s="174"/>
      <c r="P354" s="174"/>
    </row>
    <row r="355">
      <c r="L355" s="174"/>
      <c r="P355" s="174"/>
    </row>
    <row r="356">
      <c r="L356" s="174"/>
      <c r="P356" s="174"/>
    </row>
    <row r="357">
      <c r="L357" s="174"/>
      <c r="P357" s="174"/>
    </row>
    <row r="358">
      <c r="L358" s="174"/>
      <c r="P358" s="174"/>
    </row>
    <row r="359">
      <c r="L359" s="174"/>
      <c r="P359" s="174"/>
    </row>
    <row r="360">
      <c r="L360" s="174"/>
      <c r="P360" s="174"/>
    </row>
    <row r="361">
      <c r="L361" s="174"/>
      <c r="P361" s="174"/>
    </row>
    <row r="362">
      <c r="L362" s="174"/>
      <c r="P362" s="174"/>
    </row>
    <row r="363">
      <c r="L363" s="174"/>
      <c r="P363" s="174"/>
    </row>
    <row r="364">
      <c r="L364" s="174"/>
      <c r="P364" s="174"/>
    </row>
    <row r="365">
      <c r="L365" s="174"/>
      <c r="P365" s="174"/>
    </row>
    <row r="366">
      <c r="L366" s="174"/>
      <c r="P366" s="174"/>
    </row>
    <row r="367">
      <c r="L367" s="174"/>
      <c r="P367" s="174"/>
    </row>
    <row r="368">
      <c r="L368" s="174"/>
      <c r="P368" s="174"/>
    </row>
    <row r="369">
      <c r="L369" s="174"/>
      <c r="P369" s="174"/>
    </row>
    <row r="370">
      <c r="L370" s="174"/>
      <c r="P370" s="174"/>
    </row>
    <row r="371">
      <c r="L371" s="174"/>
      <c r="P371" s="174"/>
    </row>
    <row r="372">
      <c r="L372" s="174"/>
      <c r="P372" s="174"/>
    </row>
    <row r="373">
      <c r="L373" s="174"/>
      <c r="P373" s="174"/>
    </row>
    <row r="374">
      <c r="L374" s="174"/>
      <c r="P374" s="174"/>
    </row>
    <row r="375">
      <c r="L375" s="174"/>
      <c r="P375" s="174"/>
    </row>
    <row r="376">
      <c r="L376" s="174"/>
      <c r="P376" s="174"/>
    </row>
    <row r="377">
      <c r="L377" s="174"/>
      <c r="P377" s="174"/>
    </row>
    <row r="378">
      <c r="L378" s="174"/>
      <c r="P378" s="174"/>
    </row>
    <row r="379">
      <c r="L379" s="174"/>
      <c r="P379" s="174"/>
    </row>
    <row r="380">
      <c r="L380" s="174"/>
      <c r="P380" s="174"/>
    </row>
    <row r="381">
      <c r="L381" s="174"/>
      <c r="P381" s="174"/>
    </row>
    <row r="382">
      <c r="L382" s="174"/>
      <c r="P382" s="174"/>
    </row>
    <row r="383">
      <c r="L383" s="174"/>
      <c r="P383" s="174"/>
    </row>
    <row r="384">
      <c r="L384" s="174"/>
      <c r="P384" s="174"/>
    </row>
    <row r="385">
      <c r="L385" s="174"/>
      <c r="P385" s="174"/>
    </row>
    <row r="386">
      <c r="L386" s="174"/>
      <c r="P386" s="174"/>
    </row>
    <row r="387">
      <c r="L387" s="174"/>
      <c r="P387" s="174"/>
    </row>
    <row r="388">
      <c r="L388" s="174"/>
      <c r="P388" s="174"/>
    </row>
    <row r="389">
      <c r="L389" s="174"/>
      <c r="P389" s="174"/>
    </row>
    <row r="390">
      <c r="L390" s="174"/>
      <c r="P390" s="174"/>
    </row>
    <row r="391">
      <c r="L391" s="174"/>
      <c r="P391" s="174"/>
    </row>
    <row r="392">
      <c r="L392" s="174"/>
      <c r="P392" s="174"/>
    </row>
    <row r="393">
      <c r="L393" s="174"/>
      <c r="P393" s="174"/>
    </row>
    <row r="394">
      <c r="L394" s="174"/>
      <c r="P394" s="174"/>
    </row>
    <row r="395">
      <c r="L395" s="174"/>
      <c r="P395" s="174"/>
    </row>
    <row r="396">
      <c r="L396" s="174"/>
      <c r="P396" s="174"/>
    </row>
    <row r="397">
      <c r="L397" s="174"/>
      <c r="P397" s="174"/>
    </row>
    <row r="398">
      <c r="L398" s="174"/>
      <c r="P398" s="174"/>
    </row>
    <row r="399">
      <c r="L399" s="174"/>
      <c r="P399" s="174"/>
    </row>
    <row r="400">
      <c r="L400" s="174"/>
      <c r="P400" s="174"/>
    </row>
    <row r="401">
      <c r="L401" s="174"/>
      <c r="P401" s="174"/>
    </row>
    <row r="402">
      <c r="L402" s="174"/>
      <c r="P402" s="174"/>
    </row>
    <row r="403">
      <c r="L403" s="174"/>
      <c r="P403" s="174"/>
    </row>
    <row r="404">
      <c r="L404" s="174"/>
      <c r="P404" s="174"/>
    </row>
    <row r="405">
      <c r="L405" s="174"/>
      <c r="P405" s="174"/>
    </row>
    <row r="406">
      <c r="L406" s="174"/>
      <c r="P406" s="174"/>
    </row>
    <row r="407">
      <c r="L407" s="174"/>
      <c r="P407" s="174"/>
    </row>
    <row r="408">
      <c r="L408" s="174"/>
      <c r="P408" s="174"/>
    </row>
    <row r="409">
      <c r="L409" s="174"/>
      <c r="P409" s="174"/>
    </row>
    <row r="410">
      <c r="L410" s="174"/>
      <c r="P410" s="174"/>
    </row>
    <row r="411">
      <c r="L411" s="174"/>
      <c r="P411" s="174"/>
    </row>
    <row r="412">
      <c r="L412" s="174"/>
      <c r="P412" s="174"/>
    </row>
    <row r="413">
      <c r="L413" s="174"/>
      <c r="P413" s="174"/>
    </row>
    <row r="414">
      <c r="L414" s="174"/>
      <c r="P414" s="174"/>
    </row>
    <row r="415">
      <c r="L415" s="174"/>
      <c r="P415" s="174"/>
    </row>
    <row r="416">
      <c r="L416" s="174"/>
      <c r="P416" s="174"/>
    </row>
    <row r="417">
      <c r="L417" s="174"/>
      <c r="P417" s="174"/>
    </row>
    <row r="418">
      <c r="L418" s="174"/>
      <c r="P418" s="174"/>
    </row>
    <row r="419">
      <c r="L419" s="174"/>
      <c r="P419" s="174"/>
    </row>
    <row r="420">
      <c r="L420" s="174"/>
      <c r="P420" s="174"/>
    </row>
    <row r="421">
      <c r="L421" s="174"/>
      <c r="P421" s="174"/>
    </row>
    <row r="422">
      <c r="L422" s="174"/>
      <c r="P422" s="174"/>
    </row>
    <row r="423">
      <c r="L423" s="174"/>
      <c r="P423" s="174"/>
    </row>
    <row r="424">
      <c r="L424" s="174"/>
      <c r="P424" s="174"/>
    </row>
    <row r="425">
      <c r="L425" s="174"/>
      <c r="P425" s="174"/>
    </row>
    <row r="426">
      <c r="L426" s="174"/>
      <c r="P426" s="174"/>
    </row>
    <row r="427">
      <c r="L427" s="174"/>
      <c r="P427" s="174"/>
    </row>
    <row r="428">
      <c r="L428" s="174"/>
      <c r="P428" s="174"/>
    </row>
    <row r="429">
      <c r="L429" s="174"/>
      <c r="P429" s="174"/>
    </row>
    <row r="430">
      <c r="L430" s="174"/>
      <c r="P430" s="174"/>
    </row>
    <row r="431">
      <c r="L431" s="174"/>
      <c r="P431" s="174"/>
    </row>
    <row r="432">
      <c r="L432" s="174"/>
      <c r="P432" s="174"/>
    </row>
    <row r="433">
      <c r="L433" s="174"/>
      <c r="P433" s="174"/>
    </row>
    <row r="434">
      <c r="L434" s="174"/>
      <c r="P434" s="174"/>
    </row>
    <row r="435">
      <c r="L435" s="174"/>
      <c r="P435" s="174"/>
    </row>
    <row r="436">
      <c r="L436" s="174"/>
      <c r="P436" s="174"/>
    </row>
    <row r="437">
      <c r="L437" s="174"/>
      <c r="P437" s="174"/>
    </row>
    <row r="438">
      <c r="L438" s="174"/>
      <c r="P438" s="174"/>
    </row>
    <row r="439">
      <c r="L439" s="174"/>
      <c r="P439" s="174"/>
    </row>
    <row r="440">
      <c r="L440" s="174"/>
      <c r="P440" s="174"/>
    </row>
    <row r="441">
      <c r="L441" s="174"/>
      <c r="P441" s="174"/>
    </row>
    <row r="442">
      <c r="L442" s="174"/>
      <c r="P442" s="174"/>
    </row>
    <row r="443">
      <c r="L443" s="174"/>
      <c r="P443" s="174"/>
    </row>
    <row r="444">
      <c r="L444" s="174"/>
      <c r="P444" s="174"/>
    </row>
    <row r="445">
      <c r="L445" s="174"/>
      <c r="P445" s="174"/>
    </row>
    <row r="446">
      <c r="L446" s="174"/>
      <c r="P446" s="174"/>
    </row>
    <row r="447">
      <c r="L447" s="174"/>
      <c r="P447" s="174"/>
    </row>
    <row r="448">
      <c r="L448" s="174"/>
      <c r="P448" s="174"/>
    </row>
    <row r="449">
      <c r="L449" s="174"/>
      <c r="P449" s="174"/>
    </row>
    <row r="450">
      <c r="L450" s="174"/>
      <c r="P450" s="174"/>
    </row>
    <row r="451">
      <c r="L451" s="174"/>
      <c r="P451" s="174"/>
    </row>
    <row r="452">
      <c r="L452" s="174"/>
      <c r="P452" s="174"/>
    </row>
    <row r="453">
      <c r="L453" s="174"/>
      <c r="P453" s="174"/>
    </row>
    <row r="454">
      <c r="L454" s="174"/>
      <c r="P454" s="174"/>
    </row>
    <row r="455">
      <c r="L455" s="174"/>
      <c r="P455" s="174"/>
    </row>
    <row r="456">
      <c r="L456" s="174"/>
      <c r="P456" s="174"/>
    </row>
    <row r="457">
      <c r="L457" s="174"/>
      <c r="P457" s="174"/>
    </row>
    <row r="458">
      <c r="L458" s="174"/>
      <c r="P458" s="174"/>
    </row>
    <row r="459">
      <c r="L459" s="174"/>
      <c r="P459" s="174"/>
    </row>
    <row r="460">
      <c r="L460" s="174"/>
      <c r="P460" s="174"/>
    </row>
    <row r="461">
      <c r="L461" s="174"/>
      <c r="P461" s="174"/>
    </row>
    <row r="462">
      <c r="L462" s="174"/>
      <c r="P462" s="174"/>
    </row>
    <row r="463">
      <c r="L463" s="174"/>
      <c r="P463" s="174"/>
    </row>
    <row r="464">
      <c r="L464" s="174"/>
      <c r="P464" s="174"/>
    </row>
    <row r="465">
      <c r="L465" s="174"/>
      <c r="P465" s="174"/>
    </row>
    <row r="466">
      <c r="L466" s="174"/>
      <c r="P466" s="174"/>
    </row>
    <row r="467">
      <c r="L467" s="174"/>
      <c r="P467" s="174"/>
    </row>
    <row r="468">
      <c r="L468" s="174"/>
      <c r="P468" s="174"/>
    </row>
    <row r="469">
      <c r="L469" s="174"/>
      <c r="P469" s="174"/>
    </row>
    <row r="470">
      <c r="L470" s="174"/>
      <c r="P470" s="174"/>
    </row>
    <row r="471">
      <c r="L471" s="174"/>
      <c r="P471" s="174"/>
    </row>
    <row r="472">
      <c r="L472" s="174"/>
      <c r="P472" s="174"/>
    </row>
    <row r="473">
      <c r="L473" s="174"/>
      <c r="P473" s="174"/>
    </row>
    <row r="474">
      <c r="L474" s="174"/>
      <c r="P474" s="174"/>
    </row>
    <row r="475">
      <c r="L475" s="174"/>
      <c r="P475" s="174"/>
    </row>
    <row r="476">
      <c r="L476" s="174"/>
      <c r="P476" s="174"/>
    </row>
    <row r="477">
      <c r="L477" s="174"/>
      <c r="P477" s="174"/>
    </row>
    <row r="478">
      <c r="L478" s="174"/>
      <c r="P478" s="174"/>
    </row>
    <row r="479">
      <c r="L479" s="174"/>
      <c r="P479" s="174"/>
    </row>
    <row r="480">
      <c r="L480" s="174"/>
      <c r="P480" s="174"/>
    </row>
    <row r="481">
      <c r="L481" s="174"/>
      <c r="P481" s="174"/>
    </row>
    <row r="482">
      <c r="L482" s="174"/>
      <c r="P482" s="174"/>
    </row>
    <row r="483">
      <c r="L483" s="174"/>
      <c r="P483" s="174"/>
    </row>
    <row r="484">
      <c r="L484" s="174"/>
      <c r="P484" s="174"/>
    </row>
    <row r="485">
      <c r="L485" s="174"/>
      <c r="P485" s="174"/>
    </row>
    <row r="486">
      <c r="L486" s="174"/>
      <c r="P486" s="174"/>
    </row>
    <row r="487">
      <c r="L487" s="174"/>
      <c r="P487" s="174"/>
    </row>
    <row r="488">
      <c r="L488" s="174"/>
      <c r="P488" s="174"/>
    </row>
    <row r="489">
      <c r="L489" s="174"/>
      <c r="P489" s="174"/>
    </row>
    <row r="490">
      <c r="L490" s="174"/>
      <c r="P490" s="174"/>
    </row>
    <row r="491">
      <c r="L491" s="174"/>
      <c r="P491" s="174"/>
    </row>
    <row r="492">
      <c r="L492" s="174"/>
      <c r="P492" s="174"/>
    </row>
    <row r="493">
      <c r="L493" s="174"/>
      <c r="P493" s="174"/>
    </row>
    <row r="494">
      <c r="L494" s="174"/>
      <c r="P494" s="174"/>
    </row>
    <row r="495">
      <c r="L495" s="174"/>
      <c r="P495" s="174"/>
    </row>
    <row r="496">
      <c r="L496" s="174"/>
      <c r="P496" s="174"/>
    </row>
    <row r="497">
      <c r="L497" s="174"/>
      <c r="P497" s="174"/>
    </row>
    <row r="498">
      <c r="L498" s="174"/>
      <c r="P498" s="174"/>
    </row>
    <row r="499">
      <c r="L499" s="174"/>
      <c r="P499" s="174"/>
    </row>
    <row r="500">
      <c r="L500" s="174"/>
      <c r="P500" s="174"/>
    </row>
    <row r="501">
      <c r="L501" s="174"/>
      <c r="P501" s="174"/>
    </row>
    <row r="502">
      <c r="L502" s="174"/>
      <c r="P502" s="174"/>
    </row>
    <row r="503">
      <c r="L503" s="174"/>
      <c r="P503" s="174"/>
    </row>
    <row r="504">
      <c r="L504" s="174"/>
      <c r="P504" s="174"/>
    </row>
    <row r="505">
      <c r="L505" s="174"/>
      <c r="P505" s="174"/>
    </row>
    <row r="506">
      <c r="L506" s="174"/>
      <c r="P506" s="174"/>
    </row>
    <row r="507">
      <c r="L507" s="174"/>
      <c r="P507" s="174"/>
    </row>
    <row r="508">
      <c r="L508" s="174"/>
      <c r="P508" s="174"/>
    </row>
    <row r="509">
      <c r="L509" s="174"/>
      <c r="P509" s="174"/>
    </row>
    <row r="510">
      <c r="L510" s="174"/>
      <c r="P510" s="174"/>
    </row>
    <row r="511">
      <c r="L511" s="174"/>
      <c r="P511" s="174"/>
    </row>
    <row r="512">
      <c r="L512" s="174"/>
      <c r="P512" s="174"/>
    </row>
    <row r="513">
      <c r="L513" s="174"/>
      <c r="P513" s="174"/>
    </row>
    <row r="514">
      <c r="L514" s="174"/>
      <c r="P514" s="174"/>
    </row>
    <row r="515">
      <c r="L515" s="174"/>
      <c r="P515" s="174"/>
    </row>
    <row r="516">
      <c r="L516" s="174"/>
      <c r="P516" s="174"/>
    </row>
    <row r="517">
      <c r="L517" s="174"/>
      <c r="P517" s="174"/>
    </row>
    <row r="518">
      <c r="L518" s="174"/>
      <c r="P518" s="174"/>
    </row>
    <row r="519">
      <c r="L519" s="174"/>
      <c r="P519" s="174"/>
    </row>
    <row r="520">
      <c r="L520" s="174"/>
      <c r="P520" s="174"/>
    </row>
    <row r="521">
      <c r="L521" s="174"/>
      <c r="P521" s="174"/>
    </row>
    <row r="522">
      <c r="L522" s="174"/>
      <c r="P522" s="174"/>
    </row>
    <row r="523">
      <c r="L523" s="174"/>
      <c r="P523" s="174"/>
    </row>
    <row r="524">
      <c r="L524" s="174"/>
      <c r="P524" s="174"/>
    </row>
    <row r="525">
      <c r="L525" s="174"/>
      <c r="P525" s="174"/>
    </row>
    <row r="526">
      <c r="L526" s="174"/>
      <c r="P526" s="174"/>
    </row>
    <row r="527">
      <c r="L527" s="174"/>
      <c r="P527" s="174"/>
    </row>
    <row r="528">
      <c r="L528" s="174"/>
      <c r="P528" s="174"/>
    </row>
    <row r="529">
      <c r="L529" s="174"/>
      <c r="P529" s="174"/>
    </row>
    <row r="530">
      <c r="L530" s="174"/>
      <c r="P530" s="174"/>
    </row>
    <row r="531">
      <c r="L531" s="174"/>
      <c r="P531" s="174"/>
    </row>
    <row r="532">
      <c r="L532" s="174"/>
      <c r="P532" s="174"/>
    </row>
    <row r="533">
      <c r="L533" s="174"/>
      <c r="P533" s="174"/>
    </row>
    <row r="534">
      <c r="L534" s="174"/>
      <c r="P534" s="174"/>
    </row>
    <row r="535">
      <c r="L535" s="174"/>
      <c r="P535" s="174"/>
    </row>
    <row r="536">
      <c r="L536" s="174"/>
      <c r="P536" s="174"/>
    </row>
    <row r="537">
      <c r="L537" s="174"/>
      <c r="P537" s="174"/>
    </row>
    <row r="538">
      <c r="L538" s="174"/>
      <c r="P538" s="174"/>
    </row>
    <row r="539">
      <c r="L539" s="174"/>
      <c r="P539" s="174"/>
    </row>
    <row r="540">
      <c r="L540" s="174"/>
      <c r="P540" s="174"/>
    </row>
    <row r="541">
      <c r="L541" s="174"/>
      <c r="P541" s="174"/>
    </row>
    <row r="542">
      <c r="L542" s="174"/>
      <c r="P542" s="174"/>
    </row>
    <row r="543">
      <c r="L543" s="174"/>
      <c r="P543" s="174"/>
    </row>
    <row r="544">
      <c r="L544" s="174"/>
      <c r="P544" s="174"/>
    </row>
    <row r="545">
      <c r="L545" s="174"/>
      <c r="P545" s="174"/>
    </row>
    <row r="546">
      <c r="L546" s="174"/>
      <c r="P546" s="174"/>
    </row>
    <row r="547">
      <c r="L547" s="174"/>
      <c r="P547" s="174"/>
    </row>
    <row r="548">
      <c r="L548" s="174"/>
      <c r="P548" s="174"/>
    </row>
    <row r="549">
      <c r="L549" s="174"/>
      <c r="P549" s="174"/>
    </row>
    <row r="550">
      <c r="L550" s="174"/>
      <c r="P550" s="174"/>
    </row>
    <row r="551">
      <c r="L551" s="174"/>
      <c r="P551" s="174"/>
    </row>
    <row r="552">
      <c r="L552" s="174"/>
      <c r="P552" s="174"/>
    </row>
    <row r="553">
      <c r="L553" s="174"/>
      <c r="P553" s="174"/>
    </row>
    <row r="554">
      <c r="L554" s="174"/>
      <c r="P554" s="174"/>
    </row>
    <row r="555">
      <c r="L555" s="174"/>
      <c r="P555" s="174"/>
    </row>
    <row r="556">
      <c r="L556" s="174"/>
      <c r="P556" s="174"/>
    </row>
    <row r="557">
      <c r="L557" s="174"/>
      <c r="P557" s="174"/>
    </row>
    <row r="558">
      <c r="L558" s="174"/>
      <c r="P558" s="174"/>
    </row>
    <row r="559">
      <c r="L559" s="174"/>
      <c r="P559" s="174"/>
    </row>
    <row r="560">
      <c r="L560" s="174"/>
      <c r="P560" s="174"/>
    </row>
    <row r="561">
      <c r="L561" s="174"/>
      <c r="P561" s="174"/>
    </row>
    <row r="562">
      <c r="L562" s="174"/>
      <c r="P562" s="174"/>
    </row>
    <row r="563">
      <c r="L563" s="174"/>
      <c r="P563" s="174"/>
    </row>
    <row r="564">
      <c r="L564" s="174"/>
      <c r="P564" s="174"/>
    </row>
    <row r="565">
      <c r="L565" s="174"/>
      <c r="P565" s="174"/>
    </row>
    <row r="566">
      <c r="L566" s="174"/>
      <c r="P566" s="174"/>
    </row>
    <row r="567">
      <c r="L567" s="174"/>
      <c r="P567" s="174"/>
    </row>
    <row r="568">
      <c r="L568" s="174"/>
      <c r="P568" s="174"/>
    </row>
    <row r="569">
      <c r="L569" s="174"/>
      <c r="P569" s="174"/>
    </row>
    <row r="570">
      <c r="L570" s="174"/>
      <c r="P570" s="174"/>
    </row>
    <row r="571">
      <c r="L571" s="174"/>
      <c r="P571" s="174"/>
    </row>
    <row r="572">
      <c r="L572" s="174"/>
      <c r="P572" s="174"/>
    </row>
    <row r="573">
      <c r="L573" s="174"/>
      <c r="P573" s="174"/>
    </row>
    <row r="574">
      <c r="L574" s="174"/>
      <c r="P574" s="174"/>
    </row>
    <row r="575">
      <c r="L575" s="174"/>
      <c r="P575" s="174"/>
    </row>
    <row r="576">
      <c r="L576" s="174"/>
      <c r="P576" s="174"/>
    </row>
    <row r="577">
      <c r="L577" s="174"/>
      <c r="P577" s="174"/>
    </row>
    <row r="578">
      <c r="L578" s="174"/>
      <c r="P578" s="174"/>
    </row>
    <row r="579">
      <c r="L579" s="174"/>
      <c r="P579" s="174"/>
    </row>
    <row r="580">
      <c r="L580" s="174"/>
      <c r="P580" s="174"/>
    </row>
    <row r="581">
      <c r="L581" s="174"/>
      <c r="P581" s="174"/>
    </row>
    <row r="582">
      <c r="L582" s="174"/>
      <c r="P582" s="174"/>
    </row>
    <row r="583">
      <c r="L583" s="174"/>
      <c r="P583" s="174"/>
    </row>
    <row r="584">
      <c r="L584" s="174"/>
      <c r="P584" s="174"/>
    </row>
    <row r="585">
      <c r="L585" s="174"/>
      <c r="P585" s="174"/>
    </row>
    <row r="586">
      <c r="L586" s="174"/>
      <c r="P586" s="174"/>
    </row>
    <row r="587">
      <c r="L587" s="174"/>
      <c r="P587" s="174"/>
    </row>
    <row r="588">
      <c r="L588" s="174"/>
      <c r="P588" s="174"/>
    </row>
    <row r="589">
      <c r="L589" s="174"/>
      <c r="P589" s="174"/>
    </row>
    <row r="590">
      <c r="L590" s="174"/>
      <c r="P590" s="174"/>
    </row>
    <row r="591">
      <c r="L591" s="174"/>
      <c r="P591" s="174"/>
    </row>
    <row r="592">
      <c r="L592" s="174"/>
      <c r="P592" s="174"/>
    </row>
    <row r="593">
      <c r="L593" s="174"/>
      <c r="P593" s="174"/>
    </row>
    <row r="594">
      <c r="L594" s="174"/>
      <c r="P594" s="174"/>
    </row>
    <row r="595">
      <c r="L595" s="174"/>
      <c r="P595" s="174"/>
    </row>
    <row r="596">
      <c r="L596" s="174"/>
      <c r="P596" s="174"/>
    </row>
    <row r="597">
      <c r="L597" s="174"/>
      <c r="P597" s="174"/>
    </row>
    <row r="598">
      <c r="L598" s="174"/>
      <c r="P598" s="174"/>
    </row>
    <row r="599">
      <c r="L599" s="174"/>
      <c r="P599" s="174"/>
    </row>
    <row r="600">
      <c r="L600" s="174"/>
      <c r="P600" s="174"/>
    </row>
    <row r="601">
      <c r="L601" s="174"/>
      <c r="P601" s="174"/>
    </row>
    <row r="602">
      <c r="L602" s="174"/>
      <c r="P602" s="174"/>
    </row>
    <row r="603">
      <c r="L603" s="174"/>
      <c r="P603" s="174"/>
    </row>
    <row r="604">
      <c r="L604" s="174"/>
      <c r="P604" s="174"/>
    </row>
    <row r="605">
      <c r="L605" s="174"/>
      <c r="P605" s="174"/>
    </row>
    <row r="606">
      <c r="L606" s="174"/>
      <c r="P606" s="174"/>
    </row>
    <row r="607">
      <c r="L607" s="174"/>
      <c r="P607" s="174"/>
    </row>
    <row r="608">
      <c r="L608" s="174"/>
      <c r="P608" s="174"/>
    </row>
    <row r="609">
      <c r="L609" s="174"/>
      <c r="P609" s="174"/>
    </row>
    <row r="610">
      <c r="L610" s="174"/>
      <c r="P610" s="174"/>
    </row>
    <row r="611">
      <c r="L611" s="174"/>
      <c r="P611" s="174"/>
    </row>
    <row r="612">
      <c r="L612" s="174"/>
      <c r="P612" s="174"/>
    </row>
    <row r="613">
      <c r="L613" s="174"/>
      <c r="P613" s="174"/>
    </row>
    <row r="614">
      <c r="L614" s="174"/>
      <c r="P614" s="174"/>
    </row>
    <row r="615">
      <c r="L615" s="174"/>
      <c r="P615" s="174"/>
    </row>
    <row r="616">
      <c r="L616" s="174"/>
      <c r="P616" s="174"/>
    </row>
    <row r="617">
      <c r="L617" s="174"/>
      <c r="P617" s="174"/>
    </row>
    <row r="618">
      <c r="L618" s="174"/>
      <c r="P618" s="174"/>
    </row>
    <row r="619">
      <c r="L619" s="174"/>
      <c r="P619" s="174"/>
    </row>
    <row r="620">
      <c r="L620" s="174"/>
      <c r="P620" s="174"/>
    </row>
    <row r="621">
      <c r="L621" s="174"/>
      <c r="P621" s="174"/>
    </row>
    <row r="622">
      <c r="L622" s="174"/>
      <c r="P622" s="174"/>
    </row>
    <row r="623">
      <c r="L623" s="174"/>
      <c r="P623" s="174"/>
    </row>
    <row r="624">
      <c r="L624" s="174"/>
      <c r="P624" s="174"/>
    </row>
    <row r="625">
      <c r="L625" s="174"/>
      <c r="P625" s="174"/>
    </row>
    <row r="626">
      <c r="L626" s="174"/>
      <c r="P626" s="174"/>
    </row>
    <row r="627">
      <c r="L627" s="174"/>
      <c r="P627" s="174"/>
    </row>
    <row r="628">
      <c r="L628" s="174"/>
      <c r="P628" s="174"/>
    </row>
    <row r="629">
      <c r="L629" s="174"/>
      <c r="P629" s="174"/>
    </row>
    <row r="630">
      <c r="L630" s="174"/>
      <c r="P630" s="174"/>
    </row>
    <row r="631">
      <c r="L631" s="174"/>
      <c r="P631" s="174"/>
    </row>
    <row r="632">
      <c r="L632" s="174"/>
      <c r="P632" s="174"/>
    </row>
    <row r="633">
      <c r="L633" s="174"/>
      <c r="P633" s="174"/>
    </row>
    <row r="634">
      <c r="L634" s="174"/>
      <c r="P634" s="174"/>
    </row>
    <row r="635">
      <c r="L635" s="174"/>
      <c r="P635" s="174"/>
    </row>
    <row r="636">
      <c r="L636" s="174"/>
      <c r="P636" s="174"/>
    </row>
    <row r="637">
      <c r="L637" s="174"/>
      <c r="P637" s="174"/>
    </row>
    <row r="638">
      <c r="L638" s="174"/>
      <c r="P638" s="174"/>
    </row>
    <row r="639">
      <c r="L639" s="174"/>
      <c r="P639" s="174"/>
    </row>
    <row r="640">
      <c r="L640" s="174"/>
      <c r="P640" s="174"/>
    </row>
    <row r="641">
      <c r="L641" s="174"/>
      <c r="P641" s="174"/>
    </row>
    <row r="642">
      <c r="L642" s="174"/>
      <c r="P642" s="174"/>
    </row>
    <row r="643">
      <c r="L643" s="174"/>
      <c r="P643" s="174"/>
    </row>
    <row r="644">
      <c r="L644" s="174"/>
      <c r="P644" s="174"/>
    </row>
    <row r="645">
      <c r="L645" s="174"/>
      <c r="P645" s="174"/>
    </row>
    <row r="646">
      <c r="L646" s="174"/>
      <c r="P646" s="174"/>
    </row>
    <row r="647">
      <c r="L647" s="174"/>
      <c r="P647" s="174"/>
    </row>
    <row r="648">
      <c r="L648" s="174"/>
      <c r="P648" s="174"/>
    </row>
    <row r="649">
      <c r="L649" s="174"/>
      <c r="P649" s="174"/>
    </row>
    <row r="650">
      <c r="L650" s="174"/>
      <c r="P650" s="174"/>
    </row>
    <row r="651">
      <c r="L651" s="174"/>
      <c r="P651" s="174"/>
    </row>
    <row r="652">
      <c r="L652" s="174"/>
      <c r="P652" s="174"/>
    </row>
    <row r="653">
      <c r="L653" s="174"/>
      <c r="P653" s="174"/>
    </row>
    <row r="654">
      <c r="L654" s="174"/>
      <c r="P654" s="174"/>
    </row>
    <row r="655">
      <c r="L655" s="174"/>
      <c r="P655" s="174"/>
    </row>
    <row r="656">
      <c r="L656" s="174"/>
      <c r="P656" s="174"/>
    </row>
    <row r="657">
      <c r="L657" s="174"/>
      <c r="P657" s="174"/>
    </row>
    <row r="658">
      <c r="L658" s="174"/>
      <c r="P658" s="174"/>
    </row>
    <row r="659">
      <c r="L659" s="174"/>
      <c r="P659" s="174"/>
    </row>
    <row r="660">
      <c r="L660" s="174"/>
      <c r="P660" s="174"/>
    </row>
    <row r="661">
      <c r="L661" s="174"/>
      <c r="P661" s="174"/>
    </row>
    <row r="662">
      <c r="L662" s="174"/>
      <c r="P662" s="174"/>
    </row>
    <row r="663">
      <c r="L663" s="174"/>
      <c r="P663" s="174"/>
    </row>
    <row r="664">
      <c r="L664" s="174"/>
      <c r="P664" s="174"/>
    </row>
    <row r="665">
      <c r="L665" s="174"/>
      <c r="P665" s="174"/>
    </row>
    <row r="666">
      <c r="L666" s="174"/>
      <c r="P666" s="174"/>
    </row>
    <row r="667">
      <c r="L667" s="174"/>
      <c r="P667" s="174"/>
    </row>
    <row r="668">
      <c r="L668" s="174"/>
      <c r="P668" s="174"/>
    </row>
    <row r="669">
      <c r="L669" s="174"/>
      <c r="P669" s="174"/>
    </row>
    <row r="670">
      <c r="L670" s="174"/>
      <c r="P670" s="174"/>
    </row>
    <row r="671">
      <c r="L671" s="174"/>
      <c r="P671" s="174"/>
    </row>
    <row r="672">
      <c r="L672" s="174"/>
      <c r="P672" s="174"/>
    </row>
    <row r="673">
      <c r="L673" s="174"/>
      <c r="P673" s="174"/>
    </row>
    <row r="674">
      <c r="L674" s="174"/>
      <c r="P674" s="174"/>
    </row>
    <row r="675">
      <c r="L675" s="174"/>
      <c r="P675" s="174"/>
    </row>
    <row r="676">
      <c r="L676" s="174"/>
      <c r="P676" s="174"/>
    </row>
    <row r="677">
      <c r="L677" s="174"/>
      <c r="P677" s="174"/>
    </row>
    <row r="678">
      <c r="L678" s="174"/>
      <c r="P678" s="174"/>
    </row>
    <row r="679">
      <c r="L679" s="174"/>
      <c r="P679" s="174"/>
    </row>
    <row r="680">
      <c r="L680" s="174"/>
      <c r="P680" s="174"/>
    </row>
    <row r="681">
      <c r="L681" s="174"/>
      <c r="P681" s="174"/>
    </row>
    <row r="682">
      <c r="L682" s="174"/>
      <c r="P682" s="174"/>
    </row>
    <row r="683">
      <c r="L683" s="174"/>
      <c r="P683" s="174"/>
    </row>
    <row r="684">
      <c r="L684" s="174"/>
      <c r="P684" s="174"/>
    </row>
    <row r="685">
      <c r="L685" s="174"/>
      <c r="P685" s="174"/>
    </row>
    <row r="686">
      <c r="L686" s="174"/>
      <c r="P686" s="174"/>
    </row>
    <row r="687">
      <c r="L687" s="174"/>
      <c r="P687" s="174"/>
    </row>
    <row r="688">
      <c r="L688" s="174"/>
      <c r="P688" s="174"/>
    </row>
    <row r="689">
      <c r="L689" s="174"/>
      <c r="P689" s="174"/>
    </row>
    <row r="690">
      <c r="L690" s="174"/>
      <c r="P690" s="174"/>
    </row>
    <row r="691">
      <c r="L691" s="174"/>
      <c r="P691" s="174"/>
    </row>
    <row r="692">
      <c r="L692" s="174"/>
      <c r="P692" s="174"/>
    </row>
    <row r="693">
      <c r="L693" s="174"/>
      <c r="P693" s="174"/>
    </row>
    <row r="694">
      <c r="L694" s="174"/>
      <c r="P694" s="174"/>
    </row>
    <row r="695">
      <c r="L695" s="174"/>
      <c r="P695" s="174"/>
    </row>
    <row r="696">
      <c r="L696" s="174"/>
      <c r="P696" s="174"/>
    </row>
    <row r="697">
      <c r="L697" s="174"/>
      <c r="P697" s="174"/>
    </row>
    <row r="698">
      <c r="L698" s="174"/>
      <c r="P698" s="174"/>
    </row>
    <row r="699">
      <c r="L699" s="174"/>
      <c r="P699" s="174"/>
    </row>
    <row r="700">
      <c r="L700" s="174"/>
      <c r="P700" s="174"/>
    </row>
    <row r="701">
      <c r="L701" s="174"/>
      <c r="P701" s="174"/>
    </row>
    <row r="702">
      <c r="L702" s="174"/>
      <c r="P702" s="174"/>
    </row>
    <row r="703">
      <c r="L703" s="174"/>
      <c r="P703" s="174"/>
    </row>
    <row r="704">
      <c r="L704" s="174"/>
      <c r="P704" s="174"/>
    </row>
    <row r="705">
      <c r="L705" s="174"/>
      <c r="P705" s="174"/>
    </row>
    <row r="706">
      <c r="L706" s="174"/>
      <c r="P706" s="174"/>
    </row>
    <row r="707">
      <c r="L707" s="174"/>
      <c r="P707" s="174"/>
    </row>
    <row r="708">
      <c r="L708" s="174"/>
      <c r="P708" s="174"/>
    </row>
    <row r="709">
      <c r="L709" s="174"/>
      <c r="P709" s="174"/>
    </row>
    <row r="710">
      <c r="L710" s="174"/>
      <c r="P710" s="174"/>
    </row>
    <row r="711">
      <c r="L711" s="174"/>
      <c r="P711" s="174"/>
    </row>
    <row r="712">
      <c r="L712" s="174"/>
      <c r="P712" s="174"/>
    </row>
    <row r="713">
      <c r="L713" s="174"/>
      <c r="P713" s="174"/>
    </row>
    <row r="714">
      <c r="L714" s="174"/>
      <c r="P714" s="174"/>
    </row>
    <row r="715">
      <c r="L715" s="174"/>
      <c r="P715" s="174"/>
    </row>
    <row r="716">
      <c r="L716" s="174"/>
      <c r="P716" s="174"/>
    </row>
    <row r="717">
      <c r="L717" s="174"/>
      <c r="P717" s="174"/>
    </row>
    <row r="718">
      <c r="L718" s="174"/>
      <c r="P718" s="174"/>
    </row>
    <row r="719">
      <c r="L719" s="174"/>
      <c r="P719" s="174"/>
    </row>
    <row r="720">
      <c r="L720" s="174"/>
      <c r="P720" s="174"/>
    </row>
    <row r="721">
      <c r="L721" s="174"/>
      <c r="P721" s="174"/>
    </row>
    <row r="722">
      <c r="L722" s="174"/>
      <c r="P722" s="174"/>
    </row>
    <row r="723">
      <c r="L723" s="174"/>
      <c r="P723" s="174"/>
    </row>
    <row r="724">
      <c r="L724" s="174"/>
      <c r="P724" s="174"/>
    </row>
    <row r="725">
      <c r="L725" s="174"/>
      <c r="P725" s="174"/>
    </row>
    <row r="726">
      <c r="L726" s="174"/>
      <c r="P726" s="174"/>
    </row>
    <row r="727">
      <c r="L727" s="174"/>
      <c r="P727" s="174"/>
    </row>
    <row r="728">
      <c r="L728" s="174"/>
      <c r="P728" s="174"/>
    </row>
    <row r="729">
      <c r="L729" s="174"/>
      <c r="P729" s="174"/>
    </row>
    <row r="730">
      <c r="L730" s="174"/>
      <c r="P730" s="174"/>
    </row>
    <row r="731">
      <c r="L731" s="174"/>
      <c r="P731" s="174"/>
    </row>
    <row r="732">
      <c r="L732" s="174"/>
      <c r="P732" s="174"/>
    </row>
    <row r="733">
      <c r="L733" s="174"/>
      <c r="P733" s="174"/>
    </row>
    <row r="734">
      <c r="L734" s="174"/>
      <c r="P734" s="174"/>
    </row>
    <row r="735">
      <c r="L735" s="174"/>
      <c r="P735" s="174"/>
    </row>
    <row r="736">
      <c r="L736" s="174"/>
      <c r="P736" s="174"/>
    </row>
    <row r="737">
      <c r="L737" s="174"/>
      <c r="P737" s="174"/>
    </row>
    <row r="738">
      <c r="L738" s="174"/>
      <c r="P738" s="174"/>
    </row>
    <row r="739">
      <c r="L739" s="174"/>
      <c r="P739" s="174"/>
    </row>
    <row r="740">
      <c r="L740" s="174"/>
      <c r="P740" s="174"/>
    </row>
    <row r="741">
      <c r="L741" s="174"/>
      <c r="P741" s="174"/>
    </row>
    <row r="742">
      <c r="L742" s="174"/>
      <c r="P742" s="174"/>
    </row>
    <row r="743">
      <c r="L743" s="174"/>
      <c r="P743" s="174"/>
    </row>
    <row r="744">
      <c r="L744" s="174"/>
      <c r="P744" s="174"/>
    </row>
    <row r="745">
      <c r="L745" s="174"/>
      <c r="P745" s="174"/>
    </row>
    <row r="746">
      <c r="L746" s="174"/>
      <c r="P746" s="174"/>
    </row>
    <row r="747">
      <c r="L747" s="174"/>
      <c r="P747" s="174"/>
    </row>
    <row r="748">
      <c r="L748" s="174"/>
      <c r="P748" s="174"/>
    </row>
    <row r="749">
      <c r="L749" s="174"/>
      <c r="P749" s="174"/>
    </row>
    <row r="750">
      <c r="L750" s="174"/>
      <c r="P750" s="174"/>
    </row>
    <row r="751">
      <c r="L751" s="174"/>
      <c r="P751" s="174"/>
    </row>
    <row r="752">
      <c r="L752" s="174"/>
      <c r="P752" s="174"/>
    </row>
    <row r="753">
      <c r="L753" s="174"/>
      <c r="P753" s="174"/>
    </row>
    <row r="754">
      <c r="L754" s="174"/>
      <c r="P754" s="174"/>
    </row>
    <row r="755">
      <c r="L755" s="174"/>
      <c r="P755" s="174"/>
    </row>
    <row r="756">
      <c r="L756" s="174"/>
      <c r="P756" s="174"/>
    </row>
    <row r="757">
      <c r="L757" s="174"/>
      <c r="P757" s="174"/>
    </row>
    <row r="758">
      <c r="L758" s="174"/>
      <c r="P758" s="174"/>
    </row>
    <row r="759">
      <c r="L759" s="174"/>
      <c r="P759" s="174"/>
    </row>
    <row r="760">
      <c r="L760" s="174"/>
      <c r="P760" s="174"/>
    </row>
    <row r="761">
      <c r="L761" s="174"/>
      <c r="P761" s="174"/>
    </row>
    <row r="762">
      <c r="L762" s="174"/>
      <c r="P762" s="174"/>
    </row>
    <row r="763">
      <c r="L763" s="174"/>
      <c r="P763" s="174"/>
    </row>
    <row r="764">
      <c r="L764" s="174"/>
      <c r="P764" s="174"/>
    </row>
    <row r="765">
      <c r="L765" s="174"/>
      <c r="P765" s="174"/>
    </row>
    <row r="766">
      <c r="L766" s="174"/>
      <c r="P766" s="174"/>
    </row>
    <row r="767">
      <c r="L767" s="174"/>
      <c r="P767" s="174"/>
    </row>
    <row r="768">
      <c r="L768" s="174"/>
      <c r="P768" s="174"/>
    </row>
    <row r="769">
      <c r="L769" s="174"/>
      <c r="P769" s="174"/>
    </row>
    <row r="770">
      <c r="L770" s="174"/>
      <c r="P770" s="174"/>
    </row>
    <row r="771">
      <c r="L771" s="174"/>
      <c r="P771" s="174"/>
    </row>
    <row r="772">
      <c r="L772" s="174"/>
      <c r="P772" s="174"/>
    </row>
    <row r="773">
      <c r="L773" s="174"/>
      <c r="P773" s="174"/>
    </row>
    <row r="774">
      <c r="L774" s="174"/>
      <c r="P774" s="174"/>
    </row>
    <row r="775">
      <c r="L775" s="174"/>
      <c r="P775" s="174"/>
    </row>
    <row r="776">
      <c r="L776" s="174"/>
      <c r="P776" s="174"/>
    </row>
    <row r="777">
      <c r="L777" s="174"/>
      <c r="P777" s="174"/>
    </row>
    <row r="778">
      <c r="L778" s="174"/>
      <c r="P778" s="174"/>
    </row>
    <row r="779">
      <c r="L779" s="174"/>
      <c r="P779" s="174"/>
    </row>
    <row r="780">
      <c r="L780" s="174"/>
      <c r="P780" s="174"/>
    </row>
    <row r="781">
      <c r="L781" s="174"/>
      <c r="P781" s="174"/>
    </row>
    <row r="782">
      <c r="L782" s="174"/>
      <c r="P782" s="174"/>
    </row>
    <row r="783">
      <c r="L783" s="174"/>
      <c r="P783" s="174"/>
    </row>
    <row r="784">
      <c r="L784" s="174"/>
      <c r="P784" s="174"/>
    </row>
    <row r="785">
      <c r="L785" s="174"/>
      <c r="P785" s="174"/>
    </row>
    <row r="786">
      <c r="L786" s="174"/>
      <c r="P786" s="174"/>
    </row>
    <row r="787">
      <c r="L787" s="174"/>
      <c r="P787" s="174"/>
    </row>
    <row r="788">
      <c r="L788" s="174"/>
      <c r="P788" s="174"/>
    </row>
    <row r="789">
      <c r="L789" s="174"/>
      <c r="P789" s="174"/>
    </row>
    <row r="790">
      <c r="L790" s="174"/>
      <c r="P790" s="174"/>
    </row>
    <row r="791">
      <c r="L791" s="174"/>
      <c r="P791" s="174"/>
    </row>
    <row r="792">
      <c r="L792" s="174"/>
      <c r="P792" s="174"/>
    </row>
    <row r="793">
      <c r="L793" s="174"/>
      <c r="P793" s="174"/>
    </row>
    <row r="794">
      <c r="L794" s="174"/>
      <c r="P794" s="174"/>
    </row>
    <row r="795">
      <c r="L795" s="174"/>
      <c r="P795" s="174"/>
    </row>
    <row r="796">
      <c r="L796" s="174"/>
      <c r="P796" s="174"/>
    </row>
    <row r="797">
      <c r="L797" s="174"/>
      <c r="P797" s="174"/>
    </row>
    <row r="798">
      <c r="L798" s="174"/>
      <c r="P798" s="174"/>
    </row>
    <row r="799">
      <c r="L799" s="174"/>
      <c r="P799" s="174"/>
    </row>
    <row r="800">
      <c r="L800" s="174"/>
      <c r="P800" s="174"/>
    </row>
    <row r="801">
      <c r="L801" s="174"/>
      <c r="P801" s="174"/>
    </row>
    <row r="802">
      <c r="L802" s="174"/>
      <c r="P802" s="174"/>
    </row>
    <row r="803">
      <c r="L803" s="174"/>
      <c r="P803" s="174"/>
    </row>
    <row r="804">
      <c r="L804" s="174"/>
      <c r="P804" s="174"/>
    </row>
    <row r="805">
      <c r="L805" s="174"/>
      <c r="P805" s="174"/>
    </row>
    <row r="806">
      <c r="L806" s="174"/>
      <c r="P806" s="174"/>
    </row>
    <row r="807">
      <c r="L807" s="174"/>
      <c r="P807" s="174"/>
    </row>
    <row r="808">
      <c r="L808" s="174"/>
      <c r="P808" s="174"/>
    </row>
    <row r="809">
      <c r="L809" s="174"/>
      <c r="P809" s="174"/>
    </row>
    <row r="810">
      <c r="L810" s="174"/>
      <c r="P810" s="174"/>
    </row>
    <row r="811">
      <c r="L811" s="174"/>
      <c r="P811" s="174"/>
    </row>
    <row r="812">
      <c r="L812" s="174"/>
      <c r="P812" s="174"/>
    </row>
    <row r="813">
      <c r="L813" s="174"/>
      <c r="P813" s="174"/>
    </row>
    <row r="814">
      <c r="L814" s="174"/>
      <c r="P814" s="174"/>
    </row>
    <row r="815">
      <c r="L815" s="174"/>
      <c r="P815" s="174"/>
    </row>
    <row r="816">
      <c r="L816" s="174"/>
      <c r="P816" s="174"/>
    </row>
    <row r="817">
      <c r="L817" s="174"/>
      <c r="P817" s="174"/>
    </row>
    <row r="818">
      <c r="L818" s="174"/>
      <c r="P818" s="174"/>
    </row>
    <row r="819">
      <c r="L819" s="174"/>
      <c r="P819" s="174"/>
    </row>
    <row r="820">
      <c r="L820" s="174"/>
      <c r="P820" s="174"/>
    </row>
    <row r="821">
      <c r="L821" s="174"/>
      <c r="P821" s="174"/>
    </row>
    <row r="822">
      <c r="L822" s="174"/>
      <c r="P822" s="174"/>
    </row>
    <row r="823">
      <c r="L823" s="174"/>
      <c r="P823" s="174"/>
    </row>
    <row r="824">
      <c r="L824" s="174"/>
      <c r="P824" s="174"/>
    </row>
    <row r="825">
      <c r="L825" s="174"/>
      <c r="P825" s="174"/>
    </row>
    <row r="826">
      <c r="L826" s="174"/>
      <c r="P826" s="174"/>
    </row>
    <row r="827">
      <c r="L827" s="174"/>
      <c r="P827" s="174"/>
    </row>
    <row r="828">
      <c r="L828" s="174"/>
      <c r="P828" s="174"/>
    </row>
    <row r="829">
      <c r="L829" s="174"/>
      <c r="P829" s="174"/>
    </row>
    <row r="830">
      <c r="L830" s="174"/>
      <c r="P830" s="174"/>
    </row>
    <row r="831">
      <c r="L831" s="174"/>
      <c r="P831" s="174"/>
    </row>
    <row r="832">
      <c r="L832" s="174"/>
      <c r="P832" s="174"/>
    </row>
    <row r="833">
      <c r="L833" s="174"/>
      <c r="P833" s="174"/>
    </row>
    <row r="834">
      <c r="L834" s="174"/>
      <c r="P834" s="174"/>
    </row>
    <row r="835">
      <c r="L835" s="174"/>
      <c r="P835" s="174"/>
    </row>
    <row r="836">
      <c r="L836" s="174"/>
      <c r="P836" s="174"/>
    </row>
    <row r="837">
      <c r="L837" s="174"/>
      <c r="P837" s="174"/>
    </row>
    <row r="838">
      <c r="L838" s="174"/>
      <c r="P838" s="174"/>
    </row>
    <row r="839">
      <c r="L839" s="174"/>
      <c r="P839" s="174"/>
    </row>
    <row r="840">
      <c r="L840" s="174"/>
      <c r="P840" s="174"/>
    </row>
    <row r="841">
      <c r="L841" s="174"/>
      <c r="P841" s="174"/>
    </row>
    <row r="842">
      <c r="L842" s="174"/>
      <c r="P842" s="174"/>
    </row>
    <row r="843">
      <c r="L843" s="174"/>
      <c r="P843" s="174"/>
    </row>
    <row r="844">
      <c r="L844" s="174"/>
      <c r="P844" s="174"/>
    </row>
    <row r="845">
      <c r="L845" s="174"/>
      <c r="P845" s="174"/>
    </row>
    <row r="846">
      <c r="L846" s="174"/>
      <c r="P846" s="174"/>
    </row>
    <row r="847">
      <c r="L847" s="174"/>
      <c r="P847" s="174"/>
    </row>
    <row r="848">
      <c r="L848" s="174"/>
      <c r="P848" s="174"/>
    </row>
    <row r="849">
      <c r="L849" s="174"/>
      <c r="P849" s="174"/>
    </row>
    <row r="850">
      <c r="L850" s="174"/>
      <c r="P850" s="174"/>
    </row>
    <row r="851">
      <c r="L851" s="174"/>
      <c r="P851" s="174"/>
    </row>
    <row r="852">
      <c r="L852" s="174"/>
      <c r="P852" s="174"/>
    </row>
    <row r="853">
      <c r="L853" s="174"/>
      <c r="P853" s="174"/>
    </row>
    <row r="854">
      <c r="L854" s="174"/>
      <c r="P854" s="174"/>
    </row>
    <row r="855">
      <c r="L855" s="174"/>
      <c r="P855" s="174"/>
    </row>
    <row r="856">
      <c r="L856" s="174"/>
      <c r="P856" s="174"/>
    </row>
    <row r="857">
      <c r="L857" s="174"/>
      <c r="P857" s="174"/>
    </row>
    <row r="858">
      <c r="L858" s="174"/>
      <c r="P858" s="174"/>
    </row>
    <row r="859">
      <c r="L859" s="174"/>
      <c r="P859" s="174"/>
    </row>
    <row r="860">
      <c r="L860" s="174"/>
      <c r="P860" s="174"/>
    </row>
    <row r="861">
      <c r="L861" s="174"/>
      <c r="P861" s="174"/>
    </row>
    <row r="862">
      <c r="L862" s="174"/>
      <c r="P862" s="174"/>
    </row>
    <row r="863">
      <c r="L863" s="174"/>
      <c r="P863" s="174"/>
    </row>
    <row r="864">
      <c r="L864" s="174"/>
      <c r="P864" s="174"/>
    </row>
    <row r="865">
      <c r="L865" s="174"/>
      <c r="P865" s="174"/>
    </row>
    <row r="866">
      <c r="L866" s="174"/>
      <c r="P866" s="174"/>
    </row>
    <row r="867">
      <c r="L867" s="174"/>
      <c r="P867" s="174"/>
    </row>
    <row r="868">
      <c r="L868" s="174"/>
      <c r="P868" s="174"/>
    </row>
    <row r="869">
      <c r="L869" s="174"/>
      <c r="P869" s="174"/>
    </row>
    <row r="870">
      <c r="L870" s="174"/>
      <c r="P870" s="174"/>
    </row>
    <row r="871">
      <c r="L871" s="174"/>
      <c r="P871" s="174"/>
    </row>
    <row r="872">
      <c r="L872" s="174"/>
      <c r="P872" s="174"/>
    </row>
    <row r="873">
      <c r="L873" s="174"/>
      <c r="P873" s="174"/>
    </row>
    <row r="874">
      <c r="L874" s="174"/>
      <c r="P874" s="174"/>
    </row>
    <row r="875">
      <c r="L875" s="174"/>
      <c r="P875" s="174"/>
    </row>
    <row r="876">
      <c r="L876" s="174"/>
      <c r="P876" s="174"/>
    </row>
    <row r="877">
      <c r="L877" s="174"/>
      <c r="P877" s="174"/>
    </row>
    <row r="878">
      <c r="L878" s="174"/>
      <c r="P878" s="174"/>
    </row>
    <row r="879">
      <c r="L879" s="174"/>
      <c r="P879" s="174"/>
    </row>
    <row r="880">
      <c r="L880" s="174"/>
      <c r="P880" s="174"/>
    </row>
    <row r="881">
      <c r="L881" s="174"/>
      <c r="P881" s="174"/>
    </row>
    <row r="882">
      <c r="L882" s="174"/>
      <c r="P882" s="174"/>
    </row>
    <row r="883">
      <c r="L883" s="174"/>
      <c r="P883" s="174"/>
    </row>
    <row r="884">
      <c r="L884" s="174"/>
      <c r="P884" s="174"/>
    </row>
    <row r="885">
      <c r="L885" s="174"/>
      <c r="P885" s="174"/>
    </row>
    <row r="886">
      <c r="L886" s="174"/>
      <c r="P886" s="174"/>
    </row>
    <row r="887">
      <c r="L887" s="174"/>
      <c r="P887" s="174"/>
    </row>
    <row r="888">
      <c r="L888" s="174"/>
      <c r="P888" s="174"/>
    </row>
    <row r="889">
      <c r="L889" s="174"/>
      <c r="P889" s="174"/>
    </row>
    <row r="890">
      <c r="L890" s="174"/>
      <c r="P890" s="174"/>
    </row>
    <row r="891">
      <c r="L891" s="174"/>
      <c r="P891" s="174"/>
    </row>
    <row r="892">
      <c r="L892" s="174"/>
      <c r="P892" s="174"/>
    </row>
    <row r="893">
      <c r="L893" s="174"/>
      <c r="P893" s="174"/>
    </row>
    <row r="894">
      <c r="L894" s="174"/>
      <c r="P894" s="174"/>
    </row>
    <row r="895">
      <c r="L895" s="174"/>
      <c r="P895" s="174"/>
    </row>
    <row r="896">
      <c r="L896" s="174"/>
      <c r="P896" s="174"/>
    </row>
    <row r="897">
      <c r="L897" s="174"/>
      <c r="P897" s="174"/>
    </row>
    <row r="898">
      <c r="L898" s="174"/>
      <c r="P898" s="174"/>
    </row>
    <row r="899">
      <c r="L899" s="174"/>
      <c r="P899" s="174"/>
    </row>
    <row r="900">
      <c r="L900" s="174"/>
      <c r="P900" s="174"/>
    </row>
    <row r="901">
      <c r="L901" s="174"/>
      <c r="P901" s="174"/>
    </row>
    <row r="902">
      <c r="L902" s="174"/>
      <c r="P902" s="174"/>
    </row>
    <row r="903">
      <c r="L903" s="174"/>
      <c r="P903" s="174"/>
    </row>
    <row r="904">
      <c r="L904" s="174"/>
      <c r="P904" s="174"/>
    </row>
    <row r="905">
      <c r="L905" s="174"/>
      <c r="P905" s="174"/>
    </row>
    <row r="906">
      <c r="L906" s="174"/>
      <c r="P906" s="174"/>
    </row>
    <row r="907">
      <c r="L907" s="174"/>
      <c r="P907" s="174"/>
    </row>
    <row r="908">
      <c r="L908" s="174"/>
      <c r="P908" s="174"/>
    </row>
    <row r="909">
      <c r="L909" s="174"/>
      <c r="P909" s="174"/>
    </row>
    <row r="910">
      <c r="L910" s="174"/>
      <c r="P910" s="174"/>
    </row>
    <row r="911">
      <c r="L911" s="174"/>
      <c r="P911" s="174"/>
    </row>
    <row r="912">
      <c r="L912" s="174"/>
      <c r="P912" s="174"/>
    </row>
    <row r="913">
      <c r="L913" s="174"/>
      <c r="P913" s="174"/>
    </row>
    <row r="914">
      <c r="L914" s="174"/>
      <c r="P914" s="174"/>
    </row>
    <row r="915">
      <c r="L915" s="174"/>
      <c r="P915" s="174"/>
    </row>
    <row r="916">
      <c r="L916" s="174"/>
      <c r="P916" s="174"/>
    </row>
    <row r="917">
      <c r="L917" s="174"/>
      <c r="P917" s="174"/>
    </row>
    <row r="918">
      <c r="L918" s="174"/>
      <c r="P918" s="174"/>
    </row>
    <row r="919">
      <c r="L919" s="174"/>
      <c r="P919" s="174"/>
    </row>
    <row r="920">
      <c r="L920" s="174"/>
      <c r="P920" s="174"/>
    </row>
    <row r="921">
      <c r="L921" s="174"/>
      <c r="P921" s="174"/>
    </row>
    <row r="922">
      <c r="L922" s="174"/>
      <c r="P922" s="174"/>
    </row>
    <row r="923">
      <c r="L923" s="174"/>
      <c r="P923" s="174"/>
    </row>
    <row r="924">
      <c r="L924" s="174"/>
      <c r="P924" s="174"/>
    </row>
    <row r="925">
      <c r="L925" s="174"/>
      <c r="P925" s="174"/>
    </row>
    <row r="926">
      <c r="L926" s="174"/>
      <c r="P926" s="174"/>
    </row>
    <row r="927">
      <c r="L927" s="174"/>
      <c r="P927" s="174"/>
    </row>
    <row r="928">
      <c r="L928" s="174"/>
      <c r="P928" s="174"/>
    </row>
    <row r="929">
      <c r="L929" s="174"/>
      <c r="P929" s="174"/>
    </row>
    <row r="930">
      <c r="L930" s="174"/>
      <c r="P930" s="174"/>
    </row>
    <row r="931">
      <c r="L931" s="174"/>
      <c r="P931" s="174"/>
    </row>
    <row r="932">
      <c r="L932" s="174"/>
      <c r="P932" s="174"/>
    </row>
    <row r="933">
      <c r="L933" s="174"/>
      <c r="P933" s="174"/>
    </row>
    <row r="934">
      <c r="L934" s="174"/>
      <c r="P934" s="174"/>
    </row>
    <row r="935">
      <c r="L935" s="174"/>
      <c r="P935" s="174"/>
    </row>
    <row r="936">
      <c r="L936" s="174"/>
      <c r="P936" s="174"/>
    </row>
    <row r="937">
      <c r="L937" s="174"/>
      <c r="P937" s="174"/>
    </row>
    <row r="938">
      <c r="L938" s="174"/>
      <c r="P938" s="174"/>
    </row>
    <row r="939">
      <c r="L939" s="174"/>
      <c r="P939" s="174"/>
    </row>
    <row r="940">
      <c r="L940" s="174"/>
      <c r="P940" s="174"/>
    </row>
    <row r="941">
      <c r="L941" s="174"/>
      <c r="P941" s="174"/>
    </row>
    <row r="942">
      <c r="L942" s="174"/>
      <c r="P942" s="174"/>
    </row>
    <row r="943">
      <c r="L943" s="174"/>
      <c r="P943" s="174"/>
    </row>
    <row r="944">
      <c r="L944" s="174"/>
      <c r="P944" s="174"/>
    </row>
    <row r="945">
      <c r="L945" s="174"/>
      <c r="P945" s="174"/>
    </row>
    <row r="946">
      <c r="L946" s="174"/>
      <c r="P946" s="174"/>
    </row>
    <row r="947">
      <c r="L947" s="174"/>
      <c r="P947" s="174"/>
    </row>
    <row r="948">
      <c r="L948" s="174"/>
      <c r="P948" s="174"/>
    </row>
    <row r="949">
      <c r="L949" s="174"/>
      <c r="P949" s="174"/>
    </row>
    <row r="950">
      <c r="L950" s="174"/>
      <c r="P950" s="174"/>
    </row>
    <row r="951">
      <c r="L951" s="174"/>
      <c r="P951" s="174"/>
    </row>
    <row r="952">
      <c r="L952" s="174"/>
      <c r="P952" s="174"/>
    </row>
    <row r="953">
      <c r="L953" s="174"/>
      <c r="P953" s="174"/>
    </row>
    <row r="954">
      <c r="L954" s="174"/>
      <c r="P954" s="174"/>
    </row>
    <row r="955">
      <c r="L955" s="174"/>
      <c r="P955" s="174"/>
    </row>
    <row r="956">
      <c r="L956" s="174"/>
      <c r="P956" s="174"/>
    </row>
    <row r="957">
      <c r="L957" s="174"/>
      <c r="P957" s="174"/>
    </row>
    <row r="958">
      <c r="L958" s="174"/>
      <c r="P958" s="174"/>
    </row>
    <row r="959">
      <c r="L959" s="174"/>
      <c r="P959" s="174"/>
    </row>
    <row r="960">
      <c r="L960" s="174"/>
      <c r="P960" s="174"/>
    </row>
    <row r="961">
      <c r="L961" s="174"/>
      <c r="P961" s="174"/>
    </row>
    <row r="962">
      <c r="L962" s="174"/>
      <c r="P962" s="174"/>
    </row>
    <row r="963">
      <c r="L963" s="174"/>
      <c r="P963" s="174"/>
    </row>
    <row r="964">
      <c r="L964" s="174"/>
      <c r="P964" s="174"/>
    </row>
    <row r="965">
      <c r="L965" s="174"/>
      <c r="P965" s="174"/>
    </row>
    <row r="966">
      <c r="L966" s="174"/>
      <c r="P966" s="174"/>
    </row>
    <row r="967">
      <c r="L967" s="174"/>
      <c r="P967" s="174"/>
    </row>
    <row r="968">
      <c r="L968" s="174"/>
      <c r="P968" s="174"/>
    </row>
    <row r="969">
      <c r="L969" s="174"/>
      <c r="P969" s="174"/>
    </row>
    <row r="970">
      <c r="L970" s="174"/>
      <c r="P970" s="174"/>
    </row>
    <row r="971">
      <c r="L971" s="174"/>
      <c r="P971" s="174"/>
    </row>
    <row r="972">
      <c r="L972" s="174"/>
      <c r="P972" s="174"/>
    </row>
    <row r="973">
      <c r="L973" s="174"/>
      <c r="P973" s="174"/>
    </row>
    <row r="974">
      <c r="L974" s="174"/>
      <c r="P974" s="174"/>
    </row>
    <row r="975">
      <c r="L975" s="174"/>
      <c r="P975" s="174"/>
    </row>
    <row r="976">
      <c r="L976" s="174"/>
      <c r="P976" s="174"/>
    </row>
    <row r="977">
      <c r="L977" s="174"/>
      <c r="P977" s="174"/>
    </row>
    <row r="978">
      <c r="L978" s="174"/>
      <c r="P978" s="174"/>
    </row>
    <row r="979">
      <c r="L979" s="174"/>
      <c r="P979" s="174"/>
    </row>
    <row r="980">
      <c r="L980" s="174"/>
      <c r="P980" s="174"/>
    </row>
    <row r="981">
      <c r="L981" s="174"/>
      <c r="P981" s="174"/>
    </row>
    <row r="982">
      <c r="L982" s="174"/>
      <c r="P982" s="174"/>
    </row>
    <row r="983">
      <c r="L983" s="174"/>
      <c r="P983" s="174"/>
    </row>
    <row r="984">
      <c r="L984" s="174"/>
      <c r="P984" s="174"/>
    </row>
    <row r="985">
      <c r="L985" s="174"/>
      <c r="P985" s="174"/>
    </row>
    <row r="986">
      <c r="L986" s="174"/>
      <c r="P986" s="174"/>
    </row>
    <row r="987">
      <c r="L987" s="174"/>
      <c r="P987" s="174"/>
    </row>
    <row r="988">
      <c r="L988" s="174"/>
      <c r="P988" s="174"/>
    </row>
    <row r="989">
      <c r="L989" s="174"/>
      <c r="P989" s="174"/>
    </row>
    <row r="990">
      <c r="L990" s="174"/>
      <c r="P990" s="174"/>
    </row>
    <row r="991">
      <c r="L991" s="174"/>
      <c r="P991" s="174"/>
    </row>
    <row r="992">
      <c r="L992" s="174"/>
      <c r="P992" s="174"/>
    </row>
    <row r="993">
      <c r="L993" s="174"/>
      <c r="P993" s="174"/>
    </row>
    <row r="994">
      <c r="L994" s="174"/>
      <c r="P994" s="174"/>
    </row>
    <row r="995">
      <c r="L995" s="174"/>
      <c r="P995" s="174"/>
    </row>
    <row r="996">
      <c r="L996" s="174"/>
      <c r="P996" s="174"/>
    </row>
    <row r="997">
      <c r="L997" s="174"/>
      <c r="P997" s="174"/>
    </row>
    <row r="998">
      <c r="L998" s="174"/>
      <c r="P998" s="174"/>
    </row>
    <row r="999">
      <c r="L999" s="174"/>
      <c r="P999" s="174"/>
    </row>
    <row r="1000">
      <c r="L1000" s="174"/>
      <c r="P1000" s="174"/>
    </row>
    <row r="1001">
      <c r="L1001" s="174"/>
      <c r="P1001" s="174"/>
    </row>
    <row r="1002">
      <c r="L1002" s="174"/>
      <c r="P1002" s="174"/>
    </row>
    <row r="1003">
      <c r="L1003" s="174"/>
      <c r="P1003" s="174"/>
    </row>
    <row r="1004">
      <c r="P1004" s="174"/>
    </row>
    <row r="1005">
      <c r="P1005" s="174"/>
    </row>
    <row r="1006">
      <c r="P1006" s="174"/>
    </row>
    <row r="1007">
      <c r="P1007" s="174"/>
    </row>
    <row r="1008">
      <c r="P1008" s="174"/>
    </row>
  </sheetData>
  <mergeCells count="104">
    <mergeCell ref="AK1:AK2"/>
    <mergeCell ref="AL1:AL2"/>
    <mergeCell ref="AM1:AM2"/>
    <mergeCell ref="AN1:AN2"/>
    <mergeCell ref="AO1:AO2"/>
    <mergeCell ref="I1:L1"/>
    <mergeCell ref="M1:P1"/>
    <mergeCell ref="Q1:R1"/>
    <mergeCell ref="U1:V1"/>
    <mergeCell ref="Y1:Z1"/>
    <mergeCell ref="AC1:AD1"/>
    <mergeCell ref="AG1:AH1"/>
    <mergeCell ref="E7:E8"/>
    <mergeCell ref="F7:F8"/>
    <mergeCell ref="I2:J2"/>
    <mergeCell ref="K2:L2"/>
    <mergeCell ref="M2:N2"/>
    <mergeCell ref="O2:P2"/>
    <mergeCell ref="B3:B6"/>
    <mergeCell ref="A7:A8"/>
    <mergeCell ref="B7:B8"/>
    <mergeCell ref="G7:G8"/>
    <mergeCell ref="D13:D14"/>
    <mergeCell ref="E13:E14"/>
    <mergeCell ref="F13:F14"/>
    <mergeCell ref="G13:G14"/>
    <mergeCell ref="C7:C8"/>
    <mergeCell ref="D7:D8"/>
    <mergeCell ref="A10:A11"/>
    <mergeCell ref="B10:B11"/>
    <mergeCell ref="A13:A14"/>
    <mergeCell ref="B13:B14"/>
    <mergeCell ref="C13:C14"/>
    <mergeCell ref="A19:A20"/>
    <mergeCell ref="B19:B20"/>
    <mergeCell ref="A29:A30"/>
    <mergeCell ref="B29:B30"/>
    <mergeCell ref="C29:C30"/>
    <mergeCell ref="D29:D30"/>
    <mergeCell ref="E29:E30"/>
    <mergeCell ref="F29:F30"/>
    <mergeCell ref="G29:G30"/>
    <mergeCell ref="A31:A32"/>
    <mergeCell ref="B31:B32"/>
    <mergeCell ref="C31:C32"/>
    <mergeCell ref="D31:D32"/>
    <mergeCell ref="E31:E32"/>
    <mergeCell ref="F31:F32"/>
    <mergeCell ref="G31:G32"/>
    <mergeCell ref="A15:A16"/>
    <mergeCell ref="B15:B16"/>
    <mergeCell ref="C15:C16"/>
    <mergeCell ref="D15:D16"/>
    <mergeCell ref="E15:E16"/>
    <mergeCell ref="F15:F16"/>
    <mergeCell ref="G15:G16"/>
    <mergeCell ref="A17:A18"/>
    <mergeCell ref="B17:B18"/>
    <mergeCell ref="C17:C18"/>
    <mergeCell ref="D17:D18"/>
    <mergeCell ref="E17:E18"/>
    <mergeCell ref="F17:F18"/>
    <mergeCell ref="G17:G18"/>
    <mergeCell ref="A21:A22"/>
    <mergeCell ref="B21:B22"/>
    <mergeCell ref="C21:C22"/>
    <mergeCell ref="D21:D22"/>
    <mergeCell ref="E21:E22"/>
    <mergeCell ref="F21:F22"/>
    <mergeCell ref="G21:G22"/>
    <mergeCell ref="A23:A24"/>
    <mergeCell ref="B23:B24"/>
    <mergeCell ref="C23:C24"/>
    <mergeCell ref="D23:D24"/>
    <mergeCell ref="E23:E24"/>
    <mergeCell ref="F23:F24"/>
    <mergeCell ref="G23:G24"/>
    <mergeCell ref="A25:A26"/>
    <mergeCell ref="B25:B26"/>
    <mergeCell ref="C25:C26"/>
    <mergeCell ref="D25:D26"/>
    <mergeCell ref="E25:E26"/>
    <mergeCell ref="F25:F26"/>
    <mergeCell ref="G25:G26"/>
    <mergeCell ref="A27:A28"/>
    <mergeCell ref="B27:B28"/>
    <mergeCell ref="C27:C28"/>
    <mergeCell ref="D27:D28"/>
    <mergeCell ref="E27:E28"/>
    <mergeCell ref="F27:F28"/>
    <mergeCell ref="G27:G28"/>
    <mergeCell ref="B35:B36"/>
    <mergeCell ref="C35:C36"/>
    <mergeCell ref="D35:D36"/>
    <mergeCell ref="E35:E36"/>
    <mergeCell ref="F35:F36"/>
    <mergeCell ref="G35:G36"/>
    <mergeCell ref="A33:A34"/>
    <mergeCell ref="B33:B34"/>
    <mergeCell ref="C33:C34"/>
    <mergeCell ref="D33:D34"/>
    <mergeCell ref="E33:E34"/>
    <mergeCell ref="F33:F34"/>
    <mergeCell ref="G33:G34"/>
  </mergeCells>
  <conditionalFormatting sqref="AH22">
    <cfRule type="colorScale" priority="1">
      <colorScale>
        <cfvo type="min"/>
        <cfvo type="max"/>
        <color rgb="FF57BB8A"/>
        <color rgb="FFFFFFFF"/>
      </colorScale>
    </cfRule>
  </conditionalFormatting>
  <conditionalFormatting sqref="U13">
    <cfRule type="notContainsBlanks" dxfId="0" priority="2">
      <formula>LEN(TRIM(U13))&gt;0</formula>
    </cfRule>
  </conditionalFormatting>
  <conditionalFormatting sqref="W3:W36 AA3:AA38 AB3:AB4 AE3:AE38 AI3:AI36 U4:V4 Y4:Z24 AC4:AD34 AG4:AG34 AH4:AH24 U6:V24 AB8:AB27 AF14 AJ14:AJ15 AJ21:AJ22 AK21:AM36 AN21:AN24 AF23:AF30 J25:J26 N25:N26 P25:P26 X25:X26 AJ25:AJ26 AO25:AO26 U27:V34 Y27:Z34 AH27:AH34 AN27:AN36 AJ29:AJ30 AB31:AB34">
    <cfRule type="cellIs" dxfId="1" priority="3" operator="lessThan">
      <formula>0.01</formula>
    </cfRule>
  </conditionalFormatting>
  <conditionalFormatting sqref="W3:W36 AA3:AA38 AE3:AE36 AI3:AI36 U4:V4 Y4:Z24 AC4:AD34 AG4:AG34 AH4:AH24 U6:V24 AK21:AM36 AN21:AN24 J25:J26 N25:N26 P25:P26 X25:X26 AB25:AB26 AF25:AF26 AJ25:AJ26 AO25:AO26 U27:V34 Y27:Z34 AH27:AH34 AN27:AN36">
    <cfRule type="cellIs" dxfId="2" priority="4" operator="between">
      <formula>0.01</formula>
      <formula>0.05</formula>
    </cfRule>
  </conditionalFormatting>
  <conditionalFormatting sqref="X3:X7">
    <cfRule type="colorScale" priority="5">
      <colorScale>
        <cfvo type="min"/>
        <cfvo type="max"/>
        <color rgb="FF57BB8A"/>
        <color rgb="FFFFFFFF"/>
      </colorScale>
    </cfRule>
  </conditionalFormatting>
  <conditionalFormatting sqref="W3:W36 AA3:AA36 AE3:AE36 AI3:AI36 U4:V4 Y4:Z24 AC4:AD34 AG4:AG34 AH4:AH24 U6:V24 AK21:AM36 AN21:AN24 J25:J26 N25:N26 P25:P26 X25:X26 AB25:AB26 AF25:AF26 AJ25:AJ26 AO25:AO26 U27:V34 Y27:Z34 AH27:AH34 AN27:AN36">
    <cfRule type="cellIs" dxfId="3" priority="6" operator="between">
      <formula>0.05</formula>
      <formula>0.1</formula>
    </cfRule>
  </conditionalFormatting>
  <conditionalFormatting sqref="I13">
    <cfRule type="notContainsBlanks" dxfId="0" priority="7">
      <formula>LEN(TRIM(I13))&gt;0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2" max="22" width="12.63"/>
  </cols>
  <sheetData>
    <row r="3">
      <c r="B3" s="177" t="s">
        <v>335</v>
      </c>
    </row>
    <row r="4">
      <c r="B4" s="177" t="s">
        <v>336</v>
      </c>
      <c r="D4" s="14"/>
      <c r="E4" s="14"/>
      <c r="M4" s="14"/>
      <c r="N4" s="14"/>
    </row>
    <row r="5">
      <c r="B5" s="177" t="s">
        <v>337</v>
      </c>
      <c r="D5" s="14"/>
      <c r="E5" s="14"/>
      <c r="M5" s="14"/>
      <c r="N5" s="14"/>
    </row>
    <row r="6">
      <c r="B6" s="177" t="s">
        <v>338</v>
      </c>
    </row>
    <row r="7">
      <c r="B7" s="178" t="s">
        <v>339</v>
      </c>
      <c r="C7" s="179" t="s">
        <v>340</v>
      </c>
    </row>
    <row r="8">
      <c r="C8" s="179" t="s">
        <v>341</v>
      </c>
    </row>
    <row r="9">
      <c r="B9" s="180"/>
      <c r="C9" s="181"/>
      <c r="D9" s="181"/>
      <c r="E9" s="181"/>
      <c r="F9" s="181"/>
      <c r="G9" s="182"/>
      <c r="H9" s="182"/>
    </row>
    <row r="10">
      <c r="B10" s="183" t="s">
        <v>342</v>
      </c>
      <c r="C10" s="184" t="s">
        <v>343</v>
      </c>
      <c r="D10" s="51"/>
      <c r="E10" s="51"/>
      <c r="F10" s="52"/>
      <c r="G10" s="185" t="s">
        <v>344</v>
      </c>
      <c r="H10" s="55"/>
    </row>
    <row r="11">
      <c r="B11" s="186"/>
      <c r="C11" s="187" t="s">
        <v>345</v>
      </c>
      <c r="D11" s="52"/>
      <c r="E11" s="184" t="s">
        <v>346</v>
      </c>
      <c r="F11" s="52"/>
      <c r="G11" s="188"/>
      <c r="H11" s="96"/>
      <c r="K11" s="189"/>
      <c r="L11" s="189"/>
      <c r="M11" s="189"/>
      <c r="N11" s="189"/>
      <c r="O11" s="189"/>
      <c r="P11" s="189"/>
      <c r="Q11" s="189"/>
    </row>
    <row r="12">
      <c r="B12" s="142"/>
      <c r="C12" s="190" t="s">
        <v>347</v>
      </c>
      <c r="D12" s="190" t="s">
        <v>348</v>
      </c>
      <c r="E12" s="190" t="s">
        <v>347</v>
      </c>
      <c r="F12" s="190" t="s">
        <v>348</v>
      </c>
      <c r="G12" s="190" t="s">
        <v>349</v>
      </c>
      <c r="H12" s="190" t="s">
        <v>350</v>
      </c>
      <c r="K12" s="189"/>
      <c r="L12" s="189"/>
      <c r="M12" s="189"/>
      <c r="N12" s="189"/>
      <c r="O12" s="189"/>
      <c r="P12" s="189"/>
      <c r="Q12" s="189"/>
    </row>
    <row r="13">
      <c r="B13" s="191" t="s">
        <v>351</v>
      </c>
      <c r="C13" s="192">
        <v>0.9743</v>
      </c>
      <c r="D13" s="193">
        <v>0.0102</v>
      </c>
      <c r="E13" s="193">
        <v>0.9642</v>
      </c>
      <c r="F13" s="194">
        <v>0.0138</v>
      </c>
      <c r="G13" s="195">
        <v>0.049405</v>
      </c>
      <c r="H13" s="196">
        <v>1.7488</v>
      </c>
      <c r="K13" s="189"/>
      <c r="L13" s="189"/>
      <c r="M13" s="189"/>
      <c r="N13" s="189"/>
      <c r="O13" s="189"/>
      <c r="P13" s="189"/>
      <c r="Q13" s="189"/>
    </row>
    <row r="14">
      <c r="B14" s="191" t="s">
        <v>352</v>
      </c>
      <c r="C14" s="197">
        <v>0.9996</v>
      </c>
      <c r="D14" s="198">
        <v>2.0E-4</v>
      </c>
      <c r="E14" s="198">
        <v>0.9991</v>
      </c>
      <c r="F14" s="198">
        <v>6.0E-4</v>
      </c>
      <c r="G14" s="199">
        <v>0.011796</v>
      </c>
      <c r="H14" s="200">
        <v>2.5816</v>
      </c>
      <c r="K14" s="189"/>
      <c r="L14" s="189"/>
      <c r="M14" s="189"/>
      <c r="N14" s="189"/>
      <c r="O14" s="189"/>
      <c r="P14" s="189"/>
      <c r="Q14" s="189"/>
    </row>
    <row r="15">
      <c r="B15" s="201" t="s">
        <v>353</v>
      </c>
      <c r="C15" s="197">
        <v>0.998</v>
      </c>
      <c r="D15" s="202">
        <v>0.0012</v>
      </c>
      <c r="E15" s="198">
        <v>0.9956</v>
      </c>
      <c r="F15" s="198">
        <v>0.0027</v>
      </c>
      <c r="G15" s="199">
        <v>0.014756</v>
      </c>
      <c r="H15" s="200">
        <v>2.4605</v>
      </c>
      <c r="K15" s="189"/>
      <c r="L15" s="189"/>
      <c r="M15" s="189"/>
      <c r="N15" s="189"/>
      <c r="O15" s="189"/>
      <c r="P15" s="189"/>
      <c r="Q15" s="189"/>
    </row>
    <row r="16">
      <c r="B16" s="191" t="s">
        <v>354</v>
      </c>
      <c r="C16" s="203">
        <v>0.9929</v>
      </c>
      <c r="D16" s="198">
        <v>0.0028</v>
      </c>
      <c r="E16" s="198">
        <v>0.9901</v>
      </c>
      <c r="F16" s="198">
        <v>0.0039</v>
      </c>
      <c r="G16" s="204">
        <v>0.049084</v>
      </c>
      <c r="H16" s="200">
        <v>1.7538</v>
      </c>
      <c r="K16" s="189"/>
      <c r="L16" s="189"/>
      <c r="M16" s="189"/>
      <c r="N16" s="189"/>
      <c r="O16" s="189"/>
      <c r="P16" s="189"/>
      <c r="Q16" s="189"/>
    </row>
    <row r="17">
      <c r="B17" s="191" t="s">
        <v>355</v>
      </c>
      <c r="C17" s="203">
        <v>0.9722</v>
      </c>
      <c r="D17" s="198">
        <v>0.0123</v>
      </c>
      <c r="E17" s="198">
        <v>0.9631</v>
      </c>
      <c r="F17" s="198">
        <v>0.0177</v>
      </c>
      <c r="G17" s="204">
        <v>0.111624</v>
      </c>
      <c r="H17" s="200">
        <v>1.2671</v>
      </c>
      <c r="K17" s="189"/>
      <c r="L17" s="189"/>
      <c r="M17" s="189"/>
      <c r="N17" s="189"/>
      <c r="O17" s="189"/>
      <c r="P17" s="189"/>
      <c r="Q17" s="189"/>
    </row>
    <row r="18">
      <c r="B18" s="191" t="s">
        <v>356</v>
      </c>
      <c r="C18" s="203">
        <v>0.9849</v>
      </c>
      <c r="D18" s="198">
        <v>0.0141</v>
      </c>
      <c r="E18" s="198">
        <v>0.9774</v>
      </c>
      <c r="F18" s="198">
        <v>0.0141</v>
      </c>
      <c r="G18" s="204">
        <v>0.135858</v>
      </c>
      <c r="H18" s="200">
        <v>1.1339</v>
      </c>
      <c r="K18" s="205"/>
      <c r="L18" s="205"/>
      <c r="M18" s="205"/>
      <c r="N18" s="205"/>
      <c r="O18" s="205"/>
      <c r="P18" s="205"/>
      <c r="Q18" s="205"/>
    </row>
    <row r="19">
      <c r="B19" s="191" t="s">
        <v>357</v>
      </c>
      <c r="C19" s="203">
        <v>0.9784</v>
      </c>
      <c r="D19" s="198">
        <v>0.0085</v>
      </c>
      <c r="E19" s="198">
        <v>0.9701</v>
      </c>
      <c r="F19" s="198">
        <v>0.0115</v>
      </c>
      <c r="G19" s="204">
        <v>0.049342</v>
      </c>
      <c r="H19" s="200">
        <v>1.7497</v>
      </c>
    </row>
    <row r="23">
      <c r="B23" s="183" t="s">
        <v>342</v>
      </c>
      <c r="C23" s="184" t="s">
        <v>343</v>
      </c>
      <c r="D23" s="51"/>
      <c r="E23" s="51"/>
      <c r="F23" s="52"/>
      <c r="G23" s="185" t="s">
        <v>344</v>
      </c>
      <c r="H23" s="55"/>
    </row>
    <row r="24">
      <c r="B24" s="186"/>
      <c r="C24" s="187" t="s">
        <v>358</v>
      </c>
      <c r="D24" s="52"/>
      <c r="E24" s="184" t="s">
        <v>359</v>
      </c>
      <c r="F24" s="52"/>
      <c r="G24" s="188"/>
      <c r="H24" s="96"/>
    </row>
    <row r="25">
      <c r="B25" s="142"/>
      <c r="C25" s="190" t="s">
        <v>347</v>
      </c>
      <c r="D25" s="190" t="s">
        <v>348</v>
      </c>
      <c r="E25" s="190" t="s">
        <v>347</v>
      </c>
      <c r="F25" s="190" t="s">
        <v>348</v>
      </c>
      <c r="G25" s="190" t="s">
        <v>349</v>
      </c>
      <c r="H25" s="190" t="s">
        <v>350</v>
      </c>
    </row>
    <row r="26">
      <c r="B26" s="191" t="s">
        <v>351</v>
      </c>
      <c r="C26" s="192">
        <v>0.9689</v>
      </c>
      <c r="D26" s="193">
        <v>0.0069</v>
      </c>
      <c r="E26" s="193">
        <v>0.9682</v>
      </c>
      <c r="F26" s="193">
        <v>0.0169</v>
      </c>
      <c r="G26" s="206">
        <v>0.457868</v>
      </c>
      <c r="H26" s="196">
        <v>0.1081</v>
      </c>
      <c r="J26" s="189"/>
      <c r="K26" s="189"/>
      <c r="L26" s="189"/>
      <c r="M26" s="189"/>
      <c r="N26" s="189"/>
      <c r="O26" s="189"/>
      <c r="P26" s="189"/>
    </row>
    <row r="27">
      <c r="B27" s="191" t="s">
        <v>352</v>
      </c>
      <c r="C27" s="197">
        <v>0.9997</v>
      </c>
      <c r="D27" s="198">
        <v>2.0E-4</v>
      </c>
      <c r="E27" s="198">
        <v>0.9997</v>
      </c>
      <c r="F27" s="198">
        <v>3.0E-4</v>
      </c>
      <c r="G27" s="204">
        <v>0.548903</v>
      </c>
      <c r="H27" s="200">
        <v>-0.1247</v>
      </c>
      <c r="J27" s="189"/>
      <c r="K27" s="189"/>
      <c r="L27" s="189"/>
      <c r="M27" s="189"/>
      <c r="N27" s="189"/>
      <c r="O27" s="189"/>
      <c r="P27" s="189"/>
    </row>
    <row r="28">
      <c r="B28" s="191" t="s">
        <v>353</v>
      </c>
      <c r="C28" s="203">
        <v>0.9986</v>
      </c>
      <c r="D28" s="198">
        <v>0.0011</v>
      </c>
      <c r="E28" s="198">
        <v>0.9987</v>
      </c>
      <c r="F28" s="198">
        <v>0.0013</v>
      </c>
      <c r="G28" s="204">
        <v>0.566684</v>
      </c>
      <c r="H28" s="200">
        <v>-0.1704</v>
      </c>
      <c r="J28" s="189"/>
      <c r="K28" s="189"/>
      <c r="L28" s="189"/>
      <c r="M28" s="189"/>
      <c r="N28" s="189"/>
      <c r="O28" s="189"/>
      <c r="P28" s="189"/>
    </row>
    <row r="29">
      <c r="B29" s="191" t="s">
        <v>354</v>
      </c>
      <c r="C29" s="203">
        <v>0.9913</v>
      </c>
      <c r="D29" s="198">
        <v>0.0019</v>
      </c>
      <c r="E29" s="198">
        <v>0.991</v>
      </c>
      <c r="F29" s="198">
        <v>0.0049</v>
      </c>
      <c r="G29" s="204">
        <v>0.431017</v>
      </c>
      <c r="H29" s="200">
        <v>0.1777</v>
      </c>
      <c r="J29" s="189"/>
      <c r="K29" s="189"/>
      <c r="L29" s="189"/>
      <c r="M29" s="189"/>
      <c r="N29" s="189"/>
      <c r="O29" s="189"/>
      <c r="P29" s="189"/>
    </row>
    <row r="30">
      <c r="B30" s="191" t="s">
        <v>355</v>
      </c>
      <c r="C30" s="203">
        <v>0.9616</v>
      </c>
      <c r="D30" s="198">
        <v>0.0092</v>
      </c>
      <c r="E30" s="198">
        <v>0.957</v>
      </c>
      <c r="F30" s="198">
        <v>0.0254</v>
      </c>
      <c r="G30" s="204">
        <v>0.31105</v>
      </c>
      <c r="H30" s="200">
        <v>0.5067</v>
      </c>
      <c r="J30" s="189"/>
      <c r="K30" s="189"/>
      <c r="L30" s="189"/>
      <c r="M30" s="189"/>
      <c r="N30" s="189"/>
      <c r="O30" s="189"/>
      <c r="P30" s="189"/>
    </row>
    <row r="31">
      <c r="B31" s="191" t="s">
        <v>356</v>
      </c>
      <c r="C31" s="203">
        <v>0.9868</v>
      </c>
      <c r="D31" s="198">
        <v>0.0147</v>
      </c>
      <c r="E31" s="198">
        <v>0.9906</v>
      </c>
      <c r="F31" s="198">
        <v>0.0127</v>
      </c>
      <c r="G31" s="204">
        <v>0.71628</v>
      </c>
      <c r="H31" s="200">
        <v>-0.5828</v>
      </c>
      <c r="J31" s="189"/>
      <c r="K31" s="189"/>
      <c r="L31" s="189"/>
      <c r="M31" s="189"/>
      <c r="N31" s="189"/>
      <c r="O31" s="189"/>
      <c r="P31" s="189"/>
    </row>
    <row r="32">
      <c r="B32" s="191" t="s">
        <v>357</v>
      </c>
      <c r="C32" s="203">
        <v>0.9739</v>
      </c>
      <c r="D32" s="198">
        <v>0.0057</v>
      </c>
      <c r="E32" s="198">
        <v>0.9733</v>
      </c>
      <c r="F32" s="198">
        <v>0.0143</v>
      </c>
      <c r="G32" s="204">
        <v>0.45217</v>
      </c>
      <c r="H32" s="200">
        <v>0.1228</v>
      </c>
      <c r="J32" s="189"/>
      <c r="K32" s="189"/>
      <c r="L32" s="189"/>
      <c r="M32" s="189"/>
      <c r="N32" s="189"/>
      <c r="O32" s="189"/>
      <c r="P32" s="189"/>
    </row>
    <row r="38">
      <c r="B38" s="177" t="s">
        <v>360</v>
      </c>
    </row>
    <row r="39">
      <c r="B39" s="177" t="s">
        <v>361</v>
      </c>
      <c r="D39" s="14"/>
      <c r="E39" s="14"/>
    </row>
    <row r="40">
      <c r="B40" s="177" t="s">
        <v>362</v>
      </c>
      <c r="D40" s="14"/>
      <c r="E40" s="14"/>
    </row>
    <row r="41">
      <c r="B41" s="177" t="s">
        <v>363</v>
      </c>
    </row>
    <row r="42">
      <c r="B42" s="178" t="s">
        <v>339</v>
      </c>
      <c r="C42" s="179" t="s">
        <v>364</v>
      </c>
    </row>
    <row r="43">
      <c r="C43" s="179" t="s">
        <v>365</v>
      </c>
    </row>
    <row r="44">
      <c r="B44" s="180"/>
      <c r="C44" s="181"/>
      <c r="D44" s="181"/>
      <c r="E44" s="181"/>
      <c r="F44" s="181"/>
      <c r="G44" s="182"/>
      <c r="H44" s="182"/>
    </row>
    <row r="45">
      <c r="B45" s="183" t="s">
        <v>342</v>
      </c>
      <c r="C45" s="184" t="s">
        <v>343</v>
      </c>
      <c r="D45" s="51"/>
      <c r="E45" s="51"/>
      <c r="F45" s="52"/>
      <c r="G45" s="185" t="s">
        <v>344</v>
      </c>
      <c r="H45" s="55"/>
    </row>
    <row r="46">
      <c r="B46" s="186"/>
      <c r="C46" s="187" t="s">
        <v>366</v>
      </c>
      <c r="D46" s="52"/>
      <c r="E46" s="184" t="s">
        <v>367</v>
      </c>
      <c r="F46" s="52"/>
      <c r="G46" s="188"/>
      <c r="H46" s="96"/>
    </row>
    <row r="47">
      <c r="B47" s="142"/>
      <c r="C47" s="190" t="s">
        <v>347</v>
      </c>
      <c r="D47" s="190" t="s">
        <v>348</v>
      </c>
      <c r="E47" s="190" t="s">
        <v>347</v>
      </c>
      <c r="F47" s="190" t="s">
        <v>348</v>
      </c>
      <c r="G47" s="190" t="s">
        <v>349</v>
      </c>
      <c r="H47" s="190" t="s">
        <v>350</v>
      </c>
      <c r="K47" s="189"/>
      <c r="L47" s="189"/>
      <c r="M47" s="189"/>
      <c r="N47" s="189"/>
      <c r="O47" s="189"/>
      <c r="P47" s="189"/>
      <c r="Q47" s="189"/>
    </row>
    <row r="48">
      <c r="B48" s="191" t="s">
        <v>351</v>
      </c>
      <c r="C48" s="192">
        <v>0.7721</v>
      </c>
      <c r="D48" s="193">
        <v>0.0084</v>
      </c>
      <c r="E48" s="193">
        <v>0.7637</v>
      </c>
      <c r="F48" s="193">
        <v>0.0123</v>
      </c>
      <c r="G48" s="206">
        <v>0.05503</v>
      </c>
      <c r="H48" s="196">
        <v>1.6925</v>
      </c>
      <c r="K48" s="189"/>
      <c r="L48" s="189"/>
      <c r="M48" s="189"/>
      <c r="N48" s="189"/>
      <c r="O48" s="189"/>
      <c r="P48" s="189"/>
      <c r="Q48" s="189"/>
    </row>
    <row r="49">
      <c r="B49" s="191" t="s">
        <v>352</v>
      </c>
      <c r="C49" s="197">
        <v>0.967</v>
      </c>
      <c r="D49" s="198">
        <v>0.0024</v>
      </c>
      <c r="E49" s="198">
        <v>0.9667</v>
      </c>
      <c r="F49" s="198">
        <v>0.0025</v>
      </c>
      <c r="G49" s="204">
        <v>0.393721</v>
      </c>
      <c r="H49" s="200">
        <v>0.2737</v>
      </c>
      <c r="K49" s="189"/>
      <c r="L49" s="189"/>
      <c r="M49" s="189"/>
      <c r="N49" s="189"/>
      <c r="O49" s="189"/>
      <c r="P49" s="189"/>
      <c r="Q49" s="189"/>
    </row>
    <row r="50">
      <c r="B50" s="191" t="s">
        <v>353</v>
      </c>
      <c r="C50" s="203">
        <v>0.861</v>
      </c>
      <c r="D50" s="198">
        <v>0.0083</v>
      </c>
      <c r="E50" s="198">
        <v>0.8563</v>
      </c>
      <c r="F50" s="198">
        <v>0.0077</v>
      </c>
      <c r="G50" s="204">
        <v>0.112323</v>
      </c>
      <c r="H50" s="200">
        <v>1.2578</v>
      </c>
      <c r="K50" s="189"/>
      <c r="L50" s="189"/>
      <c r="M50" s="189"/>
      <c r="N50" s="189"/>
      <c r="O50" s="189"/>
      <c r="P50" s="189"/>
      <c r="Q50" s="189"/>
    </row>
    <row r="51">
      <c r="B51" s="191" t="s">
        <v>354</v>
      </c>
      <c r="C51" s="203">
        <v>0.9466</v>
      </c>
      <c r="D51" s="198">
        <v>0.0016</v>
      </c>
      <c r="E51" s="198">
        <v>0.9449</v>
      </c>
      <c r="F51" s="198">
        <v>0.0026</v>
      </c>
      <c r="G51" s="204">
        <v>0.064318</v>
      </c>
      <c r="H51" s="200">
        <v>1.6098</v>
      </c>
      <c r="K51" s="189"/>
      <c r="L51" s="189"/>
      <c r="M51" s="189"/>
      <c r="N51" s="189"/>
      <c r="O51" s="189"/>
      <c r="P51" s="189"/>
      <c r="Q51" s="189"/>
    </row>
    <row r="52">
      <c r="B52" s="191" t="s">
        <v>355</v>
      </c>
      <c r="C52" s="203">
        <v>0.8292</v>
      </c>
      <c r="D52" s="198">
        <v>0.014</v>
      </c>
      <c r="E52" s="198">
        <v>0.8284</v>
      </c>
      <c r="F52" s="198">
        <v>0.0141</v>
      </c>
      <c r="G52" s="204">
        <v>0.457463</v>
      </c>
      <c r="H52" s="200">
        <v>0.1083</v>
      </c>
      <c r="K52" s="189"/>
      <c r="L52" s="189"/>
      <c r="M52" s="189"/>
      <c r="N52" s="189"/>
      <c r="O52" s="189"/>
      <c r="P52" s="189"/>
      <c r="Q52" s="189"/>
    </row>
    <row r="53">
      <c r="B53" s="191" t="s">
        <v>356</v>
      </c>
      <c r="C53" s="203">
        <v>0.7776</v>
      </c>
      <c r="D53" s="198">
        <v>0.023</v>
      </c>
      <c r="E53" s="198">
        <v>0.7636</v>
      </c>
      <c r="F53" s="198">
        <v>0.0221</v>
      </c>
      <c r="G53" s="204">
        <v>0.102342</v>
      </c>
      <c r="H53" s="200">
        <v>1.3161</v>
      </c>
      <c r="K53" s="189"/>
      <c r="L53" s="189"/>
      <c r="M53" s="189"/>
      <c r="N53" s="189"/>
      <c r="O53" s="189"/>
      <c r="P53" s="189"/>
      <c r="Q53" s="189"/>
    </row>
    <row r="54">
      <c r="B54" s="191" t="s">
        <v>357</v>
      </c>
      <c r="C54" s="203">
        <v>0.8022</v>
      </c>
      <c r="D54" s="198">
        <v>0.0082</v>
      </c>
      <c r="E54" s="198">
        <v>0.7944</v>
      </c>
      <c r="F54" s="198">
        <v>0.0111</v>
      </c>
      <c r="G54" s="204">
        <v>0.0556</v>
      </c>
      <c r="H54" s="200">
        <v>1.6828</v>
      </c>
    </row>
    <row r="58">
      <c r="B58" s="183" t="s">
        <v>342</v>
      </c>
      <c r="C58" s="184" t="s">
        <v>343</v>
      </c>
      <c r="D58" s="51"/>
      <c r="E58" s="51"/>
      <c r="F58" s="52"/>
      <c r="G58" s="185" t="s">
        <v>344</v>
      </c>
      <c r="H58" s="55"/>
    </row>
    <row r="59">
      <c r="B59" s="186"/>
      <c r="C59" s="187" t="s">
        <v>368</v>
      </c>
      <c r="D59" s="52"/>
      <c r="E59" s="184" t="s">
        <v>369</v>
      </c>
      <c r="F59" s="52"/>
      <c r="G59" s="188"/>
      <c r="H59" s="96"/>
    </row>
    <row r="60">
      <c r="B60" s="142"/>
      <c r="C60" s="190" t="s">
        <v>347</v>
      </c>
      <c r="D60" s="190" t="s">
        <v>348</v>
      </c>
      <c r="E60" s="190" t="s">
        <v>347</v>
      </c>
      <c r="F60" s="190" t="s">
        <v>348</v>
      </c>
      <c r="G60" s="190" t="s">
        <v>349</v>
      </c>
      <c r="H60" s="190" t="s">
        <v>350</v>
      </c>
    </row>
    <row r="61">
      <c r="B61" s="191" t="s">
        <v>351</v>
      </c>
      <c r="C61" s="192">
        <v>0.7292</v>
      </c>
      <c r="D61" s="193">
        <v>0.0073</v>
      </c>
      <c r="E61" s="193">
        <v>0.7172</v>
      </c>
      <c r="F61" s="193">
        <v>0.0083</v>
      </c>
      <c r="G61" s="206">
        <v>0.002203</v>
      </c>
      <c r="H61" s="196">
        <v>3.2606</v>
      </c>
      <c r="J61" s="189"/>
      <c r="K61" s="189"/>
      <c r="L61" s="189"/>
      <c r="M61" s="189"/>
      <c r="N61" s="189"/>
      <c r="O61" s="189"/>
      <c r="P61" s="189"/>
    </row>
    <row r="62">
      <c r="B62" s="191" t="s">
        <v>352</v>
      </c>
      <c r="C62" s="197">
        <v>0.9553</v>
      </c>
      <c r="D62" s="198">
        <v>0.0021</v>
      </c>
      <c r="E62" s="198">
        <v>0.9532</v>
      </c>
      <c r="F62" s="198">
        <v>0.0018</v>
      </c>
      <c r="G62" s="204">
        <v>0.018595</v>
      </c>
      <c r="H62" s="200">
        <v>2.2547</v>
      </c>
      <c r="J62" s="189"/>
      <c r="K62" s="189"/>
      <c r="L62" s="189"/>
      <c r="M62" s="189"/>
      <c r="N62" s="189"/>
      <c r="O62" s="189"/>
      <c r="P62" s="189"/>
    </row>
    <row r="63">
      <c r="B63" s="191" t="s">
        <v>353</v>
      </c>
      <c r="C63" s="203">
        <v>0.8084</v>
      </c>
      <c r="D63" s="198">
        <v>0.0131</v>
      </c>
      <c r="E63" s="198">
        <v>0.8063</v>
      </c>
      <c r="F63" s="198">
        <v>0.0068</v>
      </c>
      <c r="G63" s="204">
        <v>0.333468</v>
      </c>
      <c r="H63" s="200">
        <v>0.4399</v>
      </c>
      <c r="J63" s="189"/>
      <c r="K63" s="189"/>
      <c r="L63" s="189"/>
      <c r="M63" s="189"/>
      <c r="N63" s="189"/>
      <c r="O63" s="189"/>
      <c r="P63" s="189"/>
    </row>
    <row r="64">
      <c r="B64" s="191" t="s">
        <v>354</v>
      </c>
      <c r="C64" s="203">
        <v>0.9365</v>
      </c>
      <c r="D64" s="198">
        <v>0.0023</v>
      </c>
      <c r="E64" s="198">
        <v>0.9344</v>
      </c>
      <c r="F64" s="198">
        <v>0.0015</v>
      </c>
      <c r="G64" s="204">
        <v>0.01743</v>
      </c>
      <c r="H64" s="200">
        <v>2.3089</v>
      </c>
      <c r="J64" s="189"/>
      <c r="K64" s="189"/>
      <c r="L64" s="189"/>
      <c r="M64" s="189"/>
      <c r="N64" s="189"/>
      <c r="O64" s="189"/>
      <c r="P64" s="189"/>
    </row>
    <row r="65">
      <c r="B65" s="191" t="s">
        <v>355</v>
      </c>
      <c r="C65" s="203">
        <v>0.7899</v>
      </c>
      <c r="D65" s="198">
        <v>0.0186</v>
      </c>
      <c r="E65" s="198">
        <v>0.7902</v>
      </c>
      <c r="F65" s="198">
        <v>0.0115</v>
      </c>
      <c r="G65" s="204">
        <v>0.516774</v>
      </c>
      <c r="H65" s="200">
        <v>-0.0428</v>
      </c>
      <c r="J65" s="189"/>
      <c r="K65" s="189"/>
      <c r="L65" s="189"/>
      <c r="M65" s="189"/>
      <c r="N65" s="189"/>
      <c r="O65" s="189"/>
      <c r="P65" s="189"/>
    </row>
    <row r="66">
      <c r="B66" s="191" t="s">
        <v>356</v>
      </c>
      <c r="C66" s="203">
        <v>0.7427</v>
      </c>
      <c r="D66" s="198">
        <v>0.0146</v>
      </c>
      <c r="E66" s="198">
        <v>0.7211</v>
      </c>
      <c r="F66" s="198">
        <v>0.0203</v>
      </c>
      <c r="G66" s="204">
        <v>0.00992</v>
      </c>
      <c r="H66" s="200">
        <v>2.5816</v>
      </c>
      <c r="J66" s="189"/>
      <c r="K66" s="189"/>
      <c r="L66" s="189"/>
      <c r="M66" s="189"/>
      <c r="N66" s="189"/>
      <c r="O66" s="189"/>
      <c r="P66" s="189"/>
    </row>
    <row r="67">
      <c r="B67" s="191" t="s">
        <v>357</v>
      </c>
      <c r="C67" s="203">
        <v>0.7652</v>
      </c>
      <c r="D67" s="198">
        <v>0.006</v>
      </c>
      <c r="E67" s="198">
        <v>0.7538</v>
      </c>
      <c r="F67" s="198">
        <v>0.0082</v>
      </c>
      <c r="G67" s="204">
        <v>0.001863</v>
      </c>
      <c r="H67" s="200">
        <v>3.376</v>
      </c>
      <c r="J67" s="189"/>
      <c r="K67" s="189"/>
      <c r="L67" s="189"/>
      <c r="M67" s="189"/>
      <c r="N67" s="189"/>
      <c r="O67" s="189"/>
      <c r="P67" s="189"/>
    </row>
    <row r="73">
      <c r="B73" s="177" t="s">
        <v>370</v>
      </c>
    </row>
    <row r="74">
      <c r="B74" s="177" t="s">
        <v>371</v>
      </c>
      <c r="D74" s="14"/>
      <c r="E74" s="14"/>
      <c r="M74" s="189"/>
      <c r="N74" s="189"/>
      <c r="O74" s="189"/>
      <c r="P74" s="189"/>
      <c r="Q74" s="189"/>
      <c r="R74" s="189"/>
      <c r="S74" s="189"/>
    </row>
    <row r="75">
      <c r="B75" s="177" t="s">
        <v>372</v>
      </c>
      <c r="D75" s="14"/>
      <c r="E75" s="14"/>
      <c r="M75" s="189"/>
      <c r="N75" s="189"/>
      <c r="O75" s="189"/>
      <c r="P75" s="189"/>
      <c r="Q75" s="189"/>
      <c r="R75" s="189"/>
      <c r="S75" s="189"/>
    </row>
    <row r="76">
      <c r="B76" s="177" t="s">
        <v>373</v>
      </c>
      <c r="M76" s="189"/>
      <c r="N76" s="189"/>
      <c r="O76" s="189"/>
      <c r="P76" s="189"/>
      <c r="Q76" s="189"/>
      <c r="R76" s="189"/>
      <c r="S76" s="189"/>
    </row>
    <row r="77">
      <c r="B77" s="178" t="s">
        <v>339</v>
      </c>
      <c r="C77" s="179" t="s">
        <v>374</v>
      </c>
      <c r="F77" s="179" t="s">
        <v>375</v>
      </c>
      <c r="M77" s="189"/>
      <c r="N77" s="189"/>
      <c r="O77" s="189"/>
      <c r="P77" s="189"/>
      <c r="Q77" s="189"/>
      <c r="R77" s="189"/>
      <c r="S77" s="189"/>
    </row>
    <row r="78">
      <c r="C78" s="179" t="s">
        <v>376</v>
      </c>
      <c r="F78" s="179" t="s">
        <v>377</v>
      </c>
      <c r="M78" s="189"/>
      <c r="N78" s="189"/>
      <c r="O78" s="189"/>
      <c r="P78" s="189"/>
      <c r="Q78" s="189"/>
      <c r="R78" s="189"/>
      <c r="S78" s="189"/>
    </row>
    <row r="79">
      <c r="C79" s="179" t="s">
        <v>378</v>
      </c>
      <c r="F79" s="179" t="s">
        <v>379</v>
      </c>
      <c r="M79" s="189"/>
      <c r="N79" s="189"/>
      <c r="O79" s="189"/>
      <c r="P79" s="189"/>
      <c r="Q79" s="189"/>
      <c r="R79" s="189"/>
      <c r="S79" s="189"/>
    </row>
    <row r="80">
      <c r="C80" s="179" t="s">
        <v>380</v>
      </c>
      <c r="M80" s="189"/>
      <c r="N80" s="189"/>
      <c r="O80" s="189"/>
      <c r="P80" s="189"/>
      <c r="Q80" s="189"/>
      <c r="R80" s="189"/>
      <c r="S80" s="189"/>
    </row>
    <row r="81">
      <c r="B81" s="180"/>
      <c r="C81" s="181"/>
      <c r="D81" s="181"/>
      <c r="E81" s="181"/>
      <c r="F81" s="181"/>
      <c r="G81" s="182"/>
      <c r="H81" s="182"/>
      <c r="M81" s="189"/>
      <c r="N81" s="189"/>
      <c r="O81" s="189"/>
      <c r="P81" s="189"/>
      <c r="Q81" s="189"/>
      <c r="R81" s="189"/>
      <c r="S81" s="189"/>
    </row>
    <row r="82">
      <c r="B82" s="183" t="s">
        <v>342</v>
      </c>
      <c r="C82" s="184" t="s">
        <v>343</v>
      </c>
      <c r="D82" s="51"/>
      <c r="E82" s="51"/>
      <c r="F82" s="52"/>
      <c r="G82" s="185" t="s">
        <v>344</v>
      </c>
      <c r="H82" s="55"/>
      <c r="J82" s="183" t="s">
        <v>342</v>
      </c>
      <c r="K82" s="184" t="s">
        <v>381</v>
      </c>
      <c r="L82" s="51"/>
      <c r="M82" s="51"/>
      <c r="N82" s="52"/>
      <c r="O82" s="185" t="s">
        <v>344</v>
      </c>
      <c r="P82" s="55"/>
      <c r="Q82" s="189"/>
      <c r="R82" s="183" t="s">
        <v>342</v>
      </c>
      <c r="S82" s="184" t="s">
        <v>382</v>
      </c>
      <c r="T82" s="51"/>
      <c r="U82" s="51"/>
      <c r="V82" s="52"/>
      <c r="W82" s="185" t="s">
        <v>344</v>
      </c>
      <c r="X82" s="55"/>
    </row>
    <row r="83">
      <c r="B83" s="186"/>
      <c r="C83" s="187" t="s">
        <v>383</v>
      </c>
      <c r="D83" s="52"/>
      <c r="E83" s="184" t="s">
        <v>384</v>
      </c>
      <c r="F83" s="52"/>
      <c r="G83" s="188"/>
      <c r="H83" s="96"/>
      <c r="J83" s="186"/>
      <c r="K83" s="187" t="s">
        <v>385</v>
      </c>
      <c r="L83" s="52"/>
      <c r="M83" s="184" t="s">
        <v>386</v>
      </c>
      <c r="N83" s="52"/>
      <c r="O83" s="188"/>
      <c r="P83" s="96"/>
      <c r="Q83" s="189"/>
      <c r="R83" s="186"/>
      <c r="S83" s="187" t="s">
        <v>387</v>
      </c>
      <c r="T83" s="52"/>
      <c r="U83" s="184" t="s">
        <v>388</v>
      </c>
      <c r="V83" s="52"/>
      <c r="W83" s="188"/>
      <c r="X83" s="96"/>
    </row>
    <row r="84">
      <c r="B84" s="142"/>
      <c r="C84" s="190" t="s">
        <v>347</v>
      </c>
      <c r="D84" s="190" t="s">
        <v>348</v>
      </c>
      <c r="E84" s="190" t="s">
        <v>347</v>
      </c>
      <c r="F84" s="190" t="s">
        <v>348</v>
      </c>
      <c r="G84" s="190" t="s">
        <v>349</v>
      </c>
      <c r="H84" s="190" t="s">
        <v>350</v>
      </c>
      <c r="J84" s="142"/>
      <c r="K84" s="190" t="s">
        <v>347</v>
      </c>
      <c r="L84" s="190" t="s">
        <v>348</v>
      </c>
      <c r="M84" s="190" t="s">
        <v>347</v>
      </c>
      <c r="N84" s="190" t="s">
        <v>348</v>
      </c>
      <c r="O84" s="190" t="s">
        <v>349</v>
      </c>
      <c r="P84" s="190" t="s">
        <v>350</v>
      </c>
      <c r="Q84" s="189"/>
      <c r="R84" s="142"/>
      <c r="S84" s="190" t="s">
        <v>347</v>
      </c>
      <c r="T84" s="190" t="s">
        <v>348</v>
      </c>
      <c r="U84" s="190" t="s">
        <v>347</v>
      </c>
      <c r="V84" s="190" t="s">
        <v>348</v>
      </c>
      <c r="W84" s="190" t="s">
        <v>349</v>
      </c>
      <c r="X84" s="190" t="s">
        <v>350</v>
      </c>
    </row>
    <row r="85" hidden="1">
      <c r="B85" s="191" t="s">
        <v>389</v>
      </c>
      <c r="C85" s="203">
        <v>0.8957</v>
      </c>
      <c r="D85" s="198">
        <v>0.0044</v>
      </c>
      <c r="E85" s="198">
        <v>0.8772</v>
      </c>
      <c r="F85" s="198">
        <v>0.0082</v>
      </c>
      <c r="G85" s="206">
        <v>2.0E-5</v>
      </c>
      <c r="H85" s="196">
        <v>5.9265</v>
      </c>
      <c r="J85" s="191" t="s">
        <v>389</v>
      </c>
      <c r="K85" s="203">
        <v>0.8935</v>
      </c>
      <c r="L85" s="198">
        <v>0.0041</v>
      </c>
      <c r="M85" s="198">
        <v>0.8915</v>
      </c>
      <c r="N85" s="198">
        <v>0.0065</v>
      </c>
      <c r="O85" s="206">
        <v>0.224023</v>
      </c>
      <c r="P85" s="196">
        <v>0.7789</v>
      </c>
      <c r="R85" s="191" t="s">
        <v>389</v>
      </c>
      <c r="S85" s="203"/>
      <c r="T85" s="198"/>
      <c r="U85" s="198"/>
      <c r="V85" s="198"/>
      <c r="W85" s="206"/>
      <c r="X85" s="196"/>
    </row>
    <row r="86">
      <c r="B86" s="191" t="s">
        <v>354</v>
      </c>
      <c r="C86" s="203">
        <v>0.6487</v>
      </c>
      <c r="D86" s="198">
        <v>0.011</v>
      </c>
      <c r="E86" s="198">
        <v>0.5856</v>
      </c>
      <c r="F86" s="198">
        <v>0.0202</v>
      </c>
      <c r="G86" s="204">
        <v>1.0E-6</v>
      </c>
      <c r="H86" s="200">
        <v>8.2382</v>
      </c>
      <c r="J86" s="191" t="s">
        <v>354</v>
      </c>
      <c r="K86" s="203">
        <v>0.6466</v>
      </c>
      <c r="L86" s="198">
        <v>0.0104</v>
      </c>
      <c r="M86" s="198">
        <v>0.6347</v>
      </c>
      <c r="N86" s="198">
        <v>0.0128</v>
      </c>
      <c r="O86" s="204">
        <v>0.022593</v>
      </c>
      <c r="P86" s="200">
        <v>2.1594</v>
      </c>
      <c r="R86" s="191" t="s">
        <v>354</v>
      </c>
      <c r="S86" s="203"/>
      <c r="T86" s="198"/>
      <c r="U86" s="198"/>
      <c r="V86" s="198"/>
      <c r="W86" s="204"/>
      <c r="X86" s="200"/>
      <c r="Y86" s="189"/>
    </row>
    <row r="87">
      <c r="B87" s="191" t="s">
        <v>355</v>
      </c>
      <c r="C87" s="203">
        <v>0.7719</v>
      </c>
      <c r="D87" s="198">
        <v>0.011</v>
      </c>
      <c r="E87" s="198">
        <v>0.759</v>
      </c>
      <c r="F87" s="198">
        <v>0.0135</v>
      </c>
      <c r="G87" s="204">
        <v>0.019681</v>
      </c>
      <c r="H87" s="200">
        <v>2.229</v>
      </c>
      <c r="J87" s="191" t="s">
        <v>355</v>
      </c>
      <c r="K87" s="203">
        <v>0.7661</v>
      </c>
      <c r="L87" s="198">
        <v>0.0154</v>
      </c>
      <c r="M87" s="198">
        <v>0.7515</v>
      </c>
      <c r="N87" s="198">
        <v>0.0139</v>
      </c>
      <c r="O87" s="204">
        <v>0.025047</v>
      </c>
      <c r="P87" s="200">
        <v>2.1015</v>
      </c>
      <c r="R87" s="191" t="s">
        <v>355</v>
      </c>
      <c r="S87" s="203"/>
      <c r="T87" s="198"/>
      <c r="U87" s="198"/>
      <c r="V87" s="198"/>
      <c r="W87" s="204"/>
      <c r="X87" s="200"/>
      <c r="Y87" s="189"/>
    </row>
    <row r="88">
      <c r="B88" s="191" t="s">
        <v>356</v>
      </c>
      <c r="C88" s="203">
        <v>0.7277</v>
      </c>
      <c r="D88" s="198">
        <v>0.0118</v>
      </c>
      <c r="E88" s="198">
        <v>0.652</v>
      </c>
      <c r="F88" s="198">
        <v>0.0338</v>
      </c>
      <c r="G88" s="204">
        <v>2.6E-5</v>
      </c>
      <c r="H88" s="200">
        <v>6.3403</v>
      </c>
      <c r="J88" s="191" t="s">
        <v>356</v>
      </c>
      <c r="K88" s="203">
        <v>0.7397</v>
      </c>
      <c r="L88" s="198">
        <v>0.0112</v>
      </c>
      <c r="M88" s="198">
        <v>0.7273</v>
      </c>
      <c r="N88" s="198">
        <v>0.015</v>
      </c>
      <c r="O88" s="204">
        <v>0.031565</v>
      </c>
      <c r="P88" s="200">
        <v>1.9909</v>
      </c>
      <c r="R88" s="191" t="s">
        <v>356</v>
      </c>
      <c r="S88" s="203"/>
      <c r="T88" s="198"/>
      <c r="U88" s="198"/>
      <c r="V88" s="198"/>
      <c r="W88" s="204"/>
      <c r="X88" s="200"/>
      <c r="Y88" s="189"/>
    </row>
    <row r="89">
      <c r="B89" s="191" t="s">
        <v>357</v>
      </c>
      <c r="C89" s="203">
        <v>0.6861</v>
      </c>
      <c r="D89" s="198">
        <v>0.0111</v>
      </c>
      <c r="E89" s="198">
        <v>0.618</v>
      </c>
      <c r="F89" s="198">
        <v>0.0233</v>
      </c>
      <c r="G89" s="204">
        <v>1.0E-6</v>
      </c>
      <c r="H89" s="200">
        <v>7.925</v>
      </c>
      <c r="J89" s="191" t="s">
        <v>357</v>
      </c>
      <c r="K89" s="203">
        <v>0.6887</v>
      </c>
      <c r="L89" s="198">
        <v>0.0105</v>
      </c>
      <c r="M89" s="198">
        <v>0.6735</v>
      </c>
      <c r="N89" s="198">
        <v>0.0136</v>
      </c>
      <c r="O89" s="204">
        <v>0.008751</v>
      </c>
      <c r="P89" s="200">
        <v>2.6334</v>
      </c>
      <c r="R89" s="191" t="s">
        <v>357</v>
      </c>
      <c r="S89" s="203"/>
      <c r="T89" s="198"/>
      <c r="U89" s="198"/>
      <c r="V89" s="198"/>
      <c r="W89" s="204"/>
      <c r="X89" s="200"/>
      <c r="Y89" s="189"/>
    </row>
    <row r="90">
      <c r="Y90" s="189"/>
    </row>
    <row r="93">
      <c r="B93" s="183" t="s">
        <v>342</v>
      </c>
      <c r="C93" s="184" t="s">
        <v>343</v>
      </c>
      <c r="D93" s="51"/>
      <c r="E93" s="51"/>
      <c r="F93" s="52"/>
      <c r="G93" s="185" t="s">
        <v>344</v>
      </c>
      <c r="H93" s="55"/>
      <c r="J93" s="183" t="s">
        <v>342</v>
      </c>
      <c r="K93" s="184" t="s">
        <v>381</v>
      </c>
      <c r="L93" s="51"/>
      <c r="M93" s="51"/>
      <c r="N93" s="52"/>
      <c r="O93" s="185" t="s">
        <v>344</v>
      </c>
      <c r="P93" s="55"/>
      <c r="R93" s="183" t="s">
        <v>342</v>
      </c>
      <c r="S93" s="184" t="s">
        <v>382</v>
      </c>
      <c r="T93" s="51"/>
      <c r="U93" s="51"/>
      <c r="V93" s="52"/>
      <c r="W93" s="185" t="s">
        <v>344</v>
      </c>
      <c r="X93" s="55"/>
    </row>
    <row r="94">
      <c r="B94" s="186"/>
      <c r="C94" s="187" t="s">
        <v>390</v>
      </c>
      <c r="D94" s="52"/>
      <c r="E94" s="184" t="s">
        <v>391</v>
      </c>
      <c r="F94" s="52"/>
      <c r="G94" s="188"/>
      <c r="H94" s="96"/>
      <c r="J94" s="186"/>
      <c r="K94" s="187" t="s">
        <v>392</v>
      </c>
      <c r="L94" s="52"/>
      <c r="M94" s="184" t="s">
        <v>393</v>
      </c>
      <c r="N94" s="52"/>
      <c r="O94" s="188"/>
      <c r="P94" s="96"/>
      <c r="Q94" s="189"/>
      <c r="R94" s="186"/>
      <c r="S94" s="187" t="s">
        <v>394</v>
      </c>
      <c r="T94" s="52"/>
      <c r="U94" s="184" t="s">
        <v>395</v>
      </c>
      <c r="V94" s="52"/>
      <c r="W94" s="188"/>
      <c r="X94" s="96"/>
    </row>
    <row r="95">
      <c r="B95" s="142"/>
      <c r="C95" s="190" t="s">
        <v>347</v>
      </c>
      <c r="D95" s="190" t="s">
        <v>348</v>
      </c>
      <c r="E95" s="190" t="s">
        <v>347</v>
      </c>
      <c r="F95" s="190" t="s">
        <v>348</v>
      </c>
      <c r="G95" s="190" t="s">
        <v>349</v>
      </c>
      <c r="H95" s="190" t="s">
        <v>350</v>
      </c>
      <c r="J95" s="142"/>
      <c r="K95" s="190" t="s">
        <v>347</v>
      </c>
      <c r="L95" s="190" t="s">
        <v>348</v>
      </c>
      <c r="M95" s="190" t="s">
        <v>347</v>
      </c>
      <c r="N95" s="190" t="s">
        <v>348</v>
      </c>
      <c r="O95" s="190" t="s">
        <v>349</v>
      </c>
      <c r="P95" s="190" t="s">
        <v>350</v>
      </c>
      <c r="Q95" s="189"/>
      <c r="R95" s="142"/>
      <c r="S95" s="190" t="s">
        <v>347</v>
      </c>
      <c r="T95" s="190" t="s">
        <v>348</v>
      </c>
      <c r="U95" s="190" t="s">
        <v>347</v>
      </c>
      <c r="V95" s="190" t="s">
        <v>348</v>
      </c>
      <c r="W95" s="190" t="s">
        <v>349</v>
      </c>
      <c r="X95" s="190" t="s">
        <v>350</v>
      </c>
    </row>
    <row r="96" hidden="1">
      <c r="B96" s="191" t="s">
        <v>389</v>
      </c>
      <c r="C96" s="203">
        <v>0.8847</v>
      </c>
      <c r="D96" s="198">
        <v>0.0039</v>
      </c>
      <c r="E96" s="198">
        <v>0.8806</v>
      </c>
      <c r="F96" s="198">
        <v>0.0077</v>
      </c>
      <c r="G96" s="206">
        <v>0.089563</v>
      </c>
      <c r="H96" s="196">
        <v>1.418</v>
      </c>
      <c r="J96" s="191" t="s">
        <v>389</v>
      </c>
      <c r="K96" s="203">
        <v>0.8833</v>
      </c>
      <c r="L96" s="198">
        <v>0.0043</v>
      </c>
      <c r="M96" s="198">
        <v>0.8882</v>
      </c>
      <c r="N96" s="198">
        <v>0.0073</v>
      </c>
      <c r="O96" s="206">
        <v>0.948263</v>
      </c>
      <c r="P96" s="196">
        <v>-1.7365</v>
      </c>
      <c r="Q96" s="189"/>
      <c r="R96" s="191" t="s">
        <v>389</v>
      </c>
      <c r="S96" s="203"/>
      <c r="T96" s="198"/>
      <c r="U96" s="198"/>
      <c r="V96" s="198"/>
      <c r="W96" s="206"/>
      <c r="X96" s="196"/>
    </row>
    <row r="97">
      <c r="B97" s="191" t="s">
        <v>354</v>
      </c>
      <c r="C97" s="203">
        <v>0.6331</v>
      </c>
      <c r="D97" s="198">
        <v>0.0092</v>
      </c>
      <c r="E97" s="198">
        <v>0.5806</v>
      </c>
      <c r="F97" s="198">
        <v>0.0262</v>
      </c>
      <c r="G97" s="204">
        <v>6.9E-5</v>
      </c>
      <c r="H97" s="200">
        <v>5.6556</v>
      </c>
      <c r="J97" s="191" t="s">
        <v>354</v>
      </c>
      <c r="K97" s="203">
        <v>0.6322</v>
      </c>
      <c r="L97" s="198">
        <v>0.0112</v>
      </c>
      <c r="M97" s="198">
        <v>0.631</v>
      </c>
      <c r="N97" s="198">
        <v>0.0118</v>
      </c>
      <c r="O97" s="204">
        <v>0.416624</v>
      </c>
      <c r="P97" s="200">
        <v>0.2136</v>
      </c>
      <c r="Q97" s="189"/>
      <c r="R97" s="191" t="s">
        <v>354</v>
      </c>
      <c r="S97" s="203"/>
      <c r="T97" s="198"/>
      <c r="U97" s="198"/>
      <c r="V97" s="198"/>
      <c r="W97" s="204"/>
      <c r="X97" s="200"/>
    </row>
    <row r="98">
      <c r="B98" s="191" t="s">
        <v>355</v>
      </c>
      <c r="C98" s="203">
        <v>0.753</v>
      </c>
      <c r="D98" s="198">
        <v>0.0081</v>
      </c>
      <c r="E98" s="198">
        <v>0.7608</v>
      </c>
      <c r="F98" s="198">
        <v>0.0155</v>
      </c>
      <c r="G98" s="204">
        <v>0.898551</v>
      </c>
      <c r="H98" s="200">
        <v>-1.338</v>
      </c>
      <c r="J98" s="191" t="s">
        <v>355</v>
      </c>
      <c r="K98" s="203">
        <v>0.7457</v>
      </c>
      <c r="L98" s="198">
        <v>0.0154</v>
      </c>
      <c r="M98" s="198">
        <v>0.7504</v>
      </c>
      <c r="N98" s="198">
        <v>0.0098</v>
      </c>
      <c r="O98" s="204">
        <v>0.770764</v>
      </c>
      <c r="P98" s="200">
        <v>-0.7606</v>
      </c>
      <c r="Q98" s="189"/>
      <c r="R98" s="191" t="s">
        <v>355</v>
      </c>
      <c r="S98" s="203"/>
      <c r="T98" s="198"/>
      <c r="U98" s="198"/>
      <c r="V98" s="198"/>
      <c r="W98" s="204"/>
      <c r="X98" s="200"/>
    </row>
    <row r="99">
      <c r="B99" s="191" t="s">
        <v>356</v>
      </c>
      <c r="C99" s="203">
        <v>0.7055</v>
      </c>
      <c r="D99" s="198">
        <v>0.0108</v>
      </c>
      <c r="E99" s="198">
        <v>0.6381</v>
      </c>
      <c r="F99" s="198">
        <v>0.0282</v>
      </c>
      <c r="G99" s="204">
        <v>1.3E-5</v>
      </c>
      <c r="H99" s="200">
        <v>6.702</v>
      </c>
      <c r="J99" s="191" t="s">
        <v>356</v>
      </c>
      <c r="K99" s="203">
        <v>0.7244</v>
      </c>
      <c r="L99" s="198">
        <v>0.0119</v>
      </c>
      <c r="M99" s="198">
        <v>0.709</v>
      </c>
      <c r="N99" s="198">
        <v>0.0167</v>
      </c>
      <c r="O99" s="204">
        <v>0.019685</v>
      </c>
      <c r="P99" s="200">
        <v>2.2401</v>
      </c>
      <c r="R99" s="191" t="s">
        <v>356</v>
      </c>
      <c r="S99" s="203"/>
      <c r="T99" s="198"/>
      <c r="U99" s="198"/>
      <c r="V99" s="198"/>
      <c r="W99" s="204"/>
      <c r="X99" s="200"/>
    </row>
    <row r="100">
      <c r="B100" s="191" t="s">
        <v>357</v>
      </c>
      <c r="C100" s="203">
        <v>0.6672</v>
      </c>
      <c r="D100" s="198">
        <v>0.0112</v>
      </c>
      <c r="E100" s="198">
        <v>0.6106</v>
      </c>
      <c r="F100" s="198">
        <v>0.0268</v>
      </c>
      <c r="G100" s="204">
        <v>3.9E-5</v>
      </c>
      <c r="H100" s="200">
        <v>5.8506</v>
      </c>
      <c r="J100" s="191" t="s">
        <v>357</v>
      </c>
      <c r="K100" s="203">
        <v>0.6719</v>
      </c>
      <c r="L100" s="198">
        <v>0.0111</v>
      </c>
      <c r="M100" s="198">
        <v>0.6673</v>
      </c>
      <c r="N100" s="198">
        <v>0.0133</v>
      </c>
      <c r="O100" s="204">
        <v>0.216358</v>
      </c>
      <c r="P100" s="200">
        <v>0.8031</v>
      </c>
      <c r="R100" s="191" t="s">
        <v>357</v>
      </c>
      <c r="S100" s="203"/>
      <c r="T100" s="198"/>
      <c r="U100" s="198"/>
      <c r="V100" s="198"/>
      <c r="W100" s="204"/>
      <c r="X100" s="200"/>
    </row>
    <row r="106">
      <c r="B106" s="177" t="s">
        <v>396</v>
      </c>
      <c r="I106" s="189"/>
      <c r="J106" s="207"/>
      <c r="K106" s="189"/>
    </row>
    <row r="107">
      <c r="B107" s="177" t="s">
        <v>397</v>
      </c>
      <c r="D107" s="14"/>
      <c r="E107" s="14"/>
      <c r="I107" s="189"/>
      <c r="J107" s="207"/>
      <c r="K107" s="189"/>
    </row>
    <row r="108">
      <c r="B108" s="177" t="s">
        <v>398</v>
      </c>
      <c r="D108" s="14"/>
      <c r="E108" s="14"/>
      <c r="I108" s="189"/>
      <c r="J108" s="207"/>
      <c r="K108" s="189"/>
    </row>
    <row r="109">
      <c r="B109" s="177" t="s">
        <v>399</v>
      </c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</row>
    <row r="110">
      <c r="B110" s="178" t="s">
        <v>400</v>
      </c>
      <c r="C110" s="179" t="s">
        <v>401</v>
      </c>
      <c r="E110" s="179" t="s">
        <v>402</v>
      </c>
      <c r="F110" s="179"/>
      <c r="G110" s="179" t="s">
        <v>403</v>
      </c>
      <c r="I110" s="189"/>
      <c r="J110" s="207"/>
      <c r="K110" s="189"/>
      <c r="L110" s="189"/>
      <c r="M110" s="189"/>
      <c r="N110" s="189"/>
      <c r="O110" s="189"/>
      <c r="P110" s="189"/>
      <c r="Q110" s="189"/>
      <c r="R110" s="189"/>
    </row>
    <row r="111">
      <c r="C111" s="179" t="s">
        <v>404</v>
      </c>
      <c r="E111" s="179" t="s">
        <v>405</v>
      </c>
      <c r="F111" s="179"/>
      <c r="G111" s="179" t="s">
        <v>406</v>
      </c>
      <c r="I111" s="189"/>
      <c r="J111" s="207"/>
      <c r="K111" s="189"/>
      <c r="L111" s="189"/>
      <c r="M111" s="189"/>
      <c r="N111" s="189"/>
      <c r="O111" s="189"/>
      <c r="P111" s="189"/>
      <c r="Q111" s="189"/>
      <c r="R111" s="189"/>
    </row>
    <row r="112">
      <c r="C112" s="179" t="s">
        <v>407</v>
      </c>
      <c r="E112" s="179" t="s">
        <v>408</v>
      </c>
      <c r="F112" s="179"/>
      <c r="G112" s="179"/>
      <c r="I112" s="189"/>
      <c r="J112" s="207"/>
      <c r="K112" s="189"/>
      <c r="L112" s="189"/>
      <c r="M112" s="189"/>
      <c r="N112" s="189"/>
      <c r="O112" s="189"/>
      <c r="P112" s="189"/>
      <c r="Q112" s="189"/>
      <c r="R112" s="189"/>
    </row>
    <row r="113">
      <c r="C113" s="179" t="s">
        <v>409</v>
      </c>
      <c r="E113" s="179" t="s">
        <v>410</v>
      </c>
      <c r="F113" s="179"/>
      <c r="G113" s="179"/>
      <c r="I113" s="189"/>
      <c r="J113" s="207"/>
      <c r="K113" s="189"/>
      <c r="L113" s="189"/>
      <c r="M113" s="189"/>
      <c r="N113" s="189"/>
      <c r="O113" s="189"/>
      <c r="P113" s="189"/>
      <c r="Q113" s="189"/>
      <c r="R113" s="189"/>
    </row>
    <row r="114">
      <c r="B114" s="180"/>
      <c r="C114" s="181"/>
      <c r="D114" s="181"/>
      <c r="E114" s="181"/>
      <c r="F114" s="181"/>
      <c r="G114" s="182"/>
      <c r="H114" s="182"/>
      <c r="I114" s="189"/>
      <c r="J114" s="207"/>
      <c r="K114" s="189"/>
      <c r="L114" s="189"/>
      <c r="M114" s="189"/>
      <c r="N114" s="189"/>
      <c r="O114" s="189"/>
      <c r="P114" s="189"/>
      <c r="Q114" s="189"/>
      <c r="R114" s="189"/>
    </row>
    <row r="115">
      <c r="B115" s="183" t="s">
        <v>342</v>
      </c>
      <c r="C115" s="184" t="s">
        <v>343</v>
      </c>
      <c r="D115" s="51"/>
      <c r="E115" s="51"/>
      <c r="F115" s="52"/>
      <c r="G115" s="185" t="s">
        <v>344</v>
      </c>
      <c r="H115" s="55"/>
      <c r="J115" s="183" t="s">
        <v>342</v>
      </c>
      <c r="K115" s="184" t="s">
        <v>381</v>
      </c>
      <c r="L115" s="51"/>
      <c r="M115" s="51"/>
      <c r="N115" s="52"/>
      <c r="O115" s="185" t="s">
        <v>344</v>
      </c>
      <c r="P115" s="55"/>
      <c r="Q115" s="189"/>
      <c r="R115" s="183" t="s">
        <v>342</v>
      </c>
      <c r="S115" s="184" t="s">
        <v>382</v>
      </c>
      <c r="T115" s="51"/>
      <c r="U115" s="51"/>
      <c r="V115" s="52"/>
      <c r="W115" s="185" t="s">
        <v>344</v>
      </c>
      <c r="X115" s="55"/>
    </row>
    <row r="116">
      <c r="B116" s="186"/>
      <c r="C116" s="187" t="s">
        <v>411</v>
      </c>
      <c r="D116" s="52"/>
      <c r="E116" s="184" t="s">
        <v>412</v>
      </c>
      <c r="F116" s="52"/>
      <c r="G116" s="188"/>
      <c r="H116" s="96"/>
      <c r="J116" s="186"/>
      <c r="K116" s="187" t="s">
        <v>413</v>
      </c>
      <c r="L116" s="52"/>
      <c r="M116" s="184" t="s">
        <v>414</v>
      </c>
      <c r="N116" s="52"/>
      <c r="O116" s="188"/>
      <c r="P116" s="96"/>
      <c r="Q116" s="189"/>
      <c r="R116" s="186"/>
      <c r="S116" s="187" t="s">
        <v>415</v>
      </c>
      <c r="T116" s="52"/>
      <c r="U116" s="184" t="s">
        <v>416</v>
      </c>
      <c r="V116" s="52"/>
      <c r="W116" s="188"/>
      <c r="X116" s="96"/>
    </row>
    <row r="117">
      <c r="B117" s="142"/>
      <c r="C117" s="190" t="s">
        <v>347</v>
      </c>
      <c r="D117" s="190" t="s">
        <v>348</v>
      </c>
      <c r="E117" s="190" t="s">
        <v>347</v>
      </c>
      <c r="F117" s="190" t="s">
        <v>348</v>
      </c>
      <c r="G117" s="190" t="s">
        <v>349</v>
      </c>
      <c r="H117" s="190" t="s">
        <v>350</v>
      </c>
      <c r="J117" s="142"/>
      <c r="K117" s="190" t="s">
        <v>347</v>
      </c>
      <c r="L117" s="190" t="s">
        <v>348</v>
      </c>
      <c r="M117" s="190" t="s">
        <v>347</v>
      </c>
      <c r="N117" s="190" t="s">
        <v>348</v>
      </c>
      <c r="O117" s="190" t="s">
        <v>349</v>
      </c>
      <c r="P117" s="190" t="s">
        <v>350</v>
      </c>
      <c r="R117" s="142"/>
      <c r="S117" s="190" t="s">
        <v>347</v>
      </c>
      <c r="T117" s="190" t="s">
        <v>348</v>
      </c>
      <c r="U117" s="190" t="s">
        <v>347</v>
      </c>
      <c r="V117" s="190" t="s">
        <v>348</v>
      </c>
      <c r="W117" s="190" t="s">
        <v>349</v>
      </c>
      <c r="X117" s="190" t="s">
        <v>350</v>
      </c>
    </row>
    <row r="118">
      <c r="B118" s="191" t="s">
        <v>354</v>
      </c>
      <c r="C118" s="203">
        <v>0.852</v>
      </c>
      <c r="D118" s="198">
        <v>0.018</v>
      </c>
      <c r="E118" s="198">
        <v>0.8714</v>
      </c>
      <c r="F118" s="198">
        <v>0.0035</v>
      </c>
      <c r="G118" s="206">
        <v>0.994727</v>
      </c>
      <c r="H118" s="196">
        <v>-3.1606</v>
      </c>
      <c r="J118" s="191" t="s">
        <v>354</v>
      </c>
      <c r="K118" s="203">
        <v>0.8852</v>
      </c>
      <c r="L118" s="198">
        <v>0.0042</v>
      </c>
      <c r="M118" s="198">
        <v>0.888</v>
      </c>
      <c r="N118" s="198">
        <v>0.0035</v>
      </c>
      <c r="O118" s="206">
        <v>0.926546</v>
      </c>
      <c r="P118" s="196">
        <v>-1.5184</v>
      </c>
      <c r="R118" s="191" t="s">
        <v>354</v>
      </c>
      <c r="S118" s="203">
        <v>0.8908</v>
      </c>
      <c r="T118" s="198">
        <v>0.0023</v>
      </c>
      <c r="U118" s="198">
        <v>0.8903</v>
      </c>
      <c r="V118" s="198">
        <v>0.0033</v>
      </c>
      <c r="W118" s="206">
        <v>0.357844</v>
      </c>
      <c r="X118" s="196">
        <v>0.3706</v>
      </c>
      <c r="Z118" s="189"/>
      <c r="AA118" s="189"/>
      <c r="AB118" s="189"/>
      <c r="AC118" s="189"/>
      <c r="AD118" s="189"/>
      <c r="AE118" s="208"/>
      <c r="AF118" s="209"/>
      <c r="AG118" s="209"/>
    </row>
    <row r="119">
      <c r="B119" s="201" t="s">
        <v>417</v>
      </c>
      <c r="C119" s="203">
        <v>0.5383</v>
      </c>
      <c r="D119" s="198">
        <v>0.0393</v>
      </c>
      <c r="E119" s="198">
        <v>0.5687</v>
      </c>
      <c r="F119" s="198">
        <v>0.0116</v>
      </c>
      <c r="G119" s="204">
        <v>0.975722</v>
      </c>
      <c r="H119" s="200">
        <v>-2.2291</v>
      </c>
      <c r="J119" s="201" t="s">
        <v>417</v>
      </c>
      <c r="K119" s="203">
        <v>0.6176</v>
      </c>
      <c r="L119" s="198">
        <v>0.0103</v>
      </c>
      <c r="M119" s="198">
        <v>0.6205</v>
      </c>
      <c r="N119" s="198">
        <v>0.0122</v>
      </c>
      <c r="O119" s="204">
        <v>0.708708</v>
      </c>
      <c r="P119" s="200">
        <v>-0.56</v>
      </c>
      <c r="Q119" s="189"/>
      <c r="R119" s="201" t="s">
        <v>417</v>
      </c>
      <c r="S119" s="203">
        <v>0.6472</v>
      </c>
      <c r="T119" s="198">
        <v>0.0104</v>
      </c>
      <c r="U119" s="198">
        <v>0.6462</v>
      </c>
      <c r="V119" s="198">
        <v>0.0072</v>
      </c>
      <c r="W119" s="204">
        <v>0.414321</v>
      </c>
      <c r="X119" s="200">
        <v>0.22</v>
      </c>
      <c r="Z119" s="189"/>
      <c r="AA119" s="189"/>
      <c r="AB119" s="189"/>
      <c r="AC119" s="189"/>
      <c r="AD119" s="189"/>
      <c r="AE119" s="207"/>
      <c r="AF119" s="189"/>
      <c r="AG119" s="189"/>
    </row>
    <row r="120">
      <c r="B120" s="201" t="s">
        <v>418</v>
      </c>
      <c r="C120" s="203">
        <v>0.2758</v>
      </c>
      <c r="D120" s="198">
        <v>0.0511</v>
      </c>
      <c r="E120" s="198">
        <v>0.3127</v>
      </c>
      <c r="F120" s="198">
        <v>0.0275</v>
      </c>
      <c r="G120" s="204">
        <v>0.961543</v>
      </c>
      <c r="H120" s="200">
        <v>-1.9114</v>
      </c>
      <c r="J120" s="201" t="s">
        <v>418</v>
      </c>
      <c r="K120" s="203">
        <v>0.4636</v>
      </c>
      <c r="L120" s="198">
        <v>0.0265</v>
      </c>
      <c r="M120" s="198">
        <v>0.4761</v>
      </c>
      <c r="N120" s="198">
        <v>0.0133</v>
      </c>
      <c r="O120" s="204">
        <v>0.886975</v>
      </c>
      <c r="P120" s="200">
        <v>-1.2697</v>
      </c>
      <c r="Q120" s="189"/>
      <c r="R120" s="201" t="s">
        <v>418</v>
      </c>
      <c r="S120" s="203">
        <v>0.6162</v>
      </c>
      <c r="T120" s="198">
        <v>0.0284</v>
      </c>
      <c r="U120" s="198">
        <v>0.6102</v>
      </c>
      <c r="V120" s="198">
        <v>0.0186</v>
      </c>
      <c r="W120" s="204">
        <v>0.302273</v>
      </c>
      <c r="X120" s="200">
        <v>0.5286</v>
      </c>
      <c r="Z120" s="189"/>
      <c r="AA120" s="189"/>
      <c r="AB120" s="189"/>
      <c r="AC120" s="189"/>
      <c r="AD120" s="189"/>
      <c r="AE120" s="189"/>
      <c r="AF120" s="189"/>
      <c r="AG120" s="189"/>
    </row>
    <row r="121">
      <c r="B121" s="201" t="s">
        <v>419</v>
      </c>
      <c r="C121" s="203">
        <v>0.6084</v>
      </c>
      <c r="D121" s="198">
        <v>0.0691</v>
      </c>
      <c r="E121" s="198">
        <v>0.6835</v>
      </c>
      <c r="F121" s="198">
        <v>0.0086</v>
      </c>
      <c r="G121" s="204">
        <v>0.995091</v>
      </c>
      <c r="H121" s="200">
        <v>-3.2369</v>
      </c>
      <c r="J121" s="201" t="s">
        <v>419</v>
      </c>
      <c r="K121" s="203">
        <v>0.7389</v>
      </c>
      <c r="L121" s="198">
        <v>0.0143</v>
      </c>
      <c r="M121" s="198">
        <v>0.7347</v>
      </c>
      <c r="N121" s="198">
        <v>0.0073</v>
      </c>
      <c r="O121" s="204">
        <v>0.223323</v>
      </c>
      <c r="P121" s="200">
        <v>0.784</v>
      </c>
      <c r="Q121" s="189"/>
      <c r="R121" s="201" t="s">
        <v>419</v>
      </c>
      <c r="S121" s="203">
        <v>0.7644</v>
      </c>
      <c r="T121" s="198">
        <v>0.009</v>
      </c>
      <c r="U121" s="198">
        <v>0.753</v>
      </c>
      <c r="V121" s="198">
        <v>0.0086</v>
      </c>
      <c r="W121" s="204">
        <v>0.006624</v>
      </c>
      <c r="X121" s="200">
        <v>2.748</v>
      </c>
      <c r="Z121" s="189"/>
      <c r="AA121" s="189"/>
      <c r="AB121" s="189"/>
      <c r="AC121" s="189"/>
      <c r="AD121" s="189"/>
      <c r="AE121" s="189"/>
      <c r="AF121" s="189"/>
      <c r="AG121" s="189"/>
    </row>
    <row r="122">
      <c r="B122" s="201" t="s">
        <v>420</v>
      </c>
      <c r="C122" s="203">
        <v>0.28</v>
      </c>
      <c r="D122" s="198">
        <v>0.0597</v>
      </c>
      <c r="E122" s="198">
        <v>0.3871</v>
      </c>
      <c r="F122" s="198">
        <v>0.0276</v>
      </c>
      <c r="G122" s="204">
        <v>0.999841</v>
      </c>
      <c r="H122" s="200">
        <v>-4.8895</v>
      </c>
      <c r="J122" s="201" t="s">
        <v>420</v>
      </c>
      <c r="K122" s="203">
        <v>0.5432</v>
      </c>
      <c r="L122" s="198">
        <v>0.0299</v>
      </c>
      <c r="M122" s="198">
        <v>0.5735</v>
      </c>
      <c r="N122" s="198">
        <v>0.007</v>
      </c>
      <c r="O122" s="204">
        <v>0.992838</v>
      </c>
      <c r="P122" s="200">
        <v>-2.9601</v>
      </c>
      <c r="Q122" s="189"/>
      <c r="R122" s="201" t="s">
        <v>420</v>
      </c>
      <c r="S122" s="203">
        <v>0.6361</v>
      </c>
      <c r="T122" s="198">
        <v>0.0146</v>
      </c>
      <c r="U122" s="198">
        <v>0.6398</v>
      </c>
      <c r="V122" s="198">
        <v>0.0115</v>
      </c>
      <c r="W122" s="204">
        <v>0.717457</v>
      </c>
      <c r="X122" s="200">
        <v>-0.5867</v>
      </c>
      <c r="Z122" s="189"/>
      <c r="AA122" s="189"/>
      <c r="AB122" s="189"/>
      <c r="AC122" s="189"/>
      <c r="AD122" s="189"/>
      <c r="AE122" s="189"/>
      <c r="AF122" s="189"/>
      <c r="AG122" s="189"/>
    </row>
    <row r="123">
      <c r="B123" s="201" t="s">
        <v>421</v>
      </c>
      <c r="C123" s="203">
        <v>0.5708</v>
      </c>
      <c r="D123" s="198">
        <v>0.0517</v>
      </c>
      <c r="E123" s="198">
        <v>0.6208</v>
      </c>
      <c r="F123" s="198">
        <v>0.0095</v>
      </c>
      <c r="G123" s="204">
        <v>0.991121</v>
      </c>
      <c r="H123" s="200">
        <v>-2.8551</v>
      </c>
      <c r="J123" s="201" t="s">
        <v>421</v>
      </c>
      <c r="K123" s="203">
        <v>0.6727</v>
      </c>
      <c r="L123" s="198">
        <v>0.0101</v>
      </c>
      <c r="M123" s="198">
        <v>0.6728</v>
      </c>
      <c r="N123" s="198">
        <v>0.0086</v>
      </c>
      <c r="O123" s="204">
        <v>0.501085</v>
      </c>
      <c r="P123" s="200">
        <v>-0.0028</v>
      </c>
      <c r="Q123" s="189"/>
      <c r="R123" s="201" t="s">
        <v>421</v>
      </c>
      <c r="S123" s="203">
        <v>0.7009</v>
      </c>
      <c r="T123" s="198">
        <v>0.0089</v>
      </c>
      <c r="U123" s="198">
        <v>0.6955</v>
      </c>
      <c r="V123" s="198">
        <v>0.007</v>
      </c>
      <c r="W123" s="204">
        <v>0.087223</v>
      </c>
      <c r="X123" s="200">
        <v>1.4175</v>
      </c>
      <c r="Z123" s="189"/>
      <c r="AA123" s="189"/>
      <c r="AB123" s="189"/>
      <c r="AC123" s="189"/>
      <c r="AD123" s="189"/>
      <c r="AE123" s="207"/>
      <c r="AF123" s="189"/>
      <c r="AG123" s="189"/>
    </row>
    <row r="124">
      <c r="B124" s="201" t="s">
        <v>422</v>
      </c>
      <c r="C124" s="203">
        <v>0.2652</v>
      </c>
      <c r="D124" s="198">
        <v>0.0521</v>
      </c>
      <c r="E124" s="198">
        <v>0.3442</v>
      </c>
      <c r="F124" s="198">
        <v>0.0269</v>
      </c>
      <c r="G124" s="204">
        <v>0.999351</v>
      </c>
      <c r="H124" s="200">
        <v>-4.0449</v>
      </c>
      <c r="J124" s="201" t="s">
        <v>422</v>
      </c>
      <c r="K124" s="203">
        <v>0.4973</v>
      </c>
      <c r="L124" s="198">
        <v>0.0261</v>
      </c>
      <c r="M124" s="198">
        <v>0.5189</v>
      </c>
      <c r="N124" s="198">
        <v>0.0097</v>
      </c>
      <c r="O124" s="204">
        <v>0.980309</v>
      </c>
      <c r="P124" s="200">
        <v>-2.3251</v>
      </c>
      <c r="Q124" s="189"/>
      <c r="R124" s="201" t="s">
        <v>422</v>
      </c>
      <c r="S124" s="203">
        <v>0.5903</v>
      </c>
      <c r="T124" s="198">
        <v>0.0179</v>
      </c>
      <c r="U124" s="198">
        <v>0.6016</v>
      </c>
      <c r="V124" s="198">
        <v>0.0097</v>
      </c>
      <c r="W124" s="204">
        <v>0.941654</v>
      </c>
      <c r="X124" s="200">
        <v>-1.6728</v>
      </c>
      <c r="Z124" s="189"/>
      <c r="AA124" s="189"/>
      <c r="AB124" s="189"/>
      <c r="AC124" s="189"/>
      <c r="AD124" s="189"/>
      <c r="AE124" s="207"/>
      <c r="AF124" s="189"/>
      <c r="AG124" s="189"/>
    </row>
    <row r="125">
      <c r="Q125" s="189"/>
    </row>
    <row r="127">
      <c r="Q127" s="189"/>
    </row>
    <row r="128">
      <c r="B128" s="183" t="s">
        <v>342</v>
      </c>
      <c r="C128" s="184" t="s">
        <v>343</v>
      </c>
      <c r="D128" s="51"/>
      <c r="E128" s="51"/>
      <c r="F128" s="52"/>
      <c r="G128" s="185" t="s">
        <v>344</v>
      </c>
      <c r="H128" s="55"/>
      <c r="J128" s="183" t="s">
        <v>342</v>
      </c>
      <c r="K128" s="184" t="s">
        <v>381</v>
      </c>
      <c r="L128" s="51"/>
      <c r="M128" s="51"/>
      <c r="N128" s="52"/>
      <c r="O128" s="185" t="s">
        <v>344</v>
      </c>
      <c r="P128" s="55"/>
      <c r="Q128" s="189"/>
      <c r="R128" s="183" t="s">
        <v>342</v>
      </c>
      <c r="S128" s="184" t="s">
        <v>382</v>
      </c>
      <c r="T128" s="51"/>
      <c r="U128" s="51"/>
      <c r="V128" s="52"/>
      <c r="W128" s="185" t="s">
        <v>344</v>
      </c>
      <c r="X128" s="55"/>
    </row>
    <row r="129">
      <c r="B129" s="186"/>
      <c r="C129" s="187" t="s">
        <v>423</v>
      </c>
      <c r="D129" s="52"/>
      <c r="E129" s="184" t="s">
        <v>424</v>
      </c>
      <c r="F129" s="52"/>
      <c r="G129" s="188"/>
      <c r="H129" s="96"/>
      <c r="J129" s="186"/>
      <c r="K129" s="187" t="s">
        <v>425</v>
      </c>
      <c r="L129" s="52"/>
      <c r="M129" s="184" t="s">
        <v>426</v>
      </c>
      <c r="N129" s="52"/>
      <c r="O129" s="188"/>
      <c r="P129" s="96"/>
      <c r="Q129" s="189"/>
      <c r="R129" s="186"/>
      <c r="S129" s="187" t="s">
        <v>427</v>
      </c>
      <c r="T129" s="52"/>
      <c r="U129" s="184" t="s">
        <v>428</v>
      </c>
      <c r="V129" s="52"/>
      <c r="W129" s="188"/>
      <c r="X129" s="96"/>
    </row>
    <row r="130">
      <c r="B130" s="142"/>
      <c r="C130" s="190" t="s">
        <v>347</v>
      </c>
      <c r="D130" s="190" t="s">
        <v>348</v>
      </c>
      <c r="E130" s="190" t="s">
        <v>347</v>
      </c>
      <c r="F130" s="190" t="s">
        <v>348</v>
      </c>
      <c r="G130" s="190" t="s">
        <v>349</v>
      </c>
      <c r="H130" s="190" t="s">
        <v>350</v>
      </c>
      <c r="J130" s="142"/>
      <c r="K130" s="190" t="s">
        <v>347</v>
      </c>
      <c r="L130" s="190" t="s">
        <v>348</v>
      </c>
      <c r="M130" s="190" t="s">
        <v>347</v>
      </c>
      <c r="N130" s="190" t="s">
        <v>348</v>
      </c>
      <c r="O130" s="190" t="s">
        <v>349</v>
      </c>
      <c r="P130" s="190" t="s">
        <v>350</v>
      </c>
      <c r="Q130" s="189"/>
      <c r="R130" s="142"/>
      <c r="S130" s="190" t="s">
        <v>347</v>
      </c>
      <c r="T130" s="190" t="s">
        <v>348</v>
      </c>
      <c r="U130" s="190" t="s">
        <v>347</v>
      </c>
      <c r="V130" s="190" t="s">
        <v>348</v>
      </c>
      <c r="W130" s="190" t="s">
        <v>349</v>
      </c>
      <c r="X130" s="190" t="s">
        <v>350</v>
      </c>
    </row>
    <row r="131">
      <c r="B131" s="191" t="s">
        <v>354</v>
      </c>
      <c r="C131" s="210">
        <v>0.836</v>
      </c>
      <c r="D131" s="211">
        <v>0.0047</v>
      </c>
      <c r="E131" s="211">
        <v>0.8047</v>
      </c>
      <c r="F131" s="211">
        <v>0.0123</v>
      </c>
      <c r="G131" s="206">
        <v>7.0E-6</v>
      </c>
      <c r="H131" s="196">
        <v>7.1024</v>
      </c>
      <c r="J131" s="191" t="s">
        <v>354</v>
      </c>
      <c r="K131" s="203">
        <v>0.856</v>
      </c>
      <c r="L131" s="198">
        <v>0.0034</v>
      </c>
      <c r="M131" s="198">
        <v>0.8444</v>
      </c>
      <c r="N131" s="198">
        <v>0.0025</v>
      </c>
      <c r="O131" s="206">
        <v>0.0</v>
      </c>
      <c r="P131" s="196">
        <v>8.3851</v>
      </c>
      <c r="Q131" s="189"/>
      <c r="R131" s="191" t="s">
        <v>354</v>
      </c>
      <c r="S131" s="203">
        <v>0.8669</v>
      </c>
      <c r="T131" s="198">
        <v>0.003</v>
      </c>
      <c r="U131" s="198">
        <v>0.8576</v>
      </c>
      <c r="V131" s="198">
        <v>0.0029</v>
      </c>
      <c r="W131" s="206">
        <v>1.0E-6</v>
      </c>
      <c r="X131" s="196">
        <v>6.6988</v>
      </c>
    </row>
    <row r="132">
      <c r="B132" s="201" t="s">
        <v>417</v>
      </c>
      <c r="C132" s="210">
        <v>0.4705</v>
      </c>
      <c r="D132" s="211">
        <v>0.0244</v>
      </c>
      <c r="E132" s="211">
        <v>0.3766</v>
      </c>
      <c r="F132" s="211">
        <v>0.0337</v>
      </c>
      <c r="G132" s="204">
        <v>2.0E-6</v>
      </c>
      <c r="H132" s="200">
        <v>6.7699</v>
      </c>
      <c r="J132" s="201" t="s">
        <v>417</v>
      </c>
      <c r="K132" s="203">
        <v>0.5195</v>
      </c>
      <c r="L132" s="198">
        <v>0.0076</v>
      </c>
      <c r="M132" s="198">
        <v>0.4899</v>
      </c>
      <c r="N132" s="198">
        <v>0.007</v>
      </c>
      <c r="O132" s="204">
        <v>0.0</v>
      </c>
      <c r="P132" s="200">
        <v>8.6555</v>
      </c>
      <c r="Q132" s="207"/>
      <c r="R132" s="201" t="s">
        <v>417</v>
      </c>
      <c r="S132" s="203">
        <v>0.5683</v>
      </c>
      <c r="T132" s="198">
        <v>0.0105</v>
      </c>
      <c r="U132" s="198">
        <v>0.5354</v>
      </c>
      <c r="V132" s="198">
        <v>0.0101</v>
      </c>
      <c r="W132" s="204">
        <v>1.0E-6</v>
      </c>
      <c r="X132" s="200">
        <v>6.7692</v>
      </c>
    </row>
    <row r="133">
      <c r="B133" s="201" t="s">
        <v>418</v>
      </c>
      <c r="C133" s="210">
        <v>0.2541</v>
      </c>
      <c r="D133" s="211">
        <v>0.0196</v>
      </c>
      <c r="E133" s="211">
        <v>0.154</v>
      </c>
      <c r="F133" s="211">
        <v>0.0557</v>
      </c>
      <c r="G133" s="204">
        <v>1.67E-4</v>
      </c>
      <c r="H133" s="200">
        <v>5.0859</v>
      </c>
      <c r="J133" s="201" t="s">
        <v>418</v>
      </c>
      <c r="K133" s="203">
        <v>0.3296</v>
      </c>
      <c r="L133" s="198">
        <v>0.0388</v>
      </c>
      <c r="M133" s="198">
        <v>0.3305</v>
      </c>
      <c r="N133" s="198">
        <v>0.0371</v>
      </c>
      <c r="O133" s="204">
        <v>0.520499</v>
      </c>
      <c r="P133" s="200">
        <v>-0.0521</v>
      </c>
      <c r="Q133" s="189"/>
      <c r="R133" s="201" t="s">
        <v>418</v>
      </c>
      <c r="S133" s="203">
        <v>0.4996</v>
      </c>
      <c r="T133" s="198">
        <v>0.0486</v>
      </c>
      <c r="U133" s="198">
        <v>0.4235</v>
      </c>
      <c r="V133" s="198">
        <v>0.0154</v>
      </c>
      <c r="W133" s="204">
        <v>4.9E-4</v>
      </c>
      <c r="X133" s="200">
        <v>4.4788</v>
      </c>
    </row>
    <row r="134">
      <c r="B134" s="201" t="s">
        <v>419</v>
      </c>
      <c r="C134" s="210">
        <v>0.5316</v>
      </c>
      <c r="D134" s="211">
        <v>0.0193</v>
      </c>
      <c r="E134" s="211">
        <v>0.4358</v>
      </c>
      <c r="F134" s="211">
        <v>0.0334</v>
      </c>
      <c r="G134" s="204">
        <v>1.0E-6</v>
      </c>
      <c r="H134" s="200">
        <v>7.4545</v>
      </c>
      <c r="J134" s="201" t="s">
        <v>419</v>
      </c>
      <c r="K134" s="203">
        <v>0.6123</v>
      </c>
      <c r="L134" s="198">
        <v>0.0089</v>
      </c>
      <c r="M134" s="198">
        <v>0.5984</v>
      </c>
      <c r="N134" s="198">
        <v>0.0129</v>
      </c>
      <c r="O134" s="204">
        <v>0.008417</v>
      </c>
      <c r="P134" s="200">
        <v>2.6673</v>
      </c>
      <c r="R134" s="201" t="s">
        <v>419</v>
      </c>
      <c r="S134" s="203">
        <v>0.662</v>
      </c>
      <c r="T134" s="198">
        <v>0.0111</v>
      </c>
      <c r="U134" s="198">
        <v>0.6493</v>
      </c>
      <c r="V134" s="198">
        <v>0.011</v>
      </c>
      <c r="W134" s="204">
        <v>0.012499</v>
      </c>
      <c r="X134" s="200">
        <v>2.445</v>
      </c>
    </row>
    <row r="135">
      <c r="B135" s="201" t="s">
        <v>420</v>
      </c>
      <c r="C135" s="210">
        <v>0.2512</v>
      </c>
      <c r="D135" s="211">
        <v>0.018</v>
      </c>
      <c r="E135" s="211">
        <v>0.1606</v>
      </c>
      <c r="F135" s="211">
        <v>0.0305</v>
      </c>
      <c r="G135" s="204">
        <v>1.0E-6</v>
      </c>
      <c r="H135" s="200">
        <v>7.6695</v>
      </c>
      <c r="J135" s="201" t="s">
        <v>420</v>
      </c>
      <c r="K135" s="203">
        <v>0.3678</v>
      </c>
      <c r="L135" s="198">
        <v>0.0284</v>
      </c>
      <c r="M135" s="198">
        <v>0.3901</v>
      </c>
      <c r="N135" s="198">
        <v>0.0292</v>
      </c>
      <c r="O135" s="204">
        <v>0.940376</v>
      </c>
      <c r="P135" s="200">
        <v>-1.6359</v>
      </c>
      <c r="R135" s="201" t="s">
        <v>420</v>
      </c>
      <c r="S135" s="203">
        <v>0.5368</v>
      </c>
      <c r="T135" s="198">
        <v>0.0204</v>
      </c>
      <c r="U135" s="198">
        <v>0.5147</v>
      </c>
      <c r="V135" s="198">
        <v>0.0166</v>
      </c>
      <c r="W135" s="204">
        <v>0.010846</v>
      </c>
      <c r="X135" s="200">
        <v>2.5234</v>
      </c>
    </row>
    <row r="136">
      <c r="B136" s="201" t="s">
        <v>421</v>
      </c>
      <c r="C136" s="210">
        <v>0.499</v>
      </c>
      <c r="D136" s="211">
        <v>0.0209</v>
      </c>
      <c r="E136" s="211">
        <v>0.404</v>
      </c>
      <c r="F136" s="211">
        <v>0.0335</v>
      </c>
      <c r="G136" s="204">
        <v>1.0E-6</v>
      </c>
      <c r="H136" s="200">
        <v>7.2269</v>
      </c>
      <c r="J136" s="201" t="s">
        <v>421</v>
      </c>
      <c r="K136" s="203">
        <v>0.562</v>
      </c>
      <c r="L136" s="198">
        <v>0.0066</v>
      </c>
      <c r="M136" s="198">
        <v>0.5386</v>
      </c>
      <c r="N136" s="198">
        <v>0.0081</v>
      </c>
      <c r="O136" s="204">
        <v>2.0E-6</v>
      </c>
      <c r="P136" s="200">
        <v>6.707</v>
      </c>
      <c r="R136" s="201" t="s">
        <v>421</v>
      </c>
      <c r="S136" s="203">
        <v>0.6115</v>
      </c>
      <c r="T136" s="198">
        <v>0.0101</v>
      </c>
      <c r="U136" s="198">
        <v>0.5868</v>
      </c>
      <c r="V136" s="198">
        <v>0.0088</v>
      </c>
      <c r="W136" s="204">
        <v>1.6E-5</v>
      </c>
      <c r="X136" s="200">
        <v>5.5201</v>
      </c>
    </row>
    <row r="137">
      <c r="B137" s="201" t="s">
        <v>422</v>
      </c>
      <c r="C137" s="210">
        <v>0.2452</v>
      </c>
      <c r="D137" s="211">
        <v>0.0173</v>
      </c>
      <c r="E137" s="211">
        <v>0.1439</v>
      </c>
      <c r="F137" s="211">
        <v>0.0336</v>
      </c>
      <c r="G137" s="204">
        <v>1.0E-6</v>
      </c>
      <c r="H137" s="200">
        <v>8.044</v>
      </c>
      <c r="J137" s="201" t="s">
        <v>422</v>
      </c>
      <c r="K137" s="203">
        <v>0.3422</v>
      </c>
      <c r="L137" s="198">
        <v>0.0317</v>
      </c>
      <c r="M137" s="198">
        <v>0.3547</v>
      </c>
      <c r="N137" s="198">
        <v>0.0323</v>
      </c>
      <c r="O137" s="204">
        <v>0.791024</v>
      </c>
      <c r="P137" s="200">
        <v>-0.829</v>
      </c>
      <c r="R137" s="201" t="s">
        <v>422</v>
      </c>
      <c r="S137" s="203">
        <v>0.5031</v>
      </c>
      <c r="T137" s="198">
        <v>0.0208</v>
      </c>
      <c r="U137" s="198">
        <v>0.4625</v>
      </c>
      <c r="V137" s="198">
        <v>0.0139</v>
      </c>
      <c r="W137" s="204">
        <v>8.8E-5</v>
      </c>
      <c r="X137" s="200">
        <v>4.8739</v>
      </c>
    </row>
    <row r="143">
      <c r="B143" s="177" t="s">
        <v>429</v>
      </c>
    </row>
    <row r="144">
      <c r="B144" s="177" t="s">
        <v>430</v>
      </c>
      <c r="D144" s="14"/>
      <c r="E144" s="14"/>
    </row>
    <row r="145">
      <c r="B145" s="177" t="s">
        <v>431</v>
      </c>
      <c r="D145" s="14"/>
      <c r="E145" s="14"/>
    </row>
    <row r="146">
      <c r="B146" s="177" t="s">
        <v>432</v>
      </c>
    </row>
    <row r="147">
      <c r="B147" s="178" t="s">
        <v>400</v>
      </c>
      <c r="C147" s="179" t="s">
        <v>433</v>
      </c>
    </row>
    <row r="148">
      <c r="C148" s="179" t="s">
        <v>434</v>
      </c>
    </row>
    <row r="149">
      <c r="C149" s="179" t="s">
        <v>435</v>
      </c>
    </row>
    <row r="150">
      <c r="B150" s="180"/>
      <c r="C150" s="181"/>
      <c r="D150" s="181"/>
      <c r="E150" s="181"/>
      <c r="F150" s="181"/>
      <c r="G150" s="182"/>
      <c r="H150" s="182"/>
    </row>
    <row r="151">
      <c r="B151" s="183" t="s">
        <v>342</v>
      </c>
      <c r="C151" s="184" t="s">
        <v>343</v>
      </c>
      <c r="D151" s="51"/>
      <c r="E151" s="51"/>
      <c r="F151" s="52"/>
      <c r="G151" s="185" t="s">
        <v>344</v>
      </c>
      <c r="H151" s="55"/>
      <c r="J151" s="183" t="s">
        <v>342</v>
      </c>
      <c r="K151" s="184" t="s">
        <v>381</v>
      </c>
      <c r="L151" s="51"/>
      <c r="M151" s="51"/>
      <c r="N151" s="52"/>
      <c r="O151" s="185" t="s">
        <v>344</v>
      </c>
      <c r="P151" s="55"/>
      <c r="R151" s="183" t="s">
        <v>342</v>
      </c>
      <c r="S151" s="184" t="s">
        <v>382</v>
      </c>
      <c r="T151" s="51"/>
      <c r="U151" s="51"/>
      <c r="V151" s="52"/>
      <c r="W151" s="185" t="s">
        <v>344</v>
      </c>
      <c r="X151" s="55"/>
    </row>
    <row r="152">
      <c r="B152" s="186"/>
      <c r="C152" s="187" t="s">
        <v>436</v>
      </c>
      <c r="D152" s="52"/>
      <c r="E152" s="184" t="s">
        <v>437</v>
      </c>
      <c r="F152" s="52"/>
      <c r="G152" s="188"/>
      <c r="H152" s="96"/>
      <c r="J152" s="186"/>
      <c r="K152" s="187" t="s">
        <v>438</v>
      </c>
      <c r="L152" s="52"/>
      <c r="M152" s="184" t="s">
        <v>439</v>
      </c>
      <c r="N152" s="52"/>
      <c r="O152" s="188"/>
      <c r="P152" s="96"/>
      <c r="R152" s="186"/>
      <c r="S152" s="187" t="s">
        <v>440</v>
      </c>
      <c r="T152" s="52"/>
      <c r="U152" s="184" t="s">
        <v>441</v>
      </c>
      <c r="V152" s="52"/>
      <c r="W152" s="188"/>
      <c r="X152" s="96"/>
    </row>
    <row r="153">
      <c r="B153" s="142"/>
      <c r="C153" s="190" t="s">
        <v>347</v>
      </c>
      <c r="D153" s="190" t="s">
        <v>348</v>
      </c>
      <c r="E153" s="190" t="s">
        <v>347</v>
      </c>
      <c r="F153" s="190" t="s">
        <v>348</v>
      </c>
      <c r="G153" s="190" t="s">
        <v>349</v>
      </c>
      <c r="H153" s="190" t="s">
        <v>350</v>
      </c>
      <c r="J153" s="142"/>
      <c r="K153" s="190" t="s">
        <v>347</v>
      </c>
      <c r="L153" s="190" t="s">
        <v>348</v>
      </c>
      <c r="M153" s="190" t="s">
        <v>347</v>
      </c>
      <c r="N153" s="190" t="s">
        <v>348</v>
      </c>
      <c r="O153" s="190" t="s">
        <v>349</v>
      </c>
      <c r="P153" s="190" t="s">
        <v>350</v>
      </c>
      <c r="R153" s="142"/>
      <c r="S153" s="190" t="s">
        <v>347</v>
      </c>
      <c r="T153" s="190" t="s">
        <v>348</v>
      </c>
      <c r="U153" s="190" t="s">
        <v>347</v>
      </c>
      <c r="V153" s="190" t="s">
        <v>348</v>
      </c>
      <c r="W153" s="190" t="s">
        <v>349</v>
      </c>
      <c r="X153" s="190" t="s">
        <v>350</v>
      </c>
    </row>
    <row r="154">
      <c r="B154" s="191" t="s">
        <v>354</v>
      </c>
      <c r="C154" s="203">
        <v>0.9637</v>
      </c>
      <c r="D154" s="198">
        <v>0.002</v>
      </c>
      <c r="E154" s="198">
        <v>0.965</v>
      </c>
      <c r="F154" s="198">
        <v>0.0013</v>
      </c>
      <c r="G154" s="206">
        <v>0.933149</v>
      </c>
      <c r="H154" s="196">
        <v>-1.5807</v>
      </c>
      <c r="J154" s="191" t="s">
        <v>354</v>
      </c>
      <c r="K154" s="203">
        <v>0.9676</v>
      </c>
      <c r="L154" s="198">
        <v>0.0024</v>
      </c>
      <c r="M154" s="198">
        <v>0.9699</v>
      </c>
      <c r="N154" s="198">
        <v>0.0023</v>
      </c>
      <c r="O154" s="206">
        <v>0.971308</v>
      </c>
      <c r="P154" s="196">
        <v>-2.0303</v>
      </c>
      <c r="R154" s="191" t="s">
        <v>354</v>
      </c>
      <c r="S154" s="203">
        <v>0.9714</v>
      </c>
      <c r="T154" s="198">
        <v>0.0013</v>
      </c>
      <c r="U154" s="198">
        <v>0.9739</v>
      </c>
      <c r="V154" s="198">
        <v>9.0E-4</v>
      </c>
      <c r="W154" s="206">
        <v>0.999884</v>
      </c>
      <c r="X154" s="196">
        <v>-4.68</v>
      </c>
    </row>
    <row r="155">
      <c r="B155" s="201" t="s">
        <v>417</v>
      </c>
      <c r="C155" s="203">
        <v>0.8087</v>
      </c>
      <c r="D155" s="198">
        <v>0.0129</v>
      </c>
      <c r="E155" s="198">
        <v>0.8245</v>
      </c>
      <c r="F155" s="198">
        <v>0.0055</v>
      </c>
      <c r="G155" s="204">
        <v>0.997356</v>
      </c>
      <c r="H155" s="200">
        <v>-3.391</v>
      </c>
      <c r="J155" s="201" t="s">
        <v>417</v>
      </c>
      <c r="K155" s="203">
        <v>0.8339</v>
      </c>
      <c r="L155" s="198">
        <v>0.0131</v>
      </c>
      <c r="M155" s="198">
        <v>0.8562</v>
      </c>
      <c r="N155" s="198">
        <v>0.0065</v>
      </c>
      <c r="O155" s="204">
        <v>0.99975</v>
      </c>
      <c r="P155" s="200">
        <v>-4.5864</v>
      </c>
      <c r="R155" s="201" t="s">
        <v>417</v>
      </c>
      <c r="S155" s="203">
        <v>0.8646</v>
      </c>
      <c r="T155" s="198">
        <v>0.0099</v>
      </c>
      <c r="U155" s="198">
        <v>0.8828</v>
      </c>
      <c r="V155" s="198">
        <v>0.0055</v>
      </c>
      <c r="W155" s="204">
        <v>0.999866</v>
      </c>
      <c r="X155" s="200">
        <v>-4.829</v>
      </c>
    </row>
    <row r="156">
      <c r="B156" s="201" t="s">
        <v>418</v>
      </c>
      <c r="C156" s="203">
        <v>0.656</v>
      </c>
      <c r="D156" s="198">
        <v>0.0138</v>
      </c>
      <c r="E156" s="198">
        <v>0.683</v>
      </c>
      <c r="F156" s="198">
        <v>0.0128</v>
      </c>
      <c r="G156" s="204">
        <v>0.999779</v>
      </c>
      <c r="H156" s="200">
        <v>-4.294</v>
      </c>
      <c r="J156" s="201" t="s">
        <v>418</v>
      </c>
      <c r="K156" s="203">
        <v>0.6945</v>
      </c>
      <c r="L156" s="198">
        <v>0.0185</v>
      </c>
      <c r="M156" s="198">
        <v>0.7239</v>
      </c>
      <c r="N156" s="198">
        <v>0.0124</v>
      </c>
      <c r="O156" s="204">
        <v>0.999427</v>
      </c>
      <c r="P156" s="200">
        <v>-3.9651</v>
      </c>
      <c r="R156" s="201" t="s">
        <v>418</v>
      </c>
      <c r="S156" s="203">
        <v>0.7368</v>
      </c>
      <c r="T156" s="198">
        <v>0.0123</v>
      </c>
      <c r="U156" s="198">
        <v>0.7718</v>
      </c>
      <c r="V156" s="198">
        <v>0.0116</v>
      </c>
      <c r="W156" s="204">
        <v>0.999996</v>
      </c>
      <c r="X156" s="200">
        <v>-6.225</v>
      </c>
    </row>
    <row r="157">
      <c r="B157" s="201" t="s">
        <v>419</v>
      </c>
      <c r="C157" s="203">
        <v>0.9008</v>
      </c>
      <c r="D157" s="198">
        <v>0.0056</v>
      </c>
      <c r="E157" s="198">
        <v>0.9234</v>
      </c>
      <c r="F157" s="198">
        <v>0.0045</v>
      </c>
      <c r="G157" s="204">
        <v>1.0</v>
      </c>
      <c r="H157" s="200">
        <v>-9.3563</v>
      </c>
      <c r="J157" s="201" t="s">
        <v>419</v>
      </c>
      <c r="K157" s="203">
        <v>0.9125</v>
      </c>
      <c r="L157" s="198">
        <v>0.0101</v>
      </c>
      <c r="M157" s="198">
        <v>0.9331</v>
      </c>
      <c r="N157" s="198">
        <v>0.0044</v>
      </c>
      <c r="O157" s="204">
        <v>0.999949</v>
      </c>
      <c r="P157" s="200">
        <v>-5.6264</v>
      </c>
      <c r="R157" s="201" t="s">
        <v>419</v>
      </c>
      <c r="S157" s="203">
        <v>0.9208</v>
      </c>
      <c r="T157" s="198">
        <v>0.0041</v>
      </c>
      <c r="U157" s="198">
        <v>0.9368</v>
      </c>
      <c r="V157" s="198">
        <v>0.0044</v>
      </c>
      <c r="W157" s="204">
        <v>1.0</v>
      </c>
      <c r="X157" s="200">
        <v>-7.978</v>
      </c>
    </row>
    <row r="158">
      <c r="B158" s="201" t="s">
        <v>420</v>
      </c>
      <c r="C158" s="203">
        <v>0.7522</v>
      </c>
      <c r="D158" s="198">
        <v>0.0128</v>
      </c>
      <c r="E158" s="198">
        <v>0.7978</v>
      </c>
      <c r="F158" s="198">
        <v>0.0173</v>
      </c>
      <c r="G158" s="204">
        <v>0.999996</v>
      </c>
      <c r="H158" s="200">
        <v>-6.3516</v>
      </c>
      <c r="J158" s="201" t="s">
        <v>420</v>
      </c>
      <c r="K158" s="203">
        <v>0.796</v>
      </c>
      <c r="L158" s="198">
        <v>0.0197</v>
      </c>
      <c r="M158" s="198">
        <v>0.8203</v>
      </c>
      <c r="N158" s="198">
        <v>0.0162</v>
      </c>
      <c r="O158" s="204">
        <v>0.994656</v>
      </c>
      <c r="P158" s="200">
        <v>-2.8598</v>
      </c>
      <c r="R158" s="201" t="s">
        <v>420</v>
      </c>
      <c r="S158" s="203">
        <v>0.8025</v>
      </c>
      <c r="T158" s="198">
        <v>0.0104</v>
      </c>
      <c r="U158" s="198">
        <v>0.833</v>
      </c>
      <c r="V158" s="198">
        <v>0.0137</v>
      </c>
      <c r="W158" s="204">
        <v>0.999971</v>
      </c>
      <c r="X158" s="200">
        <v>-5.32</v>
      </c>
    </row>
    <row r="159">
      <c r="B159" s="201" t="s">
        <v>421</v>
      </c>
      <c r="C159" s="203">
        <v>0.8522</v>
      </c>
      <c r="D159" s="198">
        <v>0.0077</v>
      </c>
      <c r="E159" s="198">
        <v>0.8711</v>
      </c>
      <c r="F159" s="198">
        <v>0.0046</v>
      </c>
      <c r="G159" s="204">
        <v>0.999993</v>
      </c>
      <c r="H159" s="200">
        <v>-6.345</v>
      </c>
      <c r="J159" s="201" t="s">
        <v>421</v>
      </c>
      <c r="K159" s="203">
        <v>0.8714</v>
      </c>
      <c r="L159" s="198">
        <v>0.0114</v>
      </c>
      <c r="M159" s="198">
        <v>0.893</v>
      </c>
      <c r="N159" s="198">
        <v>0.0048</v>
      </c>
      <c r="O159" s="204">
        <v>0.999903</v>
      </c>
      <c r="P159" s="200">
        <v>-5.2649</v>
      </c>
      <c r="R159" s="201" t="s">
        <v>421</v>
      </c>
      <c r="S159" s="203">
        <v>0.8918</v>
      </c>
      <c r="T159" s="198">
        <v>0.0054</v>
      </c>
      <c r="U159" s="198">
        <v>0.909</v>
      </c>
      <c r="V159" s="198">
        <v>0.0043</v>
      </c>
      <c r="W159" s="204">
        <v>1.0</v>
      </c>
      <c r="X159" s="200">
        <v>-7.478</v>
      </c>
    </row>
    <row r="160">
      <c r="B160" s="201" t="s">
        <v>422</v>
      </c>
      <c r="C160" s="203">
        <v>0.6974</v>
      </c>
      <c r="D160" s="198">
        <v>0.011</v>
      </c>
      <c r="E160" s="198">
        <v>0.7314</v>
      </c>
      <c r="F160" s="198">
        <v>0.0148</v>
      </c>
      <c r="G160" s="204">
        <v>0.99998</v>
      </c>
      <c r="H160" s="200">
        <v>-5.5301</v>
      </c>
      <c r="J160" s="201" t="s">
        <v>422</v>
      </c>
      <c r="K160" s="203">
        <v>0.7369</v>
      </c>
      <c r="L160" s="198">
        <v>0.0192</v>
      </c>
      <c r="M160" s="198">
        <v>0.7661</v>
      </c>
      <c r="N160" s="198">
        <v>0.013</v>
      </c>
      <c r="O160" s="204">
        <v>0.999166</v>
      </c>
      <c r="P160" s="200">
        <v>-3.7808</v>
      </c>
      <c r="R160" s="201" t="s">
        <v>422</v>
      </c>
      <c r="S160" s="203">
        <v>0.7672</v>
      </c>
      <c r="T160" s="198">
        <v>0.0098</v>
      </c>
      <c r="U160" s="198">
        <v>0.8008</v>
      </c>
      <c r="V160" s="198">
        <v>0.0118</v>
      </c>
      <c r="W160" s="204">
        <v>0.999998</v>
      </c>
      <c r="X160" s="200">
        <v>-6.577</v>
      </c>
    </row>
    <row r="164">
      <c r="B164" s="183" t="s">
        <v>342</v>
      </c>
      <c r="C164" s="184" t="s">
        <v>343</v>
      </c>
      <c r="D164" s="51"/>
      <c r="E164" s="51"/>
      <c r="F164" s="52"/>
      <c r="G164" s="185" t="s">
        <v>344</v>
      </c>
      <c r="H164" s="55"/>
      <c r="J164" s="183" t="s">
        <v>342</v>
      </c>
      <c r="K164" s="184" t="s">
        <v>381</v>
      </c>
      <c r="L164" s="51"/>
      <c r="M164" s="51"/>
      <c r="N164" s="52"/>
      <c r="O164" s="185" t="s">
        <v>344</v>
      </c>
      <c r="P164" s="55"/>
      <c r="R164" s="183" t="s">
        <v>342</v>
      </c>
      <c r="S164" s="184" t="s">
        <v>382</v>
      </c>
      <c r="T164" s="51"/>
      <c r="U164" s="51"/>
      <c r="V164" s="52"/>
      <c r="W164" s="185" t="s">
        <v>344</v>
      </c>
      <c r="X164" s="55"/>
    </row>
    <row r="165">
      <c r="B165" s="186"/>
      <c r="C165" s="187" t="s">
        <v>442</v>
      </c>
      <c r="D165" s="52"/>
      <c r="E165" s="184" t="s">
        <v>443</v>
      </c>
      <c r="F165" s="52"/>
      <c r="G165" s="188"/>
      <c r="H165" s="96"/>
      <c r="J165" s="186"/>
      <c r="K165" s="187" t="s">
        <v>444</v>
      </c>
      <c r="L165" s="52"/>
      <c r="M165" s="184" t="s">
        <v>445</v>
      </c>
      <c r="N165" s="52"/>
      <c r="O165" s="188"/>
      <c r="P165" s="96"/>
      <c r="R165" s="186"/>
      <c r="S165" s="187" t="s">
        <v>446</v>
      </c>
      <c r="T165" s="52"/>
      <c r="U165" s="184" t="s">
        <v>447</v>
      </c>
      <c r="V165" s="52"/>
      <c r="W165" s="188"/>
      <c r="X165" s="96"/>
    </row>
    <row r="166">
      <c r="B166" s="142"/>
      <c r="C166" s="190" t="s">
        <v>347</v>
      </c>
      <c r="D166" s="190" t="s">
        <v>348</v>
      </c>
      <c r="E166" s="190" t="s">
        <v>347</v>
      </c>
      <c r="F166" s="190" t="s">
        <v>348</v>
      </c>
      <c r="G166" s="190" t="s">
        <v>349</v>
      </c>
      <c r="H166" s="190" t="s">
        <v>350</v>
      </c>
      <c r="J166" s="142"/>
      <c r="K166" s="190" t="s">
        <v>347</v>
      </c>
      <c r="L166" s="190" t="s">
        <v>348</v>
      </c>
      <c r="M166" s="190" t="s">
        <v>347</v>
      </c>
      <c r="N166" s="190" t="s">
        <v>348</v>
      </c>
      <c r="O166" s="190" t="s">
        <v>349</v>
      </c>
      <c r="P166" s="190" t="s">
        <v>350</v>
      </c>
      <c r="R166" s="142"/>
      <c r="S166" s="190" t="s">
        <v>347</v>
      </c>
      <c r="T166" s="190" t="s">
        <v>348</v>
      </c>
      <c r="U166" s="190" t="s">
        <v>347</v>
      </c>
      <c r="V166" s="190" t="s">
        <v>348</v>
      </c>
      <c r="W166" s="190" t="s">
        <v>349</v>
      </c>
      <c r="X166" s="190" t="s">
        <v>350</v>
      </c>
    </row>
    <row r="167">
      <c r="B167" s="191" t="s">
        <v>354</v>
      </c>
      <c r="C167" s="203">
        <v>0.9479</v>
      </c>
      <c r="D167" s="198">
        <v>0.0019</v>
      </c>
      <c r="E167" s="198">
        <v>0.9456</v>
      </c>
      <c r="F167" s="198">
        <v>0.0013</v>
      </c>
      <c r="G167" s="206">
        <v>0.003993</v>
      </c>
      <c r="H167" s="196">
        <v>3.0337</v>
      </c>
      <c r="J167" s="191" t="s">
        <v>354</v>
      </c>
      <c r="K167" s="203">
        <v>0.951</v>
      </c>
      <c r="L167" s="198">
        <v>0.0018</v>
      </c>
      <c r="M167" s="198">
        <v>0.9509</v>
      </c>
      <c r="N167" s="198">
        <v>0.0016</v>
      </c>
      <c r="O167" s="206">
        <v>0.46499</v>
      </c>
      <c r="P167" s="196">
        <v>0.0891</v>
      </c>
      <c r="R167" s="191" t="s">
        <v>354</v>
      </c>
      <c r="S167" s="203">
        <v>0.954</v>
      </c>
      <c r="T167" s="198">
        <v>0.0013</v>
      </c>
      <c r="U167" s="198">
        <v>0.9551</v>
      </c>
      <c r="V167" s="198">
        <v>0.0018</v>
      </c>
      <c r="W167" s="206">
        <v>0.928653</v>
      </c>
      <c r="X167" s="196">
        <v>-1.539</v>
      </c>
    </row>
    <row r="168">
      <c r="B168" s="201" t="s">
        <v>417</v>
      </c>
      <c r="C168" s="203">
        <v>0.7314</v>
      </c>
      <c r="D168" s="198">
        <v>0.0174</v>
      </c>
      <c r="E168" s="198">
        <v>0.7249</v>
      </c>
      <c r="F168" s="198">
        <v>0.0124</v>
      </c>
      <c r="G168" s="204">
        <v>0.189053</v>
      </c>
      <c r="H168" s="200">
        <v>0.9061</v>
      </c>
      <c r="J168" s="201" t="s">
        <v>417</v>
      </c>
      <c r="K168" s="203">
        <v>0.7628</v>
      </c>
      <c r="L168" s="198">
        <v>0.011</v>
      </c>
      <c r="M168" s="198">
        <v>0.7596</v>
      </c>
      <c r="N168" s="198">
        <v>0.0089</v>
      </c>
      <c r="O168" s="204">
        <v>0.254399</v>
      </c>
      <c r="P168" s="200">
        <v>0.6747</v>
      </c>
      <c r="R168" s="201" t="s">
        <v>417</v>
      </c>
      <c r="S168" s="203">
        <v>0.7851</v>
      </c>
      <c r="T168" s="198">
        <v>0.0073</v>
      </c>
      <c r="U168" s="198">
        <v>0.7852</v>
      </c>
      <c r="V168" s="198">
        <v>0.0079</v>
      </c>
      <c r="W168" s="204">
        <v>0.505449</v>
      </c>
      <c r="X168" s="200">
        <v>-0.014</v>
      </c>
    </row>
    <row r="169">
      <c r="B169" s="201" t="s">
        <v>418</v>
      </c>
      <c r="C169" s="203">
        <v>0.5677</v>
      </c>
      <c r="D169" s="198">
        <v>0.0195</v>
      </c>
      <c r="E169" s="198">
        <v>0.5651</v>
      </c>
      <c r="F169" s="198">
        <v>0.0182</v>
      </c>
      <c r="G169" s="204">
        <v>0.387363</v>
      </c>
      <c r="H169" s="200">
        <v>0.2906</v>
      </c>
      <c r="J169" s="201" t="s">
        <v>418</v>
      </c>
      <c r="K169" s="203">
        <v>0.6217</v>
      </c>
      <c r="L169" s="198">
        <v>0.0151</v>
      </c>
      <c r="M169" s="198">
        <v>0.6226</v>
      </c>
      <c r="N169" s="198">
        <v>0.0087</v>
      </c>
      <c r="O169" s="204">
        <v>0.555565</v>
      </c>
      <c r="P169" s="200">
        <v>-0.1422</v>
      </c>
      <c r="R169" s="201" t="s">
        <v>418</v>
      </c>
      <c r="S169" s="203">
        <v>0.6701</v>
      </c>
      <c r="T169" s="198">
        <v>0.0081</v>
      </c>
      <c r="U169" s="198">
        <v>0.6622</v>
      </c>
      <c r="V169" s="198">
        <v>0.0129</v>
      </c>
      <c r="W169" s="204">
        <v>0.068905</v>
      </c>
      <c r="X169" s="200">
        <v>1.567</v>
      </c>
    </row>
    <row r="170">
      <c r="B170" s="201" t="s">
        <v>419</v>
      </c>
      <c r="C170" s="203">
        <v>0.8086</v>
      </c>
      <c r="D170" s="198">
        <v>0.0111</v>
      </c>
      <c r="E170" s="198">
        <v>0.815</v>
      </c>
      <c r="F170" s="198">
        <v>0.008</v>
      </c>
      <c r="G170" s="204">
        <v>0.912025</v>
      </c>
      <c r="H170" s="200">
        <v>-1.4145</v>
      </c>
      <c r="J170" s="201" t="s">
        <v>419</v>
      </c>
      <c r="K170" s="203">
        <v>0.8345</v>
      </c>
      <c r="L170" s="198">
        <v>0.0054</v>
      </c>
      <c r="M170" s="198">
        <v>0.84</v>
      </c>
      <c r="N170" s="198">
        <v>0.006</v>
      </c>
      <c r="O170" s="204">
        <v>0.972113</v>
      </c>
      <c r="P170" s="200">
        <v>-2.0467</v>
      </c>
      <c r="R170" s="201" t="s">
        <v>419</v>
      </c>
      <c r="S170" s="203">
        <v>0.8402</v>
      </c>
      <c r="T170" s="198">
        <v>0.0058</v>
      </c>
      <c r="U170" s="198">
        <v>0.8399</v>
      </c>
      <c r="V170" s="198">
        <v>0.0086</v>
      </c>
      <c r="W170" s="204">
        <v>0.466983</v>
      </c>
      <c r="X170" s="200">
        <v>0.084</v>
      </c>
    </row>
    <row r="171">
      <c r="B171" s="201" t="s">
        <v>420</v>
      </c>
      <c r="C171" s="203">
        <v>0.6259</v>
      </c>
      <c r="D171" s="198">
        <v>0.0174</v>
      </c>
      <c r="E171" s="198">
        <v>0.6382</v>
      </c>
      <c r="F171" s="198">
        <v>0.0237</v>
      </c>
      <c r="G171" s="204">
        <v>0.88728</v>
      </c>
      <c r="H171" s="200">
        <v>-1.2593</v>
      </c>
      <c r="J171" s="201" t="s">
        <v>420</v>
      </c>
      <c r="K171" s="203">
        <v>0.6946</v>
      </c>
      <c r="L171" s="198">
        <v>0.0147</v>
      </c>
      <c r="M171" s="198">
        <v>0.7061</v>
      </c>
      <c r="N171" s="198">
        <v>0.0126</v>
      </c>
      <c r="O171" s="204">
        <v>0.953517</v>
      </c>
      <c r="P171" s="200">
        <v>-1.7765</v>
      </c>
      <c r="R171" s="201" t="s">
        <v>420</v>
      </c>
      <c r="S171" s="203">
        <v>0.751</v>
      </c>
      <c r="T171" s="198">
        <v>0.0152</v>
      </c>
      <c r="U171" s="198">
        <v>0.7366</v>
      </c>
      <c r="V171" s="198">
        <v>0.0179</v>
      </c>
      <c r="W171" s="204">
        <v>0.041363</v>
      </c>
      <c r="X171" s="200">
        <v>1.84</v>
      </c>
    </row>
    <row r="172">
      <c r="B172" s="201" t="s">
        <v>421</v>
      </c>
      <c r="C172" s="203">
        <v>0.768</v>
      </c>
      <c r="D172" s="198">
        <v>0.0138</v>
      </c>
      <c r="E172" s="198">
        <v>0.7672</v>
      </c>
      <c r="F172" s="198">
        <v>0.0079</v>
      </c>
      <c r="G172" s="204">
        <v>0.445108</v>
      </c>
      <c r="H172" s="200">
        <v>0.1405</v>
      </c>
      <c r="J172" s="201" t="s">
        <v>421</v>
      </c>
      <c r="K172" s="203">
        <v>0.797</v>
      </c>
      <c r="L172" s="198">
        <v>0.0078</v>
      </c>
      <c r="M172" s="198">
        <v>0.7978</v>
      </c>
      <c r="N172" s="198">
        <v>0.0056</v>
      </c>
      <c r="O172" s="204">
        <v>0.590027</v>
      </c>
      <c r="P172" s="200">
        <v>-0.2313</v>
      </c>
      <c r="R172" s="201" t="s">
        <v>421</v>
      </c>
      <c r="S172" s="203">
        <v>0.8117</v>
      </c>
      <c r="T172" s="198">
        <v>0.0051</v>
      </c>
      <c r="U172" s="198">
        <v>0.8116</v>
      </c>
      <c r="V172" s="198">
        <v>0.0074</v>
      </c>
      <c r="W172" s="204">
        <v>0.486578</v>
      </c>
      <c r="X172" s="200">
        <v>0.034</v>
      </c>
    </row>
    <row r="173">
      <c r="B173" s="201" t="s">
        <v>422</v>
      </c>
      <c r="C173" s="203">
        <v>0.594</v>
      </c>
      <c r="D173" s="198">
        <v>0.0182</v>
      </c>
      <c r="E173" s="198">
        <v>0.5982</v>
      </c>
      <c r="F173" s="198">
        <v>0.0193</v>
      </c>
      <c r="G173" s="204">
        <v>0.676864</v>
      </c>
      <c r="H173" s="200">
        <v>-0.4668</v>
      </c>
      <c r="J173" s="201" t="s">
        <v>422</v>
      </c>
      <c r="K173" s="203">
        <v>0.6538</v>
      </c>
      <c r="L173" s="198">
        <v>0.0145</v>
      </c>
      <c r="M173" s="198">
        <v>0.6585</v>
      </c>
      <c r="N173" s="198">
        <v>0.0078</v>
      </c>
      <c r="O173" s="204">
        <v>0.796681</v>
      </c>
      <c r="P173" s="200">
        <v>-0.8561</v>
      </c>
      <c r="R173" s="201" t="s">
        <v>422</v>
      </c>
      <c r="S173" s="203">
        <v>0.7041</v>
      </c>
      <c r="T173" s="198">
        <v>0.0102</v>
      </c>
      <c r="U173" s="198">
        <v>0.6939</v>
      </c>
      <c r="V173" s="198">
        <v>0.0143</v>
      </c>
      <c r="W173" s="204">
        <v>0.050387</v>
      </c>
      <c r="X173" s="200">
        <v>1.739</v>
      </c>
    </row>
    <row r="179">
      <c r="B179" s="177" t="s">
        <v>448</v>
      </c>
    </row>
    <row r="180">
      <c r="B180" s="177" t="s">
        <v>449</v>
      </c>
      <c r="D180" s="14"/>
      <c r="E180" s="14"/>
    </row>
    <row r="181">
      <c r="B181" s="177" t="s">
        <v>450</v>
      </c>
      <c r="D181" s="14"/>
      <c r="E181" s="14"/>
    </row>
    <row r="182">
      <c r="B182" s="177" t="s">
        <v>451</v>
      </c>
    </row>
    <row r="183">
      <c r="B183" s="178" t="s">
        <v>400</v>
      </c>
      <c r="C183" s="179"/>
    </row>
    <row r="184">
      <c r="C184" s="179" t="s">
        <v>452</v>
      </c>
    </row>
    <row r="185">
      <c r="C185" s="179" t="s">
        <v>453</v>
      </c>
    </row>
    <row r="186">
      <c r="B186" s="180"/>
      <c r="C186" s="181"/>
      <c r="D186" s="181"/>
      <c r="E186" s="181"/>
      <c r="F186" s="181"/>
      <c r="G186" s="182"/>
      <c r="H186" s="182"/>
    </row>
    <row r="187">
      <c r="B187" s="183" t="s">
        <v>342</v>
      </c>
      <c r="C187" s="184" t="s">
        <v>343</v>
      </c>
      <c r="D187" s="51"/>
      <c r="E187" s="51"/>
      <c r="F187" s="52"/>
      <c r="G187" s="185" t="s">
        <v>344</v>
      </c>
      <c r="H187" s="55"/>
      <c r="J187" s="183" t="s">
        <v>342</v>
      </c>
      <c r="K187" s="184" t="s">
        <v>381</v>
      </c>
      <c r="L187" s="51"/>
      <c r="M187" s="51"/>
      <c r="N187" s="52"/>
      <c r="O187" s="185" t="s">
        <v>344</v>
      </c>
      <c r="P187" s="55"/>
    </row>
    <row r="188">
      <c r="B188" s="186"/>
      <c r="C188" s="187" t="s">
        <v>454</v>
      </c>
      <c r="D188" s="52"/>
      <c r="E188" s="184" t="s">
        <v>455</v>
      </c>
      <c r="F188" s="52"/>
      <c r="G188" s="188"/>
      <c r="H188" s="96"/>
      <c r="J188" s="186"/>
      <c r="K188" s="187" t="s">
        <v>456</v>
      </c>
      <c r="L188" s="52"/>
      <c r="M188" s="184" t="s">
        <v>457</v>
      </c>
      <c r="N188" s="52"/>
      <c r="O188" s="188"/>
      <c r="P188" s="96"/>
    </row>
    <row r="189">
      <c r="B189" s="142"/>
      <c r="C189" s="190" t="s">
        <v>347</v>
      </c>
      <c r="D189" s="190" t="s">
        <v>348</v>
      </c>
      <c r="E189" s="190" t="s">
        <v>347</v>
      </c>
      <c r="F189" s="190" t="s">
        <v>348</v>
      </c>
      <c r="G189" s="190" t="s">
        <v>349</v>
      </c>
      <c r="H189" s="190" t="s">
        <v>350</v>
      </c>
      <c r="J189" s="142"/>
      <c r="K189" s="190" t="s">
        <v>347</v>
      </c>
      <c r="L189" s="190" t="s">
        <v>348</v>
      </c>
      <c r="M189" s="190" t="s">
        <v>347</v>
      </c>
      <c r="N189" s="190" t="s">
        <v>348</v>
      </c>
      <c r="O189" s="190" t="s">
        <v>349</v>
      </c>
      <c r="P189" s="190" t="s">
        <v>350</v>
      </c>
      <c r="Q189" s="189"/>
    </row>
    <row r="190">
      <c r="B190" s="191" t="s">
        <v>354</v>
      </c>
      <c r="C190" s="203">
        <v>0.9754</v>
      </c>
      <c r="D190" s="198">
        <v>3.0E-4</v>
      </c>
      <c r="E190" s="198">
        <v>0.9752</v>
      </c>
      <c r="F190" s="198">
        <v>2.0E-4</v>
      </c>
      <c r="G190" s="206">
        <v>0.064376</v>
      </c>
      <c r="H190" s="196">
        <v>1.6035</v>
      </c>
      <c r="J190" s="191" t="s">
        <v>354</v>
      </c>
      <c r="K190" s="203">
        <v>0.972</v>
      </c>
      <c r="L190" s="198">
        <v>0.006</v>
      </c>
      <c r="M190" s="198">
        <v>0.9735</v>
      </c>
      <c r="N190" s="198">
        <v>3.0E-4</v>
      </c>
      <c r="O190" s="206">
        <v>0.762372</v>
      </c>
      <c r="P190" s="196">
        <v>-0.7449</v>
      </c>
      <c r="Q190" s="189"/>
      <c r="R190" s="189"/>
      <c r="S190" s="189"/>
      <c r="T190" s="189"/>
      <c r="U190" s="189"/>
      <c r="V190" s="189"/>
      <c r="W190" s="189"/>
      <c r="X190" s="189"/>
    </row>
    <row r="191">
      <c r="B191" s="201" t="s">
        <v>417</v>
      </c>
      <c r="C191" s="203">
        <v>0.7943</v>
      </c>
      <c r="D191" s="198">
        <v>0.0049</v>
      </c>
      <c r="E191" s="198">
        <v>0.7986</v>
      </c>
      <c r="F191" s="198">
        <v>0.0048</v>
      </c>
      <c r="G191" s="204">
        <v>0.962673</v>
      </c>
      <c r="H191" s="200">
        <v>-1.8923</v>
      </c>
      <c r="J191" s="201" t="s">
        <v>417</v>
      </c>
      <c r="K191" s="203">
        <v>0.7661</v>
      </c>
      <c r="L191" s="198">
        <v>0.0484</v>
      </c>
      <c r="M191" s="198">
        <v>0.7883</v>
      </c>
      <c r="N191" s="198">
        <v>0.0036</v>
      </c>
      <c r="O191" s="204">
        <v>0.898332</v>
      </c>
      <c r="P191" s="200">
        <v>-1.3707</v>
      </c>
      <c r="Q191" s="189"/>
      <c r="R191" s="189"/>
      <c r="S191" s="189"/>
      <c r="T191" s="189"/>
      <c r="U191" s="189"/>
      <c r="V191" s="189"/>
      <c r="W191" s="189"/>
      <c r="X191" s="189"/>
    </row>
    <row r="192">
      <c r="B192" s="201" t="s">
        <v>418</v>
      </c>
      <c r="C192" s="203">
        <v>0.7886</v>
      </c>
      <c r="D192" s="198">
        <v>0.0052</v>
      </c>
      <c r="E192" s="198">
        <v>0.7926</v>
      </c>
      <c r="F192" s="198">
        <v>0.0048</v>
      </c>
      <c r="G192" s="204">
        <v>0.945845</v>
      </c>
      <c r="H192" s="200">
        <v>-1.6903</v>
      </c>
      <c r="J192" s="201" t="s">
        <v>418</v>
      </c>
      <c r="K192" s="203">
        <v>0.7638</v>
      </c>
      <c r="L192" s="198">
        <v>0.0431</v>
      </c>
      <c r="M192" s="198">
        <v>0.7843</v>
      </c>
      <c r="N192" s="198">
        <v>0.0039</v>
      </c>
      <c r="O192" s="204">
        <v>0.906197</v>
      </c>
      <c r="P192" s="200">
        <v>-1.4242</v>
      </c>
      <c r="Q192" s="189"/>
      <c r="R192" s="189"/>
      <c r="S192" s="189"/>
      <c r="T192" s="189"/>
      <c r="U192" s="189"/>
      <c r="V192" s="189"/>
      <c r="W192" s="189"/>
      <c r="X192" s="189"/>
    </row>
    <row r="193">
      <c r="B193" s="201" t="s">
        <v>419</v>
      </c>
      <c r="C193" s="203">
        <v>0.8244</v>
      </c>
      <c r="D193" s="198">
        <v>0.0058</v>
      </c>
      <c r="E193" s="198">
        <v>0.812</v>
      </c>
      <c r="F193" s="198">
        <v>0.004</v>
      </c>
      <c r="G193" s="204">
        <v>3.6E-5</v>
      </c>
      <c r="H193" s="200">
        <v>5.2994</v>
      </c>
      <c r="J193" s="201" t="s">
        <v>419</v>
      </c>
      <c r="K193" s="203">
        <v>0.7957</v>
      </c>
      <c r="L193" s="198">
        <v>0.0654</v>
      </c>
      <c r="M193" s="198">
        <v>0.7986</v>
      </c>
      <c r="N193" s="198">
        <v>0.0025</v>
      </c>
      <c r="O193" s="204">
        <v>0.551766</v>
      </c>
      <c r="P193" s="200">
        <v>-0.1338</v>
      </c>
      <c r="Q193" s="189"/>
      <c r="R193" s="189"/>
      <c r="S193" s="189"/>
      <c r="T193" s="189"/>
      <c r="U193" s="189"/>
      <c r="V193" s="189"/>
      <c r="W193" s="207"/>
      <c r="X193" s="189"/>
    </row>
    <row r="194">
      <c r="B194" s="201" t="s">
        <v>420</v>
      </c>
      <c r="C194" s="203">
        <v>0.8319</v>
      </c>
      <c r="D194" s="198">
        <v>0.0059</v>
      </c>
      <c r="E194" s="198">
        <v>0.8174</v>
      </c>
      <c r="F194" s="198">
        <v>0.0046</v>
      </c>
      <c r="G194" s="204">
        <v>1.1E-5</v>
      </c>
      <c r="H194" s="200">
        <v>5.7946</v>
      </c>
      <c r="J194" s="201" t="s">
        <v>420</v>
      </c>
      <c r="K194" s="203">
        <v>0.8066</v>
      </c>
      <c r="L194" s="198">
        <v>0.054</v>
      </c>
      <c r="M194" s="198">
        <v>0.8045</v>
      </c>
      <c r="N194" s="198">
        <v>0.0027</v>
      </c>
      <c r="O194" s="204">
        <v>0.455549</v>
      </c>
      <c r="P194" s="200">
        <v>0.1148</v>
      </c>
      <c r="Q194" s="189"/>
      <c r="R194" s="189"/>
      <c r="S194" s="189"/>
      <c r="T194" s="189"/>
      <c r="U194" s="189"/>
      <c r="V194" s="189"/>
      <c r="W194" s="207"/>
      <c r="X194" s="189"/>
    </row>
    <row r="195">
      <c r="B195" s="201" t="s">
        <v>421</v>
      </c>
      <c r="C195" s="203">
        <v>0.8091</v>
      </c>
      <c r="D195" s="198">
        <v>0.0028</v>
      </c>
      <c r="E195" s="198">
        <v>0.8053</v>
      </c>
      <c r="F195" s="198">
        <v>0.0023</v>
      </c>
      <c r="G195" s="204">
        <v>0.002858</v>
      </c>
      <c r="H195" s="200">
        <v>3.155</v>
      </c>
      <c r="J195" s="201" t="s">
        <v>421</v>
      </c>
      <c r="K195" s="203">
        <v>0.7805</v>
      </c>
      <c r="L195" s="198">
        <v>0.0567</v>
      </c>
      <c r="M195" s="198">
        <v>0.7934</v>
      </c>
      <c r="N195" s="198">
        <v>0.002</v>
      </c>
      <c r="O195" s="204">
        <v>0.743424</v>
      </c>
      <c r="P195" s="200">
        <v>-0.6807</v>
      </c>
      <c r="Q195" s="189"/>
      <c r="R195" s="189"/>
      <c r="S195" s="189"/>
      <c r="T195" s="189"/>
      <c r="U195" s="189"/>
      <c r="V195" s="189"/>
      <c r="W195" s="189"/>
      <c r="X195" s="189"/>
    </row>
    <row r="196">
      <c r="B196" s="201" t="s">
        <v>422</v>
      </c>
      <c r="C196" s="203">
        <v>0.808</v>
      </c>
      <c r="D196" s="198">
        <v>0.0032</v>
      </c>
      <c r="E196" s="198">
        <v>0.8035</v>
      </c>
      <c r="F196" s="198">
        <v>0.0023</v>
      </c>
      <c r="G196" s="204">
        <v>0.001848</v>
      </c>
      <c r="H196" s="200">
        <v>3.3844</v>
      </c>
      <c r="J196" s="201" t="s">
        <v>422</v>
      </c>
      <c r="K196" s="203">
        <v>0.7835</v>
      </c>
      <c r="L196" s="198">
        <v>0.0486</v>
      </c>
      <c r="M196" s="198">
        <v>0.7935</v>
      </c>
      <c r="N196" s="198">
        <v>0.0024</v>
      </c>
      <c r="O196" s="204">
        <v>0.724386</v>
      </c>
      <c r="P196" s="200">
        <v>-0.6189</v>
      </c>
      <c r="Q196" s="205"/>
      <c r="R196" s="189"/>
      <c r="S196" s="189"/>
      <c r="T196" s="189"/>
      <c r="U196" s="189"/>
      <c r="V196" s="189"/>
      <c r="W196" s="189"/>
      <c r="X196" s="189"/>
    </row>
    <row r="200">
      <c r="B200" s="183" t="s">
        <v>342</v>
      </c>
      <c r="C200" s="184" t="s">
        <v>343</v>
      </c>
      <c r="D200" s="51"/>
      <c r="E200" s="51"/>
      <c r="F200" s="52"/>
      <c r="G200" s="185" t="s">
        <v>344</v>
      </c>
      <c r="H200" s="55"/>
      <c r="J200" s="183" t="s">
        <v>342</v>
      </c>
      <c r="K200" s="184" t="s">
        <v>381</v>
      </c>
      <c r="L200" s="51"/>
      <c r="M200" s="51"/>
      <c r="N200" s="52"/>
      <c r="O200" s="185" t="s">
        <v>344</v>
      </c>
      <c r="P200" s="55"/>
    </row>
    <row r="201">
      <c r="B201" s="186"/>
      <c r="C201" s="187" t="s">
        <v>458</v>
      </c>
      <c r="D201" s="52"/>
      <c r="E201" s="184" t="s">
        <v>459</v>
      </c>
      <c r="F201" s="52"/>
      <c r="G201" s="188"/>
      <c r="H201" s="96"/>
      <c r="J201" s="186"/>
      <c r="K201" s="187" t="s">
        <v>460</v>
      </c>
      <c r="L201" s="52"/>
      <c r="M201" s="184" t="s">
        <v>461</v>
      </c>
      <c r="N201" s="52"/>
      <c r="O201" s="188"/>
      <c r="P201" s="96"/>
    </row>
    <row r="202">
      <c r="B202" s="142"/>
      <c r="C202" s="190" t="s">
        <v>347</v>
      </c>
      <c r="D202" s="190" t="s">
        <v>348</v>
      </c>
      <c r="E202" s="190" t="s">
        <v>347</v>
      </c>
      <c r="F202" s="190" t="s">
        <v>348</v>
      </c>
      <c r="G202" s="190" t="s">
        <v>349</v>
      </c>
      <c r="H202" s="190" t="s">
        <v>350</v>
      </c>
      <c r="J202" s="142"/>
      <c r="K202" s="190" t="s">
        <v>347</v>
      </c>
      <c r="L202" s="190" t="s">
        <v>348</v>
      </c>
      <c r="M202" s="190" t="s">
        <v>347</v>
      </c>
      <c r="N202" s="190" t="s">
        <v>348</v>
      </c>
      <c r="O202" s="190" t="s">
        <v>349</v>
      </c>
      <c r="P202" s="190" t="s">
        <v>350</v>
      </c>
    </row>
    <row r="203">
      <c r="B203" s="191" t="s">
        <v>354</v>
      </c>
      <c r="C203" s="203">
        <v>0.9723</v>
      </c>
      <c r="D203" s="198">
        <v>4.0E-4</v>
      </c>
      <c r="E203" s="198">
        <v>0.9717</v>
      </c>
      <c r="F203" s="198">
        <v>6.0E-4</v>
      </c>
      <c r="G203" s="206">
        <v>0.010452</v>
      </c>
      <c r="H203" s="196">
        <v>2.5653</v>
      </c>
      <c r="J203" s="191" t="s">
        <v>354</v>
      </c>
      <c r="K203" s="203">
        <v>0.9723</v>
      </c>
      <c r="L203" s="198">
        <v>4.0E-4</v>
      </c>
      <c r="M203" s="198">
        <v>0.9717</v>
      </c>
      <c r="N203" s="198">
        <v>6.0E-4</v>
      </c>
      <c r="O203" s="206">
        <v>0.010452</v>
      </c>
      <c r="P203" s="196">
        <v>2.5653</v>
      </c>
      <c r="Q203" s="189"/>
      <c r="R203" s="189"/>
      <c r="S203" s="189"/>
      <c r="T203" s="189"/>
      <c r="U203" s="189"/>
      <c r="V203" s="189"/>
      <c r="W203" s="189"/>
      <c r="X203" s="189"/>
    </row>
    <row r="204">
      <c r="B204" s="201" t="s">
        <v>417</v>
      </c>
      <c r="C204" s="203">
        <v>0.7773</v>
      </c>
      <c r="D204" s="198">
        <v>0.0049</v>
      </c>
      <c r="E204" s="198">
        <v>0.7739</v>
      </c>
      <c r="F204" s="198">
        <v>0.0076</v>
      </c>
      <c r="G204" s="204">
        <v>0.136192</v>
      </c>
      <c r="H204" s="200">
        <v>1.1383</v>
      </c>
      <c r="J204" s="201" t="s">
        <v>417</v>
      </c>
      <c r="K204" s="203">
        <v>0.7773</v>
      </c>
      <c r="L204" s="198">
        <v>0.0049</v>
      </c>
      <c r="M204" s="198">
        <v>0.7739</v>
      </c>
      <c r="N204" s="198">
        <v>0.0076</v>
      </c>
      <c r="O204" s="204">
        <v>0.136192</v>
      </c>
      <c r="P204" s="200">
        <v>1.1383</v>
      </c>
      <c r="Q204" s="189"/>
      <c r="R204" s="189"/>
      <c r="S204" s="189"/>
      <c r="T204" s="189"/>
      <c r="U204" s="189"/>
      <c r="V204" s="189"/>
      <c r="W204" s="189"/>
      <c r="X204" s="189"/>
    </row>
    <row r="205">
      <c r="B205" s="201" t="s">
        <v>418</v>
      </c>
      <c r="C205" s="203">
        <v>0.7716</v>
      </c>
      <c r="D205" s="198">
        <v>0.0048</v>
      </c>
      <c r="E205" s="198">
        <v>0.7679</v>
      </c>
      <c r="F205" s="198">
        <v>0.0075</v>
      </c>
      <c r="G205" s="204">
        <v>0.11339</v>
      </c>
      <c r="H205" s="200">
        <v>1.2593</v>
      </c>
      <c r="J205" s="201" t="s">
        <v>418</v>
      </c>
      <c r="K205" s="203">
        <v>0.7716</v>
      </c>
      <c r="L205" s="198">
        <v>0.0048</v>
      </c>
      <c r="M205" s="198">
        <v>0.7679</v>
      </c>
      <c r="N205" s="198">
        <v>0.0075</v>
      </c>
      <c r="O205" s="204">
        <v>0.11339</v>
      </c>
      <c r="P205" s="200">
        <v>1.2593</v>
      </c>
      <c r="Q205" s="189"/>
      <c r="R205" s="189"/>
      <c r="S205" s="189"/>
      <c r="T205" s="189"/>
      <c r="U205" s="189"/>
      <c r="V205" s="189"/>
      <c r="W205" s="189"/>
      <c r="X205" s="189"/>
    </row>
    <row r="206">
      <c r="B206" s="201" t="s">
        <v>419</v>
      </c>
      <c r="C206" s="203">
        <v>0.7997</v>
      </c>
      <c r="D206" s="198">
        <v>0.004</v>
      </c>
      <c r="E206" s="198">
        <v>0.7872</v>
      </c>
      <c r="F206" s="198">
        <v>0.0046</v>
      </c>
      <c r="G206" s="204">
        <v>4.0E-6</v>
      </c>
      <c r="H206" s="200">
        <v>6.2131</v>
      </c>
      <c r="J206" s="201" t="s">
        <v>419</v>
      </c>
      <c r="K206" s="203">
        <v>0.7997</v>
      </c>
      <c r="L206" s="198">
        <v>0.004</v>
      </c>
      <c r="M206" s="198">
        <v>0.7872</v>
      </c>
      <c r="N206" s="198">
        <v>0.0046</v>
      </c>
      <c r="O206" s="204">
        <v>4.0E-6</v>
      </c>
      <c r="P206" s="200">
        <v>6.2131</v>
      </c>
      <c r="Q206" s="189"/>
      <c r="R206" s="189"/>
      <c r="S206" s="189"/>
      <c r="T206" s="189"/>
      <c r="U206" s="189"/>
      <c r="V206" s="189"/>
      <c r="W206" s="207"/>
      <c r="X206" s="189"/>
    </row>
    <row r="207">
      <c r="B207" s="201" t="s">
        <v>420</v>
      </c>
      <c r="C207" s="203">
        <v>0.8039</v>
      </c>
      <c r="D207" s="198">
        <v>0.0045</v>
      </c>
      <c r="E207" s="198">
        <v>0.7919</v>
      </c>
      <c r="F207" s="198">
        <v>0.0045</v>
      </c>
      <c r="G207" s="204">
        <v>1.1E-5</v>
      </c>
      <c r="H207" s="200">
        <v>5.6621</v>
      </c>
      <c r="J207" s="201" t="s">
        <v>420</v>
      </c>
      <c r="K207" s="203">
        <v>0.8039</v>
      </c>
      <c r="L207" s="198">
        <v>0.0045</v>
      </c>
      <c r="M207" s="198">
        <v>0.7919</v>
      </c>
      <c r="N207" s="198">
        <v>0.0045</v>
      </c>
      <c r="O207" s="204">
        <v>1.1E-5</v>
      </c>
      <c r="P207" s="200">
        <v>5.6621</v>
      </c>
      <c r="Q207" s="189"/>
      <c r="R207" s="189"/>
      <c r="S207" s="189"/>
      <c r="T207" s="189"/>
      <c r="U207" s="189"/>
      <c r="V207" s="189"/>
      <c r="W207" s="207"/>
      <c r="X207" s="189"/>
    </row>
    <row r="208">
      <c r="B208" s="201" t="s">
        <v>421</v>
      </c>
      <c r="C208" s="203">
        <v>0.7883</v>
      </c>
      <c r="D208" s="198">
        <v>0.0035</v>
      </c>
      <c r="E208" s="198">
        <v>0.7804</v>
      </c>
      <c r="F208" s="198">
        <v>0.0041</v>
      </c>
      <c r="G208" s="204">
        <v>1.74E-4</v>
      </c>
      <c r="H208" s="200">
        <v>4.4147</v>
      </c>
      <c r="J208" s="201" t="s">
        <v>421</v>
      </c>
      <c r="K208" s="203">
        <v>0.7883</v>
      </c>
      <c r="L208" s="198">
        <v>0.0035</v>
      </c>
      <c r="M208" s="198">
        <v>0.7804</v>
      </c>
      <c r="N208" s="198">
        <v>0.0041</v>
      </c>
      <c r="O208" s="204">
        <v>1.74E-4</v>
      </c>
      <c r="P208" s="200">
        <v>4.4147</v>
      </c>
      <c r="Q208" s="189"/>
      <c r="R208" s="189"/>
      <c r="S208" s="189"/>
      <c r="T208" s="189"/>
      <c r="U208" s="189"/>
      <c r="V208" s="189"/>
      <c r="W208" s="189"/>
      <c r="X208" s="189"/>
    </row>
    <row r="209">
      <c r="B209" s="201" t="s">
        <v>422</v>
      </c>
      <c r="C209" s="203">
        <v>0.7865</v>
      </c>
      <c r="D209" s="198">
        <v>0.0037</v>
      </c>
      <c r="E209" s="198">
        <v>0.7785</v>
      </c>
      <c r="F209" s="198">
        <v>0.0041</v>
      </c>
      <c r="G209" s="204">
        <v>2.17E-4</v>
      </c>
      <c r="H209" s="200">
        <v>4.3056</v>
      </c>
      <c r="J209" s="201" t="s">
        <v>422</v>
      </c>
      <c r="K209" s="203">
        <v>0.7865</v>
      </c>
      <c r="L209" s="198">
        <v>0.0037</v>
      </c>
      <c r="M209" s="198">
        <v>0.7785</v>
      </c>
      <c r="N209" s="198">
        <v>0.0041</v>
      </c>
      <c r="O209" s="204">
        <v>2.17E-4</v>
      </c>
      <c r="P209" s="200">
        <v>4.3056</v>
      </c>
      <c r="Q209" s="189"/>
      <c r="R209" s="189"/>
      <c r="S209" s="189"/>
      <c r="T209" s="189"/>
      <c r="U209" s="189"/>
      <c r="V209" s="189"/>
      <c r="W209" s="189"/>
      <c r="X209" s="189"/>
    </row>
    <row r="210">
      <c r="R210" s="205"/>
      <c r="S210" s="205"/>
      <c r="T210" s="205"/>
      <c r="U210" s="205"/>
      <c r="V210" s="205"/>
      <c r="W210" s="205"/>
      <c r="X210" s="205"/>
    </row>
    <row r="215">
      <c r="B215" s="177" t="s">
        <v>462</v>
      </c>
    </row>
    <row r="216">
      <c r="B216" s="177" t="s">
        <v>463</v>
      </c>
      <c r="D216" s="14"/>
      <c r="E216" s="14"/>
    </row>
    <row r="217">
      <c r="B217" s="177" t="s">
        <v>464</v>
      </c>
      <c r="D217" s="14"/>
      <c r="E217" s="14"/>
    </row>
    <row r="218">
      <c r="B218" s="177" t="s">
        <v>465</v>
      </c>
    </row>
    <row r="219">
      <c r="B219" s="178" t="s">
        <v>400</v>
      </c>
      <c r="C219" s="179" t="s">
        <v>466</v>
      </c>
      <c r="E219" s="179" t="s">
        <v>467</v>
      </c>
    </row>
    <row r="220">
      <c r="C220" s="179" t="s">
        <v>468</v>
      </c>
      <c r="E220" s="179" t="s">
        <v>402</v>
      </c>
    </row>
    <row r="221">
      <c r="C221" s="179" t="s">
        <v>469</v>
      </c>
    </row>
    <row r="222">
      <c r="B222" s="180"/>
      <c r="C222" s="181"/>
      <c r="D222" s="181"/>
      <c r="E222" s="181"/>
      <c r="F222" s="181"/>
      <c r="G222" s="182"/>
      <c r="H222" s="182"/>
    </row>
    <row r="223">
      <c r="B223" s="183" t="s">
        <v>342</v>
      </c>
      <c r="C223" s="184" t="s">
        <v>343</v>
      </c>
      <c r="D223" s="51"/>
      <c r="E223" s="51"/>
      <c r="F223" s="52"/>
      <c r="G223" s="185" t="s">
        <v>344</v>
      </c>
      <c r="H223" s="55"/>
      <c r="J223" s="183" t="s">
        <v>342</v>
      </c>
      <c r="K223" s="184" t="s">
        <v>381</v>
      </c>
      <c r="L223" s="51"/>
      <c r="M223" s="51"/>
      <c r="N223" s="52"/>
      <c r="O223" s="185" t="s">
        <v>344</v>
      </c>
      <c r="P223" s="55"/>
      <c r="R223" s="183" t="s">
        <v>342</v>
      </c>
      <c r="S223" s="184" t="s">
        <v>382</v>
      </c>
      <c r="T223" s="51"/>
      <c r="U223" s="51"/>
      <c r="V223" s="52"/>
      <c r="W223" s="185" t="s">
        <v>344</v>
      </c>
      <c r="X223" s="55"/>
      <c r="Z223" s="183" t="s">
        <v>342</v>
      </c>
      <c r="AA223" s="184" t="s">
        <v>470</v>
      </c>
      <c r="AB223" s="51"/>
      <c r="AC223" s="51"/>
      <c r="AD223" s="52"/>
      <c r="AE223" s="185" t="s">
        <v>344</v>
      </c>
      <c r="AF223" s="55"/>
    </row>
    <row r="224">
      <c r="B224" s="186"/>
      <c r="C224" s="187" t="s">
        <v>471</v>
      </c>
      <c r="D224" s="52"/>
      <c r="E224" s="184" t="s">
        <v>472</v>
      </c>
      <c r="F224" s="52"/>
      <c r="G224" s="188"/>
      <c r="H224" s="96"/>
      <c r="J224" s="186"/>
      <c r="K224" s="187" t="s">
        <v>473</v>
      </c>
      <c r="L224" s="52"/>
      <c r="M224" s="184" t="s">
        <v>474</v>
      </c>
      <c r="N224" s="52"/>
      <c r="O224" s="188"/>
      <c r="P224" s="96"/>
      <c r="R224" s="186"/>
      <c r="S224" s="187" t="s">
        <v>475</v>
      </c>
      <c r="T224" s="52"/>
      <c r="U224" s="184" t="s">
        <v>476</v>
      </c>
      <c r="V224" s="52"/>
      <c r="W224" s="188"/>
      <c r="X224" s="96"/>
      <c r="Z224" s="186"/>
      <c r="AA224" s="187" t="s">
        <v>477</v>
      </c>
      <c r="AB224" s="52"/>
      <c r="AC224" s="184" t="s">
        <v>478</v>
      </c>
      <c r="AD224" s="52"/>
      <c r="AE224" s="188"/>
      <c r="AF224" s="96"/>
    </row>
    <row r="225">
      <c r="B225" s="142"/>
      <c r="C225" s="190" t="s">
        <v>347</v>
      </c>
      <c r="D225" s="190" t="s">
        <v>348</v>
      </c>
      <c r="E225" s="190" t="s">
        <v>347</v>
      </c>
      <c r="F225" s="190" t="s">
        <v>348</v>
      </c>
      <c r="G225" s="190" t="s">
        <v>349</v>
      </c>
      <c r="H225" s="190" t="s">
        <v>350</v>
      </c>
      <c r="J225" s="142"/>
      <c r="K225" s="190" t="s">
        <v>347</v>
      </c>
      <c r="L225" s="190" t="s">
        <v>348</v>
      </c>
      <c r="M225" s="190" t="s">
        <v>347</v>
      </c>
      <c r="N225" s="190" t="s">
        <v>348</v>
      </c>
      <c r="O225" s="190" t="s">
        <v>349</v>
      </c>
      <c r="P225" s="190" t="s">
        <v>350</v>
      </c>
      <c r="R225" s="142"/>
      <c r="S225" s="190" t="s">
        <v>347</v>
      </c>
      <c r="T225" s="190" t="s">
        <v>348</v>
      </c>
      <c r="U225" s="190" t="s">
        <v>347</v>
      </c>
      <c r="V225" s="190" t="s">
        <v>348</v>
      </c>
      <c r="W225" s="190" t="s">
        <v>349</v>
      </c>
      <c r="X225" s="190" t="s">
        <v>350</v>
      </c>
      <c r="Z225" s="142"/>
      <c r="AA225" s="190" t="s">
        <v>347</v>
      </c>
      <c r="AB225" s="190" t="s">
        <v>348</v>
      </c>
      <c r="AC225" s="190" t="s">
        <v>347</v>
      </c>
      <c r="AD225" s="190" t="s">
        <v>348</v>
      </c>
      <c r="AE225" s="190" t="s">
        <v>349</v>
      </c>
      <c r="AF225" s="190" t="s">
        <v>350</v>
      </c>
    </row>
    <row r="226">
      <c r="B226" s="191" t="s">
        <v>354</v>
      </c>
      <c r="C226" s="203">
        <v>0.9305</v>
      </c>
      <c r="D226" s="198">
        <v>0.0053</v>
      </c>
      <c r="E226" s="198">
        <v>0.9236</v>
      </c>
      <c r="F226" s="198">
        <v>0.0054</v>
      </c>
      <c r="G226" s="206">
        <v>0.006988</v>
      </c>
      <c r="H226" s="196">
        <v>2.7224</v>
      </c>
      <c r="J226" s="191" t="s">
        <v>354</v>
      </c>
      <c r="K226" s="203">
        <v>0.9391</v>
      </c>
      <c r="L226" s="198">
        <v>0.002</v>
      </c>
      <c r="M226" s="198">
        <v>0.9386</v>
      </c>
      <c r="N226" s="198">
        <v>0.0047</v>
      </c>
      <c r="O226" s="206">
        <v>0.390952</v>
      </c>
      <c r="P226" s="196">
        <v>0.2831</v>
      </c>
      <c r="R226" s="191" t="s">
        <v>354</v>
      </c>
      <c r="S226" s="203">
        <v>0.9396</v>
      </c>
      <c r="T226" s="198">
        <v>0.0028</v>
      </c>
      <c r="U226" s="198">
        <v>0.9362</v>
      </c>
      <c r="V226" s="198">
        <v>0.0029</v>
      </c>
      <c r="W226" s="206">
        <v>0.011731</v>
      </c>
      <c r="X226" s="196">
        <v>2.4759</v>
      </c>
      <c r="Z226" s="191" t="s">
        <v>354</v>
      </c>
      <c r="AA226" s="203"/>
      <c r="AB226" s="198"/>
      <c r="AC226" s="198"/>
      <c r="AD226" s="198"/>
      <c r="AE226" s="206"/>
      <c r="AF226" s="196"/>
      <c r="AG226" s="189"/>
    </row>
    <row r="227">
      <c r="B227" s="201" t="s">
        <v>417</v>
      </c>
      <c r="C227" s="203">
        <v>0.3975</v>
      </c>
      <c r="D227" s="198">
        <v>0.0675</v>
      </c>
      <c r="E227" s="198">
        <v>0.3351</v>
      </c>
      <c r="F227" s="198">
        <v>0.0548</v>
      </c>
      <c r="G227" s="204">
        <v>0.022884</v>
      </c>
      <c r="H227" s="200">
        <v>2.1527</v>
      </c>
      <c r="J227" s="201" t="s">
        <v>417</v>
      </c>
      <c r="K227" s="203">
        <v>0.4612</v>
      </c>
      <c r="L227" s="198">
        <v>0.0277</v>
      </c>
      <c r="M227" s="198">
        <v>0.4408</v>
      </c>
      <c r="N227" s="198">
        <v>0.019</v>
      </c>
      <c r="O227" s="204">
        <v>0.043392</v>
      </c>
      <c r="P227" s="200">
        <v>1.8252</v>
      </c>
      <c r="R227" s="201" t="s">
        <v>417</v>
      </c>
      <c r="S227" s="203">
        <v>0.5124</v>
      </c>
      <c r="T227" s="198">
        <v>0.0275</v>
      </c>
      <c r="U227" s="198">
        <v>0.4801</v>
      </c>
      <c r="V227" s="198">
        <v>0.026</v>
      </c>
      <c r="W227" s="204">
        <v>0.009845</v>
      </c>
      <c r="X227" s="200">
        <v>2.5607</v>
      </c>
      <c r="Z227" s="201" t="s">
        <v>417</v>
      </c>
      <c r="AA227" s="203"/>
      <c r="AB227" s="198"/>
      <c r="AC227" s="198"/>
      <c r="AD227" s="198"/>
      <c r="AE227" s="204"/>
      <c r="AF227" s="200"/>
      <c r="AG227" s="189"/>
    </row>
    <row r="228">
      <c r="B228" s="201" t="s">
        <v>418</v>
      </c>
      <c r="C228" s="203">
        <v>0.5026</v>
      </c>
      <c r="D228" s="198">
        <v>0.08</v>
      </c>
      <c r="E228" s="198">
        <v>0.3989</v>
      </c>
      <c r="F228" s="198">
        <v>0.0596</v>
      </c>
      <c r="G228" s="204">
        <v>0.003199</v>
      </c>
      <c r="H228" s="200">
        <v>3.1171</v>
      </c>
      <c r="J228" s="201" t="s">
        <v>418</v>
      </c>
      <c r="K228" s="203">
        <v>0.594</v>
      </c>
      <c r="L228" s="198">
        <v>0.0347</v>
      </c>
      <c r="M228" s="198">
        <v>0.5199</v>
      </c>
      <c r="N228" s="198">
        <v>0.0244</v>
      </c>
      <c r="O228" s="204">
        <v>4.0E-5</v>
      </c>
      <c r="P228" s="200">
        <v>5.2329</v>
      </c>
      <c r="R228" s="201" t="s">
        <v>418</v>
      </c>
      <c r="S228" s="203">
        <v>0.6254</v>
      </c>
      <c r="T228" s="198">
        <v>0.0378</v>
      </c>
      <c r="U228" s="198">
        <v>0.5694</v>
      </c>
      <c r="V228" s="198">
        <v>0.0373</v>
      </c>
      <c r="W228" s="204">
        <v>0.002694</v>
      </c>
      <c r="X228" s="200">
        <v>3.1625</v>
      </c>
      <c r="Z228" s="201" t="s">
        <v>418</v>
      </c>
      <c r="AA228" s="203"/>
      <c r="AB228" s="198"/>
      <c r="AC228" s="198"/>
      <c r="AD228" s="198"/>
      <c r="AE228" s="204"/>
      <c r="AF228" s="200"/>
      <c r="AG228" s="189"/>
    </row>
    <row r="229">
      <c r="B229" s="201" t="s">
        <v>419</v>
      </c>
      <c r="C229" s="203">
        <v>0.4196</v>
      </c>
      <c r="D229" s="198">
        <v>0.0796</v>
      </c>
      <c r="E229" s="198">
        <v>0.3547</v>
      </c>
      <c r="F229" s="198">
        <v>0.0512</v>
      </c>
      <c r="G229" s="204">
        <v>0.02844</v>
      </c>
      <c r="H229" s="200">
        <v>2.0589</v>
      </c>
      <c r="J229" s="201" t="s">
        <v>419</v>
      </c>
      <c r="K229" s="203">
        <v>0.525</v>
      </c>
      <c r="L229" s="198">
        <v>0.0331</v>
      </c>
      <c r="M229" s="198">
        <v>0.5</v>
      </c>
      <c r="N229" s="198">
        <v>0.0227</v>
      </c>
      <c r="O229" s="204">
        <v>0.04018</v>
      </c>
      <c r="P229" s="200">
        <v>1.8673</v>
      </c>
      <c r="R229" s="201" t="s">
        <v>419</v>
      </c>
      <c r="S229" s="203">
        <v>0.5536</v>
      </c>
      <c r="T229" s="198">
        <v>0.0339</v>
      </c>
      <c r="U229" s="198">
        <v>0.5509</v>
      </c>
      <c r="V229" s="198">
        <v>0.0302</v>
      </c>
      <c r="W229" s="204">
        <v>0.432019</v>
      </c>
      <c r="X229" s="200">
        <v>0.1737</v>
      </c>
      <c r="Z229" s="201" t="s">
        <v>419</v>
      </c>
      <c r="AA229" s="203"/>
      <c r="AB229" s="198"/>
      <c r="AC229" s="198"/>
      <c r="AD229" s="198"/>
      <c r="AE229" s="204"/>
      <c r="AF229" s="200"/>
      <c r="AG229" s="189"/>
    </row>
    <row r="230">
      <c r="B230" s="201" t="s">
        <v>420</v>
      </c>
      <c r="C230" s="203">
        <v>0.4748</v>
      </c>
      <c r="D230" s="198">
        <v>0.0882</v>
      </c>
      <c r="E230" s="198">
        <v>0.4003</v>
      </c>
      <c r="F230" s="198">
        <v>0.0683</v>
      </c>
      <c r="G230" s="204">
        <v>0.030771</v>
      </c>
      <c r="H230" s="200">
        <v>2.0021</v>
      </c>
      <c r="J230" s="201" t="s">
        <v>420</v>
      </c>
      <c r="K230" s="203">
        <v>0.5671</v>
      </c>
      <c r="L230" s="198">
        <v>0.0319</v>
      </c>
      <c r="M230" s="198">
        <v>0.5476</v>
      </c>
      <c r="N230" s="198">
        <v>0.0295</v>
      </c>
      <c r="O230" s="204">
        <v>0.097502</v>
      </c>
      <c r="P230" s="200">
        <v>1.3463</v>
      </c>
      <c r="R230" s="201" t="s">
        <v>420</v>
      </c>
      <c r="S230" s="203">
        <v>0.5833</v>
      </c>
      <c r="T230" s="198">
        <v>0.038</v>
      </c>
      <c r="U230" s="198">
        <v>0.5934</v>
      </c>
      <c r="V230" s="198">
        <v>0.0301</v>
      </c>
      <c r="W230" s="204">
        <v>0.728532</v>
      </c>
      <c r="X230" s="200">
        <v>-0.6208</v>
      </c>
      <c r="Z230" s="201" t="s">
        <v>420</v>
      </c>
      <c r="AA230" s="203"/>
      <c r="AB230" s="198"/>
      <c r="AC230" s="198"/>
      <c r="AD230" s="198"/>
      <c r="AE230" s="204"/>
      <c r="AF230" s="200"/>
      <c r="AG230" s="189"/>
    </row>
    <row r="231">
      <c r="B231" s="201" t="s">
        <v>421</v>
      </c>
      <c r="C231" s="203">
        <v>0.4074</v>
      </c>
      <c r="D231" s="198">
        <v>0.0721</v>
      </c>
      <c r="E231" s="198">
        <v>0.3439</v>
      </c>
      <c r="F231" s="198">
        <v>0.0511</v>
      </c>
      <c r="G231" s="204">
        <v>0.023374</v>
      </c>
      <c r="H231" s="200">
        <v>2.1524</v>
      </c>
      <c r="J231" s="201" t="s">
        <v>421</v>
      </c>
      <c r="K231" s="203">
        <v>0.4908</v>
      </c>
      <c r="L231" s="198">
        <v>0.0282</v>
      </c>
      <c r="M231" s="198">
        <v>0.4682</v>
      </c>
      <c r="N231" s="198">
        <v>0.0162</v>
      </c>
      <c r="O231" s="204">
        <v>0.027792</v>
      </c>
      <c r="P231" s="200">
        <v>2.0831</v>
      </c>
      <c r="R231" s="201" t="s">
        <v>421</v>
      </c>
      <c r="S231" s="203">
        <v>0.5321</v>
      </c>
      <c r="T231" s="198">
        <v>0.0294</v>
      </c>
      <c r="U231" s="198">
        <v>0.5128</v>
      </c>
      <c r="V231" s="198">
        <v>0.0249</v>
      </c>
      <c r="W231" s="204">
        <v>0.075287</v>
      </c>
      <c r="X231" s="200">
        <v>1.5033</v>
      </c>
      <c r="Z231" s="201" t="s">
        <v>421</v>
      </c>
      <c r="AA231" s="203"/>
      <c r="AB231" s="198"/>
      <c r="AC231" s="198"/>
      <c r="AD231" s="198"/>
      <c r="AE231" s="204"/>
      <c r="AF231" s="200"/>
      <c r="AG231" s="189"/>
    </row>
    <row r="232">
      <c r="B232" s="201" t="s">
        <v>422</v>
      </c>
      <c r="C232" s="203">
        <v>0.4834</v>
      </c>
      <c r="D232" s="198">
        <v>0.0823</v>
      </c>
      <c r="E232" s="198">
        <v>0.3937</v>
      </c>
      <c r="F232" s="198">
        <v>0.0636</v>
      </c>
      <c r="G232" s="204">
        <v>0.009592</v>
      </c>
      <c r="H232" s="200">
        <v>2.5884</v>
      </c>
      <c r="J232" s="201" t="s">
        <v>422</v>
      </c>
      <c r="K232" s="203">
        <v>0.5705</v>
      </c>
      <c r="L232" s="198">
        <v>0.0297</v>
      </c>
      <c r="M232" s="198">
        <v>0.5301</v>
      </c>
      <c r="N232" s="198">
        <v>0.0234</v>
      </c>
      <c r="O232" s="204">
        <v>0.00257</v>
      </c>
      <c r="P232" s="200">
        <v>3.2081</v>
      </c>
      <c r="R232" s="201" t="s">
        <v>422</v>
      </c>
      <c r="S232" s="203">
        <v>0.5959</v>
      </c>
      <c r="T232" s="198">
        <v>0.0358</v>
      </c>
      <c r="U232" s="198">
        <v>0.5759</v>
      </c>
      <c r="V232" s="198">
        <v>0.0278</v>
      </c>
      <c r="W232" s="204">
        <v>0.101638</v>
      </c>
      <c r="X232" s="200">
        <v>1.3234</v>
      </c>
      <c r="Z232" s="201" t="s">
        <v>422</v>
      </c>
      <c r="AA232" s="203"/>
      <c r="AB232" s="198"/>
      <c r="AC232" s="198"/>
      <c r="AD232" s="198"/>
      <c r="AE232" s="204"/>
      <c r="AF232" s="200"/>
      <c r="AG232" s="189"/>
    </row>
    <row r="233">
      <c r="AA233" s="205"/>
      <c r="AB233" s="205"/>
      <c r="AC233" s="205"/>
      <c r="AD233" s="205"/>
      <c r="AE233" s="205"/>
      <c r="AF233" s="205"/>
      <c r="AG233" s="205"/>
    </row>
    <row r="236">
      <c r="B236" s="183" t="s">
        <v>342</v>
      </c>
      <c r="C236" s="184" t="s">
        <v>343</v>
      </c>
      <c r="D236" s="51"/>
      <c r="E236" s="51"/>
      <c r="F236" s="52"/>
      <c r="G236" s="185" t="s">
        <v>344</v>
      </c>
      <c r="H236" s="55"/>
      <c r="J236" s="183" t="s">
        <v>342</v>
      </c>
      <c r="K236" s="184" t="s">
        <v>381</v>
      </c>
      <c r="L236" s="51"/>
      <c r="M236" s="51"/>
      <c r="N236" s="52"/>
      <c r="O236" s="185" t="s">
        <v>344</v>
      </c>
      <c r="P236" s="55"/>
      <c r="R236" s="183" t="s">
        <v>342</v>
      </c>
      <c r="S236" s="184" t="s">
        <v>382</v>
      </c>
      <c r="T236" s="51"/>
      <c r="U236" s="51"/>
      <c r="V236" s="52"/>
      <c r="W236" s="185" t="s">
        <v>344</v>
      </c>
      <c r="X236" s="55"/>
      <c r="Z236" s="183" t="s">
        <v>342</v>
      </c>
      <c r="AA236" s="184" t="s">
        <v>470</v>
      </c>
      <c r="AB236" s="51"/>
      <c r="AC236" s="51"/>
      <c r="AD236" s="52"/>
      <c r="AE236" s="185" t="s">
        <v>344</v>
      </c>
      <c r="AF236" s="55"/>
    </row>
    <row r="237">
      <c r="B237" s="186"/>
      <c r="C237" s="187" t="s">
        <v>479</v>
      </c>
      <c r="D237" s="52"/>
      <c r="E237" s="184" t="s">
        <v>480</v>
      </c>
      <c r="F237" s="52"/>
      <c r="G237" s="188"/>
      <c r="H237" s="96"/>
      <c r="J237" s="186"/>
      <c r="K237" s="187" t="s">
        <v>481</v>
      </c>
      <c r="L237" s="52"/>
      <c r="M237" s="184" t="s">
        <v>482</v>
      </c>
      <c r="N237" s="52"/>
      <c r="O237" s="188"/>
      <c r="P237" s="96"/>
      <c r="R237" s="186"/>
      <c r="S237" s="187" t="s">
        <v>483</v>
      </c>
      <c r="T237" s="52"/>
      <c r="U237" s="184" t="s">
        <v>484</v>
      </c>
      <c r="V237" s="52"/>
      <c r="W237" s="188"/>
      <c r="X237" s="96"/>
      <c r="Z237" s="186"/>
      <c r="AA237" s="187" t="s">
        <v>485</v>
      </c>
      <c r="AB237" s="52"/>
      <c r="AC237" s="184" t="s">
        <v>486</v>
      </c>
      <c r="AD237" s="52"/>
      <c r="AE237" s="188"/>
      <c r="AF237" s="96"/>
    </row>
    <row r="238">
      <c r="B238" s="142"/>
      <c r="C238" s="190" t="s">
        <v>347</v>
      </c>
      <c r="D238" s="190" t="s">
        <v>348</v>
      </c>
      <c r="E238" s="190" t="s">
        <v>347</v>
      </c>
      <c r="F238" s="190" t="s">
        <v>348</v>
      </c>
      <c r="G238" s="190" t="s">
        <v>349</v>
      </c>
      <c r="H238" s="190" t="s">
        <v>350</v>
      </c>
      <c r="J238" s="142"/>
      <c r="K238" s="190" t="s">
        <v>347</v>
      </c>
      <c r="L238" s="190" t="s">
        <v>348</v>
      </c>
      <c r="M238" s="190" t="s">
        <v>347</v>
      </c>
      <c r="N238" s="190" t="s">
        <v>348</v>
      </c>
      <c r="O238" s="190" t="s">
        <v>349</v>
      </c>
      <c r="P238" s="190" t="s">
        <v>350</v>
      </c>
      <c r="R238" s="142"/>
      <c r="S238" s="190" t="s">
        <v>347</v>
      </c>
      <c r="T238" s="190" t="s">
        <v>348</v>
      </c>
      <c r="U238" s="190" t="s">
        <v>347</v>
      </c>
      <c r="V238" s="190" t="s">
        <v>348</v>
      </c>
      <c r="W238" s="190" t="s">
        <v>349</v>
      </c>
      <c r="X238" s="190" t="s">
        <v>350</v>
      </c>
      <c r="Z238" s="142"/>
      <c r="AA238" s="190" t="s">
        <v>347</v>
      </c>
      <c r="AB238" s="190" t="s">
        <v>348</v>
      </c>
      <c r="AC238" s="190" t="s">
        <v>347</v>
      </c>
      <c r="AD238" s="190" t="s">
        <v>348</v>
      </c>
      <c r="AE238" s="190" t="s">
        <v>349</v>
      </c>
      <c r="AF238" s="190" t="s">
        <v>350</v>
      </c>
    </row>
    <row r="239">
      <c r="B239" s="191" t="s">
        <v>354</v>
      </c>
      <c r="C239" s="203">
        <v>0.9361</v>
      </c>
      <c r="D239" s="198">
        <v>0.0108</v>
      </c>
      <c r="E239" s="198">
        <v>0.9191</v>
      </c>
      <c r="F239" s="198">
        <v>0.0034</v>
      </c>
      <c r="G239" s="206">
        <v>4.65E-4</v>
      </c>
      <c r="H239" s="196">
        <v>4.5065</v>
      </c>
      <c r="J239" s="191" t="s">
        <v>354</v>
      </c>
      <c r="K239" s="203">
        <v>0.9455</v>
      </c>
      <c r="L239" s="198">
        <v>0.0024</v>
      </c>
      <c r="M239" s="198">
        <v>0.9319</v>
      </c>
      <c r="N239" s="198">
        <v>0.0033</v>
      </c>
      <c r="O239" s="206">
        <v>0.0</v>
      </c>
      <c r="P239" s="196">
        <v>9.9357</v>
      </c>
      <c r="R239" s="191" t="s">
        <v>354</v>
      </c>
      <c r="S239" s="203">
        <v>0.9473</v>
      </c>
      <c r="T239" s="198">
        <v>0.0054</v>
      </c>
      <c r="U239" s="198">
        <v>0.9369</v>
      </c>
      <c r="V239" s="198">
        <v>0.0038</v>
      </c>
      <c r="W239" s="206">
        <v>1.09E-4</v>
      </c>
      <c r="X239" s="196">
        <v>4.7453</v>
      </c>
      <c r="Y239" s="189"/>
      <c r="Z239" s="191" t="s">
        <v>354</v>
      </c>
      <c r="AA239" s="203"/>
      <c r="AB239" s="198"/>
      <c r="AC239" s="198"/>
      <c r="AD239" s="198"/>
      <c r="AE239" s="206"/>
      <c r="AF239" s="196"/>
      <c r="AG239" s="189"/>
    </row>
    <row r="240">
      <c r="B240" s="201" t="s">
        <v>417</v>
      </c>
      <c r="C240" s="203">
        <v>0.3985</v>
      </c>
      <c r="D240" s="198">
        <v>0.0403</v>
      </c>
      <c r="E240" s="198">
        <v>0.3705</v>
      </c>
      <c r="F240" s="198">
        <v>0.0312</v>
      </c>
      <c r="G240" s="204">
        <v>0.059069</v>
      </c>
      <c r="H240" s="200">
        <v>1.6462</v>
      </c>
      <c r="J240" s="201" t="s">
        <v>417</v>
      </c>
      <c r="K240" s="203">
        <v>0.4711</v>
      </c>
      <c r="L240" s="198">
        <v>0.0305</v>
      </c>
      <c r="M240" s="198">
        <v>0.3992</v>
      </c>
      <c r="N240" s="198">
        <v>0.0325</v>
      </c>
      <c r="O240" s="204">
        <v>6.7E-5</v>
      </c>
      <c r="P240" s="200">
        <v>4.8379</v>
      </c>
      <c r="R240" s="201" t="s">
        <v>417</v>
      </c>
      <c r="S240" s="203">
        <v>0.5287</v>
      </c>
      <c r="T240" s="198">
        <v>0.0405</v>
      </c>
      <c r="U240" s="198">
        <v>0.4691</v>
      </c>
      <c r="V240" s="198">
        <v>0.0301</v>
      </c>
      <c r="W240" s="204">
        <v>0.001288</v>
      </c>
      <c r="X240" s="200">
        <v>3.5427</v>
      </c>
      <c r="Z240" s="201" t="s">
        <v>417</v>
      </c>
      <c r="AA240" s="203"/>
      <c r="AB240" s="198"/>
      <c r="AC240" s="198"/>
      <c r="AD240" s="198"/>
      <c r="AE240" s="204"/>
      <c r="AF240" s="200"/>
      <c r="AG240" s="189"/>
    </row>
    <row r="241">
      <c r="B241" s="201" t="s">
        <v>418</v>
      </c>
      <c r="C241" s="203">
        <v>0.4744</v>
      </c>
      <c r="D241" s="198">
        <v>0.0594</v>
      </c>
      <c r="E241" s="198">
        <v>0.443</v>
      </c>
      <c r="F241" s="198">
        <v>0.0471</v>
      </c>
      <c r="G241" s="204">
        <v>0.115618</v>
      </c>
      <c r="H241" s="200">
        <v>1.2413</v>
      </c>
      <c r="J241" s="201" t="s">
        <v>418</v>
      </c>
      <c r="K241" s="203">
        <v>0.5452</v>
      </c>
      <c r="L241" s="198">
        <v>0.0295</v>
      </c>
      <c r="M241" s="198">
        <v>0.4956</v>
      </c>
      <c r="N241" s="198">
        <v>0.0419</v>
      </c>
      <c r="O241" s="204">
        <v>0.005069</v>
      </c>
      <c r="P241" s="200">
        <v>2.9105</v>
      </c>
      <c r="R241" s="201" t="s">
        <v>418</v>
      </c>
      <c r="S241" s="203">
        <v>0.6061</v>
      </c>
      <c r="T241" s="198">
        <v>0.0507</v>
      </c>
      <c r="U241" s="198">
        <v>0.5878</v>
      </c>
      <c r="V241" s="198">
        <v>0.0252</v>
      </c>
      <c r="W241" s="204">
        <v>0.174974</v>
      </c>
      <c r="X241" s="200">
        <v>0.9691</v>
      </c>
      <c r="Z241" s="201" t="s">
        <v>418</v>
      </c>
      <c r="AA241" s="203"/>
      <c r="AB241" s="198"/>
      <c r="AC241" s="198"/>
      <c r="AD241" s="198"/>
      <c r="AE241" s="204"/>
      <c r="AF241" s="200"/>
      <c r="AG241" s="189"/>
    </row>
    <row r="242">
      <c r="B242" s="201" t="s">
        <v>419</v>
      </c>
      <c r="C242" s="203">
        <v>0.4455</v>
      </c>
      <c r="D242" s="198">
        <v>0.0678</v>
      </c>
      <c r="E242" s="198">
        <v>0.4292</v>
      </c>
      <c r="F242" s="198">
        <v>0.0526</v>
      </c>
      <c r="G242" s="204">
        <v>0.289059</v>
      </c>
      <c r="H242" s="200">
        <v>0.567</v>
      </c>
      <c r="J242" s="201" t="s">
        <v>419</v>
      </c>
      <c r="K242" s="203">
        <v>0.5515</v>
      </c>
      <c r="L242" s="198">
        <v>0.0297</v>
      </c>
      <c r="M242" s="198">
        <v>0.5338</v>
      </c>
      <c r="N242" s="198">
        <v>0.0364</v>
      </c>
      <c r="O242" s="204">
        <v>0.137421</v>
      </c>
      <c r="P242" s="200">
        <v>1.1277</v>
      </c>
      <c r="R242" s="201" t="s">
        <v>419</v>
      </c>
      <c r="S242" s="203">
        <v>0.6197</v>
      </c>
      <c r="T242" s="198">
        <v>0.0229</v>
      </c>
      <c r="U242" s="198">
        <v>0.6</v>
      </c>
      <c r="V242" s="198">
        <v>0.0248</v>
      </c>
      <c r="W242" s="204">
        <v>0.048689</v>
      </c>
      <c r="X242" s="200">
        <v>1.7493</v>
      </c>
      <c r="Z242" s="201" t="s">
        <v>419</v>
      </c>
      <c r="AA242" s="203"/>
      <c r="AB242" s="198"/>
      <c r="AC242" s="198"/>
      <c r="AD242" s="198"/>
      <c r="AE242" s="204"/>
      <c r="AF242" s="200"/>
      <c r="AG242" s="189"/>
    </row>
    <row r="243">
      <c r="B243" s="201" t="s">
        <v>420</v>
      </c>
      <c r="C243" s="203">
        <v>0.5022</v>
      </c>
      <c r="D243" s="198">
        <v>0.0809</v>
      </c>
      <c r="E243" s="198">
        <v>0.4803</v>
      </c>
      <c r="F243" s="198">
        <v>0.0554</v>
      </c>
      <c r="G243" s="204">
        <v>0.256141</v>
      </c>
      <c r="H243" s="200">
        <v>0.6703</v>
      </c>
      <c r="J243" s="201" t="s">
        <v>420</v>
      </c>
      <c r="K243" s="203">
        <v>0.5954</v>
      </c>
      <c r="L243" s="198">
        <v>0.0231</v>
      </c>
      <c r="M243" s="198">
        <v>0.5916</v>
      </c>
      <c r="N243" s="198">
        <v>0.0333</v>
      </c>
      <c r="O243" s="204">
        <v>0.392037</v>
      </c>
      <c r="P243" s="200">
        <v>0.2787</v>
      </c>
      <c r="R243" s="201" t="s">
        <v>420</v>
      </c>
      <c r="S243" s="203">
        <v>0.6561</v>
      </c>
      <c r="T243" s="198">
        <v>0.0237</v>
      </c>
      <c r="U243" s="198">
        <v>0.6573</v>
      </c>
      <c r="V243" s="198">
        <v>0.0208</v>
      </c>
      <c r="W243" s="204">
        <v>0.544855</v>
      </c>
      <c r="X243" s="200">
        <v>-0.1143</v>
      </c>
      <c r="Z243" s="201" t="s">
        <v>420</v>
      </c>
      <c r="AA243" s="203"/>
      <c r="AB243" s="198"/>
      <c r="AC243" s="198"/>
      <c r="AD243" s="198"/>
      <c r="AE243" s="204"/>
      <c r="AF243" s="200"/>
      <c r="AG243" s="189"/>
    </row>
    <row r="244">
      <c r="B244" s="201" t="s">
        <v>421</v>
      </c>
      <c r="C244" s="203">
        <v>0.4189</v>
      </c>
      <c r="D244" s="198">
        <v>0.0481</v>
      </c>
      <c r="E244" s="198">
        <v>0.3971</v>
      </c>
      <c r="F244" s="198">
        <v>0.0383</v>
      </c>
      <c r="G244" s="204">
        <v>0.151507</v>
      </c>
      <c r="H244" s="200">
        <v>1.0619</v>
      </c>
      <c r="J244" s="201" t="s">
        <v>421</v>
      </c>
      <c r="K244" s="203">
        <v>0.5079</v>
      </c>
      <c r="L244" s="198">
        <v>0.0281</v>
      </c>
      <c r="M244" s="198">
        <v>0.456</v>
      </c>
      <c r="N244" s="198">
        <v>0.0291</v>
      </c>
      <c r="O244" s="204">
        <v>6.03E-4</v>
      </c>
      <c r="P244" s="200">
        <v>3.8385</v>
      </c>
      <c r="R244" s="201" t="s">
        <v>421</v>
      </c>
      <c r="S244" s="203">
        <v>0.57</v>
      </c>
      <c r="T244" s="198">
        <v>0.0301</v>
      </c>
      <c r="U244" s="198">
        <v>0.5257</v>
      </c>
      <c r="V244" s="198">
        <v>0.0211</v>
      </c>
      <c r="W244" s="204">
        <v>0.001155</v>
      </c>
      <c r="X244" s="200">
        <v>3.6126</v>
      </c>
      <c r="Z244" s="201" t="s">
        <v>421</v>
      </c>
      <c r="AA244" s="203"/>
      <c r="AB244" s="198"/>
      <c r="AC244" s="198"/>
      <c r="AD244" s="198"/>
      <c r="AE244" s="204"/>
      <c r="AF244" s="200"/>
      <c r="AG244" s="189"/>
    </row>
    <row r="245">
      <c r="B245" s="201" t="s">
        <v>422</v>
      </c>
      <c r="C245" s="203">
        <v>0.4777</v>
      </c>
      <c r="D245" s="198">
        <v>0.0708</v>
      </c>
      <c r="E245" s="198">
        <v>0.4522</v>
      </c>
      <c r="F245" s="198">
        <v>0.0496</v>
      </c>
      <c r="G245" s="204">
        <v>0.194357</v>
      </c>
      <c r="H245" s="200">
        <v>0.8859</v>
      </c>
      <c r="J245" s="201" t="s">
        <v>422</v>
      </c>
      <c r="K245" s="203">
        <v>0.5651</v>
      </c>
      <c r="L245" s="198">
        <v>0.0227</v>
      </c>
      <c r="M245" s="198">
        <v>0.5352</v>
      </c>
      <c r="N245" s="198">
        <v>0.0333</v>
      </c>
      <c r="O245" s="204">
        <v>0.020424</v>
      </c>
      <c r="P245" s="200">
        <v>2.2262</v>
      </c>
      <c r="R245" s="201" t="s">
        <v>422</v>
      </c>
      <c r="S245" s="203">
        <v>0.6245</v>
      </c>
      <c r="T245" s="198">
        <v>0.0324</v>
      </c>
      <c r="U245" s="198">
        <v>0.6126</v>
      </c>
      <c r="V245" s="198">
        <v>0.0149</v>
      </c>
      <c r="W245" s="204">
        <v>0.168157</v>
      </c>
      <c r="X245" s="200">
        <v>0.9995</v>
      </c>
      <c r="Z245" s="201" t="s">
        <v>422</v>
      </c>
      <c r="AA245" s="203"/>
      <c r="AB245" s="198"/>
      <c r="AC245" s="198"/>
      <c r="AD245" s="198"/>
      <c r="AE245" s="204"/>
      <c r="AF245" s="200"/>
      <c r="AG245" s="189"/>
    </row>
  </sheetData>
  <mergeCells count="177">
    <mergeCell ref="C23:F23"/>
    <mergeCell ref="G23:H24"/>
    <mergeCell ref="C24:D24"/>
    <mergeCell ref="E24:F24"/>
    <mergeCell ref="B7:B8"/>
    <mergeCell ref="B10:B12"/>
    <mergeCell ref="C10:F10"/>
    <mergeCell ref="G10:H11"/>
    <mergeCell ref="C11:D11"/>
    <mergeCell ref="E11:F11"/>
    <mergeCell ref="B23:B25"/>
    <mergeCell ref="C58:F58"/>
    <mergeCell ref="G58:H59"/>
    <mergeCell ref="C59:D59"/>
    <mergeCell ref="E59:F59"/>
    <mergeCell ref="B42:B43"/>
    <mergeCell ref="B45:B47"/>
    <mergeCell ref="C45:F45"/>
    <mergeCell ref="G45:H46"/>
    <mergeCell ref="C46:D46"/>
    <mergeCell ref="E46:F46"/>
    <mergeCell ref="B58:B60"/>
    <mergeCell ref="K82:N82"/>
    <mergeCell ref="S82:V82"/>
    <mergeCell ref="W82:X83"/>
    <mergeCell ref="K83:L83"/>
    <mergeCell ref="M83:N83"/>
    <mergeCell ref="S83:T83"/>
    <mergeCell ref="U83:V83"/>
    <mergeCell ref="B77:B80"/>
    <mergeCell ref="B82:B84"/>
    <mergeCell ref="C82:F82"/>
    <mergeCell ref="G82:H83"/>
    <mergeCell ref="J82:J84"/>
    <mergeCell ref="O82:P83"/>
    <mergeCell ref="R82:R84"/>
    <mergeCell ref="O93:P94"/>
    <mergeCell ref="R93:R95"/>
    <mergeCell ref="S93:V93"/>
    <mergeCell ref="W93:X94"/>
    <mergeCell ref="S94:T94"/>
    <mergeCell ref="U94:V94"/>
    <mergeCell ref="C83:D83"/>
    <mergeCell ref="E83:F83"/>
    <mergeCell ref="B93:B95"/>
    <mergeCell ref="C93:F93"/>
    <mergeCell ref="G93:H94"/>
    <mergeCell ref="J93:J95"/>
    <mergeCell ref="K93:N93"/>
    <mergeCell ref="C94:D94"/>
    <mergeCell ref="E94:F94"/>
    <mergeCell ref="B110:B113"/>
    <mergeCell ref="B115:B117"/>
    <mergeCell ref="C115:F115"/>
    <mergeCell ref="G115:H116"/>
    <mergeCell ref="J115:J117"/>
    <mergeCell ref="K116:L116"/>
    <mergeCell ref="M116:N116"/>
    <mergeCell ref="K128:N128"/>
    <mergeCell ref="O128:P129"/>
    <mergeCell ref="R128:R130"/>
    <mergeCell ref="K129:L129"/>
    <mergeCell ref="M129:N129"/>
    <mergeCell ref="S116:T116"/>
    <mergeCell ref="U116:V116"/>
    <mergeCell ref="S128:V128"/>
    <mergeCell ref="W128:X129"/>
    <mergeCell ref="S129:T129"/>
    <mergeCell ref="U129:V129"/>
    <mergeCell ref="K94:L94"/>
    <mergeCell ref="M94:N94"/>
    <mergeCell ref="K115:N115"/>
    <mergeCell ref="O115:P116"/>
    <mergeCell ref="R115:R117"/>
    <mergeCell ref="S115:V115"/>
    <mergeCell ref="W115:X116"/>
    <mergeCell ref="C116:D116"/>
    <mergeCell ref="E116:F116"/>
    <mergeCell ref="C128:F128"/>
    <mergeCell ref="G128:H129"/>
    <mergeCell ref="J128:J130"/>
    <mergeCell ref="C129:D129"/>
    <mergeCell ref="E129:F129"/>
    <mergeCell ref="O151:P152"/>
    <mergeCell ref="R151:R153"/>
    <mergeCell ref="S151:V151"/>
    <mergeCell ref="W151:X152"/>
    <mergeCell ref="S152:T152"/>
    <mergeCell ref="U152:V152"/>
    <mergeCell ref="B187:B189"/>
    <mergeCell ref="B200:B202"/>
    <mergeCell ref="C200:F200"/>
    <mergeCell ref="G200:H201"/>
    <mergeCell ref="J200:J202"/>
    <mergeCell ref="K200:N200"/>
    <mergeCell ref="O200:P201"/>
    <mergeCell ref="C224:D224"/>
    <mergeCell ref="E224:F224"/>
    <mergeCell ref="B236:B238"/>
    <mergeCell ref="C236:F236"/>
    <mergeCell ref="G236:H237"/>
    <mergeCell ref="J236:J238"/>
    <mergeCell ref="C237:D237"/>
    <mergeCell ref="E237:F237"/>
    <mergeCell ref="K201:L201"/>
    <mergeCell ref="M201:N201"/>
    <mergeCell ref="B219:B221"/>
    <mergeCell ref="B223:B225"/>
    <mergeCell ref="C223:F223"/>
    <mergeCell ref="G223:H224"/>
    <mergeCell ref="J223:J225"/>
    <mergeCell ref="M224:N224"/>
    <mergeCell ref="K223:N223"/>
    <mergeCell ref="K224:L224"/>
    <mergeCell ref="K236:N236"/>
    <mergeCell ref="O236:P237"/>
    <mergeCell ref="R236:R238"/>
    <mergeCell ref="K237:L237"/>
    <mergeCell ref="M237:N237"/>
    <mergeCell ref="S224:T224"/>
    <mergeCell ref="U224:V224"/>
    <mergeCell ref="S236:V236"/>
    <mergeCell ref="W236:X237"/>
    <mergeCell ref="Z236:Z238"/>
    <mergeCell ref="S237:T237"/>
    <mergeCell ref="U237:V237"/>
    <mergeCell ref="AA224:AB224"/>
    <mergeCell ref="AC224:AD224"/>
    <mergeCell ref="AA236:AD236"/>
    <mergeCell ref="AE236:AF237"/>
    <mergeCell ref="AA237:AB237"/>
    <mergeCell ref="AC237:AD237"/>
    <mergeCell ref="O223:P224"/>
    <mergeCell ref="R223:R225"/>
    <mergeCell ref="S223:V223"/>
    <mergeCell ref="W223:X224"/>
    <mergeCell ref="Z223:Z225"/>
    <mergeCell ref="AA223:AD223"/>
    <mergeCell ref="AE223:AF224"/>
    <mergeCell ref="B128:B130"/>
    <mergeCell ref="B147:B149"/>
    <mergeCell ref="B151:B153"/>
    <mergeCell ref="C151:F151"/>
    <mergeCell ref="G151:H152"/>
    <mergeCell ref="J151:J153"/>
    <mergeCell ref="K151:N151"/>
    <mergeCell ref="K165:L165"/>
    <mergeCell ref="M165:N165"/>
    <mergeCell ref="K187:N187"/>
    <mergeCell ref="O187:P188"/>
    <mergeCell ref="K188:L188"/>
    <mergeCell ref="M188:N188"/>
    <mergeCell ref="S165:T165"/>
    <mergeCell ref="U165:V165"/>
    <mergeCell ref="K152:L152"/>
    <mergeCell ref="M152:N152"/>
    <mergeCell ref="K164:N164"/>
    <mergeCell ref="O164:P165"/>
    <mergeCell ref="R164:R166"/>
    <mergeCell ref="S164:V164"/>
    <mergeCell ref="W164:X165"/>
    <mergeCell ref="C152:D152"/>
    <mergeCell ref="E152:F152"/>
    <mergeCell ref="C164:F164"/>
    <mergeCell ref="G164:H165"/>
    <mergeCell ref="J164:J166"/>
    <mergeCell ref="C165:D165"/>
    <mergeCell ref="E165:F165"/>
    <mergeCell ref="B164:B166"/>
    <mergeCell ref="B183:B185"/>
    <mergeCell ref="C187:F187"/>
    <mergeCell ref="G187:H188"/>
    <mergeCell ref="J187:J189"/>
    <mergeCell ref="C188:D188"/>
    <mergeCell ref="E188:F188"/>
    <mergeCell ref="C201:D201"/>
    <mergeCell ref="E201:F201"/>
  </mergeCells>
  <conditionalFormatting sqref="C13:C19 C26:C32 C48:C54 C61:C67 C85:C89 K85:K89 S85:S89 C96:C100 K96:K100 S96:S100 C118:C124 K118:K124 S118:S124 C131:C137 K131:K137 S131:S137 C154:C160 K154:K160 S154:S160 C167:C173 K167:K173 S167:S173 C190:C196 K190:K196 C203:C209 K203:K209 C226:C232 K226:K232 S226:S232 AA226:AA232 C239:C245 K239:K245 S239:S245 AA239:AA245">
    <cfRule type="expression" dxfId="4" priority="1">
      <formula>C13&gt;E13</formula>
    </cfRule>
  </conditionalFormatting>
  <conditionalFormatting sqref="G13:G19 G26:G32 G48:G54 G61:G67 G85:G89 O85:O89 W85:W89 G96:G100 O96:O100 W96:W100 G118:G124 O118:O124 W118:W124 G131:G137 O131:O137 W131:W137 G154:G160 O154:O160 W154:W160 G167:G173 O167:O173 W167:W173 G190:G196 O190:O196 G203:G209 O203:O209 G226:G232 O226:O232 W226:W232 AE226:AE232 G239:G245 O239:O245 W239:W245 AE239:AE245">
    <cfRule type="cellIs" dxfId="5" priority="2" operator="lessThanOrEqual">
      <formula>0.025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16.25"/>
    <col customWidth="1" min="9" max="9" width="13.13"/>
    <col customWidth="1" min="10" max="10" width="17.63"/>
    <col customWidth="1" min="26" max="26" width="12.63"/>
    <col customWidth="1" min="51" max="51" width="14.0"/>
    <col customWidth="1" min="53" max="53" width="17.88"/>
    <col customWidth="1" min="83" max="83" width="19.88"/>
    <col customWidth="1" min="85" max="85" width="17.88"/>
  </cols>
  <sheetData>
    <row r="3">
      <c r="B3" s="177" t="s">
        <v>487</v>
      </c>
      <c r="L3" s="189"/>
      <c r="M3" s="189"/>
      <c r="N3" s="189"/>
      <c r="O3" s="189"/>
      <c r="P3" s="189"/>
      <c r="Q3" s="189"/>
    </row>
    <row r="4">
      <c r="B4" s="177" t="s">
        <v>488</v>
      </c>
      <c r="D4" s="14"/>
      <c r="E4" s="14"/>
      <c r="K4" s="14"/>
      <c r="L4" s="189"/>
      <c r="M4" s="189"/>
      <c r="N4" s="189"/>
      <c r="O4" s="189"/>
      <c r="P4" s="189"/>
      <c r="Q4" s="189"/>
      <c r="R4" s="14"/>
    </row>
    <row r="5">
      <c r="B5" s="177" t="s">
        <v>489</v>
      </c>
      <c r="D5" s="14"/>
      <c r="E5" s="14"/>
      <c r="K5" s="14"/>
      <c r="L5" s="189"/>
      <c r="M5" s="189"/>
      <c r="N5" s="189"/>
      <c r="O5" s="189"/>
      <c r="P5" s="189"/>
      <c r="Q5" s="189"/>
      <c r="R5" s="14"/>
    </row>
    <row r="6">
      <c r="B6" s="178" t="s">
        <v>490</v>
      </c>
      <c r="C6" s="179" t="s">
        <v>491</v>
      </c>
      <c r="L6" s="189"/>
      <c r="M6" s="189"/>
      <c r="N6" s="189"/>
      <c r="O6" s="189"/>
      <c r="P6" s="189"/>
      <c r="Q6" s="189"/>
    </row>
    <row r="7">
      <c r="B7" s="178" t="s">
        <v>339</v>
      </c>
      <c r="C7" s="179" t="s">
        <v>340</v>
      </c>
      <c r="L7" s="189"/>
      <c r="M7" s="189"/>
      <c r="N7" s="189"/>
      <c r="O7" s="189"/>
      <c r="P7" s="189"/>
      <c r="Q7" s="189"/>
    </row>
    <row r="8">
      <c r="C8" s="179" t="s">
        <v>341</v>
      </c>
      <c r="L8" s="189"/>
      <c r="M8" s="189"/>
      <c r="N8" s="189"/>
      <c r="O8" s="189"/>
      <c r="P8" s="189"/>
      <c r="Q8" s="189"/>
    </row>
    <row r="9">
      <c r="B9" s="180"/>
      <c r="C9" s="181"/>
      <c r="D9" s="181"/>
      <c r="E9" s="181"/>
      <c r="F9" s="181"/>
      <c r="G9" s="182"/>
      <c r="H9" s="182"/>
      <c r="L9" s="189"/>
      <c r="M9" s="189"/>
      <c r="N9" s="189"/>
      <c r="O9" s="189"/>
      <c r="P9" s="189"/>
      <c r="Q9" s="189"/>
    </row>
    <row r="10">
      <c r="B10" s="183" t="s">
        <v>342</v>
      </c>
      <c r="C10" s="184" t="s">
        <v>492</v>
      </c>
      <c r="D10" s="51"/>
      <c r="E10" s="51"/>
      <c r="F10" s="51"/>
      <c r="G10" s="51"/>
      <c r="H10" s="52"/>
      <c r="I10" s="212" t="s">
        <v>493</v>
      </c>
      <c r="J10" s="213"/>
      <c r="K10" s="213"/>
      <c r="L10" s="213"/>
      <c r="M10" s="213"/>
      <c r="N10" s="213"/>
      <c r="O10" s="213"/>
      <c r="P10" s="55"/>
      <c r="Q10" s="189"/>
      <c r="T10" s="183" t="s">
        <v>342</v>
      </c>
      <c r="U10" s="184" t="s">
        <v>492</v>
      </c>
      <c r="V10" s="52"/>
      <c r="W10" s="214" t="s">
        <v>494</v>
      </c>
    </row>
    <row r="11">
      <c r="B11" s="186"/>
      <c r="C11" s="215" t="s">
        <v>495</v>
      </c>
      <c r="D11" s="97"/>
      <c r="E11" s="97"/>
      <c r="F11" s="96"/>
      <c r="G11" s="184" t="s">
        <v>496</v>
      </c>
      <c r="H11" s="52"/>
      <c r="I11" s="212" t="s">
        <v>497</v>
      </c>
      <c r="J11" s="55"/>
      <c r="K11" s="212" t="s">
        <v>498</v>
      </c>
      <c r="L11" s="55"/>
      <c r="M11" s="212" t="s">
        <v>499</v>
      </c>
      <c r="N11" s="55"/>
      <c r="O11" s="212" t="s">
        <v>500</v>
      </c>
      <c r="P11" s="55"/>
      <c r="Q11" s="189"/>
      <c r="T11" s="186"/>
      <c r="U11" s="216" t="s">
        <v>501</v>
      </c>
      <c r="V11" s="217" t="s">
        <v>235</v>
      </c>
      <c r="W11" s="186"/>
    </row>
    <row r="12">
      <c r="B12" s="142"/>
      <c r="C12" s="190" t="s">
        <v>253</v>
      </c>
      <c r="D12" s="190" t="s">
        <v>252</v>
      </c>
      <c r="E12" s="190" t="s">
        <v>502</v>
      </c>
      <c r="F12" s="190" t="s">
        <v>503</v>
      </c>
      <c r="G12" s="190" t="s">
        <v>253</v>
      </c>
      <c r="H12" s="190" t="s">
        <v>252</v>
      </c>
      <c r="I12" s="218" t="s">
        <v>504</v>
      </c>
      <c r="J12" s="219" t="s">
        <v>505</v>
      </c>
      <c r="K12" s="218" t="s">
        <v>504</v>
      </c>
      <c r="L12" s="219" t="s">
        <v>505</v>
      </c>
      <c r="M12" s="218" t="s">
        <v>504</v>
      </c>
      <c r="N12" s="219" t="s">
        <v>505</v>
      </c>
      <c r="O12" s="218" t="s">
        <v>504</v>
      </c>
      <c r="P12" s="219" t="s">
        <v>505</v>
      </c>
      <c r="Q12" s="189"/>
      <c r="T12" s="142"/>
      <c r="U12" s="96"/>
      <c r="V12" s="96"/>
      <c r="W12" s="142"/>
    </row>
    <row r="13">
      <c r="B13" s="191" t="s">
        <v>351</v>
      </c>
      <c r="C13" s="202">
        <v>0.9778</v>
      </c>
      <c r="D13" s="198">
        <v>0.9771</v>
      </c>
      <c r="E13" s="198">
        <v>0.9636</v>
      </c>
      <c r="F13" s="202">
        <v>0.975</v>
      </c>
      <c r="G13" s="203">
        <v>0.9567</v>
      </c>
      <c r="H13" s="220">
        <v>0.9672</v>
      </c>
      <c r="I13" s="221">
        <v>0.00310393102880891</v>
      </c>
      <c r="J13" s="221">
        <v>0.00602076104986987</v>
      </c>
      <c r="K13" s="206">
        <v>0.00123332107481134</v>
      </c>
      <c r="L13" s="221">
        <v>0.00234117749935444</v>
      </c>
      <c r="M13" s="206">
        <v>0.181295966965165</v>
      </c>
      <c r="N13" s="221">
        <v>0.302099437308837</v>
      </c>
      <c r="O13" s="206">
        <v>0.00307323528800652</v>
      </c>
      <c r="P13" s="222">
        <v>0.00586984161262133</v>
      </c>
      <c r="Q13" s="189"/>
      <c r="T13" s="191" t="s">
        <v>351</v>
      </c>
      <c r="U13" s="223">
        <v>0.9582</v>
      </c>
      <c r="V13" s="224">
        <v>0.9679</v>
      </c>
      <c r="W13" s="222">
        <v>0.934604015320016</v>
      </c>
      <c r="Y13" s="189"/>
      <c r="Z13" s="189"/>
      <c r="AA13" s="189"/>
      <c r="AB13" s="189"/>
    </row>
    <row r="14">
      <c r="B14" s="191" t="s">
        <v>352</v>
      </c>
      <c r="C14" s="198">
        <v>0.9998</v>
      </c>
      <c r="D14" s="198">
        <v>0.9998</v>
      </c>
      <c r="E14" s="198">
        <v>0.9994</v>
      </c>
      <c r="F14" s="198">
        <v>0.9997</v>
      </c>
      <c r="G14" s="197">
        <v>0.9986</v>
      </c>
      <c r="H14" s="225">
        <v>0.9998</v>
      </c>
      <c r="I14" s="226">
        <v>0.0016741826137441</v>
      </c>
      <c r="J14" s="226">
        <v>0.727226641481291</v>
      </c>
      <c r="K14" s="204">
        <v>0.00120114891464615</v>
      </c>
      <c r="L14" s="226">
        <v>0.552399456514612</v>
      </c>
      <c r="M14" s="204">
        <v>0.0720926869971383</v>
      </c>
      <c r="N14" s="226">
        <v>0.996626083895552</v>
      </c>
      <c r="O14" s="204">
        <v>0.00309156999646996</v>
      </c>
      <c r="P14" s="227">
        <v>0.784085499223875</v>
      </c>
      <c r="Q14" s="189"/>
      <c r="T14" s="191" t="s">
        <v>352</v>
      </c>
      <c r="U14" s="223">
        <v>0.9992</v>
      </c>
      <c r="V14" s="224">
        <v>0.9995</v>
      </c>
      <c r="W14" s="227">
        <v>0.896510232755059</v>
      </c>
      <c r="Y14" s="189"/>
      <c r="Z14" s="189"/>
      <c r="AA14" s="189"/>
      <c r="AB14" s="189"/>
    </row>
    <row r="15">
      <c r="B15" s="201" t="s">
        <v>353</v>
      </c>
      <c r="C15" s="198">
        <v>0.9988</v>
      </c>
      <c r="D15" s="198">
        <v>0.9988</v>
      </c>
      <c r="E15" s="198">
        <v>0.9973</v>
      </c>
      <c r="F15" s="198">
        <v>0.9983</v>
      </c>
      <c r="G15" s="203">
        <v>0.9939</v>
      </c>
      <c r="H15" s="225">
        <v>0.999</v>
      </c>
      <c r="I15" s="226">
        <v>0.00309278444199651</v>
      </c>
      <c r="J15" s="226">
        <v>0.756405470919323</v>
      </c>
      <c r="K15" s="204">
        <v>0.00235065907551916</v>
      </c>
      <c r="L15" s="226">
        <v>0.592832412069475</v>
      </c>
      <c r="M15" s="204">
        <v>0.0710612262969823</v>
      </c>
      <c r="N15" s="226">
        <v>0.998779272853376</v>
      </c>
      <c r="O15" s="204">
        <v>0.00791246528144392</v>
      </c>
      <c r="P15" s="227">
        <v>0.814797238110448</v>
      </c>
      <c r="Q15" s="189"/>
      <c r="T15" s="201" t="s">
        <v>353</v>
      </c>
      <c r="U15" s="223">
        <v>0.9963</v>
      </c>
      <c r="V15" s="224">
        <v>0.9976</v>
      </c>
      <c r="W15" s="227">
        <v>0.796913004468516</v>
      </c>
      <c r="Y15" s="189"/>
      <c r="Z15" s="189"/>
      <c r="AA15" s="189"/>
      <c r="AB15" s="189"/>
    </row>
    <row r="16">
      <c r="B16" s="191" t="s">
        <v>354</v>
      </c>
      <c r="C16" s="198">
        <v>0.9938</v>
      </c>
      <c r="D16" s="198">
        <v>0.9936</v>
      </c>
      <c r="E16" s="198">
        <v>0.9899</v>
      </c>
      <c r="F16" s="198">
        <v>0.993</v>
      </c>
      <c r="G16" s="203">
        <v>0.988</v>
      </c>
      <c r="H16" s="225">
        <v>0.9907</v>
      </c>
      <c r="I16" s="226">
        <v>0.00355901475423831</v>
      </c>
      <c r="J16" s="226">
        <v>0.00554763090551428</v>
      </c>
      <c r="K16" s="204">
        <v>0.00149747147901299</v>
      </c>
      <c r="L16" s="226">
        <v>0.00235342189500079</v>
      </c>
      <c r="M16" s="204">
        <v>0.193534867516921</v>
      </c>
      <c r="N16" s="226">
        <v>0.257519901036382</v>
      </c>
      <c r="O16" s="204">
        <v>0.00390777494527986</v>
      </c>
      <c r="P16" s="227">
        <v>0.00613171649575565</v>
      </c>
      <c r="Q16" s="189"/>
      <c r="T16" s="191" t="s">
        <v>354</v>
      </c>
      <c r="U16" s="223">
        <v>0.9884</v>
      </c>
      <c r="V16" s="224">
        <v>0.9911</v>
      </c>
      <c r="W16" s="227">
        <v>0.929004036407443</v>
      </c>
      <c r="Y16" s="189"/>
      <c r="Z16" s="189"/>
      <c r="AA16" s="189"/>
      <c r="AB16" s="189"/>
    </row>
    <row r="17">
      <c r="B17" s="191" t="s">
        <v>355</v>
      </c>
      <c r="C17" s="198">
        <v>0.9732</v>
      </c>
      <c r="D17" s="198">
        <v>0.9672</v>
      </c>
      <c r="E17" s="198">
        <v>0.9584</v>
      </c>
      <c r="F17" s="198">
        <v>0.9637</v>
      </c>
      <c r="G17" s="203">
        <v>0.9594</v>
      </c>
      <c r="H17" s="225">
        <v>0.9548</v>
      </c>
      <c r="I17" s="226">
        <v>0.0689894641045173</v>
      </c>
      <c r="J17" s="226">
        <v>0.00910688601351512</v>
      </c>
      <c r="K17" s="204">
        <v>0.0874186459293114</v>
      </c>
      <c r="L17" s="226">
        <v>0.0112559648650348</v>
      </c>
      <c r="M17" s="204">
        <v>0.581643044003143</v>
      </c>
      <c r="N17" s="226">
        <v>0.116045866529024</v>
      </c>
      <c r="O17" s="204">
        <v>0.232338378744285</v>
      </c>
      <c r="P17" s="227">
        <v>0.0334901766307589</v>
      </c>
      <c r="Q17" s="189"/>
      <c r="T17" s="191" t="s">
        <v>355</v>
      </c>
      <c r="U17" s="223">
        <v>0.9618</v>
      </c>
      <c r="V17" s="224">
        <v>0.9667</v>
      </c>
      <c r="W17" s="227">
        <v>0.277804116385491</v>
      </c>
      <c r="Y17" s="189"/>
      <c r="Z17" s="189"/>
      <c r="AA17" s="189"/>
      <c r="AB17" s="189"/>
    </row>
    <row r="18">
      <c r="B18" s="191" t="s">
        <v>356</v>
      </c>
      <c r="C18" s="198">
        <v>0.9899</v>
      </c>
      <c r="D18" s="198">
        <v>0.995</v>
      </c>
      <c r="E18" s="198">
        <v>0.9811</v>
      </c>
      <c r="F18" s="198">
        <v>0.995</v>
      </c>
      <c r="G18" s="203">
        <v>0.9686</v>
      </c>
      <c r="H18" s="225">
        <v>0.9912</v>
      </c>
      <c r="I18" s="226">
        <v>0.0184952634687944</v>
      </c>
      <c r="J18" s="226">
        <v>0.602526047477183</v>
      </c>
      <c r="K18" s="204">
        <v>5.59777313746445E-5</v>
      </c>
      <c r="L18" s="226">
        <v>0.235472212938356</v>
      </c>
      <c r="M18" s="204">
        <v>0.0490728333020904</v>
      </c>
      <c r="N18" s="226">
        <v>0.884121993007267</v>
      </c>
      <c r="O18" s="204">
        <v>5.59777313746445E-5</v>
      </c>
      <c r="P18" s="227">
        <v>0.235472212938356</v>
      </c>
      <c r="Q18" s="189"/>
      <c r="T18" s="191" t="s">
        <v>356</v>
      </c>
      <c r="U18" s="223">
        <v>0.9686</v>
      </c>
      <c r="V18" s="224">
        <v>0.9799</v>
      </c>
      <c r="W18" s="227">
        <v>0.980940747760951</v>
      </c>
      <c r="Y18" s="189"/>
      <c r="Z18" s="189"/>
      <c r="AA18" s="189"/>
      <c r="AB18" s="189"/>
    </row>
    <row r="19">
      <c r="B19" s="191" t="s">
        <v>357</v>
      </c>
      <c r="C19" s="198">
        <v>0.9813</v>
      </c>
      <c r="D19" s="198">
        <v>0.9808</v>
      </c>
      <c r="E19" s="198">
        <v>0.9695</v>
      </c>
      <c r="F19" s="198">
        <v>0.979</v>
      </c>
      <c r="G19" s="203">
        <v>0.9638</v>
      </c>
      <c r="H19" s="225">
        <v>0.9724</v>
      </c>
      <c r="I19" s="226">
        <v>0.00334974161957537</v>
      </c>
      <c r="J19" s="226">
        <v>0.00593359615044623</v>
      </c>
      <c r="K19" s="204">
        <v>0.00128270323335144</v>
      </c>
      <c r="L19" s="226">
        <v>0.00223549989441612</v>
      </c>
      <c r="M19" s="204">
        <v>0.184845204001607</v>
      </c>
      <c r="N19" s="226">
        <v>0.286245794480591</v>
      </c>
      <c r="O19" s="204">
        <v>0.00325122254155099</v>
      </c>
      <c r="P19" s="227">
        <v>0.00569717688170865</v>
      </c>
      <c r="Q19" s="189"/>
      <c r="T19" s="191" t="s">
        <v>357</v>
      </c>
      <c r="U19" s="223">
        <v>0.9649</v>
      </c>
      <c r="V19" s="224">
        <v>0.9731</v>
      </c>
      <c r="W19" s="227">
        <v>0.934275892087403</v>
      </c>
      <c r="Y19" s="189"/>
      <c r="Z19" s="189"/>
      <c r="AA19" s="189"/>
      <c r="AB19" s="189"/>
    </row>
    <row r="20">
      <c r="L20" s="189"/>
      <c r="M20" s="189"/>
      <c r="N20" s="189"/>
      <c r="O20" s="189"/>
      <c r="P20" s="189"/>
      <c r="Q20" s="189"/>
    </row>
    <row r="21">
      <c r="C21" s="228">
        <f>D19</f>
        <v>0.9808</v>
      </c>
      <c r="D21" s="228">
        <f>C19</f>
        <v>0.9813</v>
      </c>
      <c r="E21" s="228">
        <f>F19</f>
        <v>0.979</v>
      </c>
      <c r="F21" s="228">
        <f>E19</f>
        <v>0.9695</v>
      </c>
      <c r="G21" s="228">
        <f>H19</f>
        <v>0.9724</v>
      </c>
      <c r="H21" s="228">
        <f>G19</f>
        <v>0.9638</v>
      </c>
      <c r="I21" s="229">
        <f>L19</f>
        <v>0.002235499894</v>
      </c>
      <c r="J21" s="229">
        <f>K19</f>
        <v>0.001282703233</v>
      </c>
      <c r="K21" s="229">
        <f>J19</f>
        <v>0.00593359615</v>
      </c>
      <c r="L21" s="229">
        <f>I19</f>
        <v>0.00334974162</v>
      </c>
      <c r="M21" s="229">
        <f>P19</f>
        <v>0.005697176882</v>
      </c>
      <c r="N21" s="229">
        <f>O19</f>
        <v>0.003251222542</v>
      </c>
      <c r="O21" s="229">
        <f>N19</f>
        <v>0.2862457945</v>
      </c>
      <c r="P21" s="229">
        <f>M19</f>
        <v>0.184845204</v>
      </c>
      <c r="Q21" s="230"/>
      <c r="R21" s="231"/>
      <c r="S21" s="231"/>
      <c r="T21" s="231"/>
      <c r="U21" s="231"/>
      <c r="V21" s="231"/>
      <c r="W21" s="231"/>
    </row>
    <row r="22">
      <c r="C22" s="231">
        <f t="shared" ref="C22:H22" si="1">C21*100</f>
        <v>98.08</v>
      </c>
      <c r="D22" s="231">
        <f t="shared" si="1"/>
        <v>98.13</v>
      </c>
      <c r="E22" s="231">
        <f t="shared" si="1"/>
        <v>97.9</v>
      </c>
      <c r="F22" s="231">
        <f t="shared" si="1"/>
        <v>96.95</v>
      </c>
      <c r="G22" s="231">
        <f t="shared" si="1"/>
        <v>97.24</v>
      </c>
      <c r="H22" s="231">
        <f t="shared" si="1"/>
        <v>96.38</v>
      </c>
      <c r="I22" s="231"/>
      <c r="J22" s="231"/>
      <c r="K22" s="231"/>
      <c r="L22" s="230"/>
      <c r="M22" s="230"/>
      <c r="N22" s="230"/>
      <c r="O22" s="231"/>
      <c r="P22" s="231"/>
      <c r="Q22" s="232"/>
      <c r="R22" s="231"/>
      <c r="S22" s="231"/>
      <c r="T22" s="231"/>
      <c r="U22" s="231"/>
      <c r="V22" s="231"/>
      <c r="W22" s="231"/>
    </row>
    <row r="23">
      <c r="K23" s="233"/>
      <c r="L23" s="233"/>
      <c r="M23" s="233"/>
      <c r="N23" s="233"/>
      <c r="O23" s="233"/>
      <c r="P23" s="233"/>
      <c r="Q23" s="233"/>
    </row>
    <row r="24">
      <c r="K24" s="233"/>
      <c r="L24" s="233"/>
      <c r="M24" s="233"/>
      <c r="N24" s="233"/>
      <c r="O24" s="233"/>
      <c r="P24" s="233"/>
      <c r="Q24" s="233"/>
    </row>
    <row r="25">
      <c r="B25" s="177" t="s">
        <v>506</v>
      </c>
      <c r="K25" s="233"/>
      <c r="L25" s="233"/>
      <c r="M25" s="233"/>
      <c r="N25" s="233"/>
      <c r="O25" s="233"/>
      <c r="P25" s="233"/>
      <c r="Q25" s="233"/>
    </row>
    <row r="26">
      <c r="B26" s="177" t="s">
        <v>507</v>
      </c>
      <c r="D26" s="14"/>
      <c r="E26" s="14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</row>
    <row r="27">
      <c r="B27" s="177" t="s">
        <v>508</v>
      </c>
      <c r="D27" s="14"/>
      <c r="E27" s="14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</row>
    <row r="28">
      <c r="B28" s="178" t="s">
        <v>490</v>
      </c>
      <c r="C28" s="179" t="s">
        <v>509</v>
      </c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</row>
    <row r="29">
      <c r="B29" s="178" t="s">
        <v>339</v>
      </c>
      <c r="C29" s="179" t="s">
        <v>364</v>
      </c>
      <c r="L29" s="189"/>
      <c r="M29" s="189"/>
      <c r="N29" s="189"/>
      <c r="O29" s="189"/>
      <c r="P29" s="189"/>
      <c r="Q29" s="189"/>
      <c r="S29" s="233"/>
    </row>
    <row r="30">
      <c r="C30" s="179" t="s">
        <v>365</v>
      </c>
      <c r="L30" s="189"/>
      <c r="M30" s="189"/>
      <c r="N30" s="189"/>
      <c r="O30" s="189"/>
      <c r="P30" s="189"/>
      <c r="Q30" s="189"/>
    </row>
    <row r="31">
      <c r="B31" s="180"/>
      <c r="C31" s="181"/>
      <c r="D31" s="181"/>
      <c r="E31" s="181"/>
      <c r="F31" s="181"/>
      <c r="G31" s="182"/>
      <c r="H31" s="182"/>
      <c r="L31" s="189"/>
      <c r="M31" s="189"/>
      <c r="N31" s="189"/>
      <c r="O31" s="189"/>
      <c r="P31" s="189"/>
      <c r="Q31" s="189"/>
    </row>
    <row r="32">
      <c r="B32" s="183" t="s">
        <v>342</v>
      </c>
      <c r="C32" s="184" t="s">
        <v>492</v>
      </c>
      <c r="D32" s="51"/>
      <c r="E32" s="51"/>
      <c r="F32" s="51"/>
      <c r="G32" s="51"/>
      <c r="H32" s="52"/>
      <c r="I32" s="212" t="s">
        <v>493</v>
      </c>
      <c r="J32" s="213"/>
      <c r="K32" s="213"/>
      <c r="L32" s="213"/>
      <c r="M32" s="213"/>
      <c r="N32" s="213"/>
      <c r="O32" s="213"/>
      <c r="P32" s="55"/>
      <c r="Q32" s="189"/>
      <c r="S32" s="183" t="s">
        <v>342</v>
      </c>
      <c r="T32" s="184" t="s">
        <v>510</v>
      </c>
      <c r="U32" s="51"/>
      <c r="V32" s="51"/>
      <c r="W32" s="51"/>
      <c r="X32" s="51"/>
      <c r="Y32" s="52"/>
      <c r="Z32" s="212" t="s">
        <v>493</v>
      </c>
      <c r="AA32" s="213"/>
      <c r="AB32" s="213"/>
      <c r="AC32" s="213"/>
      <c r="AD32" s="213"/>
      <c r="AE32" s="213"/>
      <c r="AF32" s="213"/>
      <c r="AG32" s="55"/>
      <c r="AI32" s="183" t="s">
        <v>342</v>
      </c>
      <c r="AJ32" s="184" t="s">
        <v>492</v>
      </c>
      <c r="AK32" s="52"/>
      <c r="AL32" s="214" t="s">
        <v>494</v>
      </c>
    </row>
    <row r="33">
      <c r="B33" s="186"/>
      <c r="C33" s="215" t="s">
        <v>495</v>
      </c>
      <c r="D33" s="97"/>
      <c r="E33" s="97"/>
      <c r="F33" s="96"/>
      <c r="G33" s="184" t="s">
        <v>496</v>
      </c>
      <c r="H33" s="52"/>
      <c r="I33" s="212" t="s">
        <v>497</v>
      </c>
      <c r="J33" s="55"/>
      <c r="K33" s="212" t="s">
        <v>498</v>
      </c>
      <c r="L33" s="55"/>
      <c r="M33" s="212" t="s">
        <v>499</v>
      </c>
      <c r="N33" s="55"/>
      <c r="O33" s="212" t="s">
        <v>500</v>
      </c>
      <c r="P33" s="55"/>
      <c r="Q33" s="189"/>
      <c r="S33" s="186"/>
      <c r="T33" s="215" t="s">
        <v>495</v>
      </c>
      <c r="U33" s="97"/>
      <c r="V33" s="97"/>
      <c r="W33" s="96"/>
      <c r="X33" s="184" t="s">
        <v>496</v>
      </c>
      <c r="Y33" s="52"/>
      <c r="Z33" s="212" t="s">
        <v>497</v>
      </c>
      <c r="AA33" s="55"/>
      <c r="AB33" s="212" t="s">
        <v>498</v>
      </c>
      <c r="AC33" s="55"/>
      <c r="AD33" s="212" t="s">
        <v>499</v>
      </c>
      <c r="AE33" s="55"/>
      <c r="AF33" s="212" t="s">
        <v>500</v>
      </c>
      <c r="AG33" s="55"/>
      <c r="AI33" s="186"/>
      <c r="AJ33" s="216" t="s">
        <v>501</v>
      </c>
      <c r="AK33" s="217" t="s">
        <v>235</v>
      </c>
      <c r="AL33" s="186"/>
    </row>
    <row r="34">
      <c r="B34" s="142"/>
      <c r="C34" s="190" t="s">
        <v>253</v>
      </c>
      <c r="D34" s="190" t="s">
        <v>252</v>
      </c>
      <c r="E34" s="190" t="s">
        <v>502</v>
      </c>
      <c r="F34" s="190" t="s">
        <v>503</v>
      </c>
      <c r="G34" s="190" t="s">
        <v>253</v>
      </c>
      <c r="H34" s="190" t="s">
        <v>252</v>
      </c>
      <c r="I34" s="218" t="s">
        <v>504</v>
      </c>
      <c r="J34" s="219" t="s">
        <v>505</v>
      </c>
      <c r="K34" s="218" t="s">
        <v>504</v>
      </c>
      <c r="L34" s="219" t="s">
        <v>505</v>
      </c>
      <c r="M34" s="218" t="s">
        <v>504</v>
      </c>
      <c r="N34" s="219" t="s">
        <v>505</v>
      </c>
      <c r="O34" s="218" t="s">
        <v>504</v>
      </c>
      <c r="P34" s="219" t="s">
        <v>505</v>
      </c>
      <c r="Q34" s="189"/>
      <c r="S34" s="142"/>
      <c r="T34" s="190" t="s">
        <v>253</v>
      </c>
      <c r="U34" s="190" t="s">
        <v>252</v>
      </c>
      <c r="V34" s="190" t="s">
        <v>502</v>
      </c>
      <c r="W34" s="190" t="s">
        <v>503</v>
      </c>
      <c r="X34" s="190" t="s">
        <v>253</v>
      </c>
      <c r="Y34" s="190" t="s">
        <v>252</v>
      </c>
      <c r="Z34" s="218" t="s">
        <v>504</v>
      </c>
      <c r="AA34" s="219" t="s">
        <v>505</v>
      </c>
      <c r="AB34" s="218" t="s">
        <v>504</v>
      </c>
      <c r="AC34" s="219" t="s">
        <v>505</v>
      </c>
      <c r="AD34" s="218" t="s">
        <v>504</v>
      </c>
      <c r="AE34" s="219" t="s">
        <v>505</v>
      </c>
      <c r="AF34" s="218" t="s">
        <v>504</v>
      </c>
      <c r="AG34" s="219" t="s">
        <v>505</v>
      </c>
      <c r="AI34" s="142"/>
      <c r="AJ34" s="96"/>
      <c r="AK34" s="96"/>
      <c r="AL34" s="142"/>
    </row>
    <row r="35">
      <c r="B35" s="191" t="s">
        <v>351</v>
      </c>
      <c r="C35" s="202">
        <v>0.7735</v>
      </c>
      <c r="D35" s="198">
        <v>0.7811</v>
      </c>
      <c r="E35" s="198">
        <v>0.7745</v>
      </c>
      <c r="F35" s="202">
        <v>0.774</v>
      </c>
      <c r="G35" s="203">
        <v>0.766</v>
      </c>
      <c r="H35" s="220">
        <v>0.7739</v>
      </c>
      <c r="I35" s="221">
        <v>0.0226584032191038</v>
      </c>
      <c r="J35" s="221">
        <v>0.734958204007275</v>
      </c>
      <c r="K35" s="206">
        <v>2.58525823076571E-4</v>
      </c>
      <c r="L35" s="221">
        <v>0.123846417693445</v>
      </c>
      <c r="M35" s="206">
        <v>0.00373202479550833</v>
      </c>
      <c r="N35" s="221">
        <v>0.617250686431401</v>
      </c>
      <c r="O35" s="206">
        <v>0.0349659048328757</v>
      </c>
      <c r="P35" s="222">
        <v>0.724811140154529</v>
      </c>
      <c r="Q35" s="189"/>
      <c r="S35" s="191" t="s">
        <v>351</v>
      </c>
      <c r="T35" s="202">
        <v>0.7701</v>
      </c>
      <c r="U35" s="198">
        <v>0.7783</v>
      </c>
      <c r="V35" s="198">
        <v>0.775</v>
      </c>
      <c r="W35" s="202">
        <v>0.7702</v>
      </c>
      <c r="X35" s="203">
        <v>0.7618</v>
      </c>
      <c r="Y35" s="220">
        <v>0.7735</v>
      </c>
      <c r="Z35" s="221">
        <v>0.0228694477666846</v>
      </c>
      <c r="AA35" s="221">
        <v>0.843254365130502</v>
      </c>
      <c r="AB35" s="206">
        <v>2.48736481929555E-5</v>
      </c>
      <c r="AC35" s="221">
        <v>0.0123416119475223</v>
      </c>
      <c r="AD35" s="206">
        <v>8.84985992695303E-4</v>
      </c>
      <c r="AE35" s="221">
        <v>0.313531397143619</v>
      </c>
      <c r="AF35" s="206">
        <v>0.0209850082694363</v>
      </c>
      <c r="AG35" s="222">
        <v>0.835466720259523</v>
      </c>
      <c r="AI35" s="191" t="s">
        <v>351</v>
      </c>
      <c r="AJ35" s="223">
        <v>0.764</v>
      </c>
      <c r="AK35" s="224">
        <v>0.7742</v>
      </c>
      <c r="AL35" s="222">
        <v>0.998519229606263</v>
      </c>
      <c r="AN35" s="189"/>
      <c r="AO35" s="189"/>
      <c r="AP35" s="189"/>
      <c r="AQ35" s="189"/>
    </row>
    <row r="36">
      <c r="B36" s="191" t="s">
        <v>352</v>
      </c>
      <c r="C36" s="198">
        <v>0.969</v>
      </c>
      <c r="D36" s="198">
        <v>0.9718</v>
      </c>
      <c r="E36" s="198">
        <v>0.9695</v>
      </c>
      <c r="F36" s="198">
        <v>0.9687</v>
      </c>
      <c r="G36" s="197">
        <v>0.9681</v>
      </c>
      <c r="H36" s="225">
        <v>0.9693</v>
      </c>
      <c r="I36" s="226">
        <v>0.023202058405764</v>
      </c>
      <c r="J36" s="226">
        <v>0.886709579124539</v>
      </c>
      <c r="K36" s="204">
        <v>5.88901303211295E-6</v>
      </c>
      <c r="L36" s="226">
        <v>0.00404141461803309</v>
      </c>
      <c r="M36" s="204">
        <v>0.00857790525402141</v>
      </c>
      <c r="N36" s="226">
        <v>0.85586190239081</v>
      </c>
      <c r="O36" s="204">
        <v>0.0823265094486395</v>
      </c>
      <c r="P36" s="227">
        <v>0.831716989810997</v>
      </c>
      <c r="Q36" s="189"/>
      <c r="S36" s="191" t="s">
        <v>352</v>
      </c>
      <c r="T36" s="198">
        <v>0.963</v>
      </c>
      <c r="U36" s="198">
        <v>0.9661</v>
      </c>
      <c r="V36" s="198">
        <v>0.9658</v>
      </c>
      <c r="W36" s="198">
        <v>0.9655</v>
      </c>
      <c r="X36" s="197">
        <v>0.9611</v>
      </c>
      <c r="Y36" s="225">
        <v>0.9638</v>
      </c>
      <c r="Z36" s="226">
        <v>0.150486936850327</v>
      </c>
      <c r="AA36" s="226">
        <v>0.771006405346175</v>
      </c>
      <c r="AB36" s="204">
        <v>0.00704183398085473</v>
      </c>
      <c r="AC36" s="226">
        <v>0.00368923065680529</v>
      </c>
      <c r="AD36" s="204">
        <v>0.0106588621107883</v>
      </c>
      <c r="AE36" s="226">
        <v>0.0143998942468335</v>
      </c>
      <c r="AF36" s="204">
        <v>0.0238118085524962</v>
      </c>
      <c r="AG36" s="227">
        <v>0.117458165567106</v>
      </c>
      <c r="AI36" s="191" t="s">
        <v>352</v>
      </c>
      <c r="AJ36" s="223">
        <v>0.9681</v>
      </c>
      <c r="AK36" s="224">
        <v>0.9711</v>
      </c>
      <c r="AL36" s="227">
        <v>0.999888748096641</v>
      </c>
      <c r="AN36" s="189"/>
      <c r="AO36" s="189"/>
      <c r="AP36" s="189"/>
      <c r="AQ36" s="189"/>
    </row>
    <row r="37">
      <c r="B37" s="201" t="s">
        <v>353</v>
      </c>
      <c r="C37" s="198">
        <v>0.8713</v>
      </c>
      <c r="D37" s="198">
        <v>0.8778</v>
      </c>
      <c r="E37" s="198">
        <v>0.8702</v>
      </c>
      <c r="F37" s="198">
        <v>0.8683</v>
      </c>
      <c r="G37" s="203">
        <v>0.8617</v>
      </c>
      <c r="H37" s="225">
        <v>0.8694</v>
      </c>
      <c r="I37" s="226">
        <v>0.00136690765525187</v>
      </c>
      <c r="J37" s="226">
        <v>0.436136604382379</v>
      </c>
      <c r="K37" s="204">
        <v>3.4780691130308E-6</v>
      </c>
      <c r="L37" s="226">
        <v>0.0081550786774553</v>
      </c>
      <c r="M37" s="204">
        <v>4.59547314935664E-4</v>
      </c>
      <c r="N37" s="226">
        <v>0.608551790713394</v>
      </c>
      <c r="O37" s="204">
        <v>0.00973375628289684</v>
      </c>
      <c r="P37" s="227">
        <v>0.739213150878169</v>
      </c>
      <c r="Q37" s="189"/>
      <c r="S37" s="201" t="s">
        <v>353</v>
      </c>
      <c r="T37" s="198">
        <v>0.858</v>
      </c>
      <c r="U37" s="198">
        <v>0.8694</v>
      </c>
      <c r="V37" s="198">
        <v>0.8608</v>
      </c>
      <c r="W37" s="198">
        <v>0.8578</v>
      </c>
      <c r="X37" s="203">
        <v>0.837</v>
      </c>
      <c r="Y37" s="225">
        <v>0.8584</v>
      </c>
      <c r="Z37" s="226">
        <v>0.00351825191371051</v>
      </c>
      <c r="AA37" s="226">
        <v>0.538660113293697</v>
      </c>
      <c r="AB37" s="204">
        <v>2.01735738628987E-4</v>
      </c>
      <c r="AC37" s="226">
        <v>0.00286909875305892</v>
      </c>
      <c r="AD37" s="204">
        <v>0.00173039888390152</v>
      </c>
      <c r="AE37" s="226">
        <v>0.280559347494206</v>
      </c>
      <c r="AF37" s="204">
        <v>0.00573506736321877</v>
      </c>
      <c r="AG37" s="227">
        <v>0.54471158280124</v>
      </c>
      <c r="AI37" s="201" t="s">
        <v>353</v>
      </c>
      <c r="AJ37" s="223">
        <v>0.8662</v>
      </c>
      <c r="AK37" s="224">
        <v>0.8718</v>
      </c>
      <c r="AL37" s="227">
        <v>0.965248274110663</v>
      </c>
      <c r="AN37" s="189"/>
      <c r="AO37" s="189"/>
      <c r="AP37" s="189"/>
      <c r="AQ37" s="189"/>
    </row>
    <row r="38">
      <c r="B38" s="191" t="s">
        <v>354</v>
      </c>
      <c r="C38" s="198">
        <v>0.9468</v>
      </c>
      <c r="D38" s="198">
        <v>0.9485</v>
      </c>
      <c r="E38" s="198">
        <v>0.9467</v>
      </c>
      <c r="F38" s="198">
        <v>0.947</v>
      </c>
      <c r="G38" s="203">
        <v>0.9458</v>
      </c>
      <c r="H38" s="225">
        <v>0.9474</v>
      </c>
      <c r="I38" s="226">
        <v>0.0577143552746752</v>
      </c>
      <c r="J38" s="226">
        <v>0.841015013827612</v>
      </c>
      <c r="K38" s="204">
        <v>0.00111223406599192</v>
      </c>
      <c r="L38" s="226">
        <v>0.223549658554764</v>
      </c>
      <c r="M38" s="204">
        <v>0.0458799041749915</v>
      </c>
      <c r="N38" s="226">
        <v>0.903652868309246</v>
      </c>
      <c r="O38" s="204">
        <v>0.0700321236159582</v>
      </c>
      <c r="P38" s="227">
        <v>0.837918181602231</v>
      </c>
      <c r="Q38" s="189"/>
      <c r="S38" s="191" t="s">
        <v>354</v>
      </c>
      <c r="T38" s="198">
        <v>0.9464</v>
      </c>
      <c r="U38" s="198">
        <v>0.9482</v>
      </c>
      <c r="V38" s="198">
        <v>0.9473</v>
      </c>
      <c r="W38" s="198">
        <v>0.9468</v>
      </c>
      <c r="X38" s="203">
        <v>0.9445</v>
      </c>
      <c r="Y38" s="225">
        <v>0.9475</v>
      </c>
      <c r="Z38" s="226">
        <v>0.0138163965074528</v>
      </c>
      <c r="AA38" s="226">
        <v>0.925278851765712</v>
      </c>
      <c r="AB38" s="204">
        <v>6.40966138186241E-7</v>
      </c>
      <c r="AC38" s="226">
        <v>0.040825675113759</v>
      </c>
      <c r="AD38" s="204">
        <v>4.87474507702239E-4</v>
      </c>
      <c r="AE38" s="226">
        <v>0.563493825463606</v>
      </c>
      <c r="AF38" s="204">
        <v>0.00207759122032934</v>
      </c>
      <c r="AG38" s="227">
        <v>0.832584537992767</v>
      </c>
      <c r="AI38" s="191" t="s">
        <v>354</v>
      </c>
      <c r="AJ38" s="223">
        <v>0.9453</v>
      </c>
      <c r="AK38" s="224">
        <v>0.9468</v>
      </c>
      <c r="AL38" s="227">
        <v>0.991400280867497</v>
      </c>
      <c r="AN38" s="189"/>
      <c r="AO38" s="189"/>
      <c r="AP38" s="189"/>
      <c r="AQ38" s="189"/>
    </row>
    <row r="39">
      <c r="B39" s="191" t="s">
        <v>355</v>
      </c>
      <c r="C39" s="198">
        <v>0.8275</v>
      </c>
      <c r="D39" s="198">
        <v>0.8324</v>
      </c>
      <c r="E39" s="198">
        <v>0.8209</v>
      </c>
      <c r="F39" s="198">
        <v>0.8297</v>
      </c>
      <c r="G39" s="203">
        <v>0.8375</v>
      </c>
      <c r="H39" s="225">
        <v>0.8392</v>
      </c>
      <c r="I39" s="226">
        <v>0.908590386711935</v>
      </c>
      <c r="J39" s="226">
        <v>0.950991596778231</v>
      </c>
      <c r="K39" s="204">
        <v>0.787274452701793</v>
      </c>
      <c r="L39" s="226">
        <v>0.879918838292002</v>
      </c>
      <c r="M39" s="204">
        <v>0.999744720021274</v>
      </c>
      <c r="N39" s="226">
        <v>0.999874293992072</v>
      </c>
      <c r="O39" s="204">
        <v>0.968232744807135</v>
      </c>
      <c r="P39" s="227">
        <v>0.985987577903808</v>
      </c>
      <c r="Q39" s="189"/>
      <c r="S39" s="191" t="s">
        <v>355</v>
      </c>
      <c r="T39" s="198">
        <v>0.8327</v>
      </c>
      <c r="U39" s="198">
        <v>0.8382</v>
      </c>
      <c r="V39" s="198">
        <v>0.8329</v>
      </c>
      <c r="W39" s="198">
        <v>0.8431</v>
      </c>
      <c r="X39" s="203">
        <v>0.8269</v>
      </c>
      <c r="Y39" s="225">
        <v>0.843</v>
      </c>
      <c r="Z39" s="226">
        <v>0.135511029709576</v>
      </c>
      <c r="AA39" s="226">
        <v>0.973764816366365</v>
      </c>
      <c r="AB39" s="204">
        <v>0.00756911436385937</v>
      </c>
      <c r="AC39" s="226">
        <v>0.873610486961748</v>
      </c>
      <c r="AD39" s="204">
        <v>0.0794715033331374</v>
      </c>
      <c r="AE39" s="226">
        <v>0.990305367623266</v>
      </c>
      <c r="AF39" s="204">
        <v>7.02052485004011E-4</v>
      </c>
      <c r="AG39" s="227">
        <v>0.492520829766689</v>
      </c>
      <c r="AI39" s="191" t="s">
        <v>355</v>
      </c>
      <c r="AJ39" s="223">
        <v>0.8365</v>
      </c>
      <c r="AK39" s="224">
        <v>0.8253</v>
      </c>
      <c r="AL39" s="227">
        <v>0.0253741334682223</v>
      </c>
      <c r="AN39" s="189"/>
      <c r="AO39" s="189"/>
      <c r="AP39" s="189"/>
      <c r="AQ39" s="189"/>
    </row>
    <row r="40">
      <c r="B40" s="191" t="s">
        <v>356</v>
      </c>
      <c r="C40" s="198">
        <v>0.7817</v>
      </c>
      <c r="D40" s="198">
        <v>0.7898</v>
      </c>
      <c r="E40" s="198">
        <v>0.79</v>
      </c>
      <c r="F40" s="198">
        <v>0.7803</v>
      </c>
      <c r="G40" s="203">
        <v>0.7583</v>
      </c>
      <c r="H40" s="225">
        <v>0.7704</v>
      </c>
      <c r="I40" s="226">
        <v>0.0086991359837101</v>
      </c>
      <c r="J40" s="226">
        <v>0.30784590119904</v>
      </c>
      <c r="K40" s="204">
        <v>1.06901753649666E-4</v>
      </c>
      <c r="L40" s="226">
        <v>0.0255124562872664</v>
      </c>
      <c r="M40" s="204">
        <v>4.6979474063221E-5</v>
      </c>
      <c r="N40" s="226">
        <v>0.0116727290030894</v>
      </c>
      <c r="O40" s="204">
        <v>0.0082317120551196</v>
      </c>
      <c r="P40" s="227">
        <v>0.290333459775171</v>
      </c>
      <c r="Q40" s="189"/>
      <c r="S40" s="191" t="s">
        <v>356</v>
      </c>
      <c r="T40" s="198">
        <v>0.7704</v>
      </c>
      <c r="U40" s="198">
        <v>0.779</v>
      </c>
      <c r="V40" s="198">
        <v>0.7786</v>
      </c>
      <c r="W40" s="198">
        <v>0.7602</v>
      </c>
      <c r="X40" s="203">
        <v>0.7618</v>
      </c>
      <c r="Y40" s="225">
        <v>0.7659</v>
      </c>
      <c r="Z40" s="226">
        <v>0.174446839810371</v>
      </c>
      <c r="AA40" s="226">
        <v>0.261336303580217</v>
      </c>
      <c r="AB40" s="204">
        <v>0.0232695397635042</v>
      </c>
      <c r="AC40" s="226">
        <v>0.0133313945114089</v>
      </c>
      <c r="AD40" s="204">
        <v>0.0239842447292517</v>
      </c>
      <c r="AE40" s="226">
        <v>0.0124764285525631</v>
      </c>
      <c r="AF40" s="204">
        <v>0.568442137899566</v>
      </c>
      <c r="AG40" s="227">
        <v>0.77703114328786</v>
      </c>
      <c r="AI40" s="191" t="s">
        <v>356</v>
      </c>
      <c r="AJ40" s="223">
        <v>0.7559</v>
      </c>
      <c r="AK40" s="224">
        <v>0.785</v>
      </c>
      <c r="AL40" s="227">
        <v>0.999079861892294</v>
      </c>
      <c r="AN40" s="189"/>
      <c r="AO40" s="189"/>
      <c r="AP40" s="189"/>
      <c r="AQ40" s="189"/>
    </row>
    <row r="41">
      <c r="B41" s="191" t="s">
        <v>357</v>
      </c>
      <c r="C41" s="198">
        <v>0.8037</v>
      </c>
      <c r="D41" s="198">
        <v>0.8105</v>
      </c>
      <c r="E41" s="198">
        <v>0.8051</v>
      </c>
      <c r="F41" s="198">
        <v>0.804</v>
      </c>
      <c r="G41" s="203">
        <v>0.7958</v>
      </c>
      <c r="H41" s="225">
        <v>0.803</v>
      </c>
      <c r="I41" s="226">
        <v>0.0178522766143995</v>
      </c>
      <c r="J41" s="226">
        <v>0.685119016106523</v>
      </c>
      <c r="K41" s="204">
        <v>1.67748294600011E-4</v>
      </c>
      <c r="L41" s="226">
        <v>0.096971741779989</v>
      </c>
      <c r="M41" s="204">
        <v>0.00157214883784546</v>
      </c>
      <c r="N41" s="226">
        <v>0.467909797710253</v>
      </c>
      <c r="O41" s="204">
        <v>0.0275394540782003</v>
      </c>
      <c r="P41" s="227">
        <v>0.671113232944668</v>
      </c>
      <c r="Q41" s="189"/>
      <c r="S41" s="191" t="s">
        <v>357</v>
      </c>
      <c r="T41" s="198">
        <v>0.8001</v>
      </c>
      <c r="U41" s="198">
        <v>0.8074</v>
      </c>
      <c r="V41" s="198">
        <v>0.8048</v>
      </c>
      <c r="W41" s="198">
        <v>0.7993</v>
      </c>
      <c r="X41" s="203">
        <v>0.7928</v>
      </c>
      <c r="Y41" s="225">
        <v>0.8025</v>
      </c>
      <c r="Z41" s="226">
        <v>0.0321665608846521</v>
      </c>
      <c r="AA41" s="226">
        <v>0.775169726844007</v>
      </c>
      <c r="AB41" s="204">
        <v>9.90376264105969E-5</v>
      </c>
      <c r="AC41" s="226">
        <v>0.00884907042004474</v>
      </c>
      <c r="AD41" s="204">
        <v>0.00132740974863339</v>
      </c>
      <c r="AE41" s="226">
        <v>0.203833218828842</v>
      </c>
      <c r="AF41" s="204">
        <v>0.0535479481178003</v>
      </c>
      <c r="AG41" s="227">
        <v>0.832583775113813</v>
      </c>
      <c r="AI41" s="191" t="s">
        <v>357</v>
      </c>
      <c r="AJ41" s="223">
        <v>0.7939</v>
      </c>
      <c r="AK41" s="224">
        <v>0.8045</v>
      </c>
      <c r="AL41" s="227">
        <v>0.998709548437337</v>
      </c>
      <c r="AN41" s="189"/>
      <c r="AO41" s="189"/>
      <c r="AP41" s="189"/>
      <c r="AQ41" s="189"/>
    </row>
    <row r="42">
      <c r="L42" s="189"/>
      <c r="M42" s="189"/>
      <c r="N42" s="189"/>
      <c r="O42" s="189"/>
      <c r="P42" s="189"/>
      <c r="Q42" s="189"/>
    </row>
    <row r="43">
      <c r="C43" s="228">
        <f>D41</f>
        <v>0.8105</v>
      </c>
      <c r="D43" s="228">
        <f>C41</f>
        <v>0.8037</v>
      </c>
      <c r="E43" s="228">
        <f>F41</f>
        <v>0.804</v>
      </c>
      <c r="F43" s="228">
        <f>E41</f>
        <v>0.8051</v>
      </c>
      <c r="G43" s="228">
        <f>H41</f>
        <v>0.803</v>
      </c>
      <c r="H43" s="228">
        <f>G41</f>
        <v>0.7958</v>
      </c>
      <c r="I43" s="229">
        <f>L41</f>
        <v>0.09697174178</v>
      </c>
      <c r="J43" s="229">
        <f>K41</f>
        <v>0.0001677482946</v>
      </c>
      <c r="K43" s="229">
        <f>J41</f>
        <v>0.6851190161</v>
      </c>
      <c r="L43" s="229">
        <f>I41</f>
        <v>0.01785227661</v>
      </c>
      <c r="M43" s="229">
        <f>P41</f>
        <v>0.6711132329</v>
      </c>
      <c r="N43" s="229">
        <f>O41</f>
        <v>0.02753945408</v>
      </c>
      <c r="O43" s="229">
        <f>N41</f>
        <v>0.4679097977</v>
      </c>
      <c r="P43" s="229">
        <f>M41</f>
        <v>0.001572148838</v>
      </c>
      <c r="Q43" s="230"/>
      <c r="R43" s="231"/>
      <c r="S43" s="231"/>
      <c r="T43" s="228">
        <f t="shared" ref="T43:Y43" si="2">T41-C41</f>
        <v>-0.0036</v>
      </c>
      <c r="U43" s="228">
        <f t="shared" si="2"/>
        <v>-0.0031</v>
      </c>
      <c r="V43" s="228">
        <f t="shared" si="2"/>
        <v>-0.0003</v>
      </c>
      <c r="W43" s="228">
        <f t="shared" si="2"/>
        <v>-0.0047</v>
      </c>
      <c r="X43" s="228">
        <f t="shared" si="2"/>
        <v>-0.003</v>
      </c>
      <c r="Y43" s="228">
        <f t="shared" si="2"/>
        <v>-0.0005</v>
      </c>
    </row>
    <row r="44">
      <c r="C44" s="231">
        <f t="shared" ref="C44:H44" si="3">C43*100</f>
        <v>81.05</v>
      </c>
      <c r="D44" s="231">
        <f t="shared" si="3"/>
        <v>80.37</v>
      </c>
      <c r="E44" s="231">
        <f t="shared" si="3"/>
        <v>80.4</v>
      </c>
      <c r="F44" s="231">
        <f t="shared" si="3"/>
        <v>80.51</v>
      </c>
      <c r="G44" s="231">
        <f t="shared" si="3"/>
        <v>80.3</v>
      </c>
      <c r="H44" s="231">
        <f t="shared" si="3"/>
        <v>79.58</v>
      </c>
      <c r="I44" s="231"/>
      <c r="J44" s="231"/>
      <c r="K44" s="231"/>
      <c r="L44" s="230"/>
      <c r="M44" s="230"/>
      <c r="N44" s="230"/>
      <c r="O44" s="231"/>
      <c r="P44" s="231"/>
      <c r="Q44" s="230"/>
      <c r="R44" s="231"/>
      <c r="S44" s="231"/>
      <c r="T44" s="231"/>
      <c r="U44" s="231"/>
      <c r="V44" s="231"/>
      <c r="W44" s="231"/>
      <c r="X44" s="231"/>
      <c r="Y44" s="231"/>
    </row>
    <row r="45">
      <c r="M45" s="189"/>
      <c r="N45" s="189"/>
      <c r="O45" s="189"/>
      <c r="P45" s="189"/>
      <c r="Q45" s="189"/>
    </row>
    <row r="46">
      <c r="L46" s="189"/>
      <c r="M46" s="189"/>
      <c r="N46" s="189"/>
      <c r="O46" s="189"/>
      <c r="P46" s="189"/>
      <c r="Q46" s="189"/>
      <c r="R46" s="189"/>
    </row>
    <row r="47">
      <c r="B47" s="177" t="s">
        <v>511</v>
      </c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</row>
    <row r="48">
      <c r="B48" s="177" t="s">
        <v>512</v>
      </c>
      <c r="D48" s="14"/>
      <c r="E48" s="14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</row>
    <row r="49">
      <c r="B49" s="177" t="s">
        <v>513</v>
      </c>
      <c r="D49" s="14"/>
      <c r="E49" s="14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</row>
    <row r="50">
      <c r="B50" s="178" t="s">
        <v>490</v>
      </c>
      <c r="C50" s="179" t="s">
        <v>514</v>
      </c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</row>
    <row r="51">
      <c r="B51" s="178" t="s">
        <v>339</v>
      </c>
      <c r="C51" s="179" t="s">
        <v>515</v>
      </c>
      <c r="F51" s="179" t="s">
        <v>516</v>
      </c>
      <c r="L51" s="189"/>
      <c r="M51" s="189"/>
      <c r="N51" s="189"/>
      <c r="O51" s="189"/>
      <c r="P51" s="189"/>
      <c r="Q51" s="189"/>
      <c r="S51" s="233"/>
    </row>
    <row r="52">
      <c r="C52" s="179" t="s">
        <v>517</v>
      </c>
      <c r="L52" s="189"/>
      <c r="M52" s="189"/>
      <c r="N52" s="189"/>
      <c r="O52" s="189"/>
      <c r="P52" s="189"/>
      <c r="Q52" s="189"/>
    </row>
    <row r="53">
      <c r="B53" s="180"/>
      <c r="C53" s="181"/>
      <c r="D53" s="181"/>
      <c r="E53" s="181"/>
      <c r="F53" s="181"/>
      <c r="G53" s="182"/>
      <c r="H53" s="182"/>
      <c r="L53" s="189"/>
      <c r="M53" s="189"/>
      <c r="N53" s="189"/>
      <c r="O53" s="189"/>
      <c r="P53" s="189"/>
      <c r="Q53" s="189"/>
    </row>
    <row r="54">
      <c r="B54" s="183" t="s">
        <v>342</v>
      </c>
      <c r="C54" s="184" t="s">
        <v>518</v>
      </c>
      <c r="D54" s="51"/>
      <c r="E54" s="51"/>
      <c r="F54" s="51"/>
      <c r="G54" s="51"/>
      <c r="H54" s="52"/>
      <c r="I54" s="212" t="s">
        <v>493</v>
      </c>
      <c r="J54" s="213"/>
      <c r="K54" s="213"/>
      <c r="L54" s="213"/>
      <c r="M54" s="213"/>
      <c r="N54" s="213"/>
      <c r="O54" s="213"/>
      <c r="P54" s="55"/>
      <c r="Q54" s="189"/>
    </row>
    <row r="55">
      <c r="B55" s="186"/>
      <c r="C55" s="215" t="s">
        <v>495</v>
      </c>
      <c r="D55" s="97"/>
      <c r="E55" s="97"/>
      <c r="F55" s="96"/>
      <c r="G55" s="184" t="s">
        <v>496</v>
      </c>
      <c r="H55" s="52"/>
      <c r="I55" s="212" t="s">
        <v>497</v>
      </c>
      <c r="J55" s="55"/>
      <c r="K55" s="212" t="s">
        <v>498</v>
      </c>
      <c r="L55" s="55"/>
      <c r="M55" s="212" t="s">
        <v>499</v>
      </c>
      <c r="N55" s="55"/>
      <c r="O55" s="212" t="s">
        <v>500</v>
      </c>
      <c r="P55" s="55"/>
      <c r="Q55" s="189"/>
    </row>
    <row r="56">
      <c r="B56" s="142"/>
      <c r="C56" s="190" t="s">
        <v>253</v>
      </c>
      <c r="D56" s="190" t="s">
        <v>252</v>
      </c>
      <c r="E56" s="190" t="s">
        <v>502</v>
      </c>
      <c r="F56" s="190" t="s">
        <v>503</v>
      </c>
      <c r="G56" s="190" t="s">
        <v>253</v>
      </c>
      <c r="H56" s="190" t="s">
        <v>252</v>
      </c>
      <c r="I56" s="218" t="s">
        <v>504</v>
      </c>
      <c r="J56" s="219" t="s">
        <v>505</v>
      </c>
      <c r="K56" s="218" t="s">
        <v>504</v>
      </c>
      <c r="L56" s="219" t="s">
        <v>505</v>
      </c>
      <c r="M56" s="218" t="s">
        <v>504</v>
      </c>
      <c r="N56" s="219" t="s">
        <v>505</v>
      </c>
      <c r="O56" s="218" t="s">
        <v>504</v>
      </c>
      <c r="P56" s="219" t="s">
        <v>505</v>
      </c>
      <c r="Q56" s="189"/>
    </row>
    <row r="57">
      <c r="B57" s="191" t="s">
        <v>351</v>
      </c>
      <c r="C57" s="202">
        <v>0.6594</v>
      </c>
      <c r="D57" s="198">
        <v>0.6736</v>
      </c>
      <c r="E57" s="198">
        <v>0.6675</v>
      </c>
      <c r="F57" s="202">
        <v>0.659</v>
      </c>
      <c r="G57" s="203">
        <v>0.6596</v>
      </c>
      <c r="H57" s="220">
        <v>0.6481</v>
      </c>
      <c r="I57" s="221">
        <v>0.520155652919171</v>
      </c>
      <c r="J57" s="221">
        <v>0.00717038799492943</v>
      </c>
      <c r="K57" s="206">
        <v>9.33374046222902E-4</v>
      </c>
      <c r="L57" s="221">
        <v>6.45578248198974E-6</v>
      </c>
      <c r="M57" s="206">
        <v>0.00985925767350531</v>
      </c>
      <c r="N57" s="221">
        <v>5.75783532270505E-5</v>
      </c>
      <c r="O57" s="206">
        <v>0.580903049865308</v>
      </c>
      <c r="P57" s="222">
        <v>0.00470838820478993</v>
      </c>
      <c r="Q57" s="189"/>
    </row>
    <row r="58">
      <c r="B58" s="201" t="s">
        <v>354</v>
      </c>
      <c r="C58" s="198">
        <v>0.7715</v>
      </c>
      <c r="D58" s="198">
        <v>0.7808</v>
      </c>
      <c r="E58" s="198">
        <v>0.7774</v>
      </c>
      <c r="F58" s="198">
        <v>0.7718</v>
      </c>
      <c r="G58" s="197">
        <v>0.7718</v>
      </c>
      <c r="H58" s="225">
        <v>0.7649</v>
      </c>
      <c r="I58" s="226">
        <v>0.548996970577715</v>
      </c>
      <c r="J58" s="226">
        <v>0.00750463238425538</v>
      </c>
      <c r="K58" s="204">
        <v>0.00100570200391298</v>
      </c>
      <c r="L58" s="226">
        <v>5.59186830068956E-6</v>
      </c>
      <c r="M58" s="204">
        <v>0.00688902044842068</v>
      </c>
      <c r="N58" s="226">
        <v>2.70805574600357E-5</v>
      </c>
      <c r="O58" s="204">
        <v>0.499999999999978</v>
      </c>
      <c r="P58" s="227">
        <v>0.00354722088641329</v>
      </c>
      <c r="Q58" s="189"/>
    </row>
    <row r="59">
      <c r="B59" s="201" t="s">
        <v>417</v>
      </c>
      <c r="C59" s="198">
        <v>0.7715</v>
      </c>
      <c r="D59" s="198">
        <v>0.7808</v>
      </c>
      <c r="E59" s="198">
        <v>0.7774</v>
      </c>
      <c r="F59" s="198">
        <v>0.7718</v>
      </c>
      <c r="G59" s="203">
        <v>0.7718</v>
      </c>
      <c r="H59" s="225">
        <v>0.7649</v>
      </c>
      <c r="I59" s="226">
        <v>0.548996970577715</v>
      </c>
      <c r="J59" s="226">
        <v>0.00750463238425538</v>
      </c>
      <c r="K59" s="204">
        <v>0.00100570200391298</v>
      </c>
      <c r="L59" s="226">
        <v>5.59186830068956E-6</v>
      </c>
      <c r="M59" s="204">
        <v>0.00688902044842068</v>
      </c>
      <c r="N59" s="226">
        <v>2.70805574600357E-5</v>
      </c>
      <c r="O59" s="204">
        <v>0.499999999999978</v>
      </c>
      <c r="P59" s="227">
        <v>0.00354722088641329</v>
      </c>
      <c r="Q59" s="189"/>
    </row>
    <row r="60">
      <c r="B60" s="201" t="s">
        <v>418</v>
      </c>
      <c r="C60" s="198">
        <v>0.7727</v>
      </c>
      <c r="D60" s="198">
        <v>0.7823</v>
      </c>
      <c r="E60" s="198">
        <v>0.7762</v>
      </c>
      <c r="F60" s="198">
        <v>0.7711</v>
      </c>
      <c r="G60" s="203">
        <v>0.7734</v>
      </c>
      <c r="H60" s="225">
        <v>0.7632</v>
      </c>
      <c r="I60" s="226">
        <v>0.579031721458106</v>
      </c>
      <c r="J60" s="226">
        <v>0.00967588572573073</v>
      </c>
      <c r="K60" s="204">
        <v>0.00511429691208165</v>
      </c>
      <c r="L60" s="226">
        <v>2.44858243999804E-5</v>
      </c>
      <c r="M60" s="204">
        <v>0.13566571328877</v>
      </c>
      <c r="N60" s="226">
        <v>5.06604489800199E-4</v>
      </c>
      <c r="O60" s="204">
        <v>0.823447008714516</v>
      </c>
      <c r="P60" s="227">
        <v>0.0111627087636133</v>
      </c>
      <c r="Q60" s="189"/>
    </row>
    <row r="61">
      <c r="B61" s="201" t="s">
        <v>419</v>
      </c>
      <c r="C61" s="198">
        <v>0.7715</v>
      </c>
      <c r="D61" s="198">
        <v>0.7808</v>
      </c>
      <c r="E61" s="198">
        <v>0.7774</v>
      </c>
      <c r="F61" s="198">
        <v>0.7718</v>
      </c>
      <c r="G61" s="203">
        <v>0.7718</v>
      </c>
      <c r="H61" s="225">
        <v>0.7649</v>
      </c>
      <c r="I61" s="226">
        <v>0.548996970577715</v>
      </c>
      <c r="J61" s="226">
        <v>0.00750463238425538</v>
      </c>
      <c r="K61" s="204">
        <v>0.00100570200391298</v>
      </c>
      <c r="L61" s="226">
        <v>5.59186830068956E-6</v>
      </c>
      <c r="M61" s="204">
        <v>0.00688902044842068</v>
      </c>
      <c r="N61" s="226">
        <v>2.70805574600357E-5</v>
      </c>
      <c r="O61" s="204">
        <v>0.499999999999978</v>
      </c>
      <c r="P61" s="227">
        <v>0.00354722088641329</v>
      </c>
      <c r="Q61" s="189"/>
    </row>
    <row r="62">
      <c r="B62" s="201" t="s">
        <v>420</v>
      </c>
      <c r="C62" s="198">
        <v>0.761</v>
      </c>
      <c r="D62" s="198">
        <v>0.7697</v>
      </c>
      <c r="E62" s="198">
        <v>0.7669</v>
      </c>
      <c r="F62" s="198">
        <v>0.7615</v>
      </c>
      <c r="G62" s="203">
        <v>0.7608</v>
      </c>
      <c r="H62" s="225">
        <v>0.7543</v>
      </c>
      <c r="I62" s="226">
        <v>0.459266063764312</v>
      </c>
      <c r="J62" s="226">
        <v>0.00483414883471212</v>
      </c>
      <c r="K62" s="204">
        <v>0.00181149658403055</v>
      </c>
      <c r="L62" s="226">
        <v>1.21878345958349E-5</v>
      </c>
      <c r="M62" s="204">
        <v>0.00735319802262567</v>
      </c>
      <c r="N62" s="226">
        <v>2.58071193252291E-5</v>
      </c>
      <c r="O62" s="204">
        <v>0.37835649377622</v>
      </c>
      <c r="P62" s="227">
        <v>0.00277041925189177</v>
      </c>
      <c r="Q62" s="189"/>
    </row>
    <row r="63">
      <c r="B63" s="201" t="s">
        <v>421</v>
      </c>
      <c r="C63" s="198">
        <v>0.7715</v>
      </c>
      <c r="D63" s="198">
        <v>0.7808</v>
      </c>
      <c r="E63" s="198">
        <v>0.7774</v>
      </c>
      <c r="F63" s="198">
        <v>0.7718</v>
      </c>
      <c r="G63" s="203">
        <v>0.7718</v>
      </c>
      <c r="H63" s="225">
        <v>0.7649</v>
      </c>
      <c r="I63" s="226">
        <v>0.548996970577715</v>
      </c>
      <c r="J63" s="226">
        <v>0.00750463238425536</v>
      </c>
      <c r="K63" s="204">
        <v>0.00100570200391299</v>
      </c>
      <c r="L63" s="226">
        <v>5.5918683006897E-6</v>
      </c>
      <c r="M63" s="204">
        <v>0.00688902044842059</v>
      </c>
      <c r="N63" s="226">
        <v>2.70805574600355E-5</v>
      </c>
      <c r="O63" s="204">
        <v>0.499999999999978</v>
      </c>
      <c r="P63" s="227">
        <v>0.00354722088641327</v>
      </c>
      <c r="Q63" s="189"/>
    </row>
    <row r="64">
      <c r="B64" s="201" t="s">
        <v>422</v>
      </c>
      <c r="C64" s="198">
        <v>0.7613</v>
      </c>
      <c r="D64" s="198">
        <v>0.7697</v>
      </c>
      <c r="E64" s="198">
        <v>0.7669</v>
      </c>
      <c r="F64" s="198">
        <v>0.7617</v>
      </c>
      <c r="G64" s="203">
        <v>0.761</v>
      </c>
      <c r="H64" s="225">
        <v>0.7543</v>
      </c>
      <c r="I64" s="226">
        <v>0.449512992511537</v>
      </c>
      <c r="J64" s="226">
        <v>0.0045958788238666</v>
      </c>
      <c r="K64" s="204">
        <v>0.00390314464346503</v>
      </c>
      <c r="L64" s="226">
        <v>3.15910689414259E-5</v>
      </c>
      <c r="M64" s="204">
        <v>0.0152819376033293</v>
      </c>
      <c r="N64" s="226">
        <v>6.5503077893785E-5</v>
      </c>
      <c r="O64" s="204">
        <v>0.384865105563037</v>
      </c>
      <c r="P64" s="227">
        <v>0.00325870027077915</v>
      </c>
      <c r="Q64" s="189"/>
    </row>
    <row r="65">
      <c r="L65" s="189"/>
      <c r="M65" s="189"/>
      <c r="N65" s="189"/>
      <c r="O65" s="189"/>
      <c r="P65" s="189"/>
      <c r="Q65" s="189"/>
    </row>
    <row r="66">
      <c r="C66" s="228">
        <f>D64</f>
        <v>0.7697</v>
      </c>
      <c r="D66" s="228">
        <f>C64</f>
        <v>0.7613</v>
      </c>
      <c r="E66" s="228">
        <f>F64</f>
        <v>0.7617</v>
      </c>
      <c r="F66" s="228">
        <f>E64</f>
        <v>0.7669</v>
      </c>
      <c r="G66" s="228">
        <f>H64</f>
        <v>0.7543</v>
      </c>
      <c r="H66" s="228">
        <f>G64</f>
        <v>0.761</v>
      </c>
      <c r="I66" s="229">
        <f>L64</f>
        <v>0.00003159106894</v>
      </c>
      <c r="J66" s="229">
        <f>K64</f>
        <v>0.003903144643</v>
      </c>
      <c r="K66" s="229">
        <f>J64</f>
        <v>0.004595878824</v>
      </c>
      <c r="L66" s="229">
        <f>I64</f>
        <v>0.4495129925</v>
      </c>
      <c r="M66" s="229">
        <f>P64</f>
        <v>0.003258700271</v>
      </c>
      <c r="N66" s="229">
        <f>O64</f>
        <v>0.3848651056</v>
      </c>
      <c r="O66" s="229">
        <f>N64</f>
        <v>0.00006550307789</v>
      </c>
      <c r="P66" s="229">
        <f>M64</f>
        <v>0.0152819376</v>
      </c>
      <c r="Q66" s="189"/>
    </row>
    <row r="67">
      <c r="C67" s="234">
        <f t="shared" ref="C67:H67" si="4">C66*100</f>
        <v>76.97</v>
      </c>
      <c r="D67" s="234">
        <f t="shared" si="4"/>
        <v>76.13</v>
      </c>
      <c r="E67" s="234">
        <f t="shared" si="4"/>
        <v>76.17</v>
      </c>
      <c r="F67" s="234">
        <f t="shared" si="4"/>
        <v>76.69</v>
      </c>
      <c r="G67" s="234">
        <f t="shared" si="4"/>
        <v>75.43</v>
      </c>
      <c r="H67" s="234">
        <f t="shared" si="4"/>
        <v>76.1</v>
      </c>
      <c r="I67" s="231"/>
      <c r="J67" s="231"/>
      <c r="K67" s="231"/>
      <c r="L67" s="230"/>
      <c r="M67" s="230"/>
      <c r="N67" s="230"/>
      <c r="O67" s="230"/>
      <c r="P67" s="230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207"/>
      <c r="AB67" s="189"/>
      <c r="AC67" s="207"/>
      <c r="AD67" s="189"/>
      <c r="AE67" s="189"/>
    </row>
    <row r="68"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207"/>
      <c r="AB68" s="189"/>
      <c r="AC68" s="207"/>
      <c r="AD68" s="189"/>
      <c r="AE68" s="189"/>
    </row>
    <row r="69">
      <c r="L69" s="189"/>
      <c r="M69" s="189"/>
      <c r="N69" s="189"/>
      <c r="O69" s="189"/>
      <c r="P69" s="189"/>
      <c r="Q69" s="189"/>
      <c r="R69" s="189"/>
    </row>
    <row r="70">
      <c r="B70" s="177" t="s">
        <v>519</v>
      </c>
      <c r="L70" s="189"/>
      <c r="M70" s="189"/>
      <c r="N70" s="189"/>
      <c r="O70" s="189"/>
      <c r="P70" s="189"/>
      <c r="Q70" s="189"/>
      <c r="R70" s="189"/>
    </row>
    <row r="71">
      <c r="B71" s="177" t="s">
        <v>520</v>
      </c>
      <c r="D71" s="14"/>
      <c r="E71" s="14"/>
      <c r="K71" s="189"/>
      <c r="L71" s="189"/>
      <c r="M71" s="189"/>
      <c r="N71" s="189"/>
      <c r="O71" s="189"/>
      <c r="P71" s="189"/>
      <c r="Q71" s="189"/>
      <c r="R71" s="189"/>
    </row>
    <row r="72">
      <c r="B72" s="177" t="s">
        <v>521</v>
      </c>
      <c r="D72" s="14"/>
      <c r="E72" s="14"/>
      <c r="K72" s="189"/>
      <c r="L72" s="189"/>
      <c r="M72" s="189"/>
      <c r="N72" s="189"/>
      <c r="O72" s="189"/>
      <c r="P72" s="189"/>
      <c r="Q72" s="189"/>
      <c r="R72" s="189"/>
    </row>
    <row r="73">
      <c r="B73" s="178" t="s">
        <v>490</v>
      </c>
      <c r="C73" s="179"/>
      <c r="F73" s="179"/>
      <c r="K73" s="189"/>
      <c r="L73" s="189"/>
      <c r="M73" s="189"/>
      <c r="N73" s="189"/>
      <c r="O73" s="189"/>
      <c r="P73" s="189"/>
      <c r="Q73" s="189"/>
      <c r="R73" s="189"/>
    </row>
    <row r="74">
      <c r="B74" s="178" t="s">
        <v>339</v>
      </c>
      <c r="C74" s="179" t="s">
        <v>522</v>
      </c>
      <c r="E74" s="179" t="s">
        <v>523</v>
      </c>
      <c r="K74" s="189"/>
      <c r="L74" s="189"/>
      <c r="M74" s="189"/>
      <c r="N74" s="189"/>
      <c r="O74" s="189"/>
      <c r="P74" s="189"/>
      <c r="Q74" s="189"/>
      <c r="R74" s="189"/>
    </row>
    <row r="75">
      <c r="C75" s="179" t="s">
        <v>524</v>
      </c>
      <c r="F75" s="179"/>
      <c r="K75" s="189"/>
      <c r="L75" s="189"/>
      <c r="M75" s="189"/>
      <c r="N75" s="189"/>
      <c r="O75" s="189"/>
      <c r="P75" s="189"/>
      <c r="Q75" s="189"/>
      <c r="R75" s="189"/>
    </row>
    <row r="76">
      <c r="C76" s="179" t="s">
        <v>525</v>
      </c>
      <c r="F76" s="179"/>
      <c r="K76" s="189"/>
      <c r="L76" s="189"/>
      <c r="M76" s="189"/>
      <c r="N76" s="189"/>
      <c r="O76" s="189"/>
      <c r="P76" s="189"/>
      <c r="Q76" s="189"/>
      <c r="R76" s="189"/>
    </row>
    <row r="77">
      <c r="C77" s="179" t="s">
        <v>526</v>
      </c>
      <c r="K77" s="189"/>
      <c r="L77" s="189"/>
      <c r="M77" s="189"/>
      <c r="N77" s="189"/>
      <c r="O77" s="189"/>
      <c r="P77" s="189"/>
      <c r="Q77" s="189"/>
      <c r="R77" s="189"/>
    </row>
    <row r="78">
      <c r="B78" s="180"/>
      <c r="C78" s="181"/>
      <c r="D78" s="181"/>
      <c r="E78" s="181"/>
      <c r="F78" s="181"/>
      <c r="G78" s="182"/>
      <c r="H78" s="182"/>
      <c r="K78" s="189"/>
      <c r="L78" s="189"/>
      <c r="M78" s="189"/>
      <c r="N78" s="189"/>
      <c r="O78" s="189"/>
      <c r="P78" s="189"/>
      <c r="Q78" s="189"/>
      <c r="R78" s="189"/>
    </row>
    <row r="79">
      <c r="B79" s="183" t="s">
        <v>342</v>
      </c>
      <c r="C79" s="184" t="s">
        <v>510</v>
      </c>
      <c r="D79" s="51"/>
      <c r="E79" s="51"/>
      <c r="F79" s="51"/>
      <c r="G79" s="51"/>
      <c r="H79" s="52"/>
      <c r="I79" s="212" t="s">
        <v>493</v>
      </c>
      <c r="J79" s="213"/>
      <c r="K79" s="213"/>
      <c r="L79" s="213"/>
      <c r="M79" s="213"/>
      <c r="N79" s="213"/>
      <c r="O79" s="213"/>
      <c r="P79" s="55"/>
      <c r="Q79" s="189"/>
      <c r="R79" s="189"/>
    </row>
    <row r="80">
      <c r="B80" s="186"/>
      <c r="C80" s="215" t="s">
        <v>495</v>
      </c>
      <c r="D80" s="97"/>
      <c r="E80" s="97"/>
      <c r="F80" s="96"/>
      <c r="G80" s="184" t="s">
        <v>496</v>
      </c>
      <c r="H80" s="52"/>
      <c r="I80" s="212" t="s">
        <v>497</v>
      </c>
      <c r="J80" s="55"/>
      <c r="K80" s="212" t="s">
        <v>498</v>
      </c>
      <c r="L80" s="55"/>
      <c r="M80" s="212" t="s">
        <v>499</v>
      </c>
      <c r="N80" s="55"/>
      <c r="O80" s="212" t="s">
        <v>500</v>
      </c>
      <c r="P80" s="55"/>
      <c r="Q80" s="189"/>
      <c r="R80" s="189"/>
    </row>
    <row r="81">
      <c r="B81" s="142"/>
      <c r="C81" s="190" t="s">
        <v>253</v>
      </c>
      <c r="D81" s="190" t="s">
        <v>252</v>
      </c>
      <c r="E81" s="190" t="s">
        <v>502</v>
      </c>
      <c r="F81" s="190" t="s">
        <v>503</v>
      </c>
      <c r="G81" s="190" t="s">
        <v>253</v>
      </c>
      <c r="H81" s="190" t="s">
        <v>252</v>
      </c>
      <c r="I81" s="218" t="s">
        <v>504</v>
      </c>
      <c r="J81" s="219" t="s">
        <v>505</v>
      </c>
      <c r="K81" s="218" t="s">
        <v>504</v>
      </c>
      <c r="L81" s="219" t="s">
        <v>505</v>
      </c>
      <c r="M81" s="218" t="s">
        <v>504</v>
      </c>
      <c r="N81" s="219" t="s">
        <v>505</v>
      </c>
      <c r="O81" s="218" t="s">
        <v>504</v>
      </c>
      <c r="P81" s="219" t="s">
        <v>505</v>
      </c>
      <c r="Q81" s="189"/>
      <c r="R81" s="189"/>
    </row>
    <row r="82">
      <c r="B82" s="191" t="s">
        <v>389</v>
      </c>
      <c r="C82" s="202">
        <v>0.9816</v>
      </c>
      <c r="D82" s="198">
        <v>0.9864</v>
      </c>
      <c r="E82" s="198">
        <v>0.9853</v>
      </c>
      <c r="F82" s="202">
        <v>0.9789</v>
      </c>
      <c r="G82" s="203">
        <v>0.974</v>
      </c>
      <c r="H82" s="220">
        <v>0.9809</v>
      </c>
      <c r="I82" s="221">
        <v>3.22539304798911E-5</v>
      </c>
      <c r="J82" s="221">
        <v>0.365608885266734</v>
      </c>
      <c r="K82" s="206">
        <v>7.98732094471483E-9</v>
      </c>
      <c r="L82" s="221">
        <v>0.0052711406125172</v>
      </c>
      <c r="M82" s="206">
        <v>7.46163241657558E-8</v>
      </c>
      <c r="N82" s="221">
        <v>0.0201580827771525</v>
      </c>
      <c r="O82" s="206">
        <v>9.27727081265518E-4</v>
      </c>
      <c r="P82" s="222">
        <v>0.84547046144027</v>
      </c>
      <c r="Q82" s="189"/>
      <c r="R82" s="189"/>
    </row>
    <row r="83">
      <c r="B83" s="191" t="s">
        <v>354</v>
      </c>
      <c r="C83" s="198">
        <v>0.6294</v>
      </c>
      <c r="D83" s="198">
        <v>0.6646</v>
      </c>
      <c r="E83" s="198">
        <v>0.6343</v>
      </c>
      <c r="F83" s="198">
        <v>0.6313</v>
      </c>
      <c r="G83" s="197">
        <v>0.5949</v>
      </c>
      <c r="H83" s="225">
        <v>0.6284</v>
      </c>
      <c r="I83" s="226">
        <v>0.00186676676482505</v>
      </c>
      <c r="J83" s="226">
        <v>0.454061710137089</v>
      </c>
      <c r="K83" s="204">
        <v>3.93256803372718E-7</v>
      </c>
      <c r="L83" s="226">
        <v>1.11933991767586E-4</v>
      </c>
      <c r="M83" s="204">
        <v>4.70190790649183E-4</v>
      </c>
      <c r="N83" s="226">
        <v>0.251827346232442</v>
      </c>
      <c r="O83" s="204">
        <v>0.00186570952251961</v>
      </c>
      <c r="P83" s="227">
        <v>0.383446816730293</v>
      </c>
      <c r="Q83" s="189"/>
      <c r="R83" s="189"/>
    </row>
    <row r="84">
      <c r="B84" s="191" t="s">
        <v>355</v>
      </c>
      <c r="C84" s="198">
        <v>0.7904</v>
      </c>
      <c r="D84" s="198">
        <v>0.8017</v>
      </c>
      <c r="E84" s="198">
        <v>0.7941</v>
      </c>
      <c r="F84" s="198">
        <v>0.809</v>
      </c>
      <c r="G84" s="203">
        <v>0.8138</v>
      </c>
      <c r="H84" s="225">
        <v>0.7977</v>
      </c>
      <c r="I84" s="226">
        <v>0.955186266129305</v>
      </c>
      <c r="J84" s="226">
        <v>0.762554033614971</v>
      </c>
      <c r="K84" s="204">
        <v>0.819766338678615</v>
      </c>
      <c r="L84" s="226">
        <v>0.346328383691713</v>
      </c>
      <c r="M84" s="204">
        <v>0.911995371519958</v>
      </c>
      <c r="N84" s="226">
        <v>0.623485364698389</v>
      </c>
      <c r="O84" s="204">
        <v>0.64389029511639</v>
      </c>
      <c r="P84" s="227">
        <v>0.139811755557532</v>
      </c>
      <c r="Q84" s="189"/>
      <c r="R84" s="189"/>
    </row>
    <row r="85">
      <c r="B85" s="191" t="s">
        <v>356</v>
      </c>
      <c r="C85" s="198">
        <v>0.776</v>
      </c>
      <c r="D85" s="198">
        <v>0.8052</v>
      </c>
      <c r="E85" s="198">
        <v>0.7748</v>
      </c>
      <c r="F85" s="198">
        <v>0.759</v>
      </c>
      <c r="G85" s="203">
        <v>0.707</v>
      </c>
      <c r="H85" s="225">
        <v>0.7602</v>
      </c>
      <c r="I85" s="226">
        <v>1.17716575932443E-7</v>
      </c>
      <c r="J85" s="226">
        <v>0.0437211587405402</v>
      </c>
      <c r="K85" s="204">
        <v>2.86940468176532E-10</v>
      </c>
      <c r="L85" s="226">
        <v>1.50538544136183E-5</v>
      </c>
      <c r="M85" s="204">
        <v>9.22817223552454E-8</v>
      </c>
      <c r="N85" s="226">
        <v>0.0494280641128961</v>
      </c>
      <c r="O85" s="204">
        <v>2.70799897992546E-4</v>
      </c>
      <c r="P85" s="227">
        <v>0.53895873712842</v>
      </c>
      <c r="Q85" s="189"/>
      <c r="R85" s="189"/>
    </row>
    <row r="86">
      <c r="B86" s="191" t="s">
        <v>357</v>
      </c>
      <c r="C86" s="198">
        <v>0.6671</v>
      </c>
      <c r="D86" s="198">
        <v>0.6997</v>
      </c>
      <c r="E86" s="198">
        <v>0.6738</v>
      </c>
      <c r="F86" s="198">
        <v>0.6709</v>
      </c>
      <c r="G86" s="203">
        <v>0.6341</v>
      </c>
      <c r="H86" s="225">
        <v>0.668</v>
      </c>
      <c r="I86" s="226">
        <v>0.00170631645178461</v>
      </c>
      <c r="J86" s="226">
        <v>0.539959795260763</v>
      </c>
      <c r="K86" s="204">
        <v>4.35778987142719E-7</v>
      </c>
      <c r="L86" s="226">
        <v>3.4476686137922E-4</v>
      </c>
      <c r="M86" s="204">
        <v>2.40505314930131E-4</v>
      </c>
      <c r="N86" s="226">
        <v>0.249048877540569</v>
      </c>
      <c r="O86" s="204">
        <v>0.00135276582187608</v>
      </c>
      <c r="P86" s="227">
        <v>0.387384570054974</v>
      </c>
      <c r="Q86" s="189"/>
      <c r="R86" s="189"/>
    </row>
    <row r="87">
      <c r="B87" s="177"/>
      <c r="L87" s="189"/>
      <c r="M87" s="189"/>
      <c r="N87" s="189"/>
      <c r="O87" s="189"/>
      <c r="P87" s="189"/>
      <c r="Q87" s="189"/>
      <c r="R87" s="189"/>
    </row>
    <row r="88">
      <c r="B88" s="177"/>
      <c r="C88" s="228">
        <f>D86</f>
        <v>0.6997</v>
      </c>
      <c r="D88" s="228">
        <f>C86</f>
        <v>0.6671</v>
      </c>
      <c r="E88" s="228">
        <f>F86</f>
        <v>0.6709</v>
      </c>
      <c r="F88" s="228">
        <f>E86</f>
        <v>0.6738</v>
      </c>
      <c r="G88" s="228">
        <f>H86</f>
        <v>0.668</v>
      </c>
      <c r="H88" s="228">
        <f>G86</f>
        <v>0.6341</v>
      </c>
      <c r="I88" s="229">
        <f>L86</f>
        <v>0.0003447668614</v>
      </c>
      <c r="J88" s="229">
        <f>K86</f>
        <v>0.0000004357789871</v>
      </c>
      <c r="K88" s="229">
        <f>J86</f>
        <v>0.5399597953</v>
      </c>
      <c r="L88" s="229">
        <f>I86</f>
        <v>0.001706316452</v>
      </c>
      <c r="M88" s="229">
        <f>P86</f>
        <v>0.3873845701</v>
      </c>
      <c r="N88" s="229">
        <f>O86</f>
        <v>0.001352765822</v>
      </c>
      <c r="O88" s="229">
        <f>N86</f>
        <v>0.2490488775</v>
      </c>
      <c r="P88" s="229">
        <f>M86</f>
        <v>0.0002405053149</v>
      </c>
      <c r="Q88" s="189"/>
      <c r="R88" s="189"/>
      <c r="S88" s="189"/>
      <c r="T88" s="189"/>
      <c r="U88" s="189"/>
      <c r="V88" s="189"/>
      <c r="W88" s="189"/>
      <c r="X88" s="207"/>
      <c r="Y88" s="189"/>
      <c r="Z88" s="207"/>
      <c r="AA88" s="189"/>
      <c r="AB88" s="207"/>
      <c r="AC88" s="189"/>
      <c r="AD88" s="189"/>
      <c r="AE88" s="189"/>
    </row>
    <row r="89">
      <c r="B89" s="177"/>
      <c r="C89" s="234">
        <f t="shared" ref="C89:H89" si="5">C88*100</f>
        <v>69.97</v>
      </c>
      <c r="D89" s="234">
        <f t="shared" si="5"/>
        <v>66.71</v>
      </c>
      <c r="E89" s="234">
        <f t="shared" si="5"/>
        <v>67.09</v>
      </c>
      <c r="F89" s="234">
        <f t="shared" si="5"/>
        <v>67.38</v>
      </c>
      <c r="G89" s="234">
        <f t="shared" si="5"/>
        <v>66.8</v>
      </c>
      <c r="H89" s="234">
        <f t="shared" si="5"/>
        <v>63.41</v>
      </c>
      <c r="I89" s="231"/>
      <c r="J89" s="231"/>
      <c r="K89" s="231"/>
      <c r="L89" s="230"/>
      <c r="M89" s="230"/>
      <c r="N89" s="230"/>
      <c r="O89" s="230"/>
      <c r="P89" s="230"/>
      <c r="Q89" s="189"/>
      <c r="R89" s="189"/>
      <c r="S89" s="189"/>
      <c r="T89" s="189"/>
      <c r="U89" s="189"/>
      <c r="V89" s="189"/>
      <c r="W89" s="189"/>
      <c r="X89" s="207"/>
      <c r="Y89" s="189"/>
      <c r="Z89" s="207"/>
      <c r="AA89" s="189"/>
      <c r="AB89" s="207"/>
      <c r="AC89" s="189"/>
      <c r="AD89" s="189"/>
      <c r="AE89" s="189"/>
    </row>
    <row r="90">
      <c r="B90" s="177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207"/>
      <c r="Y90" s="189"/>
      <c r="Z90" s="207"/>
      <c r="AA90" s="189"/>
      <c r="AB90" s="207"/>
      <c r="AC90" s="189"/>
      <c r="AD90" s="189"/>
      <c r="AE90" s="189"/>
    </row>
    <row r="91">
      <c r="B91" s="177" t="s">
        <v>527</v>
      </c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207"/>
      <c r="Y91" s="189"/>
      <c r="Z91" s="207"/>
      <c r="AA91" s="189"/>
      <c r="AB91" s="207"/>
      <c r="AC91" s="189"/>
      <c r="AD91" s="189"/>
      <c r="AE91" s="189"/>
    </row>
    <row r="92">
      <c r="B92" s="177" t="s">
        <v>528</v>
      </c>
      <c r="D92" s="14"/>
      <c r="E92" s="14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207"/>
      <c r="Y92" s="189"/>
      <c r="Z92" s="207"/>
      <c r="AA92" s="189"/>
      <c r="AB92" s="207"/>
      <c r="AC92" s="189"/>
      <c r="AD92" s="189"/>
      <c r="AE92" s="189"/>
    </row>
    <row r="93">
      <c r="B93" s="177" t="s">
        <v>529</v>
      </c>
      <c r="D93" s="14"/>
      <c r="E93" s="14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207"/>
      <c r="Y93" s="189"/>
      <c r="Z93" s="207"/>
      <c r="AA93" s="189"/>
      <c r="AB93" s="207"/>
      <c r="AC93" s="189"/>
      <c r="AD93" s="189"/>
      <c r="AE93" s="189"/>
    </row>
    <row r="94">
      <c r="B94" s="178" t="s">
        <v>490</v>
      </c>
      <c r="C94" s="179"/>
      <c r="F94" s="17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207"/>
      <c r="Y94" s="189"/>
      <c r="Z94" s="207"/>
      <c r="AA94" s="189"/>
      <c r="AB94" s="207"/>
      <c r="AC94" s="189"/>
      <c r="AD94" s="189"/>
      <c r="AE94" s="189"/>
    </row>
    <row r="95">
      <c r="B95" s="178" t="s">
        <v>339</v>
      </c>
      <c r="C95" s="179" t="s">
        <v>522</v>
      </c>
      <c r="E95" s="179" t="s">
        <v>523</v>
      </c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207"/>
      <c r="Y95" s="189"/>
      <c r="Z95" s="207"/>
      <c r="AA95" s="189"/>
      <c r="AB95" s="207"/>
      <c r="AC95" s="189"/>
      <c r="AD95" s="189"/>
      <c r="AE95" s="189"/>
    </row>
    <row r="96">
      <c r="C96" s="179" t="s">
        <v>524</v>
      </c>
      <c r="F96" s="17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207"/>
      <c r="Y96" s="189"/>
      <c r="Z96" s="207"/>
      <c r="AA96" s="189"/>
      <c r="AB96" s="207"/>
      <c r="AC96" s="189"/>
      <c r="AD96" s="189"/>
      <c r="AE96" s="189"/>
    </row>
    <row r="97">
      <c r="C97" s="179" t="s">
        <v>525</v>
      </c>
      <c r="F97" s="17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207"/>
      <c r="Y97" s="189"/>
      <c r="Z97" s="207"/>
      <c r="AA97" s="189"/>
      <c r="AB97" s="207"/>
      <c r="AC97" s="189"/>
      <c r="AD97" s="189"/>
      <c r="AE97" s="189"/>
    </row>
    <row r="98">
      <c r="C98" s="179" t="s">
        <v>526</v>
      </c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207"/>
      <c r="Y98" s="189"/>
      <c r="Z98" s="207"/>
      <c r="AA98" s="189"/>
      <c r="AB98" s="207"/>
      <c r="AC98" s="189"/>
      <c r="AD98" s="189"/>
      <c r="AE98" s="189"/>
    </row>
    <row r="99">
      <c r="B99" s="180"/>
      <c r="C99" s="181"/>
      <c r="D99" s="181"/>
      <c r="E99" s="181"/>
      <c r="F99" s="181"/>
      <c r="G99" s="182"/>
      <c r="H99" s="182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207"/>
      <c r="Y99" s="189"/>
      <c r="Z99" s="207"/>
      <c r="AA99" s="189"/>
      <c r="AB99" s="207"/>
      <c r="AC99" s="189"/>
      <c r="AD99" s="189"/>
      <c r="AE99" s="189"/>
    </row>
    <row r="100">
      <c r="B100" s="183" t="s">
        <v>342</v>
      </c>
      <c r="C100" s="184" t="s">
        <v>510</v>
      </c>
      <c r="D100" s="51"/>
      <c r="E100" s="51"/>
      <c r="F100" s="51"/>
      <c r="G100" s="51"/>
      <c r="H100" s="52"/>
      <c r="I100" s="212" t="s">
        <v>493</v>
      </c>
      <c r="J100" s="213"/>
      <c r="K100" s="213"/>
      <c r="L100" s="213"/>
      <c r="M100" s="213"/>
      <c r="N100" s="213"/>
      <c r="O100" s="213"/>
      <c r="P100" s="55"/>
      <c r="Q100" s="189"/>
      <c r="R100" s="189"/>
      <c r="S100" s="189"/>
      <c r="T100" s="189"/>
      <c r="U100" s="189"/>
      <c r="V100" s="189"/>
      <c r="W100" s="189"/>
      <c r="X100" s="207"/>
      <c r="Y100" s="189"/>
      <c r="Z100" s="207"/>
      <c r="AA100" s="189"/>
      <c r="AB100" s="207"/>
      <c r="AC100" s="189"/>
      <c r="AD100" s="189"/>
      <c r="AE100" s="189"/>
    </row>
    <row r="101">
      <c r="B101" s="186"/>
      <c r="C101" s="215" t="s">
        <v>495</v>
      </c>
      <c r="D101" s="97"/>
      <c r="E101" s="97"/>
      <c r="F101" s="96"/>
      <c r="G101" s="184" t="s">
        <v>496</v>
      </c>
      <c r="H101" s="52"/>
      <c r="I101" s="212" t="s">
        <v>497</v>
      </c>
      <c r="J101" s="55"/>
      <c r="K101" s="212" t="s">
        <v>498</v>
      </c>
      <c r="L101" s="55"/>
      <c r="M101" s="212" t="s">
        <v>499</v>
      </c>
      <c r="N101" s="55"/>
      <c r="O101" s="212" t="s">
        <v>500</v>
      </c>
      <c r="P101" s="55"/>
      <c r="Q101" s="189"/>
      <c r="R101" s="189"/>
      <c r="S101" s="189"/>
      <c r="T101" s="189"/>
      <c r="U101" s="189"/>
      <c r="V101" s="189"/>
      <c r="W101" s="189"/>
      <c r="X101" s="207"/>
      <c r="Y101" s="189"/>
      <c r="Z101" s="207"/>
      <c r="AA101" s="189"/>
      <c r="AB101" s="207"/>
      <c r="AC101" s="189"/>
      <c r="AD101" s="189"/>
      <c r="AE101" s="189"/>
    </row>
    <row r="102">
      <c r="B102" s="142"/>
      <c r="C102" s="190" t="s">
        <v>253</v>
      </c>
      <c r="D102" s="190" t="s">
        <v>252</v>
      </c>
      <c r="E102" s="190" t="s">
        <v>502</v>
      </c>
      <c r="F102" s="190" t="s">
        <v>503</v>
      </c>
      <c r="G102" s="190" t="s">
        <v>253</v>
      </c>
      <c r="H102" s="190" t="s">
        <v>252</v>
      </c>
      <c r="I102" s="218" t="s">
        <v>504</v>
      </c>
      <c r="J102" s="219" t="s">
        <v>505</v>
      </c>
      <c r="K102" s="218" t="s">
        <v>504</v>
      </c>
      <c r="L102" s="219" t="s">
        <v>505</v>
      </c>
      <c r="M102" s="218" t="s">
        <v>504</v>
      </c>
      <c r="N102" s="219" t="s">
        <v>505</v>
      </c>
      <c r="O102" s="218" t="s">
        <v>504</v>
      </c>
      <c r="P102" s="219" t="s">
        <v>505</v>
      </c>
      <c r="Q102" s="189"/>
      <c r="R102" s="189"/>
      <c r="S102" s="189"/>
      <c r="T102" s="189"/>
      <c r="U102" s="189"/>
      <c r="V102" s="189"/>
      <c r="W102" s="189"/>
      <c r="X102" s="207"/>
      <c r="Y102" s="189"/>
      <c r="Z102" s="207"/>
      <c r="AA102" s="189"/>
      <c r="AB102" s="207"/>
      <c r="AC102" s="189"/>
      <c r="AD102" s="189"/>
      <c r="AE102" s="189"/>
    </row>
    <row r="103">
      <c r="B103" s="191" t="s">
        <v>389</v>
      </c>
      <c r="C103" s="202">
        <v>0.9969</v>
      </c>
      <c r="D103" s="198">
        <v>0.9972</v>
      </c>
      <c r="E103" s="198">
        <v>0.9963</v>
      </c>
      <c r="F103" s="202">
        <v>0.996</v>
      </c>
      <c r="G103" s="203">
        <v>0.9959</v>
      </c>
      <c r="H103" s="220">
        <v>0.997</v>
      </c>
      <c r="I103" s="221">
        <v>0.015435700513791</v>
      </c>
      <c r="J103" s="221">
        <v>0.657086803967665</v>
      </c>
      <c r="K103" s="206">
        <v>7.90373267846583E-4</v>
      </c>
      <c r="L103" s="221">
        <v>0.143777782100074</v>
      </c>
      <c r="M103" s="206">
        <v>0.11849767387139</v>
      </c>
      <c r="N103" s="221">
        <v>0.999483904106209</v>
      </c>
      <c r="O103" s="206">
        <v>0.369598203686858</v>
      </c>
      <c r="P103" s="222">
        <v>0.996790878401159</v>
      </c>
      <c r="Q103" s="189"/>
      <c r="R103" s="189"/>
      <c r="S103" s="189"/>
      <c r="T103" s="189"/>
      <c r="U103" s="189"/>
      <c r="V103" s="189"/>
      <c r="W103" s="189"/>
      <c r="X103" s="207"/>
      <c r="Y103" s="189"/>
      <c r="Z103" s="207"/>
      <c r="AA103" s="189"/>
      <c r="AB103" s="207"/>
      <c r="AC103" s="189"/>
      <c r="AD103" s="189"/>
      <c r="AE103" s="189"/>
    </row>
    <row r="104">
      <c r="B104" s="191" t="s">
        <v>354</v>
      </c>
      <c r="C104" s="198">
        <v>0.653</v>
      </c>
      <c r="D104" s="198">
        <v>0.6653</v>
      </c>
      <c r="E104" s="198">
        <v>0.6235</v>
      </c>
      <c r="F104" s="198">
        <v>0.6221</v>
      </c>
      <c r="G104" s="197">
        <v>0.6364</v>
      </c>
      <c r="H104" s="225">
        <v>0.6409</v>
      </c>
      <c r="I104" s="226">
        <v>7.59414841847657E-4</v>
      </c>
      <c r="J104" s="226">
        <v>0.00459669366820037</v>
      </c>
      <c r="K104" s="204">
        <v>5.99863615187462E-6</v>
      </c>
      <c r="L104" s="226">
        <v>2.46820215149175E-5</v>
      </c>
      <c r="M104" s="204">
        <v>0.986723424501372</v>
      </c>
      <c r="N104" s="226">
        <v>0.998337203953401</v>
      </c>
      <c r="O104" s="204">
        <v>0.994322006427524</v>
      </c>
      <c r="P104" s="227">
        <v>0.999440838631497</v>
      </c>
      <c r="Q104" s="189"/>
      <c r="R104" s="189"/>
      <c r="S104" s="189"/>
      <c r="T104" s="189"/>
      <c r="U104" s="189"/>
      <c r="V104" s="189"/>
      <c r="W104" s="189"/>
      <c r="X104" s="207"/>
      <c r="Y104" s="189"/>
      <c r="Z104" s="207"/>
      <c r="AA104" s="189"/>
      <c r="AB104" s="207"/>
      <c r="AC104" s="189"/>
      <c r="AD104" s="189"/>
      <c r="AE104" s="189"/>
    </row>
    <row r="105">
      <c r="B105" s="191" t="s">
        <v>355</v>
      </c>
      <c r="C105" s="198">
        <v>0.8043</v>
      </c>
      <c r="D105" s="198">
        <v>0.8249</v>
      </c>
      <c r="E105" s="198">
        <v>0.7851</v>
      </c>
      <c r="F105" s="198">
        <v>0.7949</v>
      </c>
      <c r="G105" s="203">
        <v>0.8035</v>
      </c>
      <c r="H105" s="225">
        <v>0.8077</v>
      </c>
      <c r="I105" s="226">
        <v>0.444248840155811</v>
      </c>
      <c r="J105" s="226">
        <v>0.713325548035124</v>
      </c>
      <c r="K105" s="204">
        <v>0.00154486948759695</v>
      </c>
      <c r="L105" s="226">
        <v>0.00570180313076314</v>
      </c>
      <c r="M105" s="204">
        <v>0.996207745966765</v>
      </c>
      <c r="N105" s="226">
        <v>0.999342690572572</v>
      </c>
      <c r="O105" s="204">
        <v>0.944976339460042</v>
      </c>
      <c r="P105" s="227">
        <v>0.990772315105846</v>
      </c>
      <c r="Q105" s="189"/>
      <c r="R105" s="189"/>
      <c r="S105" s="189"/>
      <c r="T105" s="189"/>
      <c r="U105" s="189"/>
      <c r="V105" s="189"/>
      <c r="W105" s="189"/>
      <c r="X105" s="207"/>
      <c r="Y105" s="189"/>
      <c r="Z105" s="207"/>
      <c r="AA105" s="189"/>
      <c r="AB105" s="207"/>
      <c r="AC105" s="189"/>
      <c r="AD105" s="189"/>
      <c r="AE105" s="189"/>
    </row>
    <row r="106">
      <c r="B106" s="191" t="s">
        <v>356</v>
      </c>
      <c r="C106" s="198">
        <v>0.771</v>
      </c>
      <c r="D106" s="198">
        <v>0.7686</v>
      </c>
      <c r="E106" s="198">
        <v>0.7444</v>
      </c>
      <c r="F106" s="198">
        <v>0.7317</v>
      </c>
      <c r="G106" s="203">
        <v>0.7483</v>
      </c>
      <c r="H106" s="225">
        <v>0.75</v>
      </c>
      <c r="I106" s="226">
        <v>1.04697136985401E-4</v>
      </c>
      <c r="J106" s="226">
        <v>3.00284228562385E-4</v>
      </c>
      <c r="K106" s="204">
        <v>4.86556345156706E-5</v>
      </c>
      <c r="L106" s="226">
        <v>2.40322140220804E-4</v>
      </c>
      <c r="M106" s="204">
        <v>0.762522273420021</v>
      </c>
      <c r="N106" s="226">
        <v>0.833430479460385</v>
      </c>
      <c r="O106" s="204">
        <v>0.991380555668788</v>
      </c>
      <c r="P106" s="227">
        <v>0.994241233765204</v>
      </c>
      <c r="Q106" s="189"/>
      <c r="R106" s="189"/>
      <c r="S106" s="189"/>
      <c r="T106" s="189"/>
      <c r="U106" s="189"/>
      <c r="V106" s="189"/>
      <c r="W106" s="189"/>
      <c r="X106" s="207"/>
      <c r="Y106" s="189"/>
      <c r="Z106" s="207"/>
      <c r="AA106" s="189"/>
      <c r="AB106" s="207"/>
      <c r="AC106" s="189"/>
      <c r="AD106" s="189"/>
      <c r="AE106" s="189"/>
    </row>
    <row r="107">
      <c r="B107" s="191" t="s">
        <v>357</v>
      </c>
      <c r="C107" s="198">
        <v>0.6622</v>
      </c>
      <c r="D107" s="198">
        <v>0.6727</v>
      </c>
      <c r="E107" s="198">
        <v>0.634</v>
      </c>
      <c r="F107" s="198">
        <v>0.6303</v>
      </c>
      <c r="G107" s="203">
        <v>0.6454</v>
      </c>
      <c r="H107" s="225">
        <v>0.6489</v>
      </c>
      <c r="I107" s="226">
        <v>5.29291010891938E-4</v>
      </c>
      <c r="J107" s="226">
        <v>0.00244217647321825</v>
      </c>
      <c r="K107" s="204">
        <v>7.77858819780335E-6</v>
      </c>
      <c r="L107" s="226">
        <v>2.80315347367381E-5</v>
      </c>
      <c r="M107" s="204">
        <v>0.980585829461935</v>
      </c>
      <c r="N107" s="226">
        <v>0.995864806188245</v>
      </c>
      <c r="O107" s="204">
        <v>0.996957057633406</v>
      </c>
      <c r="P107" s="227">
        <v>0.999492801005874</v>
      </c>
      <c r="Q107" s="189"/>
      <c r="R107" s="189"/>
      <c r="S107" s="189"/>
      <c r="T107" s="189"/>
      <c r="U107" s="189"/>
      <c r="V107" s="189"/>
      <c r="W107" s="189"/>
      <c r="X107" s="207"/>
      <c r="Y107" s="189"/>
      <c r="Z107" s="207"/>
      <c r="AA107" s="189"/>
      <c r="AB107" s="207"/>
      <c r="AC107" s="189"/>
      <c r="AD107" s="189"/>
      <c r="AE107" s="189"/>
    </row>
    <row r="108">
      <c r="B108" s="177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207"/>
      <c r="Y108" s="189"/>
      <c r="Z108" s="207"/>
      <c r="AA108" s="189"/>
      <c r="AB108" s="207"/>
      <c r="AC108" s="189"/>
      <c r="AD108" s="189"/>
      <c r="AE108" s="189"/>
    </row>
    <row r="109">
      <c r="B109" s="177"/>
      <c r="C109" s="228">
        <f>D107</f>
        <v>0.6727</v>
      </c>
      <c r="D109" s="228">
        <f>C107</f>
        <v>0.6622</v>
      </c>
      <c r="E109" s="228">
        <f>F107</f>
        <v>0.6303</v>
      </c>
      <c r="F109" s="228">
        <f>E107</f>
        <v>0.634</v>
      </c>
      <c r="G109" s="228">
        <f>H107</f>
        <v>0.6489</v>
      </c>
      <c r="H109" s="228">
        <f>G107</f>
        <v>0.6454</v>
      </c>
      <c r="I109" s="229">
        <f>L107</f>
        <v>0.00002803153474</v>
      </c>
      <c r="J109" s="229">
        <f>K107</f>
        <v>0.000007778588198</v>
      </c>
      <c r="K109" s="229">
        <f>J107</f>
        <v>0.002442176473</v>
      </c>
      <c r="L109" s="229">
        <f>I107</f>
        <v>0.0005292910109</v>
      </c>
      <c r="M109" s="229">
        <f>P107</f>
        <v>0.999492801</v>
      </c>
      <c r="N109" s="229">
        <f>O107</f>
        <v>0.9969570576</v>
      </c>
      <c r="O109" s="229">
        <f>N107</f>
        <v>0.9958648062</v>
      </c>
      <c r="P109" s="229">
        <f>M107</f>
        <v>0.9805858295</v>
      </c>
      <c r="Q109" s="189"/>
      <c r="R109" s="189"/>
      <c r="S109" s="189"/>
      <c r="T109" s="189"/>
      <c r="U109" s="189"/>
      <c r="V109" s="189"/>
      <c r="W109" s="189"/>
      <c r="X109" s="207"/>
      <c r="Y109" s="189"/>
      <c r="Z109" s="207"/>
      <c r="AA109" s="189"/>
      <c r="AB109" s="207"/>
      <c r="AC109" s="189"/>
      <c r="AD109" s="189"/>
      <c r="AE109" s="189"/>
    </row>
    <row r="110">
      <c r="B110" s="177"/>
      <c r="C110" s="234">
        <f t="shared" ref="C110:H110" si="6">C109*100</f>
        <v>67.27</v>
      </c>
      <c r="D110" s="234">
        <f t="shared" si="6"/>
        <v>66.22</v>
      </c>
      <c r="E110" s="234">
        <f t="shared" si="6"/>
        <v>63.03</v>
      </c>
      <c r="F110" s="234">
        <f t="shared" si="6"/>
        <v>63.4</v>
      </c>
      <c r="G110" s="234">
        <f t="shared" si="6"/>
        <v>64.89</v>
      </c>
      <c r="H110" s="234">
        <f t="shared" si="6"/>
        <v>64.54</v>
      </c>
      <c r="I110" s="231"/>
      <c r="J110" s="231"/>
      <c r="K110" s="231"/>
      <c r="L110" s="230"/>
      <c r="M110" s="230"/>
      <c r="N110" s="230"/>
      <c r="O110" s="230"/>
      <c r="P110" s="230"/>
      <c r="Q110" s="189"/>
      <c r="R110" s="189"/>
      <c r="S110" s="189"/>
      <c r="T110" s="189"/>
      <c r="U110" s="189"/>
      <c r="V110" s="189"/>
      <c r="W110" s="189"/>
      <c r="X110" s="189"/>
      <c r="Y110" s="189"/>
      <c r="Z110" s="207"/>
      <c r="AA110" s="189"/>
      <c r="AB110" s="189"/>
      <c r="AC110" s="189"/>
      <c r="AD110" s="189"/>
      <c r="AE110" s="189"/>
    </row>
    <row r="111">
      <c r="B111" s="177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  <c r="AA111" s="189"/>
      <c r="AB111" s="189"/>
      <c r="AC111" s="189"/>
      <c r="AD111" s="189"/>
      <c r="AE111" s="189"/>
    </row>
    <row r="112">
      <c r="B112" s="177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  <c r="Z112" s="207"/>
      <c r="AA112" s="207"/>
      <c r="AB112" s="189"/>
      <c r="AC112" s="189"/>
      <c r="AD112" s="189"/>
      <c r="AE112" s="189"/>
    </row>
    <row r="113">
      <c r="B113" s="177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  <c r="AB113" s="189"/>
      <c r="AC113" s="189"/>
      <c r="AD113" s="189"/>
      <c r="AE113" s="189"/>
    </row>
    <row r="114">
      <c r="B114" s="177" t="s">
        <v>530</v>
      </c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207"/>
      <c r="AA114" s="189"/>
      <c r="AB114" s="189"/>
      <c r="AC114" s="189"/>
      <c r="AD114" s="189"/>
      <c r="AE114" s="189"/>
    </row>
    <row r="115">
      <c r="B115" s="177" t="s">
        <v>531</v>
      </c>
      <c r="D115" s="14"/>
      <c r="E115" s="14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207"/>
      <c r="AA115" s="207"/>
      <c r="AB115" s="189"/>
      <c r="AC115" s="189"/>
      <c r="AD115" s="189"/>
      <c r="AE115" s="189"/>
    </row>
    <row r="116">
      <c r="B116" s="177" t="s">
        <v>532</v>
      </c>
      <c r="D116" s="14"/>
      <c r="E116" s="14"/>
      <c r="K116" s="189"/>
      <c r="L116" s="189"/>
      <c r="M116" s="189"/>
      <c r="N116" s="189"/>
      <c r="O116" s="189"/>
      <c r="P116" s="189"/>
      <c r="Q116" s="189"/>
      <c r="R116" s="189"/>
    </row>
    <row r="117">
      <c r="B117" s="178" t="s">
        <v>490</v>
      </c>
      <c r="C117" s="179" t="s">
        <v>533</v>
      </c>
      <c r="F117" s="17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</row>
    <row r="118">
      <c r="B118" s="178" t="s">
        <v>339</v>
      </c>
      <c r="C118" s="179" t="s">
        <v>374</v>
      </c>
      <c r="F118" s="179" t="s">
        <v>375</v>
      </c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</row>
    <row r="119">
      <c r="C119" s="179" t="s">
        <v>376</v>
      </c>
      <c r="F119" s="179" t="s">
        <v>377</v>
      </c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</row>
    <row r="120">
      <c r="C120" s="179" t="s">
        <v>378</v>
      </c>
      <c r="F120" s="179" t="s">
        <v>379</v>
      </c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</row>
    <row r="121">
      <c r="C121" s="179" t="s">
        <v>380</v>
      </c>
      <c r="K121" s="189"/>
      <c r="L121" s="189"/>
      <c r="M121" s="189"/>
      <c r="N121" s="189"/>
      <c r="O121" s="189"/>
      <c r="P121" s="189"/>
      <c r="Q121" s="189"/>
    </row>
    <row r="122">
      <c r="B122" s="180"/>
      <c r="C122" s="181"/>
      <c r="D122" s="181"/>
      <c r="E122" s="181"/>
      <c r="F122" s="181"/>
      <c r="G122" s="182"/>
      <c r="H122" s="182"/>
      <c r="K122" s="189"/>
      <c r="L122" s="189"/>
      <c r="M122" s="189"/>
      <c r="N122" s="189"/>
      <c r="O122" s="189"/>
      <c r="P122" s="189"/>
      <c r="Q122" s="189"/>
    </row>
    <row r="123">
      <c r="B123" s="183" t="s">
        <v>342</v>
      </c>
      <c r="C123" s="184" t="s">
        <v>492</v>
      </c>
      <c r="D123" s="51"/>
      <c r="E123" s="51"/>
      <c r="F123" s="51"/>
      <c r="G123" s="51"/>
      <c r="H123" s="52"/>
      <c r="I123" s="212" t="s">
        <v>493</v>
      </c>
      <c r="J123" s="213"/>
      <c r="K123" s="213"/>
      <c r="L123" s="213"/>
      <c r="M123" s="213"/>
      <c r="N123" s="213"/>
      <c r="O123" s="213"/>
      <c r="P123" s="55"/>
      <c r="Q123" s="189"/>
      <c r="S123" s="183" t="s">
        <v>342</v>
      </c>
      <c r="T123" s="184" t="s">
        <v>518</v>
      </c>
      <c r="U123" s="51"/>
      <c r="V123" s="51"/>
      <c r="W123" s="51"/>
      <c r="X123" s="51"/>
      <c r="Y123" s="52"/>
      <c r="Z123" s="212" t="s">
        <v>493</v>
      </c>
      <c r="AA123" s="213"/>
      <c r="AB123" s="213"/>
      <c r="AC123" s="213"/>
      <c r="AD123" s="213"/>
      <c r="AE123" s="213"/>
      <c r="AF123" s="213"/>
      <c r="AG123" s="55"/>
      <c r="AJ123" s="183" t="s">
        <v>342</v>
      </c>
      <c r="AK123" s="184" t="s">
        <v>510</v>
      </c>
      <c r="AL123" s="51"/>
      <c r="AM123" s="51"/>
      <c r="AN123" s="51"/>
      <c r="AO123" s="51"/>
      <c r="AP123" s="52"/>
      <c r="AQ123" s="212" t="s">
        <v>493</v>
      </c>
      <c r="AR123" s="213"/>
      <c r="AS123" s="213"/>
      <c r="AT123" s="213"/>
      <c r="AU123" s="213"/>
      <c r="AV123" s="213"/>
      <c r="AW123" s="213"/>
      <c r="AX123" s="55"/>
      <c r="AZ123" s="183" t="s">
        <v>342</v>
      </c>
      <c r="BA123" s="184" t="s">
        <v>510</v>
      </c>
      <c r="BB123" s="52"/>
      <c r="BC123" s="214" t="s">
        <v>494</v>
      </c>
    </row>
    <row r="124">
      <c r="B124" s="186"/>
      <c r="C124" s="215" t="s">
        <v>495</v>
      </c>
      <c r="D124" s="97"/>
      <c r="E124" s="97"/>
      <c r="F124" s="96"/>
      <c r="G124" s="184" t="s">
        <v>496</v>
      </c>
      <c r="H124" s="52"/>
      <c r="I124" s="212" t="s">
        <v>497</v>
      </c>
      <c r="J124" s="55"/>
      <c r="K124" s="212" t="s">
        <v>498</v>
      </c>
      <c r="L124" s="55"/>
      <c r="M124" s="212" t="s">
        <v>499</v>
      </c>
      <c r="N124" s="55"/>
      <c r="O124" s="212" t="s">
        <v>500</v>
      </c>
      <c r="P124" s="55"/>
      <c r="Q124" s="189"/>
      <c r="S124" s="186"/>
      <c r="T124" s="215" t="s">
        <v>495</v>
      </c>
      <c r="U124" s="97"/>
      <c r="V124" s="97"/>
      <c r="W124" s="96"/>
      <c r="X124" s="184" t="s">
        <v>496</v>
      </c>
      <c r="Y124" s="52"/>
      <c r="Z124" s="212" t="s">
        <v>497</v>
      </c>
      <c r="AA124" s="55"/>
      <c r="AB124" s="212" t="s">
        <v>498</v>
      </c>
      <c r="AC124" s="55"/>
      <c r="AD124" s="212" t="s">
        <v>499</v>
      </c>
      <c r="AE124" s="55"/>
      <c r="AF124" s="212" t="s">
        <v>500</v>
      </c>
      <c r="AG124" s="55"/>
      <c r="AJ124" s="186"/>
      <c r="AK124" s="215" t="s">
        <v>495</v>
      </c>
      <c r="AL124" s="97"/>
      <c r="AM124" s="97"/>
      <c r="AN124" s="96"/>
      <c r="AO124" s="184" t="s">
        <v>496</v>
      </c>
      <c r="AP124" s="52"/>
      <c r="AQ124" s="212" t="s">
        <v>497</v>
      </c>
      <c r="AR124" s="55"/>
      <c r="AS124" s="212" t="s">
        <v>498</v>
      </c>
      <c r="AT124" s="55"/>
      <c r="AU124" s="212" t="s">
        <v>499</v>
      </c>
      <c r="AV124" s="55"/>
      <c r="AW124" s="212" t="s">
        <v>500</v>
      </c>
      <c r="AX124" s="55"/>
      <c r="AZ124" s="186"/>
      <c r="BA124" s="216" t="s">
        <v>501</v>
      </c>
      <c r="BB124" s="217" t="s">
        <v>235</v>
      </c>
      <c r="BC124" s="186"/>
    </row>
    <row r="125">
      <c r="B125" s="142"/>
      <c r="C125" s="190" t="s">
        <v>253</v>
      </c>
      <c r="D125" s="190" t="s">
        <v>252</v>
      </c>
      <c r="E125" s="190" t="s">
        <v>502</v>
      </c>
      <c r="F125" s="190" t="s">
        <v>503</v>
      </c>
      <c r="G125" s="190" t="s">
        <v>253</v>
      </c>
      <c r="H125" s="190" t="s">
        <v>252</v>
      </c>
      <c r="I125" s="218" t="s">
        <v>504</v>
      </c>
      <c r="J125" s="219" t="s">
        <v>505</v>
      </c>
      <c r="K125" s="218" t="s">
        <v>504</v>
      </c>
      <c r="L125" s="219" t="s">
        <v>505</v>
      </c>
      <c r="M125" s="218" t="s">
        <v>504</v>
      </c>
      <c r="N125" s="219" t="s">
        <v>505</v>
      </c>
      <c r="O125" s="218" t="s">
        <v>504</v>
      </c>
      <c r="P125" s="219" t="s">
        <v>505</v>
      </c>
      <c r="Q125" s="189"/>
      <c r="S125" s="142"/>
      <c r="T125" s="190" t="s">
        <v>253</v>
      </c>
      <c r="U125" s="190" t="s">
        <v>252</v>
      </c>
      <c r="V125" s="190" t="s">
        <v>502</v>
      </c>
      <c r="W125" s="190" t="s">
        <v>503</v>
      </c>
      <c r="X125" s="190" t="s">
        <v>253</v>
      </c>
      <c r="Y125" s="190" t="s">
        <v>252</v>
      </c>
      <c r="Z125" s="218" t="s">
        <v>504</v>
      </c>
      <c r="AA125" s="219" t="s">
        <v>505</v>
      </c>
      <c r="AB125" s="218" t="s">
        <v>504</v>
      </c>
      <c r="AC125" s="219" t="s">
        <v>505</v>
      </c>
      <c r="AD125" s="218" t="s">
        <v>504</v>
      </c>
      <c r="AE125" s="219" t="s">
        <v>505</v>
      </c>
      <c r="AF125" s="218" t="s">
        <v>504</v>
      </c>
      <c r="AG125" s="219" t="s">
        <v>505</v>
      </c>
      <c r="AJ125" s="142"/>
      <c r="AK125" s="190" t="s">
        <v>253</v>
      </c>
      <c r="AL125" s="190" t="s">
        <v>252</v>
      </c>
      <c r="AM125" s="190" t="s">
        <v>502</v>
      </c>
      <c r="AN125" s="190" t="s">
        <v>503</v>
      </c>
      <c r="AO125" s="190" t="s">
        <v>253</v>
      </c>
      <c r="AP125" s="190" t="s">
        <v>252</v>
      </c>
      <c r="AQ125" s="218" t="s">
        <v>504</v>
      </c>
      <c r="AR125" s="219" t="s">
        <v>505</v>
      </c>
      <c r="AS125" s="218" t="s">
        <v>504</v>
      </c>
      <c r="AT125" s="219" t="s">
        <v>505</v>
      </c>
      <c r="AU125" s="218" t="s">
        <v>504</v>
      </c>
      <c r="AV125" s="219" t="s">
        <v>505</v>
      </c>
      <c r="AW125" s="218" t="s">
        <v>504</v>
      </c>
      <c r="AX125" s="219" t="s">
        <v>505</v>
      </c>
      <c r="AZ125" s="142"/>
      <c r="BA125" s="96"/>
      <c r="BB125" s="96"/>
      <c r="BC125" s="142"/>
    </row>
    <row r="126">
      <c r="B126" s="191" t="s">
        <v>389</v>
      </c>
      <c r="C126" s="202">
        <v>0.898</v>
      </c>
      <c r="D126" s="198">
        <v>0.8926</v>
      </c>
      <c r="E126" s="198">
        <v>0.8962</v>
      </c>
      <c r="F126" s="202">
        <v>0.8942</v>
      </c>
      <c r="G126" s="203">
        <v>0.8832</v>
      </c>
      <c r="H126" s="220">
        <v>0.8857</v>
      </c>
      <c r="I126" s="221">
        <v>1.26356551878892E-4</v>
      </c>
      <c r="J126" s="221">
        <v>3.30183811571645E-6</v>
      </c>
      <c r="K126" s="206">
        <v>0.00124944883738346</v>
      </c>
      <c r="L126" s="221">
        <v>1.10444197917427E-4</v>
      </c>
      <c r="M126" s="206">
        <v>8.43934838854942E-4</v>
      </c>
      <c r="N126" s="221">
        <v>1.66599648337055E-4</v>
      </c>
      <c r="O126" s="206">
        <v>0.00124100502940279</v>
      </c>
      <c r="P126" s="222">
        <v>1.80275340010658E-4</v>
      </c>
      <c r="Q126" s="189"/>
      <c r="S126" s="191" t="s">
        <v>389</v>
      </c>
      <c r="T126" s="202">
        <v>0.8938</v>
      </c>
      <c r="U126" s="198">
        <v>0.8872</v>
      </c>
      <c r="V126" s="198">
        <v>0.8952</v>
      </c>
      <c r="W126" s="202">
        <v>0.8935</v>
      </c>
      <c r="X126" s="203">
        <v>0.8925</v>
      </c>
      <c r="Y126" s="220">
        <v>0.8959</v>
      </c>
      <c r="Z126" s="221">
        <v>0.301887950566171</v>
      </c>
      <c r="AA126" s="221">
        <v>0.623242757562107</v>
      </c>
      <c r="AB126" s="206">
        <v>0.984372079721779</v>
      </c>
      <c r="AC126" s="221">
        <v>0.999327614674357</v>
      </c>
      <c r="AD126" s="206">
        <v>0.10091375781945</v>
      </c>
      <c r="AE126" s="221">
        <v>0.295718435534712</v>
      </c>
      <c r="AF126" s="206">
        <v>0.108396009347926</v>
      </c>
      <c r="AG126" s="222">
        <v>0.306539693955454</v>
      </c>
      <c r="AJ126" s="191" t="s">
        <v>389</v>
      </c>
      <c r="AK126" s="202">
        <v>0.8904</v>
      </c>
      <c r="AL126" s="198">
        <v>0.8789</v>
      </c>
      <c r="AM126" s="198">
        <v>0.8892</v>
      </c>
      <c r="AN126" s="202">
        <v>0.895</v>
      </c>
      <c r="AO126" s="203">
        <v>0.8809</v>
      </c>
      <c r="AP126" s="220">
        <v>0.8921</v>
      </c>
      <c r="AQ126" s="221">
        <v>0.00165162470381865</v>
      </c>
      <c r="AR126" s="221">
        <v>0.726042062196378</v>
      </c>
      <c r="AS126" s="206">
        <v>0.774832442132615</v>
      </c>
      <c r="AT126" s="221">
        <v>0.999925084419789</v>
      </c>
      <c r="AU126" s="206">
        <v>0.00246234411178914</v>
      </c>
      <c r="AV126" s="221">
        <v>0.859668580437514</v>
      </c>
      <c r="AW126" s="206">
        <v>3.87204079600713E-5</v>
      </c>
      <c r="AX126" s="222">
        <v>0.143246583740419</v>
      </c>
      <c r="AY126" s="235"/>
      <c r="AZ126" s="191" t="s">
        <v>389</v>
      </c>
      <c r="BA126" s="223">
        <v>0.8836</v>
      </c>
      <c r="BB126" s="224">
        <v>0.8866</v>
      </c>
      <c r="BC126" s="222">
        <v>0.865599672977436</v>
      </c>
    </row>
    <row r="127">
      <c r="B127" s="191" t="s">
        <v>354</v>
      </c>
      <c r="C127" s="198">
        <v>0.6541</v>
      </c>
      <c r="D127" s="198">
        <v>0.6408</v>
      </c>
      <c r="E127" s="198">
        <v>0.6362</v>
      </c>
      <c r="F127" s="198">
        <v>0.6398</v>
      </c>
      <c r="G127" s="197">
        <v>0.6017</v>
      </c>
      <c r="H127" s="225">
        <v>0.607</v>
      </c>
      <c r="I127" s="226">
        <v>3.18541730854034E-7</v>
      </c>
      <c r="J127" s="226">
        <v>1.35016569471954E-8</v>
      </c>
      <c r="K127" s="204">
        <v>5.3060167351001E-6</v>
      </c>
      <c r="L127" s="226">
        <v>7.13654498520743E-7</v>
      </c>
      <c r="M127" s="204">
        <v>7.25681056442378E-5</v>
      </c>
      <c r="N127" s="226">
        <v>2.87983928774595E-5</v>
      </c>
      <c r="O127" s="204">
        <v>9.88985226390206E-6</v>
      </c>
      <c r="P127" s="227">
        <v>1.96686247132094E-6</v>
      </c>
      <c r="Q127" s="189"/>
      <c r="S127" s="191" t="s">
        <v>354</v>
      </c>
      <c r="T127" s="198">
        <v>0.6542</v>
      </c>
      <c r="U127" s="198">
        <v>0.645</v>
      </c>
      <c r="V127" s="198">
        <v>0.6535</v>
      </c>
      <c r="W127" s="198">
        <v>0.6512</v>
      </c>
      <c r="X127" s="197">
        <v>0.6413</v>
      </c>
      <c r="Y127" s="225">
        <v>0.6477</v>
      </c>
      <c r="Z127" s="226">
        <v>0.019445230918664</v>
      </c>
      <c r="AA127" s="226">
        <v>0.0378274591803916</v>
      </c>
      <c r="AB127" s="204">
        <v>0.142067738120562</v>
      </c>
      <c r="AC127" s="226">
        <v>0.571784993511481</v>
      </c>
      <c r="AD127" s="204">
        <v>0.0142860298622405</v>
      </c>
      <c r="AE127" s="226">
        <v>0.0200315305934981</v>
      </c>
      <c r="AF127" s="204">
        <v>0.0113325645366523</v>
      </c>
      <c r="AG127" s="227">
        <v>0.0241839208391284</v>
      </c>
      <c r="AJ127" s="191" t="s">
        <v>354</v>
      </c>
      <c r="AK127" s="198">
        <v>0.6411</v>
      </c>
      <c r="AL127" s="198">
        <v>0.6265</v>
      </c>
      <c r="AM127" s="198">
        <v>0.6451</v>
      </c>
      <c r="AN127" s="198">
        <v>0.6503</v>
      </c>
      <c r="AO127" s="197">
        <v>0.6305</v>
      </c>
      <c r="AP127" s="225">
        <v>0.6413</v>
      </c>
      <c r="AQ127" s="226">
        <v>0.0184158504544119</v>
      </c>
      <c r="AR127" s="226">
        <v>0.51442298399909</v>
      </c>
      <c r="AS127" s="204">
        <v>0.874770763470984</v>
      </c>
      <c r="AT127" s="226">
        <v>0.998656925069365</v>
      </c>
      <c r="AU127" s="204">
        <v>2.58042055283433E-4</v>
      </c>
      <c r="AV127" s="226">
        <v>0.190121959897111</v>
      </c>
      <c r="AW127" s="204">
        <v>1.96500104287936E-5</v>
      </c>
      <c r="AX127" s="227">
        <v>0.0276921478014268</v>
      </c>
      <c r="AY127" s="235"/>
      <c r="AZ127" s="191" t="s">
        <v>354</v>
      </c>
      <c r="BA127" s="223">
        <v>0.629</v>
      </c>
      <c r="BB127" s="224">
        <v>0.634</v>
      </c>
      <c r="BC127" s="227">
        <v>0.826530587080535</v>
      </c>
    </row>
    <row r="128">
      <c r="B128" s="191" t="s">
        <v>355</v>
      </c>
      <c r="C128" s="198">
        <v>0.7759</v>
      </c>
      <c r="D128" s="198">
        <v>0.7629</v>
      </c>
      <c r="E128" s="198">
        <v>0.7749</v>
      </c>
      <c r="F128" s="198">
        <v>0.7729</v>
      </c>
      <c r="G128" s="203">
        <v>0.7648</v>
      </c>
      <c r="H128" s="225">
        <v>0.7723</v>
      </c>
      <c r="I128" s="226">
        <v>0.00326605902968044</v>
      </c>
      <c r="J128" s="226">
        <v>0.0569304252892495</v>
      </c>
      <c r="K128" s="204">
        <v>0.463137166176933</v>
      </c>
      <c r="L128" s="226">
        <v>0.823857451813876</v>
      </c>
      <c r="M128" s="204">
        <v>0.0231499147041484</v>
      </c>
      <c r="N128" s="226">
        <v>0.163553185257527</v>
      </c>
      <c r="O128" s="204">
        <v>0.0130542067722947</v>
      </c>
      <c r="P128" s="227">
        <v>0.145004342955814</v>
      </c>
      <c r="Q128" s="189"/>
      <c r="S128" s="191" t="s">
        <v>355</v>
      </c>
      <c r="T128" s="198">
        <v>0.7703</v>
      </c>
      <c r="U128" s="198">
        <v>0.754</v>
      </c>
      <c r="V128" s="198">
        <v>0.7684</v>
      </c>
      <c r="W128" s="198">
        <v>0.7636</v>
      </c>
      <c r="X128" s="203">
        <v>0.7528</v>
      </c>
      <c r="Y128" s="225">
        <v>0.7699</v>
      </c>
      <c r="Z128" s="226">
        <v>0.00138132408099064</v>
      </c>
      <c r="AA128" s="226">
        <v>0.363243934251958</v>
      </c>
      <c r="AB128" s="204">
        <v>0.195460453392934</v>
      </c>
      <c r="AC128" s="226">
        <v>0.997785492979663</v>
      </c>
      <c r="AD128" s="204">
        <v>9.56170130767086E-4</v>
      </c>
      <c r="AE128" s="226">
        <v>0.272699513630711</v>
      </c>
      <c r="AF128" s="204">
        <v>0.0030263498765171</v>
      </c>
      <c r="AG128" s="227">
        <v>0.553503593605104</v>
      </c>
      <c r="AJ128" s="191" t="s">
        <v>355</v>
      </c>
      <c r="AK128" s="198">
        <v>0.7576</v>
      </c>
      <c r="AL128" s="198">
        <v>0.7384</v>
      </c>
      <c r="AM128" s="198">
        <v>0.7589</v>
      </c>
      <c r="AN128" s="198">
        <v>0.754</v>
      </c>
      <c r="AO128" s="203">
        <v>0.7301</v>
      </c>
      <c r="AP128" s="225">
        <v>0.7487</v>
      </c>
      <c r="AQ128" s="226">
        <v>8.88633634672356E-6</v>
      </c>
      <c r="AR128" s="226">
        <v>0.0397546786446899</v>
      </c>
      <c r="AS128" s="204">
        <v>0.0274558463866334</v>
      </c>
      <c r="AT128" s="226">
        <v>0.989419486937955</v>
      </c>
      <c r="AU128" s="204">
        <v>1.3196407017353E-5</v>
      </c>
      <c r="AV128" s="226">
        <v>0.0307219328754012</v>
      </c>
      <c r="AW128" s="204">
        <v>6.67902303711767E-6</v>
      </c>
      <c r="AX128" s="227">
        <v>0.108662032530535</v>
      </c>
      <c r="AY128" s="235"/>
      <c r="AZ128" s="191" t="s">
        <v>355</v>
      </c>
      <c r="BA128" s="223">
        <v>0.7459</v>
      </c>
      <c r="BB128" s="224">
        <v>0.734</v>
      </c>
      <c r="BC128" s="227">
        <v>0.00414396298654419</v>
      </c>
    </row>
    <row r="129">
      <c r="B129" s="191" t="s">
        <v>356</v>
      </c>
      <c r="C129" s="198">
        <v>0.7296</v>
      </c>
      <c r="D129" s="198">
        <v>0.7174</v>
      </c>
      <c r="E129" s="198">
        <v>0.7016</v>
      </c>
      <c r="F129" s="198">
        <v>0.7129</v>
      </c>
      <c r="G129" s="203">
        <v>0.6655</v>
      </c>
      <c r="H129" s="225">
        <v>0.67</v>
      </c>
      <c r="I129" s="226">
        <v>7.53977369078565E-7</v>
      </c>
      <c r="J129" s="226">
        <v>3.785810755713E-7</v>
      </c>
      <c r="K129" s="204">
        <v>4.52777408211218E-6</v>
      </c>
      <c r="L129" s="226">
        <v>2.73457026431055E-6</v>
      </c>
      <c r="M129" s="204">
        <v>5.29891917304304E-4</v>
      </c>
      <c r="N129" s="226">
        <v>6.80517636765042E-4</v>
      </c>
      <c r="O129" s="204">
        <v>2.31237846835807E-5</v>
      </c>
      <c r="P129" s="227">
        <v>1.79432389115588E-5</v>
      </c>
      <c r="Q129" s="189"/>
      <c r="S129" s="191" t="s">
        <v>356</v>
      </c>
      <c r="T129" s="198">
        <v>0.7416</v>
      </c>
      <c r="U129" s="198">
        <v>0.7362</v>
      </c>
      <c r="V129" s="198">
        <v>0.7387</v>
      </c>
      <c r="W129" s="198">
        <v>0.7432</v>
      </c>
      <c r="X129" s="203">
        <v>0.7315</v>
      </c>
      <c r="Y129" s="225">
        <v>0.734</v>
      </c>
      <c r="Z129" s="226">
        <v>0.0890533949631769</v>
      </c>
      <c r="AA129" s="226">
        <v>0.0980045397514387</v>
      </c>
      <c r="AB129" s="204">
        <v>0.199429555738137</v>
      </c>
      <c r="AC129" s="226">
        <v>0.24960603895731</v>
      </c>
      <c r="AD129" s="204">
        <v>0.147946649769853</v>
      </c>
      <c r="AE129" s="226">
        <v>0.177239580023419</v>
      </c>
      <c r="AF129" s="204">
        <v>0.0240835746746168</v>
      </c>
      <c r="AG129" s="227">
        <v>0.0251965567356555</v>
      </c>
      <c r="AJ129" s="191" t="s">
        <v>356</v>
      </c>
      <c r="AK129" s="198">
        <v>0.755</v>
      </c>
      <c r="AL129" s="198">
        <v>0.7375</v>
      </c>
      <c r="AM129" s="198">
        <v>0.7464</v>
      </c>
      <c r="AN129" s="198">
        <v>0.7666</v>
      </c>
      <c r="AO129" s="203">
        <v>0.7506</v>
      </c>
      <c r="AP129" s="225">
        <v>0.761</v>
      </c>
      <c r="AQ129" s="226">
        <v>0.248221293005334</v>
      </c>
      <c r="AR129" s="226">
        <v>0.837207346368189</v>
      </c>
      <c r="AS129" s="204">
        <v>0.986205757592017</v>
      </c>
      <c r="AT129" s="226">
        <v>0.999891276460953</v>
      </c>
      <c r="AU129" s="204">
        <v>0.787572421351411</v>
      </c>
      <c r="AV129" s="226">
        <v>0.996419118244343</v>
      </c>
      <c r="AW129" s="204">
        <v>0.00412770737510209</v>
      </c>
      <c r="AX129" s="227">
        <v>0.128921903687794</v>
      </c>
      <c r="AY129" s="235"/>
      <c r="AZ129" s="191" t="s">
        <v>356</v>
      </c>
      <c r="BA129" s="223">
        <v>0.7431</v>
      </c>
      <c r="BB129" s="224">
        <v>0.764</v>
      </c>
      <c r="BC129" s="227">
        <v>0.993695811257354</v>
      </c>
    </row>
    <row r="130">
      <c r="B130" s="191" t="s">
        <v>357</v>
      </c>
      <c r="C130" s="198">
        <v>0.6905</v>
      </c>
      <c r="D130" s="198">
        <v>0.6774</v>
      </c>
      <c r="E130" s="198">
        <v>0.6688</v>
      </c>
      <c r="F130" s="198">
        <v>0.6745</v>
      </c>
      <c r="G130" s="203">
        <v>0.6327</v>
      </c>
      <c r="H130" s="225">
        <v>0.6389</v>
      </c>
      <c r="I130" s="226">
        <v>1.81537779887035E-7</v>
      </c>
      <c r="J130" s="226">
        <v>2.54033931598113E-8</v>
      </c>
      <c r="K130" s="204">
        <v>2.48145505381157E-6</v>
      </c>
      <c r="L130" s="226">
        <v>7.27739631328264E-7</v>
      </c>
      <c r="M130" s="204">
        <v>8.54768421573216E-5</v>
      </c>
      <c r="N130" s="226">
        <v>8.63751995810963E-5</v>
      </c>
      <c r="O130" s="204">
        <v>6.9326332940859E-6</v>
      </c>
      <c r="P130" s="227">
        <v>3.79821452665521E-6</v>
      </c>
      <c r="Q130" s="189"/>
      <c r="S130" s="191" t="s">
        <v>357</v>
      </c>
      <c r="T130" s="198">
        <v>0.6947</v>
      </c>
      <c r="U130" s="198">
        <v>0.6868</v>
      </c>
      <c r="V130" s="198">
        <v>0.6915</v>
      </c>
      <c r="W130" s="198">
        <v>0.6909</v>
      </c>
      <c r="X130" s="203">
        <v>0.6783</v>
      </c>
      <c r="Y130" s="225">
        <v>0.6857</v>
      </c>
      <c r="Z130" s="226">
        <v>0.00454252943206131</v>
      </c>
      <c r="AA130" s="226">
        <v>0.00518604156691678</v>
      </c>
      <c r="AB130" s="204">
        <v>0.0365865771751873</v>
      </c>
      <c r="AC130" s="226">
        <v>0.208747235910785</v>
      </c>
      <c r="AD130" s="204">
        <v>0.0116375984445186</v>
      </c>
      <c r="AE130" s="226">
        <v>0.0351583006673751</v>
      </c>
      <c r="AF130" s="204">
        <v>0.00609969468242816</v>
      </c>
      <c r="AG130" s="227">
        <v>0.0236058963815883</v>
      </c>
      <c r="AJ130" s="191" t="s">
        <v>357</v>
      </c>
      <c r="AK130" s="198">
        <v>0.6882</v>
      </c>
      <c r="AL130" s="198">
        <v>0.6733</v>
      </c>
      <c r="AM130" s="198">
        <v>0.6877</v>
      </c>
      <c r="AN130" s="198">
        <v>0.6961</v>
      </c>
      <c r="AO130" s="203">
        <v>0.6757</v>
      </c>
      <c r="AP130" s="225">
        <v>0.6871</v>
      </c>
      <c r="AQ130" s="226">
        <v>0.00697099654989024</v>
      </c>
      <c r="AR130" s="226">
        <v>0.403872424284583</v>
      </c>
      <c r="AS130" s="204">
        <v>0.743769196532491</v>
      </c>
      <c r="AT130" s="226">
        <v>0.999165461337215</v>
      </c>
      <c r="AU130" s="204">
        <v>0.00215905570922548</v>
      </c>
      <c r="AV130" s="226">
        <v>0.433613392054835</v>
      </c>
      <c r="AW130" s="204">
        <v>4.25986460898653E-5</v>
      </c>
      <c r="AX130" s="227">
        <v>0.0211231968942493</v>
      </c>
      <c r="AY130" s="235"/>
      <c r="AZ130" s="191" t="s">
        <v>357</v>
      </c>
      <c r="BA130" s="223">
        <v>0.6752</v>
      </c>
      <c r="BB130" s="224">
        <v>0.6835</v>
      </c>
      <c r="BC130" s="227">
        <v>0.924739299146537</v>
      </c>
    </row>
    <row r="131">
      <c r="L131" s="189"/>
      <c r="M131" s="189"/>
      <c r="N131" s="189"/>
      <c r="O131" s="189"/>
      <c r="P131" s="189"/>
      <c r="Q131" s="189"/>
    </row>
    <row r="132">
      <c r="L132" s="189"/>
      <c r="M132" s="189"/>
      <c r="N132" s="189"/>
      <c r="O132" s="189"/>
      <c r="P132" s="189"/>
      <c r="Q132" s="189"/>
      <c r="T132" s="175">
        <f t="shared" ref="T132:Y132" si="7">T130-C130</f>
        <v>0.0042</v>
      </c>
      <c r="U132" s="175">
        <f t="shared" si="7"/>
        <v>0.0094</v>
      </c>
      <c r="V132" s="175">
        <f t="shared" si="7"/>
        <v>0.0227</v>
      </c>
      <c r="W132" s="175">
        <f t="shared" si="7"/>
        <v>0.0164</v>
      </c>
      <c r="X132" s="175">
        <f t="shared" si="7"/>
        <v>0.0456</v>
      </c>
      <c r="Y132" s="175">
        <f t="shared" si="7"/>
        <v>0.0468</v>
      </c>
      <c r="AH132" s="189"/>
      <c r="AK132" s="175">
        <f t="shared" ref="AK132:AP132" si="8">AK130-T130</f>
        <v>-0.0065</v>
      </c>
      <c r="AL132" s="175">
        <f t="shared" si="8"/>
        <v>-0.0135</v>
      </c>
      <c r="AM132" s="175">
        <f t="shared" si="8"/>
        <v>-0.0038</v>
      </c>
      <c r="AN132" s="175">
        <f t="shared" si="8"/>
        <v>0.0052</v>
      </c>
      <c r="AO132" s="175">
        <f t="shared" si="8"/>
        <v>-0.0026</v>
      </c>
      <c r="AP132" s="175">
        <f t="shared" si="8"/>
        <v>0.0014</v>
      </c>
    </row>
    <row r="133">
      <c r="L133" s="189"/>
      <c r="M133" s="189"/>
      <c r="N133" s="189"/>
      <c r="O133" s="189"/>
      <c r="P133" s="189"/>
      <c r="Q133" s="189"/>
      <c r="AH133" s="189"/>
      <c r="AZ133" s="189"/>
      <c r="BA133" s="189"/>
      <c r="BB133" s="189"/>
      <c r="BC133" s="189"/>
    </row>
    <row r="134">
      <c r="L134" s="189"/>
      <c r="M134" s="189"/>
      <c r="N134" s="189"/>
      <c r="O134" s="189"/>
      <c r="P134" s="189"/>
      <c r="Q134" s="189"/>
      <c r="AH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207"/>
      <c r="AY134" s="189"/>
      <c r="AZ134" s="189"/>
      <c r="BA134" s="189"/>
      <c r="BB134" s="189"/>
      <c r="BC134" s="189"/>
    </row>
    <row r="135">
      <c r="B135" s="177" t="s">
        <v>534</v>
      </c>
      <c r="L135" s="189"/>
      <c r="M135" s="189"/>
      <c r="N135" s="189"/>
      <c r="O135" s="189"/>
      <c r="P135" s="189"/>
      <c r="Q135" s="189"/>
      <c r="AH135" s="189"/>
      <c r="AK135" s="189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89"/>
      <c r="AX135" s="207"/>
      <c r="AY135" s="189"/>
      <c r="AZ135" s="189"/>
      <c r="BA135" s="189"/>
      <c r="BB135" s="189"/>
      <c r="BC135" s="189"/>
    </row>
    <row r="136">
      <c r="B136" s="177" t="s">
        <v>535</v>
      </c>
      <c r="D136" s="14"/>
      <c r="E136" s="14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  <c r="AB136" s="189"/>
      <c r="AC136" s="189"/>
      <c r="AD136" s="189"/>
      <c r="AE136" s="189"/>
      <c r="AF136" s="189"/>
      <c r="AI136" s="189"/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89"/>
      <c r="AT136" s="189"/>
      <c r="AU136" s="189"/>
      <c r="AV136" s="189"/>
      <c r="AW136" s="189"/>
      <c r="AZ136" s="189"/>
      <c r="BA136" s="189"/>
      <c r="BB136" s="189"/>
      <c r="BC136" s="189"/>
      <c r="BD136" s="189"/>
      <c r="BE136" s="189"/>
      <c r="BF136" s="189"/>
      <c r="BG136" s="207"/>
      <c r="BH136" s="189"/>
      <c r="BI136" s="189"/>
      <c r="BJ136" s="189"/>
      <c r="BK136" s="207"/>
      <c r="BL136" s="189"/>
      <c r="BM136" s="207"/>
      <c r="BN136" s="189"/>
      <c r="BO136" s="189"/>
      <c r="BP136" s="189"/>
      <c r="BQ136" s="189"/>
      <c r="BR136" s="189"/>
    </row>
    <row r="137">
      <c r="B137" s="177" t="s">
        <v>536</v>
      </c>
      <c r="D137" s="14"/>
      <c r="E137" s="14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89"/>
      <c r="AB137" s="189"/>
      <c r="AC137" s="189"/>
      <c r="AD137" s="189"/>
      <c r="AE137" s="189"/>
      <c r="AF137" s="189"/>
      <c r="AW137" s="189"/>
      <c r="AX137" s="189"/>
      <c r="AY137" s="189"/>
      <c r="AZ137" s="189"/>
      <c r="BA137" s="189"/>
      <c r="BB137" s="189"/>
      <c r="BC137" s="189"/>
      <c r="BD137" s="189"/>
      <c r="BE137" s="189"/>
      <c r="BF137" s="189"/>
      <c r="BG137" s="189"/>
      <c r="BH137" s="189"/>
      <c r="BI137" s="189"/>
      <c r="BJ137" s="189"/>
      <c r="BK137" s="189"/>
      <c r="BL137" s="189"/>
      <c r="BO137" s="189"/>
      <c r="BP137" s="189"/>
      <c r="BQ137" s="189"/>
      <c r="BR137" s="189"/>
      <c r="BS137" s="189"/>
      <c r="BT137" s="189"/>
      <c r="BU137" s="189"/>
      <c r="BV137" s="207"/>
      <c r="BW137" s="189"/>
      <c r="BX137" s="189"/>
      <c r="BY137" s="189"/>
      <c r="BZ137" s="207"/>
      <c r="CA137" s="189"/>
      <c r="CB137" s="207"/>
      <c r="CC137" s="189"/>
      <c r="CD137" s="189"/>
      <c r="CE137" s="189"/>
      <c r="CF137" s="189"/>
      <c r="CG137" s="189"/>
    </row>
    <row r="138">
      <c r="B138" s="178" t="s">
        <v>490</v>
      </c>
      <c r="C138" s="179"/>
      <c r="F138" s="17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  <c r="AB138" s="189"/>
      <c r="AC138" s="189"/>
      <c r="AD138" s="189"/>
      <c r="AE138" s="189"/>
      <c r="AF138" s="189"/>
      <c r="AW138" s="189"/>
      <c r="AX138" s="189"/>
      <c r="AY138" s="189"/>
      <c r="AZ138" s="189"/>
      <c r="BA138" s="189"/>
      <c r="BB138" s="189"/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O138" s="189"/>
      <c r="BP138" s="189"/>
      <c r="BQ138" s="189"/>
      <c r="BR138" s="189"/>
      <c r="BS138" s="189"/>
      <c r="BT138" s="189"/>
      <c r="BU138" s="189"/>
      <c r="BV138" s="207"/>
      <c r="BW138" s="189"/>
      <c r="BX138" s="189"/>
      <c r="BY138" s="189"/>
      <c r="BZ138" s="207"/>
      <c r="CA138" s="189"/>
      <c r="CB138" s="207"/>
      <c r="CC138" s="189"/>
      <c r="CD138" s="189"/>
      <c r="CE138" s="189"/>
      <c r="CF138" s="189"/>
      <c r="CG138" s="189"/>
    </row>
    <row r="139">
      <c r="B139" s="178" t="s">
        <v>339</v>
      </c>
      <c r="C139" s="179" t="s">
        <v>537</v>
      </c>
      <c r="F139" s="17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  <c r="AA139" s="189"/>
      <c r="AB139" s="189"/>
      <c r="AC139" s="189"/>
      <c r="AD139" s="189"/>
      <c r="AE139" s="189"/>
      <c r="AF139" s="189"/>
      <c r="AW139" s="189"/>
      <c r="AX139" s="189"/>
      <c r="AY139" s="189"/>
      <c r="AZ139" s="189"/>
      <c r="BA139" s="189"/>
      <c r="BB139" s="189"/>
      <c r="BC139" s="189"/>
      <c r="BD139" s="189"/>
      <c r="BE139" s="189"/>
      <c r="BF139" s="189"/>
      <c r="BG139" s="189"/>
      <c r="BH139" s="189"/>
      <c r="BI139" s="189"/>
      <c r="BJ139" s="189"/>
      <c r="BK139" s="189"/>
      <c r="BL139" s="189"/>
      <c r="BO139" s="189"/>
      <c r="BP139" s="189"/>
      <c r="BQ139" s="189"/>
      <c r="BR139" s="189"/>
      <c r="BS139" s="189"/>
      <c r="BT139" s="189"/>
      <c r="BU139" s="189"/>
      <c r="BV139" s="207"/>
      <c r="BW139" s="189"/>
      <c r="BX139" s="189"/>
      <c r="BY139" s="189"/>
      <c r="BZ139" s="207"/>
      <c r="CA139" s="189"/>
      <c r="CB139" s="207"/>
      <c r="CC139" s="189"/>
      <c r="CD139" s="189"/>
      <c r="CE139" s="189"/>
      <c r="CF139" s="189"/>
      <c r="CG139" s="189"/>
    </row>
    <row r="140">
      <c r="C140" s="179" t="s">
        <v>538</v>
      </c>
      <c r="F140" s="17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  <c r="AA140" s="189"/>
      <c r="AB140" s="189"/>
      <c r="AC140" s="189"/>
      <c r="AD140" s="189"/>
      <c r="AE140" s="189"/>
      <c r="AF140" s="189"/>
      <c r="AW140" s="189"/>
      <c r="AX140" s="189"/>
      <c r="AY140" s="189"/>
      <c r="AZ140" s="189"/>
      <c r="BA140" s="189"/>
      <c r="BB140" s="189"/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O140" s="189"/>
      <c r="BP140" s="189"/>
      <c r="BQ140" s="189"/>
      <c r="BR140" s="189"/>
      <c r="BS140" s="189"/>
      <c r="BT140" s="189"/>
      <c r="BU140" s="189"/>
      <c r="BV140" s="207"/>
      <c r="BW140" s="189"/>
      <c r="BX140" s="189"/>
      <c r="BY140" s="189"/>
      <c r="BZ140" s="207"/>
      <c r="CA140" s="189"/>
      <c r="CB140" s="207"/>
      <c r="CC140" s="189"/>
      <c r="CD140" s="189"/>
      <c r="CE140" s="189"/>
      <c r="CF140" s="189"/>
      <c r="CG140" s="189"/>
    </row>
    <row r="141">
      <c r="C141" s="179" t="s">
        <v>539</v>
      </c>
      <c r="F141" s="17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  <c r="AA141" s="189"/>
      <c r="AB141" s="189"/>
      <c r="AC141" s="189"/>
      <c r="AD141" s="189"/>
      <c r="AE141" s="189"/>
      <c r="AF141" s="189"/>
      <c r="AW141" s="189"/>
      <c r="AX141" s="189"/>
      <c r="AY141" s="189"/>
      <c r="AZ141" s="189"/>
      <c r="BA141" s="189"/>
      <c r="BB141" s="189"/>
      <c r="BC141" s="189"/>
      <c r="BD141" s="189"/>
      <c r="BE141" s="189"/>
      <c r="BF141" s="189"/>
      <c r="BG141" s="189"/>
      <c r="BH141" s="189"/>
      <c r="BI141" s="189"/>
      <c r="BJ141" s="189"/>
      <c r="BK141" s="189"/>
      <c r="BL141" s="189"/>
      <c r="BO141" s="189"/>
      <c r="BP141" s="189"/>
      <c r="BQ141" s="189"/>
      <c r="BR141" s="189"/>
      <c r="BS141" s="189"/>
      <c r="BT141" s="189"/>
      <c r="BU141" s="189"/>
      <c r="BV141" s="207"/>
      <c r="BW141" s="189"/>
      <c r="BX141" s="189"/>
      <c r="BY141" s="189"/>
      <c r="BZ141" s="207"/>
      <c r="CA141" s="189"/>
      <c r="CB141" s="207"/>
      <c r="CC141" s="189"/>
      <c r="CD141" s="189"/>
      <c r="CE141" s="189"/>
      <c r="CF141" s="189"/>
      <c r="CG141" s="189"/>
    </row>
    <row r="142">
      <c r="C142" s="179" t="s">
        <v>540</v>
      </c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89"/>
      <c r="AB142" s="189"/>
      <c r="AC142" s="189"/>
      <c r="AD142" s="189"/>
      <c r="AE142" s="189"/>
      <c r="AF142" s="189"/>
      <c r="AW142" s="189"/>
      <c r="AX142" s="189"/>
      <c r="AY142" s="189"/>
      <c r="AZ142" s="189"/>
      <c r="BA142" s="189"/>
      <c r="BB142" s="189"/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O142" s="189"/>
      <c r="BP142" s="189"/>
      <c r="BQ142" s="189"/>
      <c r="BR142" s="189"/>
      <c r="BS142" s="189"/>
      <c r="BT142" s="189"/>
      <c r="BU142" s="189"/>
      <c r="BV142" s="207"/>
      <c r="BW142" s="189"/>
      <c r="BX142" s="189"/>
      <c r="BY142" s="189"/>
      <c r="BZ142" s="207"/>
      <c r="CA142" s="189"/>
      <c r="CB142" s="207"/>
      <c r="CC142" s="189"/>
      <c r="CD142" s="189"/>
      <c r="CE142" s="189"/>
      <c r="CF142" s="189"/>
      <c r="CG142" s="189"/>
    </row>
    <row r="143">
      <c r="B143" s="180"/>
      <c r="C143" s="181"/>
      <c r="D143" s="181"/>
      <c r="E143" s="181"/>
      <c r="F143" s="181"/>
      <c r="G143" s="182"/>
      <c r="H143" s="182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  <c r="AA143" s="189"/>
      <c r="AB143" s="189"/>
      <c r="AC143" s="189"/>
      <c r="AD143" s="189"/>
      <c r="AE143" s="189"/>
      <c r="AF143" s="189"/>
      <c r="AW143" s="189"/>
      <c r="AX143" s="189"/>
      <c r="AY143" s="189"/>
      <c r="AZ143" s="189"/>
      <c r="BA143" s="189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O143" s="189"/>
      <c r="BP143" s="189"/>
      <c r="BQ143" s="189"/>
      <c r="BR143" s="189"/>
      <c r="BS143" s="189"/>
      <c r="BT143" s="189"/>
      <c r="BU143" s="189"/>
      <c r="BV143" s="207"/>
      <c r="BW143" s="189"/>
      <c r="BX143" s="189"/>
      <c r="BY143" s="189"/>
      <c r="BZ143" s="207"/>
      <c r="CA143" s="189"/>
      <c r="CB143" s="207"/>
      <c r="CC143" s="189"/>
      <c r="CD143" s="189"/>
      <c r="CE143" s="189"/>
      <c r="CF143" s="189"/>
      <c r="CG143" s="189"/>
    </row>
    <row r="144">
      <c r="B144" s="183" t="s">
        <v>342</v>
      </c>
      <c r="C144" s="184" t="s">
        <v>510</v>
      </c>
      <c r="D144" s="51"/>
      <c r="E144" s="51"/>
      <c r="F144" s="51"/>
      <c r="G144" s="51"/>
      <c r="H144" s="52"/>
      <c r="I144" s="212" t="s">
        <v>493</v>
      </c>
      <c r="J144" s="213"/>
      <c r="K144" s="213"/>
      <c r="L144" s="213"/>
      <c r="M144" s="213"/>
      <c r="N144" s="213"/>
      <c r="O144" s="213"/>
      <c r="P144" s="55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  <c r="AB144" s="189"/>
      <c r="AC144" s="189"/>
      <c r="AD144" s="189"/>
      <c r="AE144" s="189"/>
      <c r="AF144" s="189"/>
      <c r="AW144" s="189"/>
      <c r="AX144" s="189"/>
      <c r="AY144" s="189"/>
      <c r="AZ144" s="189"/>
      <c r="BA144" s="189"/>
      <c r="BB144" s="189"/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O144" s="189"/>
      <c r="BP144" s="189"/>
      <c r="BQ144" s="189"/>
      <c r="BR144" s="189"/>
      <c r="BS144" s="189"/>
      <c r="BT144" s="189"/>
      <c r="BU144" s="189"/>
      <c r="BV144" s="207"/>
      <c r="BW144" s="189"/>
      <c r="BX144" s="189"/>
      <c r="BY144" s="189"/>
      <c r="BZ144" s="207"/>
      <c r="CA144" s="189"/>
      <c r="CB144" s="207"/>
      <c r="CC144" s="189"/>
      <c r="CD144" s="189"/>
      <c r="CE144" s="189"/>
      <c r="CF144" s="189"/>
      <c r="CG144" s="189"/>
    </row>
    <row r="145">
      <c r="B145" s="186"/>
      <c r="C145" s="215" t="s">
        <v>495</v>
      </c>
      <c r="D145" s="97"/>
      <c r="E145" s="97"/>
      <c r="F145" s="96"/>
      <c r="G145" s="184" t="s">
        <v>496</v>
      </c>
      <c r="H145" s="52"/>
      <c r="I145" s="212" t="s">
        <v>497</v>
      </c>
      <c r="J145" s="55"/>
      <c r="K145" s="212" t="s">
        <v>498</v>
      </c>
      <c r="L145" s="55"/>
      <c r="M145" s="212" t="s">
        <v>499</v>
      </c>
      <c r="N145" s="55"/>
      <c r="O145" s="212" t="s">
        <v>500</v>
      </c>
      <c r="P145" s="55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  <c r="AA145" s="189"/>
      <c r="AB145" s="189"/>
      <c r="AC145" s="189"/>
      <c r="AD145" s="189"/>
      <c r="AE145" s="189"/>
      <c r="AF145" s="189"/>
      <c r="AW145" s="189"/>
      <c r="AX145" s="189"/>
      <c r="AY145" s="189"/>
      <c r="AZ145" s="189"/>
      <c r="BA145" s="189"/>
      <c r="BB145" s="189"/>
      <c r="BC145" s="189"/>
      <c r="BD145" s="189"/>
      <c r="BE145" s="189"/>
      <c r="BF145" s="189"/>
      <c r="BG145" s="189"/>
      <c r="BH145" s="189"/>
      <c r="BI145" s="189"/>
      <c r="BJ145" s="189"/>
      <c r="BK145" s="189"/>
      <c r="BL145" s="189"/>
      <c r="BO145" s="189"/>
      <c r="BP145" s="189"/>
      <c r="BQ145" s="189"/>
      <c r="BR145" s="189"/>
      <c r="BS145" s="189"/>
      <c r="BT145" s="189"/>
      <c r="BU145" s="189"/>
      <c r="BV145" s="207"/>
      <c r="BW145" s="189"/>
      <c r="BX145" s="189"/>
      <c r="BY145" s="189"/>
      <c r="BZ145" s="207"/>
      <c r="CA145" s="189"/>
      <c r="CB145" s="207"/>
      <c r="CC145" s="189"/>
      <c r="CD145" s="189"/>
      <c r="CE145" s="189"/>
      <c r="CF145" s="189"/>
      <c r="CG145" s="189"/>
    </row>
    <row r="146">
      <c r="B146" s="142"/>
      <c r="C146" s="190" t="s">
        <v>253</v>
      </c>
      <c r="D146" s="190" t="s">
        <v>252</v>
      </c>
      <c r="E146" s="190" t="s">
        <v>502</v>
      </c>
      <c r="F146" s="190" t="s">
        <v>503</v>
      </c>
      <c r="G146" s="190" t="s">
        <v>253</v>
      </c>
      <c r="H146" s="190" t="s">
        <v>252</v>
      </c>
      <c r="I146" s="218" t="s">
        <v>504</v>
      </c>
      <c r="J146" s="219" t="s">
        <v>505</v>
      </c>
      <c r="K146" s="218" t="s">
        <v>504</v>
      </c>
      <c r="L146" s="219" t="s">
        <v>505</v>
      </c>
      <c r="M146" s="218" t="s">
        <v>504</v>
      </c>
      <c r="N146" s="219" t="s">
        <v>505</v>
      </c>
      <c r="O146" s="218" t="s">
        <v>504</v>
      </c>
      <c r="P146" s="219" t="s">
        <v>505</v>
      </c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  <c r="AB146" s="189"/>
      <c r="AC146" s="189"/>
      <c r="AD146" s="189"/>
      <c r="AE146" s="189"/>
      <c r="AF146" s="189"/>
      <c r="AW146" s="189"/>
      <c r="AX146" s="189"/>
      <c r="AY146" s="189"/>
      <c r="AZ146" s="189"/>
      <c r="BA146" s="189"/>
      <c r="BB146" s="189"/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O146" s="189"/>
      <c r="BP146" s="189"/>
      <c r="BQ146" s="189"/>
      <c r="BR146" s="189"/>
      <c r="BS146" s="189"/>
      <c r="BT146" s="189"/>
      <c r="BU146" s="189"/>
      <c r="BV146" s="207"/>
      <c r="BW146" s="189"/>
      <c r="BX146" s="189"/>
      <c r="BY146" s="189"/>
      <c r="BZ146" s="207"/>
      <c r="CA146" s="189"/>
      <c r="CB146" s="207"/>
      <c r="CC146" s="189"/>
      <c r="CD146" s="189"/>
      <c r="CE146" s="189"/>
      <c r="CF146" s="189"/>
      <c r="CG146" s="189"/>
    </row>
    <row r="147">
      <c r="B147" s="201" t="s">
        <v>389</v>
      </c>
      <c r="C147" s="202">
        <v>0.9885</v>
      </c>
      <c r="D147" s="198">
        <v>0.9881</v>
      </c>
      <c r="E147" s="198">
        <v>0.9877</v>
      </c>
      <c r="F147" s="202">
        <v>0.988</v>
      </c>
      <c r="G147" s="203">
        <v>0.9871</v>
      </c>
      <c r="H147" s="220">
        <v>0.9875</v>
      </c>
      <c r="I147" s="221">
        <v>2.87197804194748E-4</v>
      </c>
      <c r="J147" s="221">
        <v>0.028991342767397</v>
      </c>
      <c r="K147" s="206">
        <v>0.00414788378786635</v>
      </c>
      <c r="L147" s="221">
        <v>0.103913684672763</v>
      </c>
      <c r="M147" s="206">
        <v>0.121513131012399</v>
      </c>
      <c r="N147" s="221">
        <v>0.348917346911818</v>
      </c>
      <c r="O147" s="206">
        <v>0.010749481955964</v>
      </c>
      <c r="P147" s="222">
        <v>0.151906349071333</v>
      </c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  <c r="AB147" s="189"/>
      <c r="AC147" s="189"/>
      <c r="AD147" s="189"/>
      <c r="AE147" s="189"/>
      <c r="AF147" s="189"/>
      <c r="AW147" s="189"/>
      <c r="AX147" s="189"/>
      <c r="AY147" s="189"/>
      <c r="AZ147" s="189"/>
      <c r="BA147" s="189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189"/>
      <c r="BO147" s="189"/>
      <c r="BP147" s="189"/>
      <c r="BQ147" s="189"/>
      <c r="BR147" s="189"/>
      <c r="BS147" s="189"/>
      <c r="BT147" s="189"/>
      <c r="BU147" s="189"/>
      <c r="BV147" s="207"/>
      <c r="BW147" s="189"/>
      <c r="BX147" s="189"/>
      <c r="BY147" s="189"/>
      <c r="BZ147" s="207"/>
      <c r="CA147" s="189"/>
      <c r="CB147" s="207"/>
      <c r="CC147" s="189"/>
      <c r="CD147" s="189"/>
      <c r="CE147" s="189"/>
      <c r="CF147" s="189"/>
      <c r="CG147" s="189"/>
    </row>
    <row r="148">
      <c r="B148" s="201" t="s">
        <v>541</v>
      </c>
      <c r="C148" s="198">
        <v>0.6295</v>
      </c>
      <c r="D148" s="198">
        <v>0.6297</v>
      </c>
      <c r="E148" s="198">
        <v>0.6218</v>
      </c>
      <c r="F148" s="198">
        <v>0.6247</v>
      </c>
      <c r="G148" s="197">
        <v>0.6166</v>
      </c>
      <c r="H148" s="225">
        <v>0.6176</v>
      </c>
      <c r="I148" s="226">
        <v>0.00190743759523075</v>
      </c>
      <c r="J148" s="226">
        <v>0.00414154424153594</v>
      </c>
      <c r="K148" s="204">
        <v>0.00894842071938686</v>
      </c>
      <c r="L148" s="226">
        <v>0.0149300233129914</v>
      </c>
      <c r="M148" s="204">
        <v>0.176864207061324</v>
      </c>
      <c r="N148" s="226">
        <v>0.23118162405067</v>
      </c>
      <c r="O148" s="204">
        <v>0.0561400254129573</v>
      </c>
      <c r="P148" s="227">
        <v>0.0853894952768979</v>
      </c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  <c r="AB148" s="189"/>
      <c r="AC148" s="189"/>
      <c r="AD148" s="189"/>
      <c r="AE148" s="189"/>
      <c r="AF148" s="189"/>
      <c r="AW148" s="189"/>
      <c r="AX148" s="189"/>
      <c r="AY148" s="189"/>
      <c r="AZ148" s="189"/>
      <c r="BA148" s="189"/>
      <c r="BB148" s="189"/>
      <c r="BC148" s="189"/>
      <c r="BD148" s="189"/>
      <c r="BE148" s="189"/>
      <c r="BF148" s="189"/>
      <c r="BG148" s="189"/>
      <c r="BH148" s="189"/>
      <c r="BI148" s="189"/>
      <c r="BJ148" s="189"/>
      <c r="BK148" s="189"/>
      <c r="BL148" s="189"/>
      <c r="BO148" s="189"/>
      <c r="BP148" s="189"/>
      <c r="BQ148" s="189"/>
      <c r="BR148" s="189"/>
      <c r="BS148" s="189"/>
      <c r="BT148" s="189"/>
      <c r="BU148" s="189"/>
      <c r="BV148" s="207"/>
      <c r="BW148" s="189"/>
      <c r="BX148" s="189"/>
      <c r="BY148" s="189"/>
      <c r="BZ148" s="207"/>
      <c r="CA148" s="189"/>
      <c r="CB148" s="207"/>
      <c r="CC148" s="189"/>
      <c r="CD148" s="189"/>
      <c r="CE148" s="189"/>
      <c r="CF148" s="189"/>
      <c r="CG148" s="189"/>
    </row>
    <row r="149">
      <c r="B149" s="201" t="s">
        <v>542</v>
      </c>
      <c r="C149" s="198">
        <v>0.7504</v>
      </c>
      <c r="D149" s="198">
        <v>0.7483</v>
      </c>
      <c r="E149" s="198">
        <v>0.7435</v>
      </c>
      <c r="F149" s="198">
        <v>0.7542</v>
      </c>
      <c r="G149" s="203">
        <v>0.7511</v>
      </c>
      <c r="H149" s="225">
        <v>0.7449</v>
      </c>
      <c r="I149" s="226">
        <v>0.552945009396199</v>
      </c>
      <c r="J149" s="226">
        <v>0.132534626663935</v>
      </c>
      <c r="K149" s="204">
        <v>0.69996429405282</v>
      </c>
      <c r="L149" s="226">
        <v>0.262930291470081</v>
      </c>
      <c r="M149" s="204">
        <v>0.93517296632132</v>
      </c>
      <c r="N149" s="226">
        <v>0.610206348882879</v>
      </c>
      <c r="O149" s="204">
        <v>0.28704889214675</v>
      </c>
      <c r="P149" s="227">
        <v>0.0557495676709035</v>
      </c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  <c r="AA149" s="189"/>
      <c r="AB149" s="189"/>
      <c r="AC149" s="189"/>
      <c r="AD149" s="189"/>
      <c r="AE149" s="189"/>
      <c r="AF149" s="189"/>
      <c r="AW149" s="189"/>
      <c r="AX149" s="189"/>
      <c r="AY149" s="189"/>
      <c r="AZ149" s="189"/>
      <c r="BA149" s="189"/>
      <c r="BB149" s="189"/>
      <c r="BC149" s="189"/>
      <c r="BD149" s="189"/>
      <c r="BE149" s="189"/>
      <c r="BF149" s="189"/>
      <c r="BG149" s="189"/>
      <c r="BH149" s="189"/>
      <c r="BI149" s="189"/>
      <c r="BJ149" s="189"/>
      <c r="BK149" s="189"/>
      <c r="BL149" s="189"/>
      <c r="BO149" s="189"/>
      <c r="BP149" s="189"/>
      <c r="BQ149" s="189"/>
      <c r="BR149" s="189"/>
      <c r="BS149" s="189"/>
      <c r="BT149" s="189"/>
      <c r="BU149" s="189"/>
      <c r="BV149" s="207"/>
      <c r="BW149" s="189"/>
      <c r="BX149" s="189"/>
      <c r="BY149" s="189"/>
      <c r="BZ149" s="207"/>
      <c r="CA149" s="189"/>
      <c r="CB149" s="207"/>
      <c r="CC149" s="189"/>
      <c r="CD149" s="189"/>
      <c r="CE149" s="189"/>
      <c r="CF149" s="189"/>
      <c r="CG149" s="189"/>
    </row>
    <row r="150">
      <c r="B150" s="201" t="s">
        <v>543</v>
      </c>
      <c r="C150" s="198">
        <v>0.7667</v>
      </c>
      <c r="D150" s="198">
        <v>0.7675</v>
      </c>
      <c r="E150" s="198">
        <v>0.7657</v>
      </c>
      <c r="F150" s="198">
        <v>0.757</v>
      </c>
      <c r="G150" s="203">
        <v>0.7506</v>
      </c>
      <c r="H150" s="225">
        <v>0.7591</v>
      </c>
      <c r="I150" s="226">
        <v>0.011483149574454</v>
      </c>
      <c r="J150" s="226">
        <v>0.0824173650171349</v>
      </c>
      <c r="K150" s="204">
        <v>0.0140899180652956</v>
      </c>
      <c r="L150" s="226">
        <v>0.0918789846095084</v>
      </c>
      <c r="M150" s="204">
        <v>0.0504097667986332</v>
      </c>
      <c r="N150" s="226">
        <v>0.209024024398009</v>
      </c>
      <c r="O150" s="204">
        <v>0.182034399185375</v>
      </c>
      <c r="P150" s="227">
        <v>0.640416640728922</v>
      </c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  <c r="AB150" s="189"/>
      <c r="AC150" s="189"/>
      <c r="AD150" s="189"/>
      <c r="AE150" s="189"/>
      <c r="AF150" s="189"/>
      <c r="AW150" s="189"/>
      <c r="AX150" s="189"/>
      <c r="AY150" s="189"/>
      <c r="AZ150" s="189"/>
      <c r="BA150" s="189"/>
      <c r="BB150" s="189"/>
      <c r="BC150" s="189"/>
      <c r="BD150" s="189"/>
      <c r="BE150" s="189"/>
      <c r="BF150" s="189"/>
      <c r="BG150" s="189"/>
      <c r="BH150" s="189"/>
      <c r="BI150" s="189"/>
      <c r="BJ150" s="189"/>
      <c r="BK150" s="189"/>
      <c r="BL150" s="189"/>
      <c r="BO150" s="189"/>
      <c r="BP150" s="189"/>
      <c r="BQ150" s="189"/>
      <c r="BR150" s="189"/>
      <c r="BS150" s="189"/>
      <c r="BT150" s="189"/>
      <c r="BU150" s="189"/>
      <c r="BV150" s="207"/>
      <c r="BW150" s="189"/>
      <c r="BX150" s="189"/>
      <c r="BY150" s="189"/>
      <c r="BZ150" s="207"/>
      <c r="CA150" s="189"/>
      <c r="CB150" s="207"/>
      <c r="CC150" s="189"/>
      <c r="CD150" s="189"/>
      <c r="CE150" s="189"/>
      <c r="CF150" s="189"/>
      <c r="CG150" s="189"/>
    </row>
    <row r="151">
      <c r="B151" s="201" t="s">
        <v>544</v>
      </c>
      <c r="C151" s="198">
        <v>0.6453</v>
      </c>
      <c r="D151" s="198">
        <v>0.6447</v>
      </c>
      <c r="E151" s="198">
        <v>0.6372</v>
      </c>
      <c r="F151" s="198">
        <v>0.6414</v>
      </c>
      <c r="G151" s="203">
        <v>0.6332</v>
      </c>
      <c r="H151" s="225">
        <v>0.6336</v>
      </c>
      <c r="I151" s="226">
        <v>0.00421301662362997</v>
      </c>
      <c r="J151" s="226">
        <v>0.00418883307382187</v>
      </c>
      <c r="K151" s="204">
        <v>0.018880261129757</v>
      </c>
      <c r="L151" s="226">
        <v>0.0206376221354244</v>
      </c>
      <c r="M151" s="204">
        <v>0.241834505155881</v>
      </c>
      <c r="N151" s="226">
        <v>0.262790871926373</v>
      </c>
      <c r="O151" s="204">
        <v>0.0514884235006714</v>
      </c>
      <c r="P151" s="227">
        <v>0.0567883489885158</v>
      </c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  <c r="AB151" s="189"/>
      <c r="AC151" s="189"/>
      <c r="AD151" s="189"/>
      <c r="AE151" s="189"/>
      <c r="AF151" s="189"/>
      <c r="AW151" s="189"/>
      <c r="AX151" s="189"/>
      <c r="AY151" s="189"/>
      <c r="AZ151" s="189"/>
      <c r="BA151" s="189"/>
      <c r="BB151" s="189"/>
      <c r="BC151" s="189"/>
      <c r="BD151" s="189"/>
      <c r="BE151" s="189"/>
      <c r="BF151" s="189"/>
      <c r="BG151" s="189"/>
      <c r="BH151" s="189"/>
      <c r="BI151" s="189"/>
      <c r="BJ151" s="189"/>
      <c r="BK151" s="189"/>
      <c r="BL151" s="189"/>
      <c r="BO151" s="189"/>
      <c r="BP151" s="189"/>
      <c r="BQ151" s="189"/>
      <c r="BR151" s="189"/>
      <c r="BS151" s="189"/>
      <c r="BT151" s="189"/>
      <c r="BU151" s="189"/>
      <c r="BV151" s="207"/>
      <c r="BW151" s="189"/>
      <c r="BX151" s="189"/>
      <c r="BY151" s="189"/>
      <c r="BZ151" s="207"/>
      <c r="CA151" s="189"/>
      <c r="CB151" s="207"/>
      <c r="CC151" s="189"/>
      <c r="CD151" s="189"/>
      <c r="CE151" s="189"/>
      <c r="CF151" s="189"/>
      <c r="CG151" s="189"/>
    </row>
    <row r="152">
      <c r="B152" s="201" t="s">
        <v>545</v>
      </c>
      <c r="C152" s="198">
        <v>0.7135</v>
      </c>
      <c r="D152" s="198">
        <v>0.7203</v>
      </c>
      <c r="E152" s="198">
        <v>0.707</v>
      </c>
      <c r="F152" s="198">
        <v>0.706</v>
      </c>
      <c r="G152" s="203">
        <v>0.6997</v>
      </c>
      <c r="H152" s="225">
        <v>0.7047</v>
      </c>
      <c r="I152" s="226">
        <v>0.00229380275021943</v>
      </c>
      <c r="J152" s="226">
        <v>0.0689009036429781</v>
      </c>
      <c r="K152" s="204">
        <v>2.50503949429147E-5</v>
      </c>
      <c r="L152" s="226">
        <v>0.00517352856191958</v>
      </c>
      <c r="M152" s="204">
        <v>0.0695948745778358</v>
      </c>
      <c r="N152" s="226">
        <v>0.3542777998876</v>
      </c>
      <c r="O152" s="204">
        <v>0.0761433248036873</v>
      </c>
      <c r="P152" s="227">
        <v>0.411863179271599</v>
      </c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89"/>
      <c r="AF152" s="189"/>
      <c r="AW152" s="189"/>
      <c r="AX152" s="189"/>
      <c r="AY152" s="189"/>
      <c r="AZ152" s="189"/>
      <c r="BA152" s="189"/>
      <c r="BB152" s="189"/>
      <c r="BC152" s="189"/>
      <c r="BD152" s="189"/>
      <c r="BE152" s="189"/>
      <c r="BF152" s="189"/>
      <c r="BG152" s="189"/>
      <c r="BH152" s="189"/>
      <c r="BI152" s="189"/>
      <c r="BJ152" s="189"/>
      <c r="BK152" s="189"/>
      <c r="BL152" s="189"/>
      <c r="BO152" s="189"/>
      <c r="BP152" s="189"/>
      <c r="BQ152" s="189"/>
      <c r="BR152" s="189"/>
      <c r="BS152" s="189"/>
      <c r="BT152" s="189"/>
      <c r="BU152" s="189"/>
      <c r="BV152" s="207"/>
      <c r="BW152" s="189"/>
      <c r="BX152" s="189"/>
      <c r="BY152" s="189"/>
      <c r="BZ152" s="207"/>
      <c r="CA152" s="189"/>
      <c r="CB152" s="207"/>
      <c r="CC152" s="189"/>
      <c r="CD152" s="189"/>
      <c r="CE152" s="189"/>
      <c r="CF152" s="189"/>
      <c r="CG152" s="189"/>
    </row>
    <row r="153">
      <c r="B153" s="177"/>
      <c r="C153" s="228">
        <f>D151</f>
        <v>0.6447</v>
      </c>
      <c r="D153" s="228">
        <f>C151</f>
        <v>0.6453</v>
      </c>
      <c r="E153" s="228">
        <f>F151</f>
        <v>0.6414</v>
      </c>
      <c r="F153" s="228">
        <f>E151</f>
        <v>0.6372</v>
      </c>
      <c r="G153" s="228">
        <f>H151</f>
        <v>0.6336</v>
      </c>
      <c r="H153" s="228">
        <f>G151</f>
        <v>0.6332</v>
      </c>
      <c r="I153" s="229">
        <f>L151</f>
        <v>0.02063762214</v>
      </c>
      <c r="J153" s="229">
        <f>K151</f>
        <v>0.01888026113</v>
      </c>
      <c r="K153" s="229">
        <f>J151</f>
        <v>0.004188833074</v>
      </c>
      <c r="L153" s="229">
        <f>I151</f>
        <v>0.004213016624</v>
      </c>
      <c r="M153" s="229">
        <f>P151</f>
        <v>0.05678834899</v>
      </c>
      <c r="N153" s="229">
        <f>O151</f>
        <v>0.0514884235</v>
      </c>
      <c r="O153" s="229">
        <f>N151</f>
        <v>0.2627908719</v>
      </c>
      <c r="P153" s="229">
        <f>M151</f>
        <v>0.2418345052</v>
      </c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  <c r="AB153" s="189"/>
      <c r="AC153" s="189"/>
      <c r="AD153" s="189"/>
      <c r="AE153" s="189"/>
      <c r="AF153" s="189"/>
      <c r="AW153" s="189"/>
      <c r="AX153" s="189"/>
      <c r="AY153" s="189"/>
      <c r="AZ153" s="189"/>
      <c r="BA153" s="189"/>
      <c r="BB153" s="189"/>
      <c r="BC153" s="189"/>
      <c r="BD153" s="189"/>
      <c r="BE153" s="189"/>
      <c r="BF153" s="189"/>
      <c r="BG153" s="189"/>
      <c r="BH153" s="189"/>
      <c r="BI153" s="189"/>
      <c r="BJ153" s="189"/>
      <c r="BK153" s="189"/>
      <c r="BL153" s="189"/>
      <c r="BO153" s="189"/>
      <c r="BP153" s="189"/>
      <c r="BQ153" s="189"/>
      <c r="BR153" s="189"/>
      <c r="BS153" s="189"/>
      <c r="BT153" s="189"/>
      <c r="BU153" s="189"/>
      <c r="BV153" s="207"/>
      <c r="BW153" s="189"/>
      <c r="BX153" s="189"/>
      <c r="BY153" s="189"/>
      <c r="BZ153" s="207"/>
      <c r="CA153" s="189"/>
      <c r="CB153" s="207"/>
      <c r="CC153" s="189"/>
      <c r="CD153" s="189"/>
      <c r="CE153" s="189"/>
      <c r="CF153" s="189"/>
      <c r="CG153" s="189"/>
    </row>
    <row r="154">
      <c r="B154" s="177"/>
      <c r="C154" s="234">
        <f t="shared" ref="C154:H154" si="9">C153*100</f>
        <v>64.47</v>
      </c>
      <c r="D154" s="234">
        <f t="shared" si="9"/>
        <v>64.53</v>
      </c>
      <c r="E154" s="234">
        <f t="shared" si="9"/>
        <v>64.14</v>
      </c>
      <c r="F154" s="234">
        <f t="shared" si="9"/>
        <v>63.72</v>
      </c>
      <c r="G154" s="234">
        <f t="shared" si="9"/>
        <v>63.36</v>
      </c>
      <c r="H154" s="234">
        <f t="shared" si="9"/>
        <v>63.32</v>
      </c>
      <c r="I154" s="231"/>
      <c r="J154" s="231"/>
      <c r="K154" s="231"/>
      <c r="L154" s="230"/>
      <c r="M154" s="230"/>
      <c r="N154" s="230"/>
      <c r="O154" s="230"/>
      <c r="P154" s="230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O154" s="189"/>
      <c r="BP154" s="189"/>
      <c r="BQ154" s="189"/>
      <c r="BR154" s="189"/>
      <c r="BS154" s="189"/>
      <c r="BT154" s="189"/>
      <c r="BU154" s="189"/>
      <c r="BV154" s="207"/>
      <c r="BW154" s="189"/>
      <c r="BX154" s="189"/>
      <c r="BY154" s="189"/>
      <c r="BZ154" s="207"/>
      <c r="CA154" s="189"/>
      <c r="CB154" s="207"/>
      <c r="CC154" s="189"/>
      <c r="CD154" s="189"/>
      <c r="CE154" s="189"/>
      <c r="CF154" s="189"/>
      <c r="CG154" s="189"/>
    </row>
    <row r="155">
      <c r="B155" s="177"/>
      <c r="C155" s="236"/>
      <c r="D155" s="236"/>
      <c r="E155" s="236"/>
      <c r="F155" s="236"/>
      <c r="G155" s="236"/>
      <c r="H155" s="236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O155" s="189"/>
      <c r="BP155" s="189"/>
      <c r="BQ155" s="189"/>
      <c r="BR155" s="189"/>
      <c r="BS155" s="189"/>
      <c r="BT155" s="189"/>
      <c r="BU155" s="189"/>
      <c r="BV155" s="207"/>
      <c r="BW155" s="189"/>
      <c r="BX155" s="189"/>
      <c r="BY155" s="189"/>
      <c r="BZ155" s="207"/>
      <c r="CA155" s="189"/>
      <c r="CB155" s="207"/>
      <c r="CC155" s="189"/>
      <c r="CD155" s="189"/>
      <c r="CE155" s="189"/>
      <c r="CF155" s="189"/>
      <c r="CG155" s="189"/>
    </row>
    <row r="156">
      <c r="B156" s="177"/>
      <c r="I156" s="207"/>
      <c r="J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  <c r="AB156" s="189"/>
      <c r="AC156" s="189"/>
      <c r="AD156" s="189"/>
      <c r="AE156" s="189"/>
      <c r="AF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O156" s="189"/>
      <c r="BP156" s="189"/>
      <c r="BQ156" s="189"/>
      <c r="BR156" s="189"/>
      <c r="BS156" s="189"/>
      <c r="BT156" s="189"/>
      <c r="BU156" s="189"/>
      <c r="BV156" s="207"/>
      <c r="BW156" s="189"/>
      <c r="BX156" s="189"/>
      <c r="BY156" s="189"/>
      <c r="BZ156" s="207"/>
      <c r="CA156" s="189"/>
      <c r="CB156" s="207"/>
      <c r="CC156" s="189"/>
      <c r="CD156" s="189"/>
      <c r="CE156" s="189"/>
      <c r="CF156" s="189"/>
      <c r="CG156" s="189"/>
    </row>
    <row r="157">
      <c r="B157" s="177" t="s">
        <v>546</v>
      </c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  <c r="AB157" s="189"/>
      <c r="AC157" s="189"/>
      <c r="AD157" s="189"/>
      <c r="AE157" s="189"/>
      <c r="AF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O157" s="189"/>
      <c r="BP157" s="189"/>
      <c r="BQ157" s="189"/>
      <c r="BR157" s="189"/>
      <c r="BS157" s="189"/>
      <c r="BT157" s="189"/>
      <c r="BU157" s="189"/>
      <c r="BV157" s="207"/>
      <c r="BW157" s="189"/>
      <c r="BX157" s="189"/>
      <c r="BY157" s="189"/>
      <c r="BZ157" s="207"/>
      <c r="CA157" s="189"/>
      <c r="CB157" s="207"/>
      <c r="CC157" s="189"/>
      <c r="CD157" s="189"/>
      <c r="CE157" s="189"/>
      <c r="CF157" s="189"/>
      <c r="CG157" s="189"/>
    </row>
    <row r="158">
      <c r="B158" s="177" t="s">
        <v>547</v>
      </c>
      <c r="C158" s="179"/>
      <c r="D158" s="14"/>
      <c r="E158" s="14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O158" s="189"/>
      <c r="BP158" s="189"/>
      <c r="BQ158" s="189"/>
      <c r="BR158" s="189"/>
      <c r="BS158" s="189"/>
      <c r="BT158" s="189"/>
      <c r="BU158" s="189"/>
      <c r="BV158" s="207"/>
      <c r="BW158" s="189"/>
      <c r="BX158" s="189"/>
      <c r="BY158" s="189"/>
      <c r="BZ158" s="207"/>
      <c r="CA158" s="189"/>
      <c r="CB158" s="207"/>
      <c r="CC158" s="189"/>
      <c r="CD158" s="189"/>
      <c r="CE158" s="189"/>
      <c r="CF158" s="189"/>
      <c r="CG158" s="189"/>
    </row>
    <row r="159">
      <c r="B159" s="177" t="s">
        <v>548</v>
      </c>
      <c r="D159" s="14"/>
      <c r="E159" s="14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  <c r="AA159" s="189"/>
      <c r="AB159" s="189"/>
      <c r="AC159" s="189"/>
      <c r="AD159" s="189"/>
      <c r="AE159" s="189"/>
      <c r="AF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O159" s="189"/>
      <c r="BP159" s="189"/>
      <c r="BQ159" s="189"/>
      <c r="BR159" s="189"/>
      <c r="BS159" s="189"/>
      <c r="BT159" s="189"/>
      <c r="BU159" s="189"/>
      <c r="BV159" s="207"/>
      <c r="BW159" s="189"/>
      <c r="BX159" s="189"/>
      <c r="BY159" s="189"/>
      <c r="BZ159" s="207"/>
      <c r="CA159" s="189"/>
      <c r="CB159" s="207"/>
      <c r="CC159" s="189"/>
      <c r="CD159" s="189"/>
      <c r="CE159" s="189"/>
      <c r="CF159" s="189"/>
      <c r="CG159" s="189"/>
    </row>
    <row r="160">
      <c r="B160" s="178" t="s">
        <v>490</v>
      </c>
      <c r="C160" s="179"/>
      <c r="F160" s="17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W160" s="189"/>
      <c r="AX160" s="189"/>
      <c r="AY160" s="189"/>
      <c r="AZ160" s="189"/>
      <c r="BA160" s="189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O160" s="189"/>
      <c r="BP160" s="189"/>
      <c r="BQ160" s="189"/>
      <c r="BR160" s="189"/>
      <c r="BS160" s="189"/>
      <c r="BT160" s="189"/>
      <c r="BU160" s="189"/>
      <c r="BV160" s="207"/>
      <c r="BW160" s="189"/>
      <c r="BX160" s="189"/>
      <c r="BY160" s="189"/>
      <c r="BZ160" s="207"/>
      <c r="CA160" s="189"/>
      <c r="CB160" s="207"/>
      <c r="CC160" s="189"/>
      <c r="CD160" s="189"/>
      <c r="CE160" s="189"/>
      <c r="CF160" s="189"/>
      <c r="CG160" s="189"/>
    </row>
    <row r="161">
      <c r="B161" s="178" t="s">
        <v>339</v>
      </c>
      <c r="C161" s="179" t="s">
        <v>537</v>
      </c>
      <c r="F161" s="17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  <c r="AB161" s="189"/>
      <c r="AC161" s="189"/>
      <c r="AD161" s="189"/>
      <c r="AE161" s="189"/>
      <c r="AF161" s="189"/>
      <c r="AW161" s="189"/>
      <c r="AX161" s="189"/>
      <c r="AY161" s="189"/>
      <c r="AZ161" s="189"/>
      <c r="BA161" s="189"/>
      <c r="BB161" s="189"/>
      <c r="BC161" s="189"/>
      <c r="BD161" s="189"/>
      <c r="BE161" s="189"/>
      <c r="BF161" s="189"/>
      <c r="BG161" s="189"/>
      <c r="BH161" s="189"/>
      <c r="BI161" s="189"/>
      <c r="BJ161" s="189"/>
      <c r="BK161" s="189"/>
      <c r="BL161" s="189"/>
      <c r="BO161" s="189"/>
      <c r="BP161" s="189"/>
      <c r="BQ161" s="189"/>
      <c r="BR161" s="189"/>
      <c r="BS161" s="189"/>
      <c r="BT161" s="189"/>
      <c r="BU161" s="189"/>
      <c r="BV161" s="207"/>
      <c r="BW161" s="189"/>
      <c r="BX161" s="189"/>
      <c r="BY161" s="189"/>
      <c r="BZ161" s="207"/>
      <c r="CA161" s="189"/>
      <c r="CB161" s="207"/>
      <c r="CC161" s="189"/>
      <c r="CD161" s="189"/>
      <c r="CE161" s="189"/>
      <c r="CF161" s="189"/>
      <c r="CG161" s="189"/>
    </row>
    <row r="162">
      <c r="C162" s="179" t="s">
        <v>538</v>
      </c>
      <c r="F162" s="17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W162" s="189"/>
      <c r="AX162" s="189"/>
      <c r="AY162" s="189"/>
      <c r="AZ162" s="189"/>
      <c r="BA162" s="189"/>
      <c r="BB162" s="189"/>
      <c r="BC162" s="189"/>
      <c r="BD162" s="189"/>
      <c r="BE162" s="189"/>
      <c r="BF162" s="189"/>
      <c r="BG162" s="189"/>
      <c r="BH162" s="189"/>
      <c r="BI162" s="189"/>
      <c r="BJ162" s="189"/>
      <c r="BK162" s="189"/>
      <c r="BL162" s="189"/>
      <c r="BO162" s="189"/>
      <c r="BP162" s="189"/>
      <c r="BQ162" s="189"/>
      <c r="BR162" s="189"/>
      <c r="BS162" s="189"/>
      <c r="BT162" s="189"/>
      <c r="BU162" s="189"/>
      <c r="BV162" s="207"/>
      <c r="BW162" s="189"/>
      <c r="BX162" s="189"/>
      <c r="BY162" s="189"/>
      <c r="BZ162" s="207"/>
      <c r="CA162" s="189"/>
      <c r="CB162" s="207"/>
      <c r="CC162" s="189"/>
      <c r="CD162" s="189"/>
      <c r="CE162" s="189"/>
      <c r="CF162" s="189"/>
      <c r="CG162" s="189"/>
    </row>
    <row r="163">
      <c r="C163" s="179" t="s">
        <v>539</v>
      </c>
      <c r="F163" s="17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  <c r="AB163" s="189"/>
      <c r="AC163" s="189"/>
      <c r="AD163" s="189"/>
      <c r="AE163" s="189"/>
      <c r="AF163" s="189"/>
      <c r="AW163" s="189"/>
      <c r="AX163" s="189"/>
      <c r="AY163" s="189"/>
      <c r="AZ163" s="189"/>
      <c r="BA163" s="189"/>
      <c r="BB163" s="189"/>
      <c r="BC163" s="189"/>
      <c r="BD163" s="189"/>
      <c r="BE163" s="189"/>
      <c r="BF163" s="189"/>
      <c r="BG163" s="189"/>
      <c r="BH163" s="189"/>
      <c r="BI163" s="189"/>
      <c r="BJ163" s="189"/>
      <c r="BK163" s="189"/>
      <c r="BL163" s="189"/>
      <c r="BO163" s="189"/>
      <c r="BP163" s="189"/>
      <c r="BQ163" s="189"/>
      <c r="BR163" s="189"/>
      <c r="BS163" s="189"/>
      <c r="BT163" s="189"/>
      <c r="BU163" s="189"/>
      <c r="BV163" s="207"/>
      <c r="BW163" s="189"/>
      <c r="BX163" s="189"/>
      <c r="BY163" s="189"/>
      <c r="BZ163" s="207"/>
      <c r="CA163" s="189"/>
      <c r="CB163" s="207"/>
      <c r="CC163" s="189"/>
      <c r="CD163" s="189"/>
      <c r="CE163" s="189"/>
      <c r="CF163" s="189"/>
      <c r="CG163" s="189"/>
    </row>
    <row r="164">
      <c r="C164" s="179" t="s">
        <v>540</v>
      </c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  <c r="AB164" s="189"/>
      <c r="AC164" s="189"/>
      <c r="AD164" s="189"/>
      <c r="AE164" s="189"/>
      <c r="AF164" s="189"/>
      <c r="AW164" s="189"/>
      <c r="AX164" s="189"/>
      <c r="AY164" s="189"/>
      <c r="AZ164" s="189"/>
      <c r="BA164" s="189"/>
      <c r="BB164" s="189"/>
      <c r="BC164" s="189"/>
      <c r="BD164" s="189"/>
      <c r="BE164" s="189"/>
      <c r="BF164" s="189"/>
      <c r="BG164" s="189"/>
      <c r="BH164" s="189"/>
      <c r="BI164" s="189"/>
      <c r="BJ164" s="189"/>
      <c r="BK164" s="189"/>
      <c r="BL164" s="189"/>
      <c r="BO164" s="189"/>
      <c r="BP164" s="189"/>
      <c r="BQ164" s="189"/>
      <c r="BR164" s="189"/>
      <c r="BS164" s="189"/>
      <c r="BT164" s="189"/>
      <c r="BU164" s="189"/>
      <c r="BV164" s="207"/>
      <c r="BW164" s="189"/>
      <c r="BX164" s="189"/>
      <c r="BY164" s="189"/>
      <c r="BZ164" s="207"/>
      <c r="CA164" s="189"/>
      <c r="CB164" s="207"/>
      <c r="CC164" s="189"/>
      <c r="CD164" s="189"/>
      <c r="CE164" s="189"/>
      <c r="CF164" s="189"/>
      <c r="CG164" s="189"/>
    </row>
    <row r="165">
      <c r="B165" s="180"/>
      <c r="C165" s="181"/>
      <c r="D165" s="181"/>
      <c r="E165" s="181"/>
      <c r="F165" s="181"/>
      <c r="G165" s="182"/>
      <c r="H165" s="182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  <c r="AA165" s="189"/>
      <c r="AB165" s="189"/>
      <c r="AC165" s="189"/>
      <c r="AD165" s="189"/>
      <c r="AE165" s="189"/>
      <c r="AF165" s="189"/>
      <c r="AW165" s="189"/>
      <c r="AX165" s="189"/>
      <c r="AY165" s="189"/>
      <c r="AZ165" s="189"/>
      <c r="BA165" s="189"/>
      <c r="BB165" s="189"/>
      <c r="BC165" s="189"/>
      <c r="BD165" s="189"/>
      <c r="BE165" s="189"/>
      <c r="BF165" s="189"/>
      <c r="BG165" s="189"/>
      <c r="BH165" s="189"/>
      <c r="BI165" s="189"/>
      <c r="BJ165" s="189"/>
      <c r="BK165" s="189"/>
      <c r="BL165" s="189"/>
      <c r="BO165" s="189"/>
      <c r="BP165" s="189"/>
      <c r="BQ165" s="189"/>
      <c r="BR165" s="189"/>
      <c r="BS165" s="189"/>
      <c r="BT165" s="189"/>
      <c r="BU165" s="189"/>
      <c r="BV165" s="207"/>
      <c r="BW165" s="189"/>
      <c r="BX165" s="189"/>
      <c r="BY165" s="189"/>
      <c r="BZ165" s="207"/>
      <c r="CA165" s="189"/>
      <c r="CB165" s="207"/>
      <c r="CC165" s="189"/>
      <c r="CD165" s="189"/>
      <c r="CE165" s="189"/>
      <c r="CF165" s="189"/>
      <c r="CG165" s="189"/>
    </row>
    <row r="166">
      <c r="B166" s="183" t="s">
        <v>342</v>
      </c>
      <c r="C166" s="184" t="s">
        <v>510</v>
      </c>
      <c r="D166" s="51"/>
      <c r="E166" s="51"/>
      <c r="F166" s="51"/>
      <c r="G166" s="51"/>
      <c r="H166" s="52"/>
      <c r="I166" s="212" t="s">
        <v>493</v>
      </c>
      <c r="J166" s="213"/>
      <c r="K166" s="213"/>
      <c r="L166" s="213"/>
      <c r="M166" s="213"/>
      <c r="N166" s="213"/>
      <c r="O166" s="213"/>
      <c r="P166" s="55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  <c r="AA166" s="189"/>
      <c r="AB166" s="189"/>
      <c r="AC166" s="189"/>
      <c r="AD166" s="189"/>
      <c r="AE166" s="189"/>
      <c r="AF166" s="189"/>
      <c r="AW166" s="189"/>
      <c r="AX166" s="189"/>
      <c r="AY166" s="189"/>
      <c r="AZ166" s="189"/>
      <c r="BA166" s="189"/>
      <c r="BB166" s="189"/>
      <c r="BC166" s="189"/>
      <c r="BD166" s="189"/>
      <c r="BE166" s="189"/>
      <c r="BF166" s="189"/>
      <c r="BG166" s="189"/>
      <c r="BH166" s="189"/>
      <c r="BI166" s="189"/>
      <c r="BJ166" s="189"/>
      <c r="BK166" s="189"/>
      <c r="BL166" s="189"/>
      <c r="BO166" s="189"/>
      <c r="BP166" s="189"/>
      <c r="BQ166" s="189"/>
      <c r="BR166" s="189"/>
      <c r="BS166" s="189"/>
      <c r="BT166" s="189"/>
      <c r="BU166" s="189"/>
      <c r="BV166" s="207"/>
      <c r="BW166" s="189"/>
      <c r="BX166" s="189"/>
      <c r="BY166" s="189"/>
      <c r="BZ166" s="207"/>
      <c r="CA166" s="189"/>
      <c r="CB166" s="207"/>
      <c r="CC166" s="189"/>
      <c r="CD166" s="189"/>
      <c r="CE166" s="189"/>
      <c r="CF166" s="189"/>
      <c r="CG166" s="189"/>
    </row>
    <row r="167">
      <c r="B167" s="186"/>
      <c r="C167" s="215" t="s">
        <v>495</v>
      </c>
      <c r="D167" s="97"/>
      <c r="E167" s="97"/>
      <c r="F167" s="96"/>
      <c r="G167" s="184" t="s">
        <v>496</v>
      </c>
      <c r="H167" s="52"/>
      <c r="I167" s="212" t="s">
        <v>497</v>
      </c>
      <c r="J167" s="55"/>
      <c r="K167" s="212" t="s">
        <v>498</v>
      </c>
      <c r="L167" s="55"/>
      <c r="M167" s="212" t="s">
        <v>499</v>
      </c>
      <c r="N167" s="55"/>
      <c r="O167" s="212" t="s">
        <v>500</v>
      </c>
      <c r="P167" s="55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  <c r="AA167" s="189"/>
      <c r="AB167" s="189"/>
      <c r="AC167" s="189"/>
      <c r="AD167" s="189"/>
      <c r="AE167" s="189"/>
      <c r="AF167" s="189"/>
      <c r="AW167" s="189"/>
      <c r="AX167" s="189"/>
      <c r="AY167" s="189"/>
      <c r="AZ167" s="189"/>
      <c r="BA167" s="189"/>
      <c r="BB167" s="189"/>
      <c r="BC167" s="189"/>
      <c r="BD167" s="189"/>
      <c r="BE167" s="189"/>
      <c r="BF167" s="189"/>
      <c r="BG167" s="189"/>
      <c r="BH167" s="189"/>
      <c r="BI167" s="189"/>
      <c r="BJ167" s="189"/>
      <c r="BK167" s="189"/>
      <c r="BL167" s="189"/>
      <c r="BO167" s="189"/>
      <c r="BP167" s="189"/>
      <c r="BQ167" s="189"/>
      <c r="BR167" s="189"/>
      <c r="BS167" s="189"/>
      <c r="BT167" s="189"/>
      <c r="BU167" s="189"/>
      <c r="BV167" s="207"/>
      <c r="BW167" s="189"/>
      <c r="BX167" s="189"/>
      <c r="BY167" s="189"/>
      <c r="BZ167" s="207"/>
      <c r="CA167" s="189"/>
      <c r="CB167" s="207"/>
      <c r="CC167" s="189"/>
      <c r="CD167" s="189"/>
      <c r="CE167" s="189"/>
      <c r="CF167" s="189"/>
      <c r="CG167" s="189"/>
    </row>
    <row r="168">
      <c r="B168" s="142"/>
      <c r="C168" s="190" t="s">
        <v>253</v>
      </c>
      <c r="D168" s="190" t="s">
        <v>252</v>
      </c>
      <c r="E168" s="190" t="s">
        <v>502</v>
      </c>
      <c r="F168" s="190" t="s">
        <v>503</v>
      </c>
      <c r="G168" s="190" t="s">
        <v>253</v>
      </c>
      <c r="H168" s="190" t="s">
        <v>252</v>
      </c>
      <c r="I168" s="218" t="s">
        <v>504</v>
      </c>
      <c r="J168" s="219" t="s">
        <v>505</v>
      </c>
      <c r="K168" s="218" t="s">
        <v>504</v>
      </c>
      <c r="L168" s="219" t="s">
        <v>505</v>
      </c>
      <c r="M168" s="218" t="s">
        <v>504</v>
      </c>
      <c r="N168" s="219" t="s">
        <v>505</v>
      </c>
      <c r="O168" s="218" t="s">
        <v>504</v>
      </c>
      <c r="P168" s="219" t="s">
        <v>505</v>
      </c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  <c r="AB168" s="189"/>
      <c r="AC168" s="189"/>
      <c r="AD168" s="189"/>
      <c r="AE168" s="189"/>
      <c r="AF168" s="189"/>
      <c r="AW168" s="189"/>
      <c r="AX168" s="189"/>
      <c r="AY168" s="189"/>
      <c r="AZ168" s="189"/>
      <c r="BA168" s="189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189"/>
      <c r="BO168" s="189"/>
      <c r="BP168" s="189"/>
      <c r="BQ168" s="189"/>
      <c r="BR168" s="189"/>
      <c r="BS168" s="189"/>
      <c r="BT168" s="189"/>
      <c r="BU168" s="189"/>
      <c r="BV168" s="207"/>
      <c r="BW168" s="189"/>
      <c r="BX168" s="189"/>
      <c r="BY168" s="189"/>
      <c r="BZ168" s="207"/>
      <c r="CA168" s="189"/>
      <c r="CB168" s="207"/>
      <c r="CC168" s="189"/>
      <c r="CD168" s="189"/>
      <c r="CE168" s="189"/>
      <c r="CF168" s="189"/>
      <c r="CG168" s="189"/>
    </row>
    <row r="169">
      <c r="B169" s="191" t="s">
        <v>389</v>
      </c>
      <c r="C169" s="202">
        <v>0.9497</v>
      </c>
      <c r="D169" s="198">
        <v>0.9521</v>
      </c>
      <c r="E169" s="198">
        <v>0.9513</v>
      </c>
      <c r="F169" s="202">
        <v>0.9486</v>
      </c>
      <c r="G169" s="203">
        <v>0.9497</v>
      </c>
      <c r="H169" s="220">
        <v>0.9502</v>
      </c>
      <c r="I169" s="221">
        <v>0.500000000000042</v>
      </c>
      <c r="J169" s="221">
        <v>0.604761806040173</v>
      </c>
      <c r="K169" s="206">
        <v>0.100955623582966</v>
      </c>
      <c r="L169" s="221">
        <v>0.116963472550266</v>
      </c>
      <c r="M169" s="206">
        <v>0.246993364948584</v>
      </c>
      <c r="N169" s="221">
        <v>0.304806682043556</v>
      </c>
      <c r="O169" s="206">
        <v>0.712556798399916</v>
      </c>
      <c r="P169" s="222">
        <v>0.817404973967421</v>
      </c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  <c r="AB169" s="189"/>
      <c r="AC169" s="189"/>
      <c r="AD169" s="189"/>
      <c r="AE169" s="189"/>
      <c r="AF169" s="189"/>
      <c r="AW169" s="189"/>
      <c r="AX169" s="189"/>
      <c r="AY169" s="189"/>
      <c r="AZ169" s="189"/>
      <c r="BA169" s="189"/>
      <c r="BB169" s="189"/>
      <c r="BC169" s="189"/>
      <c r="BD169" s="189"/>
      <c r="BE169" s="189"/>
      <c r="BF169" s="189"/>
      <c r="BG169" s="189"/>
      <c r="BH169" s="189"/>
      <c r="BI169" s="189"/>
      <c r="BJ169" s="189"/>
      <c r="BK169" s="189"/>
      <c r="BL169" s="189"/>
      <c r="BO169" s="189"/>
      <c r="BP169" s="189"/>
      <c r="BQ169" s="189"/>
      <c r="BR169" s="189"/>
      <c r="BS169" s="189"/>
      <c r="BT169" s="189"/>
      <c r="BU169" s="189"/>
      <c r="BV169" s="207"/>
      <c r="BW169" s="189"/>
      <c r="BX169" s="189"/>
      <c r="BY169" s="189"/>
      <c r="BZ169" s="207"/>
      <c r="CA169" s="189"/>
      <c r="CB169" s="207"/>
      <c r="CC169" s="189"/>
      <c r="CD169" s="189"/>
      <c r="CE169" s="189"/>
      <c r="CF169" s="189"/>
      <c r="CG169" s="189"/>
    </row>
    <row r="170">
      <c r="B170" s="201" t="s">
        <v>541</v>
      </c>
      <c r="C170" s="198">
        <v>0.8568</v>
      </c>
      <c r="D170" s="198">
        <v>0.861</v>
      </c>
      <c r="E170" s="198">
        <v>0.8566</v>
      </c>
      <c r="F170" s="198">
        <v>0.8501</v>
      </c>
      <c r="G170" s="197">
        <v>0.8519</v>
      </c>
      <c r="H170" s="225">
        <v>0.8471</v>
      </c>
      <c r="I170" s="226">
        <v>0.0733863339856511</v>
      </c>
      <c r="J170" s="226">
        <v>0.00166659088277263</v>
      </c>
      <c r="K170" s="204">
        <v>0.00170141571130906</v>
      </c>
      <c r="L170" s="226">
        <v>2.36957765087979E-6</v>
      </c>
      <c r="M170" s="204">
        <v>0.0906393559595568</v>
      </c>
      <c r="N170" s="226">
        <v>0.00293073821534683</v>
      </c>
      <c r="O170" s="204">
        <v>0.71272859597888</v>
      </c>
      <c r="P170" s="227">
        <v>0.139180518960515</v>
      </c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  <c r="AB170" s="189"/>
      <c r="AC170" s="189"/>
      <c r="AD170" s="189"/>
      <c r="AE170" s="189"/>
      <c r="AF170" s="189"/>
      <c r="AW170" s="189"/>
      <c r="AX170" s="189"/>
      <c r="AY170" s="189"/>
      <c r="AZ170" s="189"/>
      <c r="BA170" s="189"/>
      <c r="BB170" s="189"/>
      <c r="BC170" s="189"/>
      <c r="BD170" s="189"/>
      <c r="BE170" s="189"/>
      <c r="BF170" s="189"/>
      <c r="BG170" s="189"/>
      <c r="BH170" s="189"/>
      <c r="BI170" s="189"/>
      <c r="BJ170" s="189"/>
      <c r="BK170" s="189"/>
      <c r="BL170" s="189"/>
      <c r="BO170" s="189"/>
      <c r="BP170" s="189"/>
      <c r="BQ170" s="189"/>
      <c r="BR170" s="189"/>
      <c r="BS170" s="189"/>
      <c r="BT170" s="189"/>
      <c r="BU170" s="189"/>
      <c r="BV170" s="207"/>
      <c r="BW170" s="189"/>
      <c r="BX170" s="189"/>
      <c r="BY170" s="189"/>
      <c r="BZ170" s="207"/>
      <c r="CA170" s="189"/>
      <c r="CB170" s="207"/>
      <c r="CC170" s="189"/>
      <c r="CD170" s="189"/>
      <c r="CE170" s="189"/>
      <c r="CF170" s="189"/>
      <c r="CG170" s="189"/>
    </row>
    <row r="171">
      <c r="B171" s="201" t="s">
        <v>542</v>
      </c>
      <c r="C171" s="198">
        <v>0.9</v>
      </c>
      <c r="D171" s="198">
        <v>0.9037</v>
      </c>
      <c r="E171" s="198">
        <v>0.898</v>
      </c>
      <c r="F171" s="198">
        <v>0.8933</v>
      </c>
      <c r="G171" s="203">
        <v>0.8958</v>
      </c>
      <c r="H171" s="225">
        <v>0.8921</v>
      </c>
      <c r="I171" s="226">
        <v>0.0690397295924096</v>
      </c>
      <c r="J171" s="226">
        <v>0.00434450666929469</v>
      </c>
      <c r="K171" s="204">
        <v>4.55260638490947E-4</v>
      </c>
      <c r="L171" s="226">
        <v>5.02322657577573E-6</v>
      </c>
      <c r="M171" s="204">
        <v>0.2378230037549</v>
      </c>
      <c r="N171" s="226">
        <v>0.0329130195286119</v>
      </c>
      <c r="O171" s="204">
        <v>0.831917903079575</v>
      </c>
      <c r="P171" s="227">
        <v>0.314426966184945</v>
      </c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  <c r="AB171" s="189"/>
      <c r="AC171" s="189"/>
      <c r="AD171" s="189"/>
      <c r="AE171" s="189"/>
      <c r="AF171" s="189"/>
      <c r="AW171" s="189"/>
      <c r="AX171" s="189"/>
      <c r="AY171" s="189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O171" s="189"/>
      <c r="BP171" s="189"/>
      <c r="BQ171" s="189"/>
      <c r="BR171" s="189"/>
      <c r="BS171" s="189"/>
      <c r="BT171" s="189"/>
      <c r="BU171" s="189"/>
      <c r="BV171" s="207"/>
      <c r="BW171" s="189"/>
      <c r="BX171" s="189"/>
      <c r="BY171" s="189"/>
      <c r="BZ171" s="207"/>
      <c r="CA171" s="189"/>
      <c r="CB171" s="207"/>
      <c r="CC171" s="189"/>
      <c r="CD171" s="189"/>
      <c r="CE171" s="189"/>
      <c r="CF171" s="189"/>
      <c r="CG171" s="189"/>
    </row>
    <row r="172">
      <c r="B172" s="201" t="s">
        <v>543</v>
      </c>
      <c r="C172" s="198">
        <v>0.9011</v>
      </c>
      <c r="D172" s="198">
        <v>0.9065</v>
      </c>
      <c r="E172" s="198">
        <v>0.8954</v>
      </c>
      <c r="F172" s="198">
        <v>0.8996</v>
      </c>
      <c r="G172" s="203">
        <v>0.9018</v>
      </c>
      <c r="H172" s="225">
        <v>0.8941</v>
      </c>
      <c r="I172" s="226">
        <v>0.561961195301474</v>
      </c>
      <c r="J172" s="226">
        <v>0.0302944449357786</v>
      </c>
      <c r="K172" s="204">
        <v>0.116092903095702</v>
      </c>
      <c r="L172" s="226">
        <v>5.95509240241544E-4</v>
      </c>
      <c r="M172" s="204">
        <v>0.919277705865002</v>
      </c>
      <c r="N172" s="226">
        <v>0.373402634437521</v>
      </c>
      <c r="O172" s="204">
        <v>0.714568850125122</v>
      </c>
      <c r="P172" s="227">
        <v>0.0453248744080523</v>
      </c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  <c r="AB172" s="189"/>
      <c r="AC172" s="189"/>
      <c r="AD172" s="189"/>
      <c r="AE172" s="189"/>
      <c r="AF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O172" s="189"/>
      <c r="BP172" s="189"/>
      <c r="BQ172" s="189"/>
      <c r="BR172" s="189"/>
      <c r="BS172" s="189"/>
      <c r="BT172" s="189"/>
      <c r="BU172" s="189"/>
      <c r="BV172" s="207"/>
      <c r="BW172" s="189"/>
      <c r="BX172" s="189"/>
      <c r="BY172" s="189"/>
      <c r="BZ172" s="207"/>
      <c r="CA172" s="189"/>
      <c r="CB172" s="207"/>
      <c r="CC172" s="189"/>
      <c r="CD172" s="189"/>
      <c r="CE172" s="189"/>
      <c r="CF172" s="189"/>
      <c r="CG172" s="189"/>
    </row>
    <row r="173">
      <c r="B173" s="201" t="s">
        <v>544</v>
      </c>
      <c r="C173" s="198">
        <v>0.8864</v>
      </c>
      <c r="D173" s="198">
        <v>0.8908</v>
      </c>
      <c r="E173" s="198">
        <v>0.8837</v>
      </c>
      <c r="F173" s="198">
        <v>0.8814</v>
      </c>
      <c r="G173" s="203">
        <v>0.8836</v>
      </c>
      <c r="H173" s="225">
        <v>0.8781</v>
      </c>
      <c r="I173" s="226">
        <v>0.181300749987704</v>
      </c>
      <c r="J173" s="226">
        <v>0.00405572764172613</v>
      </c>
      <c r="K173" s="204">
        <v>0.00444017017882773</v>
      </c>
      <c r="L173" s="226">
        <v>7.99677618607484E-6</v>
      </c>
      <c r="M173" s="204">
        <v>0.489139832882115</v>
      </c>
      <c r="N173" s="226">
        <v>0.0356020691592378</v>
      </c>
      <c r="O173" s="204">
        <v>0.785613941298298</v>
      </c>
      <c r="P173" s="227">
        <v>0.0891076180025947</v>
      </c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  <c r="AB173" s="189"/>
      <c r="AC173" s="189"/>
      <c r="AD173" s="189"/>
      <c r="AE173" s="189"/>
      <c r="AF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O173" s="189"/>
      <c r="BP173" s="189"/>
      <c r="BQ173" s="189"/>
      <c r="BR173" s="189"/>
      <c r="BS173" s="189"/>
      <c r="BT173" s="189"/>
      <c r="BU173" s="189"/>
      <c r="BV173" s="207"/>
      <c r="BW173" s="189"/>
      <c r="BX173" s="189"/>
      <c r="BY173" s="189"/>
      <c r="BZ173" s="207"/>
      <c r="CA173" s="189"/>
      <c r="CB173" s="207"/>
      <c r="CC173" s="189"/>
      <c r="CD173" s="189"/>
      <c r="CE173" s="189"/>
      <c r="CF173" s="189"/>
      <c r="CG173" s="189"/>
    </row>
    <row r="174">
      <c r="B174" s="201" t="s">
        <v>545</v>
      </c>
      <c r="C174" s="198">
        <v>0.8571</v>
      </c>
      <c r="D174" s="198">
        <v>0.8666</v>
      </c>
      <c r="E174" s="198">
        <v>0.8574</v>
      </c>
      <c r="F174" s="198">
        <v>0.8532</v>
      </c>
      <c r="G174" s="203">
        <v>0.8538</v>
      </c>
      <c r="H174" s="225">
        <v>0.8459</v>
      </c>
      <c r="I174" s="226">
        <v>0.251826482450933</v>
      </c>
      <c r="J174" s="226">
        <v>0.00752062839761286</v>
      </c>
      <c r="K174" s="204">
        <v>0.00217563296817469</v>
      </c>
      <c r="L174" s="226">
        <v>9.31175450743077E-7</v>
      </c>
      <c r="M174" s="204">
        <v>0.204381637674273</v>
      </c>
      <c r="N174" s="226">
        <v>0.00198715666631743</v>
      </c>
      <c r="O174" s="204">
        <v>0.562900650773006</v>
      </c>
      <c r="P174" s="227">
        <v>0.0170256972388964</v>
      </c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O174" s="189"/>
      <c r="BP174" s="189"/>
      <c r="BQ174" s="189"/>
      <c r="BR174" s="189"/>
      <c r="BS174" s="189"/>
      <c r="BT174" s="189"/>
      <c r="BU174" s="189"/>
      <c r="BV174" s="207"/>
      <c r="BW174" s="189"/>
      <c r="BX174" s="189"/>
      <c r="BY174" s="189"/>
      <c r="BZ174" s="207"/>
      <c r="CA174" s="189"/>
      <c r="CB174" s="207"/>
      <c r="CC174" s="189"/>
      <c r="CD174" s="189"/>
      <c r="CE174" s="189"/>
      <c r="CF174" s="189"/>
      <c r="CG174" s="189"/>
    </row>
    <row r="175">
      <c r="B175" s="177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  <c r="AB175" s="189"/>
      <c r="AC175" s="189"/>
      <c r="AD175" s="189"/>
      <c r="AE175" s="189"/>
      <c r="AF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O175" s="189"/>
      <c r="BP175" s="189"/>
      <c r="BQ175" s="189"/>
      <c r="BR175" s="189"/>
      <c r="BS175" s="189"/>
      <c r="BT175" s="189"/>
      <c r="BU175" s="189"/>
      <c r="BV175" s="207"/>
      <c r="BW175" s="189"/>
      <c r="BX175" s="189"/>
      <c r="BY175" s="189"/>
      <c r="BZ175" s="207"/>
      <c r="CA175" s="189"/>
      <c r="CB175" s="207"/>
      <c r="CC175" s="189"/>
      <c r="CD175" s="189"/>
      <c r="CE175" s="189"/>
      <c r="CF175" s="189"/>
      <c r="CG175" s="189"/>
    </row>
    <row r="176">
      <c r="B176" s="177"/>
      <c r="C176" s="228">
        <f>D174</f>
        <v>0.8666</v>
      </c>
      <c r="D176" s="228">
        <f>C174</f>
        <v>0.8571</v>
      </c>
      <c r="E176" s="228">
        <f>F174</f>
        <v>0.8532</v>
      </c>
      <c r="F176" s="228">
        <f>E174</f>
        <v>0.8574</v>
      </c>
      <c r="G176" s="228">
        <f>H174</f>
        <v>0.8459</v>
      </c>
      <c r="H176" s="228">
        <f>G174</f>
        <v>0.8538</v>
      </c>
      <c r="I176" s="229">
        <f>L174</f>
        <v>0.0000009311754507</v>
      </c>
      <c r="J176" s="229">
        <f>K174</f>
        <v>0.002175632968</v>
      </c>
      <c r="K176" s="229">
        <f>J174</f>
        <v>0.007520628398</v>
      </c>
      <c r="L176" s="229">
        <f>I174</f>
        <v>0.2518264825</v>
      </c>
      <c r="M176" s="229">
        <f>P174</f>
        <v>0.01702569724</v>
      </c>
      <c r="N176" s="229">
        <f>O174</f>
        <v>0.5629006508</v>
      </c>
      <c r="O176" s="229">
        <f>N174</f>
        <v>0.001987156666</v>
      </c>
      <c r="P176" s="229">
        <f>M174</f>
        <v>0.2043816377</v>
      </c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  <c r="AB176" s="189"/>
      <c r="AC176" s="189"/>
      <c r="AD176" s="189"/>
      <c r="AE176" s="189"/>
      <c r="AF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O176" s="189"/>
      <c r="BP176" s="189"/>
      <c r="BQ176" s="189"/>
      <c r="BR176" s="189"/>
      <c r="BS176" s="189"/>
      <c r="BT176" s="189"/>
      <c r="BU176" s="189"/>
      <c r="BV176" s="207"/>
      <c r="BW176" s="189"/>
      <c r="BX176" s="189"/>
      <c r="BY176" s="189"/>
      <c r="BZ176" s="207"/>
      <c r="CA176" s="189"/>
      <c r="CB176" s="207"/>
      <c r="CC176" s="189"/>
      <c r="CD176" s="189"/>
      <c r="CE176" s="189"/>
      <c r="CF176" s="189"/>
      <c r="CG176" s="189"/>
    </row>
    <row r="177">
      <c r="B177" s="177"/>
      <c r="C177" s="234">
        <f t="shared" ref="C177:H177" si="10">C176*100</f>
        <v>86.66</v>
      </c>
      <c r="D177" s="234">
        <f t="shared" si="10"/>
        <v>85.71</v>
      </c>
      <c r="E177" s="234">
        <f t="shared" si="10"/>
        <v>85.32</v>
      </c>
      <c r="F177" s="234">
        <f t="shared" si="10"/>
        <v>85.74</v>
      </c>
      <c r="G177" s="234">
        <f t="shared" si="10"/>
        <v>84.59</v>
      </c>
      <c r="H177" s="234">
        <f t="shared" si="10"/>
        <v>85.38</v>
      </c>
      <c r="I177" s="231"/>
      <c r="J177" s="231"/>
      <c r="K177" s="231"/>
      <c r="L177" s="230"/>
      <c r="M177" s="230"/>
      <c r="N177" s="230"/>
      <c r="O177" s="230"/>
      <c r="P177" s="230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207"/>
      <c r="AB177" s="189"/>
      <c r="AC177" s="189"/>
      <c r="AD177" s="189"/>
      <c r="AE177" s="189"/>
      <c r="AF177" s="189"/>
      <c r="AW177" s="189"/>
      <c r="AX177" s="189"/>
      <c r="AY177" s="189"/>
      <c r="AZ177" s="189"/>
      <c r="BA177" s="189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O177" s="189"/>
      <c r="BP177" s="189"/>
      <c r="BQ177" s="189"/>
      <c r="BR177" s="189"/>
      <c r="BS177" s="189"/>
      <c r="BT177" s="189"/>
      <c r="BU177" s="189"/>
      <c r="BV177" s="207"/>
      <c r="BW177" s="189"/>
      <c r="BX177" s="189"/>
      <c r="BY177" s="189"/>
      <c r="BZ177" s="207"/>
      <c r="CA177" s="189"/>
      <c r="CB177" s="207"/>
      <c r="CC177" s="189"/>
      <c r="CD177" s="189"/>
      <c r="CE177" s="189"/>
      <c r="CF177" s="189"/>
      <c r="CG177" s="189"/>
    </row>
    <row r="178">
      <c r="B178" s="177"/>
      <c r="I178" s="207"/>
      <c r="J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  <c r="AA178" s="207"/>
      <c r="AB178" s="189"/>
      <c r="AC178" s="189"/>
      <c r="AD178" s="189"/>
      <c r="AE178" s="189"/>
      <c r="AF178" s="189"/>
      <c r="AW178" s="189"/>
      <c r="AX178" s="189"/>
      <c r="AY178" s="189"/>
      <c r="AZ178" s="189"/>
      <c r="BA178" s="189"/>
      <c r="BB178" s="189"/>
      <c r="BC178" s="189"/>
      <c r="BD178" s="189"/>
      <c r="BE178" s="189"/>
      <c r="BF178" s="189"/>
      <c r="BG178" s="189"/>
      <c r="BH178" s="189"/>
      <c r="BI178" s="189"/>
      <c r="BJ178" s="189"/>
      <c r="BK178" s="189"/>
      <c r="BL178" s="189"/>
      <c r="BO178" s="189"/>
      <c r="BP178" s="189"/>
      <c r="BQ178" s="189"/>
      <c r="BR178" s="189"/>
      <c r="BS178" s="189"/>
      <c r="BT178" s="189"/>
      <c r="BU178" s="189"/>
      <c r="BV178" s="207"/>
      <c r="BW178" s="189"/>
      <c r="BX178" s="189"/>
      <c r="BY178" s="189"/>
      <c r="BZ178" s="207"/>
      <c r="CA178" s="189"/>
      <c r="CB178" s="207"/>
      <c r="CC178" s="189"/>
      <c r="CD178" s="189"/>
      <c r="CE178" s="189"/>
      <c r="CF178" s="189"/>
      <c r="CG178" s="189"/>
    </row>
    <row r="179">
      <c r="B179" s="177"/>
      <c r="I179" s="207"/>
      <c r="J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  <c r="AB179" s="189"/>
      <c r="AC179" s="189"/>
      <c r="AD179" s="189"/>
      <c r="AE179" s="189"/>
      <c r="AF179" s="189"/>
      <c r="AW179" s="189"/>
      <c r="AX179" s="189"/>
      <c r="AY179" s="189"/>
      <c r="AZ179" s="189"/>
      <c r="BA179" s="189"/>
      <c r="BB179" s="189"/>
      <c r="BC179" s="189"/>
      <c r="BD179" s="189"/>
      <c r="BE179" s="189"/>
      <c r="BF179" s="189"/>
      <c r="BG179" s="189"/>
      <c r="BH179" s="189"/>
      <c r="BI179" s="189"/>
      <c r="BJ179" s="189"/>
      <c r="BK179" s="189"/>
      <c r="BL179" s="189"/>
      <c r="BO179" s="189"/>
      <c r="BP179" s="189"/>
      <c r="BQ179" s="189"/>
      <c r="BR179" s="189"/>
      <c r="BS179" s="189"/>
      <c r="BT179" s="189"/>
      <c r="BU179" s="189"/>
      <c r="BV179" s="207"/>
      <c r="BW179" s="189"/>
      <c r="BX179" s="189"/>
      <c r="BY179" s="189"/>
      <c r="BZ179" s="207"/>
      <c r="CA179" s="189"/>
      <c r="CB179" s="207"/>
      <c r="CC179" s="189"/>
      <c r="CD179" s="189"/>
      <c r="CE179" s="189"/>
      <c r="CF179" s="189"/>
      <c r="CG179" s="189"/>
    </row>
    <row r="180">
      <c r="B180" s="177"/>
      <c r="I180" s="207"/>
      <c r="J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207"/>
      <c r="AB180" s="189"/>
      <c r="AC180" s="189"/>
      <c r="AD180" s="189"/>
      <c r="AE180" s="189"/>
      <c r="AF180" s="189"/>
      <c r="AW180" s="189"/>
      <c r="AX180" s="189"/>
      <c r="AY180" s="189"/>
      <c r="AZ180" s="189"/>
      <c r="BA180" s="189"/>
      <c r="BB180" s="189"/>
      <c r="BC180" s="189"/>
      <c r="BD180" s="189"/>
      <c r="BE180" s="189"/>
      <c r="BF180" s="189"/>
      <c r="BG180" s="189"/>
      <c r="BH180" s="189"/>
      <c r="BI180" s="189"/>
      <c r="BJ180" s="189"/>
      <c r="BK180" s="189"/>
      <c r="BL180" s="189"/>
      <c r="BO180" s="189"/>
      <c r="BP180" s="189"/>
      <c r="BQ180" s="189"/>
      <c r="BR180" s="189"/>
      <c r="BS180" s="189"/>
      <c r="BT180" s="189"/>
      <c r="BU180" s="189"/>
      <c r="BV180" s="207"/>
      <c r="BW180" s="189"/>
      <c r="BX180" s="189"/>
      <c r="BY180" s="189"/>
      <c r="BZ180" s="207"/>
      <c r="CA180" s="189"/>
      <c r="CB180" s="207"/>
      <c r="CC180" s="189"/>
      <c r="CD180" s="189"/>
      <c r="CE180" s="189"/>
      <c r="CF180" s="189"/>
      <c r="CG180" s="189"/>
    </row>
    <row r="181">
      <c r="B181" s="177"/>
      <c r="I181" s="207"/>
      <c r="J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  <c r="AA181" s="207"/>
      <c r="AB181" s="189"/>
      <c r="AC181" s="189"/>
      <c r="AD181" s="189"/>
      <c r="AE181" s="189"/>
      <c r="AF181" s="189"/>
      <c r="AW181" s="189"/>
      <c r="AX181" s="189"/>
      <c r="AY181" s="189"/>
      <c r="AZ181" s="189"/>
      <c r="BA181" s="189"/>
      <c r="BB181" s="189"/>
      <c r="BC181" s="189"/>
      <c r="BD181" s="189"/>
      <c r="BE181" s="189"/>
      <c r="BF181" s="189"/>
      <c r="BG181" s="189"/>
      <c r="BH181" s="189"/>
      <c r="BI181" s="189"/>
      <c r="BJ181" s="189"/>
      <c r="BK181" s="189"/>
      <c r="BL181" s="189"/>
      <c r="BO181" s="189"/>
      <c r="BP181" s="189"/>
      <c r="BQ181" s="189"/>
      <c r="BR181" s="189"/>
      <c r="BS181" s="189"/>
      <c r="BT181" s="189"/>
      <c r="BU181" s="189"/>
      <c r="BV181" s="207"/>
      <c r="BW181" s="189"/>
      <c r="BX181" s="189"/>
      <c r="BY181" s="189"/>
      <c r="BZ181" s="207"/>
      <c r="CA181" s="189"/>
      <c r="CB181" s="207"/>
      <c r="CC181" s="189"/>
      <c r="CD181" s="189"/>
      <c r="CE181" s="189"/>
      <c r="CF181" s="189"/>
      <c r="CG181" s="189"/>
    </row>
    <row r="182">
      <c r="B182" s="177"/>
      <c r="I182" s="207"/>
      <c r="J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  <c r="AA182" s="189"/>
      <c r="AB182" s="189"/>
      <c r="AC182" s="189"/>
      <c r="AD182" s="189"/>
      <c r="AE182" s="189"/>
      <c r="AF182" s="189"/>
      <c r="AW182" s="189"/>
      <c r="AX182" s="189"/>
      <c r="AY182" s="189"/>
      <c r="AZ182" s="189"/>
      <c r="BA182" s="189"/>
      <c r="BB182" s="189"/>
      <c r="BC182" s="189"/>
      <c r="BD182" s="189"/>
      <c r="BE182" s="189"/>
      <c r="BF182" s="189"/>
      <c r="BG182" s="189"/>
      <c r="BH182" s="189"/>
      <c r="BI182" s="189"/>
      <c r="BJ182" s="189"/>
      <c r="BK182" s="189"/>
      <c r="BL182" s="189"/>
      <c r="BO182" s="189"/>
      <c r="BP182" s="189"/>
      <c r="BQ182" s="189"/>
      <c r="BR182" s="189"/>
      <c r="BS182" s="189"/>
      <c r="BT182" s="189"/>
      <c r="BU182" s="189"/>
      <c r="BV182" s="207"/>
      <c r="BW182" s="189"/>
      <c r="BX182" s="189"/>
      <c r="BY182" s="189"/>
      <c r="BZ182" s="207"/>
      <c r="CA182" s="189"/>
      <c r="CB182" s="207"/>
      <c r="CC182" s="189"/>
      <c r="CD182" s="189"/>
      <c r="CE182" s="189"/>
      <c r="CF182" s="189"/>
      <c r="CG182" s="189"/>
    </row>
    <row r="183">
      <c r="B183" s="177"/>
      <c r="I183" s="207"/>
      <c r="J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  <c r="AA183" s="189"/>
      <c r="AB183" s="189"/>
      <c r="AC183" s="189"/>
      <c r="AD183" s="189"/>
      <c r="AE183" s="189"/>
      <c r="AF183" s="189"/>
      <c r="AW183" s="189"/>
      <c r="AX183" s="189"/>
      <c r="AY183" s="189"/>
      <c r="AZ183" s="189"/>
      <c r="BA183" s="189"/>
      <c r="BB183" s="189"/>
      <c r="BC183" s="189"/>
      <c r="BD183" s="189"/>
      <c r="BE183" s="189"/>
      <c r="BF183" s="189"/>
      <c r="BG183" s="189"/>
      <c r="BH183" s="189"/>
      <c r="BI183" s="189"/>
      <c r="BJ183" s="189"/>
      <c r="BK183" s="189"/>
      <c r="BL183" s="189"/>
      <c r="BO183" s="189"/>
      <c r="BP183" s="189"/>
      <c r="BQ183" s="189"/>
      <c r="BR183" s="189"/>
      <c r="BS183" s="189"/>
      <c r="BT183" s="189"/>
      <c r="BU183" s="189"/>
      <c r="BV183" s="207"/>
      <c r="BW183" s="189"/>
      <c r="BX183" s="189"/>
      <c r="BY183" s="189"/>
      <c r="BZ183" s="207"/>
      <c r="CA183" s="189"/>
      <c r="CB183" s="207"/>
      <c r="CC183" s="189"/>
      <c r="CD183" s="189"/>
      <c r="CE183" s="189"/>
      <c r="CF183" s="189"/>
      <c r="CG183" s="189"/>
    </row>
    <row r="184">
      <c r="B184" s="177"/>
      <c r="I184" s="207"/>
      <c r="J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  <c r="AA184" s="189"/>
      <c r="AB184" s="189"/>
      <c r="AC184" s="189"/>
      <c r="AD184" s="189"/>
      <c r="AE184" s="189"/>
      <c r="AF184" s="189"/>
      <c r="AW184" s="189"/>
      <c r="AX184" s="189"/>
      <c r="AY184" s="189"/>
      <c r="AZ184" s="189"/>
      <c r="BA184" s="189"/>
      <c r="BB184" s="189"/>
      <c r="BC184" s="189"/>
      <c r="BD184" s="189"/>
      <c r="BE184" s="189"/>
      <c r="BF184" s="189"/>
      <c r="BG184" s="189"/>
      <c r="BH184" s="189"/>
      <c r="BI184" s="189"/>
      <c r="BJ184" s="189"/>
      <c r="BK184" s="189"/>
      <c r="BL184" s="189"/>
      <c r="BO184" s="189"/>
      <c r="BP184" s="189"/>
      <c r="BQ184" s="189"/>
      <c r="BR184" s="189"/>
      <c r="BS184" s="189"/>
      <c r="BT184" s="189"/>
      <c r="BU184" s="189"/>
      <c r="BV184" s="207"/>
      <c r="BW184" s="189"/>
      <c r="BX184" s="189"/>
      <c r="BY184" s="189"/>
      <c r="BZ184" s="207"/>
      <c r="CA184" s="189"/>
      <c r="CB184" s="207"/>
      <c r="CC184" s="189"/>
      <c r="CD184" s="189"/>
      <c r="CE184" s="189"/>
      <c r="CF184" s="189"/>
      <c r="CG184" s="189"/>
    </row>
    <row r="185">
      <c r="B185" s="177"/>
      <c r="I185" s="207"/>
      <c r="J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  <c r="AA185" s="189"/>
      <c r="AB185" s="189"/>
      <c r="AC185" s="189"/>
      <c r="AD185" s="189"/>
      <c r="AE185" s="189"/>
      <c r="AF185" s="189"/>
      <c r="AW185" s="189"/>
      <c r="AX185" s="189"/>
      <c r="AY185" s="189"/>
      <c r="AZ185" s="189"/>
      <c r="BA185" s="189"/>
      <c r="BB185" s="189"/>
      <c r="BC185" s="189"/>
      <c r="BD185" s="189"/>
      <c r="BE185" s="189"/>
      <c r="BF185" s="189"/>
      <c r="BG185" s="189"/>
      <c r="BH185" s="189"/>
      <c r="BI185" s="189"/>
      <c r="BJ185" s="189"/>
      <c r="BK185" s="189"/>
      <c r="BL185" s="189"/>
      <c r="BO185" s="189"/>
      <c r="BP185" s="189"/>
      <c r="BQ185" s="189"/>
      <c r="BR185" s="189"/>
      <c r="BS185" s="189"/>
      <c r="BT185" s="189"/>
      <c r="BU185" s="189"/>
      <c r="BV185" s="207"/>
      <c r="BW185" s="189"/>
      <c r="BX185" s="189"/>
      <c r="BY185" s="189"/>
      <c r="BZ185" s="207"/>
      <c r="CA185" s="189"/>
      <c r="CB185" s="207"/>
      <c r="CC185" s="189"/>
      <c r="CD185" s="189"/>
      <c r="CE185" s="189"/>
      <c r="CF185" s="189"/>
      <c r="CG185" s="189"/>
    </row>
    <row r="186">
      <c r="B186" s="177"/>
      <c r="I186" s="207"/>
      <c r="J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  <c r="AB186" s="189"/>
      <c r="AC186" s="189"/>
      <c r="AD186" s="189"/>
      <c r="AE186" s="189"/>
      <c r="AF186" s="189"/>
      <c r="AW186" s="189"/>
      <c r="AX186" s="189"/>
      <c r="AY186" s="189"/>
      <c r="AZ186" s="189"/>
      <c r="BA186" s="189"/>
      <c r="BB186" s="189"/>
      <c r="BC186" s="189"/>
      <c r="BD186" s="189"/>
      <c r="BE186" s="189"/>
      <c r="BF186" s="189"/>
      <c r="BG186" s="189"/>
      <c r="BH186" s="189"/>
      <c r="BI186" s="189"/>
      <c r="BJ186" s="189"/>
      <c r="BK186" s="189"/>
      <c r="BL186" s="189"/>
      <c r="BO186" s="189"/>
      <c r="BP186" s="189"/>
      <c r="BQ186" s="189"/>
      <c r="BR186" s="189"/>
      <c r="BS186" s="189"/>
      <c r="BT186" s="189"/>
      <c r="BU186" s="189"/>
      <c r="BV186" s="207"/>
      <c r="BW186" s="189"/>
      <c r="BX186" s="189"/>
      <c r="BY186" s="189"/>
      <c r="BZ186" s="207"/>
      <c r="CA186" s="189"/>
      <c r="CB186" s="207"/>
      <c r="CC186" s="189"/>
      <c r="CD186" s="189"/>
      <c r="CE186" s="189"/>
      <c r="CF186" s="189"/>
      <c r="CG186" s="189"/>
    </row>
    <row r="187">
      <c r="B187" s="177"/>
      <c r="I187" s="207"/>
      <c r="J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  <c r="AB187" s="189"/>
      <c r="AC187" s="189"/>
      <c r="AD187" s="189"/>
      <c r="AE187" s="189"/>
      <c r="AF187" s="189"/>
      <c r="AW187" s="189"/>
      <c r="AX187" s="189"/>
      <c r="AY187" s="189"/>
      <c r="AZ187" s="189"/>
      <c r="BA187" s="189"/>
      <c r="BB187" s="189"/>
      <c r="BC187" s="189"/>
      <c r="BD187" s="189"/>
      <c r="BE187" s="189"/>
      <c r="BF187" s="189"/>
      <c r="BG187" s="189"/>
      <c r="BH187" s="189"/>
      <c r="BI187" s="189"/>
      <c r="BJ187" s="189"/>
      <c r="BK187" s="189"/>
      <c r="BL187" s="189"/>
      <c r="BO187" s="189"/>
      <c r="BP187" s="189"/>
      <c r="BQ187" s="189"/>
      <c r="BR187" s="189"/>
      <c r="BS187" s="189"/>
      <c r="BT187" s="189"/>
      <c r="BU187" s="189"/>
      <c r="BV187" s="207"/>
      <c r="BW187" s="189"/>
      <c r="BX187" s="189"/>
      <c r="BY187" s="189"/>
      <c r="BZ187" s="207"/>
      <c r="CA187" s="189"/>
      <c r="CB187" s="207"/>
      <c r="CC187" s="189"/>
      <c r="CD187" s="189"/>
      <c r="CE187" s="189"/>
      <c r="CF187" s="189"/>
      <c r="CG187" s="189"/>
    </row>
    <row r="188">
      <c r="B188" s="177" t="s">
        <v>549</v>
      </c>
      <c r="I188" s="207"/>
      <c r="J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207"/>
      <c r="AA188" s="189"/>
      <c r="AB188" s="189"/>
      <c r="AC188" s="189"/>
      <c r="AD188" s="189"/>
      <c r="AE188" s="189"/>
      <c r="AF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O188" s="189"/>
      <c r="BP188" s="189"/>
      <c r="BQ188" s="189"/>
      <c r="BR188" s="189"/>
      <c r="BS188" s="189"/>
      <c r="BT188" s="189"/>
      <c r="BU188" s="189"/>
      <c r="BV188" s="207"/>
      <c r="BW188" s="189"/>
      <c r="BX188" s="189"/>
      <c r="BY188" s="189"/>
      <c r="BZ188" s="207"/>
      <c r="CA188" s="189"/>
      <c r="CB188" s="207"/>
      <c r="CC188" s="189"/>
      <c r="CD188" s="189"/>
      <c r="CE188" s="189"/>
      <c r="CF188" s="189"/>
      <c r="CG188" s="189"/>
    </row>
    <row r="189">
      <c r="B189" s="177" t="s">
        <v>550</v>
      </c>
      <c r="D189" s="14"/>
      <c r="E189" s="14"/>
      <c r="I189" s="207"/>
      <c r="J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207"/>
      <c r="Y189" s="207"/>
      <c r="Z189" s="207"/>
      <c r="AA189" s="207"/>
      <c r="AB189" s="207"/>
      <c r="AC189" s="207"/>
      <c r="AD189" s="207"/>
      <c r="AE189" s="207"/>
      <c r="BO189" s="189"/>
      <c r="BP189" s="189"/>
      <c r="BQ189" s="189"/>
      <c r="BR189" s="189"/>
      <c r="BS189" s="189"/>
      <c r="BT189" s="189"/>
      <c r="BU189" s="189"/>
      <c r="BV189" s="189"/>
      <c r="BW189" s="189"/>
      <c r="BX189" s="189"/>
      <c r="BY189" s="189"/>
      <c r="BZ189" s="189"/>
      <c r="CA189" s="189"/>
      <c r="CB189" s="189"/>
      <c r="CC189" s="189"/>
      <c r="CD189" s="189"/>
      <c r="CE189" s="189"/>
      <c r="CF189" s="189"/>
      <c r="CG189" s="189"/>
    </row>
    <row r="190">
      <c r="B190" s="177" t="s">
        <v>551</v>
      </c>
      <c r="D190" s="14"/>
      <c r="E190" s="14"/>
      <c r="I190" s="207"/>
      <c r="J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207"/>
      <c r="Y190" s="207"/>
      <c r="Z190" s="207"/>
      <c r="AA190" s="207"/>
      <c r="AB190" s="207"/>
      <c r="AC190" s="207"/>
      <c r="AD190" s="207"/>
      <c r="AE190" s="207"/>
      <c r="BO190" s="189"/>
      <c r="BP190" s="189"/>
      <c r="BQ190" s="189"/>
      <c r="BR190" s="189"/>
      <c r="BS190" s="189"/>
      <c r="BT190" s="189"/>
      <c r="BU190" s="189"/>
      <c r="BV190" s="189"/>
      <c r="BW190" s="189"/>
      <c r="BX190" s="189"/>
      <c r="BY190" s="189"/>
      <c r="BZ190" s="189"/>
      <c r="CA190" s="189"/>
      <c r="CB190" s="207"/>
      <c r="CC190" s="189"/>
      <c r="CD190" s="189"/>
      <c r="CE190" s="189"/>
      <c r="CF190" s="189"/>
      <c r="CG190" s="189"/>
    </row>
    <row r="191">
      <c r="B191" s="178" t="s">
        <v>490</v>
      </c>
      <c r="C191" s="179" t="s">
        <v>552</v>
      </c>
      <c r="E191" s="179"/>
      <c r="F191" s="179"/>
      <c r="G191" s="179"/>
      <c r="I191" s="207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</row>
    <row r="192">
      <c r="B192" s="178" t="s">
        <v>400</v>
      </c>
      <c r="C192" s="179" t="s">
        <v>401</v>
      </c>
      <c r="E192" s="179" t="s">
        <v>402</v>
      </c>
      <c r="F192" s="179"/>
      <c r="G192" s="179" t="s">
        <v>403</v>
      </c>
      <c r="I192" s="207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</row>
    <row r="193">
      <c r="C193" s="179" t="s">
        <v>404</v>
      </c>
      <c r="E193" s="179" t="s">
        <v>405</v>
      </c>
      <c r="F193" s="179"/>
      <c r="G193" s="179" t="s">
        <v>406</v>
      </c>
      <c r="I193" s="207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</row>
    <row r="194">
      <c r="C194" s="179" t="s">
        <v>407</v>
      </c>
      <c r="E194" s="179" t="s">
        <v>408</v>
      </c>
      <c r="F194" s="179"/>
      <c r="G194" s="179"/>
      <c r="I194" s="207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</row>
    <row r="195">
      <c r="C195" s="179" t="s">
        <v>409</v>
      </c>
      <c r="E195" s="179" t="s">
        <v>410</v>
      </c>
      <c r="F195" s="179"/>
      <c r="G195" s="179"/>
      <c r="I195" s="207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  <c r="AA195" s="189"/>
      <c r="AB195" s="189"/>
      <c r="AC195" s="189"/>
      <c r="AD195" s="189"/>
    </row>
    <row r="196">
      <c r="B196" s="180"/>
      <c r="C196" s="181"/>
      <c r="D196" s="181"/>
      <c r="E196" s="181"/>
      <c r="F196" s="181"/>
      <c r="G196" s="182"/>
      <c r="H196" s="182"/>
      <c r="I196" s="207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  <c r="AA196" s="189"/>
      <c r="AB196" s="189"/>
      <c r="AC196" s="189"/>
      <c r="AD196" s="189"/>
    </row>
    <row r="197">
      <c r="B197" s="183" t="s">
        <v>342</v>
      </c>
      <c r="C197" s="184" t="s">
        <v>510</v>
      </c>
      <c r="D197" s="51"/>
      <c r="E197" s="51"/>
      <c r="F197" s="51"/>
      <c r="G197" s="51"/>
      <c r="H197" s="52"/>
      <c r="I197" s="212" t="s">
        <v>493</v>
      </c>
      <c r="J197" s="213"/>
      <c r="K197" s="213"/>
      <c r="L197" s="213"/>
      <c r="M197" s="213"/>
      <c r="N197" s="213"/>
      <c r="O197" s="213"/>
      <c r="P197" s="55"/>
      <c r="Q197" s="189"/>
      <c r="R197" s="183" t="s">
        <v>342</v>
      </c>
      <c r="S197" s="184" t="s">
        <v>553</v>
      </c>
      <c r="T197" s="51"/>
      <c r="U197" s="51"/>
      <c r="V197" s="51"/>
      <c r="W197" s="51"/>
      <c r="X197" s="52"/>
      <c r="Y197" s="212" t="s">
        <v>493</v>
      </c>
      <c r="Z197" s="213"/>
      <c r="AA197" s="213"/>
      <c r="AB197" s="213"/>
      <c r="AC197" s="213"/>
      <c r="AD197" s="213"/>
      <c r="AE197" s="213"/>
      <c r="AF197" s="55"/>
      <c r="AI197" s="183" t="s">
        <v>342</v>
      </c>
      <c r="AJ197" s="184" t="s">
        <v>553</v>
      </c>
      <c r="AK197" s="52"/>
      <c r="AL197" s="214" t="s">
        <v>494</v>
      </c>
    </row>
    <row r="198">
      <c r="B198" s="186"/>
      <c r="C198" s="215" t="s">
        <v>495</v>
      </c>
      <c r="D198" s="97"/>
      <c r="E198" s="97"/>
      <c r="F198" s="96"/>
      <c r="G198" s="184" t="s">
        <v>496</v>
      </c>
      <c r="H198" s="52"/>
      <c r="I198" s="212" t="s">
        <v>497</v>
      </c>
      <c r="J198" s="55"/>
      <c r="K198" s="212" t="s">
        <v>498</v>
      </c>
      <c r="L198" s="55"/>
      <c r="M198" s="212" t="s">
        <v>499</v>
      </c>
      <c r="N198" s="55"/>
      <c r="O198" s="212" t="s">
        <v>500</v>
      </c>
      <c r="P198" s="55"/>
      <c r="Q198" s="189"/>
      <c r="R198" s="186"/>
      <c r="S198" s="215" t="s">
        <v>495</v>
      </c>
      <c r="T198" s="97"/>
      <c r="U198" s="97"/>
      <c r="V198" s="96"/>
      <c r="W198" s="184" t="s">
        <v>496</v>
      </c>
      <c r="X198" s="52"/>
      <c r="Y198" s="212" t="s">
        <v>497</v>
      </c>
      <c r="Z198" s="55"/>
      <c r="AA198" s="212" t="s">
        <v>498</v>
      </c>
      <c r="AB198" s="55"/>
      <c r="AC198" s="212" t="s">
        <v>499</v>
      </c>
      <c r="AD198" s="55"/>
      <c r="AE198" s="212" t="s">
        <v>500</v>
      </c>
      <c r="AF198" s="55"/>
      <c r="AI198" s="186"/>
      <c r="AJ198" s="216" t="s">
        <v>501</v>
      </c>
      <c r="AK198" s="217" t="s">
        <v>235</v>
      </c>
      <c r="AL198" s="186"/>
    </row>
    <row r="199">
      <c r="B199" s="142"/>
      <c r="C199" s="190" t="s">
        <v>253</v>
      </c>
      <c r="D199" s="190" t="s">
        <v>252</v>
      </c>
      <c r="E199" s="190" t="s">
        <v>502</v>
      </c>
      <c r="F199" s="190" t="s">
        <v>503</v>
      </c>
      <c r="G199" s="190" t="s">
        <v>253</v>
      </c>
      <c r="H199" s="190" t="s">
        <v>252</v>
      </c>
      <c r="I199" s="218" t="s">
        <v>504</v>
      </c>
      <c r="J199" s="219" t="s">
        <v>505</v>
      </c>
      <c r="K199" s="218" t="s">
        <v>504</v>
      </c>
      <c r="L199" s="219" t="s">
        <v>505</v>
      </c>
      <c r="M199" s="218" t="s">
        <v>504</v>
      </c>
      <c r="N199" s="219" t="s">
        <v>505</v>
      </c>
      <c r="O199" s="218" t="s">
        <v>504</v>
      </c>
      <c r="P199" s="219" t="s">
        <v>505</v>
      </c>
      <c r="Q199" s="189"/>
      <c r="R199" s="142"/>
      <c r="S199" s="190" t="s">
        <v>253</v>
      </c>
      <c r="T199" s="190" t="s">
        <v>252</v>
      </c>
      <c r="U199" s="190" t="s">
        <v>502</v>
      </c>
      <c r="V199" s="190" t="s">
        <v>503</v>
      </c>
      <c r="W199" s="190" t="s">
        <v>253</v>
      </c>
      <c r="X199" s="190" t="s">
        <v>252</v>
      </c>
      <c r="Y199" s="218" t="s">
        <v>504</v>
      </c>
      <c r="Z199" s="219" t="s">
        <v>505</v>
      </c>
      <c r="AA199" s="218" t="s">
        <v>504</v>
      </c>
      <c r="AB199" s="219" t="s">
        <v>505</v>
      </c>
      <c r="AC199" s="218" t="s">
        <v>504</v>
      </c>
      <c r="AD199" s="219" t="s">
        <v>505</v>
      </c>
      <c r="AE199" s="218" t="s">
        <v>504</v>
      </c>
      <c r="AF199" s="219" t="s">
        <v>505</v>
      </c>
      <c r="AI199" s="142"/>
      <c r="AJ199" s="96"/>
      <c r="AK199" s="96"/>
      <c r="AL199" s="142"/>
    </row>
    <row r="200">
      <c r="B200" s="191" t="s">
        <v>354</v>
      </c>
      <c r="C200" s="202">
        <v>0.889</v>
      </c>
      <c r="D200" s="198">
        <v>0.8881</v>
      </c>
      <c r="E200" s="198">
        <v>0.8876</v>
      </c>
      <c r="F200" s="202">
        <v>0.892</v>
      </c>
      <c r="G200" s="203">
        <v>0.892</v>
      </c>
      <c r="H200" s="220">
        <v>0.8879</v>
      </c>
      <c r="I200" s="221">
        <v>0.998290890246371</v>
      </c>
      <c r="J200" s="221">
        <v>0.164851631411836</v>
      </c>
      <c r="K200" s="206">
        <v>0.996374242220074</v>
      </c>
      <c r="L200" s="221">
        <v>0.427929354719238</v>
      </c>
      <c r="M200" s="206">
        <v>0.999987507417544</v>
      </c>
      <c r="N200" s="221">
        <v>0.626839742203447</v>
      </c>
      <c r="O200" s="206">
        <v>0.48320741421321</v>
      </c>
      <c r="P200" s="222">
        <v>6.55779475065306E-4</v>
      </c>
      <c r="Q200" s="189"/>
      <c r="R200" s="191" t="s">
        <v>354</v>
      </c>
      <c r="S200" s="202">
        <v>0.8924</v>
      </c>
      <c r="T200" s="198">
        <v>0.893</v>
      </c>
      <c r="U200" s="198">
        <v>0.8946</v>
      </c>
      <c r="V200" s="202">
        <v>0.8947</v>
      </c>
      <c r="W200" s="203">
        <v>0.8927</v>
      </c>
      <c r="X200" s="220">
        <v>0.8921</v>
      </c>
      <c r="Y200" s="221">
        <v>0.672535871246931</v>
      </c>
      <c r="Z200" s="221">
        <v>0.471031872680606</v>
      </c>
      <c r="AA200" s="206">
        <v>0.5</v>
      </c>
      <c r="AB200" s="221">
        <v>0.351843863269054</v>
      </c>
      <c r="AC200" s="206">
        <v>0.0498894313459398</v>
      </c>
      <c r="AD200" s="221">
        <v>0.0454063861467716</v>
      </c>
      <c r="AE200" s="206">
        <v>0.0129144855601684</v>
      </c>
      <c r="AF200" s="222">
        <v>0.0161468261351987</v>
      </c>
      <c r="AG200" s="189"/>
      <c r="AI200" s="191" t="s">
        <v>354</v>
      </c>
      <c r="AJ200" s="237">
        <v>0.8696</v>
      </c>
      <c r="AK200" s="238">
        <v>0.8906</v>
      </c>
      <c r="AL200" s="222">
        <v>0.999999999980541</v>
      </c>
      <c r="AN200" s="189"/>
      <c r="AO200" s="189"/>
      <c r="AP200" s="189"/>
      <c r="AQ200" s="189"/>
    </row>
    <row r="201">
      <c r="B201" s="201" t="s">
        <v>417</v>
      </c>
      <c r="C201" s="198">
        <v>0.6405</v>
      </c>
      <c r="D201" s="198">
        <v>0.6405</v>
      </c>
      <c r="E201" s="198">
        <v>0.6329</v>
      </c>
      <c r="F201" s="198">
        <v>0.6454</v>
      </c>
      <c r="G201" s="197">
        <v>0.6436</v>
      </c>
      <c r="H201" s="225">
        <v>0.624</v>
      </c>
      <c r="I201" s="226">
        <v>0.727429907179769</v>
      </c>
      <c r="J201" s="226">
        <v>2.44130203217949E-4</v>
      </c>
      <c r="K201" s="204">
        <v>0.717170825911068</v>
      </c>
      <c r="L201" s="226">
        <v>6.54442822442036E-4</v>
      </c>
      <c r="M201" s="204">
        <v>0.962066515350007</v>
      </c>
      <c r="N201" s="226">
        <v>0.039975232992851</v>
      </c>
      <c r="O201" s="204">
        <v>0.363886861485082</v>
      </c>
      <c r="P201" s="227">
        <v>2.4213735722826E-5</v>
      </c>
      <c r="Q201" s="189"/>
      <c r="R201" s="201" t="s">
        <v>417</v>
      </c>
      <c r="S201" s="198">
        <v>0.6634</v>
      </c>
      <c r="T201" s="198">
        <v>0.6646</v>
      </c>
      <c r="U201" s="198">
        <v>0.6718</v>
      </c>
      <c r="V201" s="198">
        <v>0.6686</v>
      </c>
      <c r="W201" s="197">
        <v>0.6532</v>
      </c>
      <c r="X201" s="225">
        <v>0.6463</v>
      </c>
      <c r="Y201" s="226">
        <v>0.0425162307988669</v>
      </c>
      <c r="Z201" s="226">
        <v>0.00316046731652626</v>
      </c>
      <c r="AA201" s="204">
        <v>8.62059182870204E-4</v>
      </c>
      <c r="AB201" s="226">
        <v>3.12860231314205E-5</v>
      </c>
      <c r="AC201" s="204">
        <v>9.29709429788108E-5</v>
      </c>
      <c r="AD201" s="226">
        <v>1.06920029769311E-5</v>
      </c>
      <c r="AE201" s="204">
        <v>9.54517816282927E-5</v>
      </c>
      <c r="AF201" s="227">
        <v>6.83515067929769E-6</v>
      </c>
      <c r="AG201" s="189"/>
      <c r="AI201" s="201" t="s">
        <v>417</v>
      </c>
      <c r="AJ201" s="237">
        <v>0.6086</v>
      </c>
      <c r="AK201" s="238">
        <v>0.6622</v>
      </c>
      <c r="AL201" s="227">
        <v>0.999999999797339</v>
      </c>
      <c r="AN201" s="189"/>
      <c r="AO201" s="189"/>
      <c r="AP201" s="189"/>
      <c r="AQ201" s="189"/>
    </row>
    <row r="202">
      <c r="B202" s="201" t="s">
        <v>418</v>
      </c>
      <c r="C202" s="198">
        <v>0.5871</v>
      </c>
      <c r="D202" s="198">
        <v>0.5997</v>
      </c>
      <c r="E202" s="198">
        <v>0.4773</v>
      </c>
      <c r="F202" s="198">
        <v>0.61</v>
      </c>
      <c r="G202" s="203">
        <v>0.6112</v>
      </c>
      <c r="H202" s="225">
        <v>0.5826</v>
      </c>
      <c r="I202" s="226">
        <v>0.892452684514023</v>
      </c>
      <c r="J202" s="226">
        <v>0.427715569962947</v>
      </c>
      <c r="K202" s="204">
        <v>0.714508737739843</v>
      </c>
      <c r="L202" s="226">
        <v>0.253342802265373</v>
      </c>
      <c r="M202" s="204">
        <v>0.9999967001627</v>
      </c>
      <c r="N202" s="226">
        <v>0.999848126388027</v>
      </c>
      <c r="O202" s="204">
        <v>0.532110012359869</v>
      </c>
      <c r="P202" s="227">
        <v>0.106398725674046</v>
      </c>
      <c r="Q202" s="189"/>
      <c r="R202" s="201" t="s">
        <v>418</v>
      </c>
      <c r="S202" s="198">
        <v>0.6299</v>
      </c>
      <c r="T202" s="198">
        <v>0.6429</v>
      </c>
      <c r="U202" s="198">
        <v>0.6571</v>
      </c>
      <c r="V202" s="198">
        <v>0.6423</v>
      </c>
      <c r="W202" s="203">
        <v>0.6173</v>
      </c>
      <c r="X202" s="225">
        <v>0.6116</v>
      </c>
      <c r="Y202" s="226">
        <v>0.206030964254303</v>
      </c>
      <c r="Z202" s="226">
        <v>0.417148832952289</v>
      </c>
      <c r="AA202" s="204">
        <v>0.00250597306678558</v>
      </c>
      <c r="AB202" s="226">
        <v>0.0132083284678727</v>
      </c>
      <c r="AC202" s="204">
        <v>0.00253609353198769</v>
      </c>
      <c r="AD202" s="226">
        <v>0.00871505752685066</v>
      </c>
      <c r="AE202" s="204">
        <v>0.00252020369326751</v>
      </c>
      <c r="AF202" s="227">
        <v>0.0142524711383266</v>
      </c>
      <c r="AG202" s="189"/>
      <c r="AI202" s="201" t="s">
        <v>418</v>
      </c>
      <c r="AJ202" s="237">
        <v>0.5246</v>
      </c>
      <c r="AK202" s="238">
        <v>0.6216</v>
      </c>
      <c r="AL202" s="227">
        <v>0.999999980744115</v>
      </c>
      <c r="AN202" s="189"/>
      <c r="AO202" s="189"/>
      <c r="AP202" s="189"/>
      <c r="AQ202" s="189"/>
    </row>
    <row r="203">
      <c r="B203" s="201" t="s">
        <v>419</v>
      </c>
      <c r="C203" s="198">
        <v>0.7621</v>
      </c>
      <c r="D203" s="198">
        <v>0.7576</v>
      </c>
      <c r="E203" s="198">
        <v>0.7504</v>
      </c>
      <c r="F203" s="198">
        <v>0.7651</v>
      </c>
      <c r="G203" s="203">
        <v>0.7564</v>
      </c>
      <c r="H203" s="225">
        <v>0.7473</v>
      </c>
      <c r="I203" s="226">
        <v>0.0771033672944855</v>
      </c>
      <c r="J203" s="226">
        <v>0.00101273578493976</v>
      </c>
      <c r="K203" s="204">
        <v>0.383104842248538</v>
      </c>
      <c r="L203" s="226">
        <v>0.0129524850078048</v>
      </c>
      <c r="M203" s="204">
        <v>0.897562242376599</v>
      </c>
      <c r="N203" s="226">
        <v>0.258789546155139</v>
      </c>
      <c r="O203" s="204">
        <v>0.00412285120500791</v>
      </c>
      <c r="P203" s="227">
        <v>2.49960829664894E-5</v>
      </c>
      <c r="Q203" s="189"/>
      <c r="R203" s="201" t="s">
        <v>419</v>
      </c>
      <c r="S203" s="198">
        <v>0.7818</v>
      </c>
      <c r="T203" s="198">
        <v>0.7818</v>
      </c>
      <c r="U203" s="198">
        <v>0.7804</v>
      </c>
      <c r="V203" s="198">
        <v>0.7789</v>
      </c>
      <c r="W203" s="203">
        <v>0.7632</v>
      </c>
      <c r="X203" s="225">
        <v>0.7716</v>
      </c>
      <c r="Y203" s="226">
        <v>7.7775158178364E-4</v>
      </c>
      <c r="Z203" s="226">
        <v>0.0195189835257078</v>
      </c>
      <c r="AA203" s="204">
        <v>2.42503848758316E-4</v>
      </c>
      <c r="AB203" s="226">
        <v>0.00557971865546741</v>
      </c>
      <c r="AC203" s="204">
        <v>0.0016587089004219</v>
      </c>
      <c r="AD203" s="226">
        <v>0.0378416794180651</v>
      </c>
      <c r="AE203" s="204">
        <v>1.93636613901319E-4</v>
      </c>
      <c r="AF203" s="227">
        <v>0.00432279387221886</v>
      </c>
      <c r="AG203" s="189"/>
      <c r="AI203" s="201" t="s">
        <v>419</v>
      </c>
      <c r="AJ203" s="237">
        <v>0.7284</v>
      </c>
      <c r="AK203" s="238">
        <v>0.7864</v>
      </c>
      <c r="AL203" s="227">
        <v>0.999999984486817</v>
      </c>
      <c r="AN203" s="189"/>
      <c r="AO203" s="189"/>
      <c r="AP203" s="189"/>
      <c r="AQ203" s="189"/>
    </row>
    <row r="204">
      <c r="B204" s="201" t="s">
        <v>420</v>
      </c>
      <c r="C204" s="198">
        <v>0.6306</v>
      </c>
      <c r="D204" s="198">
        <v>0.6358</v>
      </c>
      <c r="E204" s="198">
        <v>0.5697</v>
      </c>
      <c r="F204" s="198">
        <v>0.6452</v>
      </c>
      <c r="G204" s="203">
        <v>0.6431</v>
      </c>
      <c r="H204" s="225">
        <v>0.6257</v>
      </c>
      <c r="I204" s="226">
        <v>0.964476198323698</v>
      </c>
      <c r="J204" s="226">
        <v>0.23623655883215</v>
      </c>
      <c r="K204" s="204">
        <v>0.88187922781656</v>
      </c>
      <c r="L204" s="226">
        <v>0.0624751208887846</v>
      </c>
      <c r="M204" s="204">
        <v>0.999152694334265</v>
      </c>
      <c r="N204" s="226">
        <v>0.995571319125161</v>
      </c>
      <c r="O204" s="204">
        <v>0.322700390660732</v>
      </c>
      <c r="P204" s="227">
        <v>5.11540634471346E-4</v>
      </c>
      <c r="Q204" s="189"/>
      <c r="R204" s="201" t="s">
        <v>420</v>
      </c>
      <c r="S204" s="198">
        <v>0.685</v>
      </c>
      <c r="T204" s="198">
        <v>0.7049</v>
      </c>
      <c r="U204" s="198">
        <v>0.7007</v>
      </c>
      <c r="V204" s="198">
        <v>0.6799</v>
      </c>
      <c r="W204" s="203">
        <v>0.6608</v>
      </c>
      <c r="X204" s="225">
        <v>0.6809</v>
      </c>
      <c r="Y204" s="226">
        <v>0.0125449540747798</v>
      </c>
      <c r="Z204" s="226">
        <v>0.334887926550651</v>
      </c>
      <c r="AA204" s="204">
        <v>1.72776988695339E-5</v>
      </c>
      <c r="AB204" s="226">
        <v>0.00153064050337134</v>
      </c>
      <c r="AC204" s="204">
        <v>9.4705323397134E-5</v>
      </c>
      <c r="AD204" s="226">
        <v>0.00896346971431373</v>
      </c>
      <c r="AE204" s="204">
        <v>0.00867940121929077</v>
      </c>
      <c r="AF204" s="227">
        <v>0.392055514142653</v>
      </c>
      <c r="AG204" s="189"/>
      <c r="AI204" s="201" t="s">
        <v>420</v>
      </c>
      <c r="AJ204" s="237">
        <v>0.6211</v>
      </c>
      <c r="AK204" s="238">
        <v>0.7185</v>
      </c>
      <c r="AL204" s="227">
        <v>0.999999999682612</v>
      </c>
      <c r="AN204" s="189"/>
      <c r="AO204" s="189"/>
      <c r="AP204" s="189"/>
      <c r="AQ204" s="189"/>
    </row>
    <row r="205">
      <c r="B205" s="201" t="s">
        <v>421</v>
      </c>
      <c r="C205" s="198">
        <v>0.696</v>
      </c>
      <c r="D205" s="198">
        <v>0.6941</v>
      </c>
      <c r="E205" s="198">
        <v>0.6866</v>
      </c>
      <c r="F205" s="198">
        <v>0.7002</v>
      </c>
      <c r="G205" s="203">
        <v>0.6954</v>
      </c>
      <c r="H205" s="225">
        <v>0.6801</v>
      </c>
      <c r="I205" s="226">
        <v>0.442836097760516</v>
      </c>
      <c r="J205" s="226">
        <v>1.39147989053437E-4</v>
      </c>
      <c r="K205" s="204">
        <v>0.623044495198465</v>
      </c>
      <c r="L205" s="226">
        <v>7.83903752847691E-4</v>
      </c>
      <c r="M205" s="204">
        <v>0.956745442775006</v>
      </c>
      <c r="N205" s="226">
        <v>0.0820560815894347</v>
      </c>
      <c r="O205" s="204">
        <v>0.109645962285207</v>
      </c>
      <c r="P205" s="227">
        <v>3.8170738275896E-6</v>
      </c>
      <c r="Q205" s="189"/>
      <c r="R205" s="201" t="s">
        <v>421</v>
      </c>
      <c r="S205" s="198">
        <v>0.7178</v>
      </c>
      <c r="T205" s="198">
        <v>0.7184</v>
      </c>
      <c r="U205" s="198">
        <v>0.722</v>
      </c>
      <c r="V205" s="198">
        <v>0.7196</v>
      </c>
      <c r="W205" s="203">
        <v>0.7039</v>
      </c>
      <c r="X205" s="225">
        <v>0.7034</v>
      </c>
      <c r="Y205" s="226">
        <v>0.0020300359565119</v>
      </c>
      <c r="Z205" s="226">
        <v>0.00187608700540733</v>
      </c>
      <c r="AA205" s="204">
        <v>1.42332154040269E-4</v>
      </c>
      <c r="AB205" s="226">
        <v>1.00995915342463E-4</v>
      </c>
      <c r="AC205" s="204">
        <v>5.03874251496727E-5</v>
      </c>
      <c r="AD205" s="226">
        <v>4.46633664286081E-5</v>
      </c>
      <c r="AE205" s="204">
        <v>2.43804753779819E-5</v>
      </c>
      <c r="AF205" s="227">
        <v>1.75417412078004E-5</v>
      </c>
      <c r="AG205" s="189"/>
      <c r="AI205" s="201" t="s">
        <v>421</v>
      </c>
      <c r="AJ205" s="237">
        <v>0.6631</v>
      </c>
      <c r="AK205" s="238">
        <v>0.719</v>
      </c>
      <c r="AL205" s="227">
        <v>0.999999999610029</v>
      </c>
      <c r="AN205" s="189"/>
      <c r="AO205" s="189"/>
      <c r="AP205" s="189"/>
      <c r="AQ205" s="189"/>
    </row>
    <row r="206">
      <c r="B206" s="201" t="s">
        <v>422</v>
      </c>
      <c r="C206" s="198">
        <v>0.5822</v>
      </c>
      <c r="D206" s="198">
        <v>0.591</v>
      </c>
      <c r="E206" s="198">
        <v>0.5168</v>
      </c>
      <c r="F206" s="198">
        <v>0.5962</v>
      </c>
      <c r="G206" s="203">
        <v>0.604</v>
      </c>
      <c r="H206" s="225">
        <v>0.576</v>
      </c>
      <c r="I206" s="226">
        <v>0.99347556983771</v>
      </c>
      <c r="J206" s="226">
        <v>0.274895990382823</v>
      </c>
      <c r="K206" s="204">
        <v>0.931804643597522</v>
      </c>
      <c r="L206" s="226">
        <v>0.0859682907306131</v>
      </c>
      <c r="M206" s="204">
        <v>0.999798160157443</v>
      </c>
      <c r="N206" s="226">
        <v>0.996651633532612</v>
      </c>
      <c r="O206" s="204">
        <v>0.880616140151132</v>
      </c>
      <c r="P206" s="227">
        <v>0.0232757314699667</v>
      </c>
      <c r="Q206" s="189"/>
      <c r="R206" s="201" t="s">
        <v>422</v>
      </c>
      <c r="S206" s="198">
        <v>0.6423</v>
      </c>
      <c r="T206" s="198">
        <v>0.664</v>
      </c>
      <c r="U206" s="198">
        <v>0.662</v>
      </c>
      <c r="V206" s="198">
        <v>0.644</v>
      </c>
      <c r="W206" s="203">
        <v>0.6246</v>
      </c>
      <c r="X206" s="225">
        <v>0.6344</v>
      </c>
      <c r="Y206" s="226">
        <v>0.0726349768592236</v>
      </c>
      <c r="Z206" s="226">
        <v>0.471847520871</v>
      </c>
      <c r="AA206" s="204">
        <v>2.57521397569614E-5</v>
      </c>
      <c r="AB206" s="226">
        <v>0.00181350865755303</v>
      </c>
      <c r="AC206" s="204">
        <v>5.74034925898708E-4</v>
      </c>
      <c r="AD206" s="226">
        <v>0.0134019728415436</v>
      </c>
      <c r="AE206" s="204">
        <v>0.00153031772681655</v>
      </c>
      <c r="AF206" s="227">
        <v>0.137307938055201</v>
      </c>
      <c r="AG206" s="189"/>
      <c r="AI206" s="201" t="s">
        <v>422</v>
      </c>
      <c r="AJ206" s="237">
        <v>0.5604</v>
      </c>
      <c r="AK206" s="238">
        <v>0.6616</v>
      </c>
      <c r="AL206" s="227">
        <v>0.999999999866747</v>
      </c>
      <c r="AN206" s="189"/>
      <c r="AO206" s="189"/>
      <c r="AP206" s="189"/>
      <c r="AQ206" s="189"/>
    </row>
    <row r="207">
      <c r="I207" s="207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</row>
    <row r="208">
      <c r="Q208" s="189"/>
      <c r="R208" s="189"/>
      <c r="S208" s="175">
        <f>T206</f>
        <v>0.664</v>
      </c>
      <c r="T208" s="175">
        <f>S206</f>
        <v>0.6423</v>
      </c>
      <c r="U208" s="175">
        <f>V206</f>
        <v>0.644</v>
      </c>
      <c r="V208" s="175">
        <f>U206</f>
        <v>0.662</v>
      </c>
      <c r="W208" s="175">
        <f>X206</f>
        <v>0.6344</v>
      </c>
      <c r="X208" s="175">
        <f>W206</f>
        <v>0.6246</v>
      </c>
      <c r="Y208" s="239">
        <f>AB206</f>
        <v>0.001813508658</v>
      </c>
      <c r="Z208" s="239">
        <f>AA206</f>
        <v>0.00002575213976</v>
      </c>
      <c r="AA208" s="239">
        <f>Z206</f>
        <v>0.4718475209</v>
      </c>
      <c r="AB208" s="239">
        <f>Y206</f>
        <v>0.07263497686</v>
      </c>
      <c r="AC208" s="239">
        <f>AF206</f>
        <v>0.1373079381</v>
      </c>
      <c r="AD208" s="239">
        <f>AE206</f>
        <v>0.001530317727</v>
      </c>
      <c r="AE208" s="239">
        <f>AD206</f>
        <v>0.01340197284</v>
      </c>
      <c r="AF208" s="239">
        <f>AC206</f>
        <v>0.0005740349259</v>
      </c>
      <c r="AJ208" s="175">
        <f>AK206</f>
        <v>0.6616</v>
      </c>
      <c r="AK208" s="175">
        <f>AJ206</f>
        <v>0.5604</v>
      </c>
    </row>
    <row r="209">
      <c r="I209" s="207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AG209" s="189"/>
    </row>
    <row r="210">
      <c r="G210" s="189"/>
      <c r="H210" s="233"/>
      <c r="I210" s="233"/>
      <c r="J210" s="233"/>
      <c r="K210" s="233"/>
      <c r="L210" s="233"/>
      <c r="M210" s="233"/>
      <c r="N210" s="233"/>
      <c r="O210" s="233"/>
      <c r="P210" s="233"/>
      <c r="Q210" s="233"/>
      <c r="R210" s="233"/>
      <c r="S210" s="233"/>
      <c r="T210" s="233"/>
      <c r="U210" s="233"/>
      <c r="V210" s="233"/>
      <c r="W210" s="189"/>
      <c r="X210" s="189"/>
      <c r="AG210" s="189"/>
      <c r="AI210" s="189"/>
      <c r="AJ210" s="189"/>
      <c r="AK210" s="189"/>
      <c r="AL210" s="189"/>
      <c r="AM210" s="189"/>
      <c r="AN210" s="189"/>
      <c r="AO210" s="189"/>
      <c r="AP210" s="207"/>
      <c r="AQ210" s="189"/>
      <c r="AR210" s="207"/>
      <c r="AS210" s="207"/>
      <c r="AT210" s="207"/>
      <c r="AU210" s="207"/>
      <c r="AV210" s="207"/>
    </row>
    <row r="211">
      <c r="G211" s="189"/>
      <c r="H211" s="233"/>
      <c r="I211" s="233"/>
      <c r="J211" s="233"/>
      <c r="K211" s="233"/>
      <c r="L211" s="233"/>
      <c r="M211" s="233"/>
      <c r="N211" s="233"/>
      <c r="O211" s="233"/>
      <c r="P211" s="233"/>
      <c r="Q211" s="233"/>
      <c r="R211" s="233"/>
      <c r="S211" s="233"/>
      <c r="T211" s="233"/>
      <c r="U211" s="233"/>
      <c r="V211" s="233"/>
      <c r="W211" s="189"/>
      <c r="X211" s="189"/>
      <c r="AG211" s="189"/>
      <c r="AI211" s="189"/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</row>
    <row r="212">
      <c r="B212" s="177" t="s">
        <v>554</v>
      </c>
      <c r="G212" s="189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  <c r="R212" s="233"/>
      <c r="S212" s="233"/>
      <c r="T212" s="233"/>
      <c r="U212" s="233"/>
      <c r="V212" s="233"/>
      <c r="W212" s="189"/>
      <c r="X212" s="189"/>
      <c r="Y212" s="189"/>
      <c r="Z212" s="189"/>
      <c r="AA212" s="189"/>
      <c r="AG212" s="189"/>
      <c r="AI212" s="189"/>
      <c r="AJ212" s="189"/>
      <c r="AK212" s="189"/>
      <c r="AL212" s="189"/>
      <c r="AM212" s="189"/>
      <c r="AN212" s="189"/>
      <c r="AO212" s="207"/>
      <c r="AP212" s="189"/>
      <c r="AQ212" s="207"/>
      <c r="AR212" s="189"/>
      <c r="AS212" s="207"/>
      <c r="AT212" s="189"/>
      <c r="AU212" s="207"/>
      <c r="AV212" s="189"/>
    </row>
    <row r="213">
      <c r="B213" s="177" t="s">
        <v>555</v>
      </c>
      <c r="D213" s="14"/>
      <c r="E213" s="14"/>
      <c r="G213" s="189"/>
      <c r="H213" s="233"/>
      <c r="I213" s="233"/>
      <c r="J213" s="233"/>
      <c r="K213" s="233"/>
      <c r="L213" s="233"/>
      <c r="M213" s="233"/>
      <c r="N213" s="233"/>
      <c r="O213" s="233"/>
      <c r="P213" s="233"/>
      <c r="Q213" s="233"/>
      <c r="R213" s="233"/>
      <c r="S213" s="233"/>
      <c r="T213" s="233"/>
      <c r="U213" s="233"/>
      <c r="V213" s="233"/>
      <c r="W213" s="189"/>
      <c r="X213" s="189"/>
      <c r="Y213" s="189"/>
      <c r="Z213" s="189"/>
      <c r="AA213" s="207"/>
      <c r="AG213" s="189"/>
      <c r="AI213" s="189"/>
      <c r="AJ213" s="189"/>
      <c r="AK213" s="189"/>
      <c r="AL213" s="189"/>
      <c r="AM213" s="189"/>
      <c r="AN213" s="189"/>
      <c r="AO213" s="189"/>
      <c r="AP213" s="189"/>
      <c r="AQ213" s="207"/>
      <c r="AR213" s="189"/>
      <c r="AS213" s="207"/>
      <c r="AT213" s="189"/>
      <c r="AU213" s="189"/>
      <c r="AV213" s="189"/>
    </row>
    <row r="214">
      <c r="B214" s="177" t="s">
        <v>556</v>
      </c>
      <c r="D214" s="14"/>
      <c r="E214" s="14"/>
      <c r="G214" s="189"/>
      <c r="H214" s="233"/>
      <c r="I214" s="233"/>
      <c r="J214" s="233"/>
      <c r="K214" s="233"/>
      <c r="L214" s="233"/>
      <c r="M214" s="233"/>
      <c r="N214" s="233"/>
      <c r="O214" s="233"/>
      <c r="P214" s="233"/>
      <c r="Q214" s="233"/>
      <c r="R214" s="233"/>
      <c r="S214" s="233"/>
      <c r="T214" s="233"/>
      <c r="U214" s="233"/>
      <c r="V214" s="233"/>
      <c r="W214" s="189"/>
      <c r="X214" s="189"/>
      <c r="Y214" s="189"/>
      <c r="Z214" s="189"/>
      <c r="AA214" s="189"/>
      <c r="AG214" s="189"/>
      <c r="AI214" s="189"/>
      <c r="AJ214" s="189"/>
      <c r="AK214" s="189"/>
      <c r="AL214" s="189"/>
      <c r="AM214" s="189"/>
      <c r="AN214" s="189"/>
      <c r="AO214" s="207"/>
      <c r="AP214" s="207"/>
      <c r="AQ214" s="207"/>
      <c r="AR214" s="207"/>
      <c r="AS214" s="207"/>
      <c r="AT214" s="207"/>
      <c r="AU214" s="207"/>
      <c r="AV214" s="207"/>
    </row>
    <row r="215">
      <c r="B215" s="178" t="s">
        <v>490</v>
      </c>
      <c r="C215" s="179" t="s">
        <v>557</v>
      </c>
      <c r="G215" s="189"/>
      <c r="H215" s="233"/>
      <c r="I215" s="233"/>
      <c r="J215" s="233"/>
      <c r="K215" s="233"/>
      <c r="L215" s="233"/>
      <c r="M215" s="233"/>
      <c r="N215" s="233"/>
      <c r="O215" s="233"/>
      <c r="P215" s="233"/>
      <c r="Q215" s="233"/>
      <c r="R215" s="233"/>
      <c r="S215" s="233"/>
      <c r="T215" s="233"/>
      <c r="U215" s="233"/>
      <c r="V215" s="233"/>
      <c r="W215" s="189"/>
      <c r="X215" s="189"/>
      <c r="Y215" s="189"/>
      <c r="Z215" s="189"/>
      <c r="AA215" s="189"/>
      <c r="AG215" s="189"/>
      <c r="AI215" s="189"/>
      <c r="AJ215" s="189"/>
      <c r="AK215" s="189"/>
      <c r="AL215" s="189"/>
      <c r="AM215" s="189"/>
      <c r="AN215" s="189"/>
      <c r="AO215" s="189"/>
      <c r="AP215" s="189"/>
      <c r="AQ215" s="207"/>
      <c r="AR215" s="189"/>
      <c r="AS215" s="207"/>
      <c r="AT215" s="189"/>
      <c r="AU215" s="189"/>
      <c r="AV215" s="189"/>
    </row>
    <row r="216">
      <c r="B216" s="178" t="s">
        <v>400</v>
      </c>
      <c r="C216" s="179" t="s">
        <v>433</v>
      </c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189"/>
      <c r="X216" s="189"/>
      <c r="Y216" s="189"/>
      <c r="Z216" s="189"/>
      <c r="AA216" s="207"/>
    </row>
    <row r="217">
      <c r="C217" s="179" t="s">
        <v>434</v>
      </c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  <c r="AA217" s="189"/>
    </row>
    <row r="218">
      <c r="C218" s="179" t="s">
        <v>435</v>
      </c>
      <c r="L218" s="189"/>
      <c r="M218" s="189"/>
      <c r="N218" s="189"/>
      <c r="O218" s="189"/>
      <c r="P218" s="189"/>
      <c r="Q218" s="189"/>
    </row>
    <row r="219">
      <c r="B219" s="180"/>
      <c r="C219" s="181"/>
      <c r="D219" s="181"/>
      <c r="E219" s="181"/>
      <c r="F219" s="181"/>
      <c r="G219" s="182"/>
      <c r="H219" s="182"/>
      <c r="L219" s="189"/>
      <c r="M219" s="189"/>
      <c r="N219" s="189"/>
      <c r="O219" s="189"/>
      <c r="P219" s="189"/>
      <c r="Q219" s="189"/>
    </row>
    <row r="220">
      <c r="B220" s="183" t="s">
        <v>342</v>
      </c>
      <c r="C220" s="184" t="s">
        <v>558</v>
      </c>
      <c r="D220" s="51"/>
      <c r="E220" s="51"/>
      <c r="F220" s="51"/>
      <c r="G220" s="51"/>
      <c r="H220" s="52"/>
      <c r="I220" s="212" t="s">
        <v>493</v>
      </c>
      <c r="J220" s="213"/>
      <c r="K220" s="213"/>
      <c r="L220" s="213"/>
      <c r="M220" s="213"/>
      <c r="N220" s="213"/>
      <c r="O220" s="213"/>
      <c r="P220" s="55"/>
      <c r="Q220" s="189"/>
      <c r="S220" s="183" t="s">
        <v>342</v>
      </c>
      <c r="T220" s="184" t="s">
        <v>510</v>
      </c>
      <c r="U220" s="51"/>
      <c r="V220" s="51"/>
      <c r="W220" s="51"/>
      <c r="X220" s="51"/>
      <c r="Y220" s="52"/>
      <c r="Z220" s="212" t="s">
        <v>493</v>
      </c>
      <c r="AA220" s="213"/>
      <c r="AB220" s="213"/>
      <c r="AC220" s="213"/>
      <c r="AD220" s="213"/>
      <c r="AE220" s="213"/>
      <c r="AF220" s="213"/>
      <c r="AG220" s="55"/>
      <c r="AI220" s="183" t="s">
        <v>342</v>
      </c>
      <c r="AJ220" s="184" t="s">
        <v>510</v>
      </c>
      <c r="AK220" s="52"/>
      <c r="AL220" s="214" t="s">
        <v>494</v>
      </c>
    </row>
    <row r="221">
      <c r="B221" s="186"/>
      <c r="C221" s="215" t="s">
        <v>495</v>
      </c>
      <c r="D221" s="97"/>
      <c r="E221" s="97"/>
      <c r="F221" s="96"/>
      <c r="G221" s="184" t="s">
        <v>496</v>
      </c>
      <c r="H221" s="52"/>
      <c r="I221" s="212" t="s">
        <v>497</v>
      </c>
      <c r="J221" s="55"/>
      <c r="K221" s="212" t="s">
        <v>498</v>
      </c>
      <c r="L221" s="55"/>
      <c r="M221" s="212" t="s">
        <v>499</v>
      </c>
      <c r="N221" s="55"/>
      <c r="O221" s="212" t="s">
        <v>500</v>
      </c>
      <c r="P221" s="55"/>
      <c r="Q221" s="189"/>
      <c r="S221" s="186"/>
      <c r="T221" s="215" t="s">
        <v>495</v>
      </c>
      <c r="U221" s="97"/>
      <c r="V221" s="97"/>
      <c r="W221" s="96"/>
      <c r="X221" s="184" t="s">
        <v>496</v>
      </c>
      <c r="Y221" s="52"/>
      <c r="Z221" s="212" t="s">
        <v>497</v>
      </c>
      <c r="AA221" s="55"/>
      <c r="AB221" s="212" t="s">
        <v>498</v>
      </c>
      <c r="AC221" s="55"/>
      <c r="AD221" s="212" t="s">
        <v>499</v>
      </c>
      <c r="AE221" s="55"/>
      <c r="AF221" s="212" t="s">
        <v>500</v>
      </c>
      <c r="AG221" s="55"/>
      <c r="AI221" s="186"/>
      <c r="AJ221" s="216" t="s">
        <v>501</v>
      </c>
      <c r="AK221" s="217" t="s">
        <v>235</v>
      </c>
      <c r="AL221" s="186"/>
    </row>
    <row r="222">
      <c r="B222" s="142"/>
      <c r="C222" s="190" t="s">
        <v>253</v>
      </c>
      <c r="D222" s="190" t="s">
        <v>252</v>
      </c>
      <c r="E222" s="190" t="s">
        <v>502</v>
      </c>
      <c r="F222" s="190" t="s">
        <v>503</v>
      </c>
      <c r="G222" s="190" t="s">
        <v>253</v>
      </c>
      <c r="H222" s="190" t="s">
        <v>252</v>
      </c>
      <c r="I222" s="218" t="s">
        <v>504</v>
      </c>
      <c r="J222" s="219" t="s">
        <v>505</v>
      </c>
      <c r="K222" s="218" t="s">
        <v>504</v>
      </c>
      <c r="L222" s="219" t="s">
        <v>505</v>
      </c>
      <c r="M222" s="218" t="s">
        <v>504</v>
      </c>
      <c r="N222" s="219" t="s">
        <v>505</v>
      </c>
      <c r="O222" s="218" t="s">
        <v>504</v>
      </c>
      <c r="P222" s="219" t="s">
        <v>505</v>
      </c>
      <c r="Q222" s="189"/>
      <c r="S222" s="142"/>
      <c r="T222" s="190" t="s">
        <v>253</v>
      </c>
      <c r="U222" s="190" t="s">
        <v>252</v>
      </c>
      <c r="V222" s="190" t="s">
        <v>502</v>
      </c>
      <c r="W222" s="190" t="s">
        <v>503</v>
      </c>
      <c r="X222" s="190" t="s">
        <v>253</v>
      </c>
      <c r="Y222" s="190" t="s">
        <v>252</v>
      </c>
      <c r="Z222" s="218" t="s">
        <v>504</v>
      </c>
      <c r="AA222" s="219" t="s">
        <v>505</v>
      </c>
      <c r="AB222" s="218" t="s">
        <v>504</v>
      </c>
      <c r="AC222" s="219" t="s">
        <v>505</v>
      </c>
      <c r="AD222" s="218" t="s">
        <v>504</v>
      </c>
      <c r="AE222" s="219" t="s">
        <v>505</v>
      </c>
      <c r="AF222" s="218" t="s">
        <v>504</v>
      </c>
      <c r="AG222" s="219" t="s">
        <v>505</v>
      </c>
      <c r="AI222" s="142"/>
      <c r="AJ222" s="96"/>
      <c r="AK222" s="96"/>
      <c r="AL222" s="142"/>
    </row>
    <row r="223">
      <c r="B223" s="191" t="s">
        <v>354</v>
      </c>
      <c r="C223" s="202">
        <v>0.9741</v>
      </c>
      <c r="D223" s="198">
        <v>0.9738</v>
      </c>
      <c r="E223" s="198">
        <v>0.9732</v>
      </c>
      <c r="F223" s="202">
        <v>0.9743</v>
      </c>
      <c r="G223" s="203">
        <v>0.9749</v>
      </c>
      <c r="H223" s="220">
        <v>0.974</v>
      </c>
      <c r="I223" s="221">
        <v>0.987663169594682</v>
      </c>
      <c r="J223" s="221">
        <v>0.331634120543554</v>
      </c>
      <c r="K223" s="206">
        <v>0.99960021969754</v>
      </c>
      <c r="L223" s="221">
        <v>0.805542539106919</v>
      </c>
      <c r="M223" s="206">
        <v>0.999904646214151</v>
      </c>
      <c r="N223" s="221">
        <v>0.985100373034426</v>
      </c>
      <c r="O223" s="206">
        <v>0.912441657223954</v>
      </c>
      <c r="P223" s="222">
        <v>0.24105742288493</v>
      </c>
      <c r="Q223" s="189"/>
      <c r="S223" s="191" t="s">
        <v>354</v>
      </c>
      <c r="T223" s="202">
        <v>0.9752</v>
      </c>
      <c r="U223" s="198">
        <v>0.9759</v>
      </c>
      <c r="V223" s="198">
        <v>0.9756</v>
      </c>
      <c r="W223" s="202">
        <v>0.9757</v>
      </c>
      <c r="X223" s="203">
        <v>0.9764</v>
      </c>
      <c r="Y223" s="220">
        <v>0.9754</v>
      </c>
      <c r="Z223" s="221">
        <v>0.998629390486148</v>
      </c>
      <c r="AA223" s="221">
        <v>0.701788906551184</v>
      </c>
      <c r="AB223" s="206">
        <v>0.969624217048062</v>
      </c>
      <c r="AC223" s="221">
        <v>0.00809687001723357</v>
      </c>
      <c r="AD223" s="206">
        <v>0.980910306252174</v>
      </c>
      <c r="AE223" s="221">
        <v>0.240648094738865</v>
      </c>
      <c r="AF223" s="206">
        <v>0.998037789113232</v>
      </c>
      <c r="AG223" s="222">
        <v>0.0253424517699461</v>
      </c>
      <c r="AI223" s="191" t="s">
        <v>354</v>
      </c>
      <c r="AJ223" s="223">
        <v>0.9751</v>
      </c>
      <c r="AK223" s="224">
        <v>0.976</v>
      </c>
      <c r="AL223" s="222">
        <v>0.998137764401322</v>
      </c>
      <c r="AN223" s="189"/>
      <c r="AO223" s="189"/>
      <c r="AP223" s="189"/>
      <c r="AQ223" s="189"/>
    </row>
    <row r="224">
      <c r="B224" s="201" t="s">
        <v>417</v>
      </c>
      <c r="C224" s="198">
        <v>0.8043</v>
      </c>
      <c r="D224" s="198">
        <v>0.8052</v>
      </c>
      <c r="E224" s="198">
        <v>0.7983</v>
      </c>
      <c r="F224" s="198">
        <v>0.8159</v>
      </c>
      <c r="G224" s="197">
        <v>0.8101</v>
      </c>
      <c r="H224" s="225">
        <v>0.8127</v>
      </c>
      <c r="I224" s="226">
        <v>0.993461818878405</v>
      </c>
      <c r="J224" s="226">
        <v>0.999970660310294</v>
      </c>
      <c r="K224" s="204">
        <v>0.995297233831998</v>
      </c>
      <c r="L224" s="226">
        <v>0.999977938909175</v>
      </c>
      <c r="M224" s="204">
        <v>0.99986648168915</v>
      </c>
      <c r="N224" s="226">
        <v>0.999987240454335</v>
      </c>
      <c r="O224" s="204">
        <v>0.0044347225672015</v>
      </c>
      <c r="P224" s="227">
        <v>0.0809813255460075</v>
      </c>
      <c r="Q224" s="189"/>
      <c r="S224" s="201" t="s">
        <v>417</v>
      </c>
      <c r="T224" s="198">
        <v>0.8229</v>
      </c>
      <c r="U224" s="198">
        <v>0.8292</v>
      </c>
      <c r="V224" s="198">
        <v>0.8228</v>
      </c>
      <c r="W224" s="198">
        <v>0.8314</v>
      </c>
      <c r="X224" s="197">
        <v>0.8252</v>
      </c>
      <c r="Y224" s="225">
        <v>0.8259</v>
      </c>
      <c r="Z224" s="226">
        <v>0.843175226191948</v>
      </c>
      <c r="AA224" s="226">
        <v>0.917487374299843</v>
      </c>
      <c r="AB224" s="204">
        <v>0.038046221930023</v>
      </c>
      <c r="AC224" s="226">
        <v>0.0545598708260845</v>
      </c>
      <c r="AD224" s="204">
        <v>0.796044243078574</v>
      </c>
      <c r="AE224" s="226">
        <v>0.864245582482045</v>
      </c>
      <c r="AF224" s="204">
        <v>0.00108092961658983</v>
      </c>
      <c r="AG224" s="227">
        <v>7.87545018819712E-4</v>
      </c>
      <c r="AI224" s="201" t="s">
        <v>417</v>
      </c>
      <c r="AJ224" s="223">
        <v>0.829</v>
      </c>
      <c r="AK224" s="224">
        <v>0.8447</v>
      </c>
      <c r="AL224" s="227">
        <v>0.99999933688076</v>
      </c>
      <c r="AN224" s="189"/>
      <c r="AO224" s="189"/>
      <c r="AP224" s="189"/>
      <c r="AQ224" s="189"/>
    </row>
    <row r="225">
      <c r="B225" s="201" t="s">
        <v>418</v>
      </c>
      <c r="C225" s="198">
        <v>0.7181</v>
      </c>
      <c r="D225" s="198">
        <v>0.714</v>
      </c>
      <c r="E225" s="198">
        <v>0.7092</v>
      </c>
      <c r="F225" s="198">
        <v>0.7277</v>
      </c>
      <c r="G225" s="203">
        <v>0.7199</v>
      </c>
      <c r="H225" s="225">
        <v>0.7222</v>
      </c>
      <c r="I225" s="226">
        <v>0.413481248724987</v>
      </c>
      <c r="J225" s="226">
        <v>0.882626726515555</v>
      </c>
      <c r="K225" s="204">
        <v>0.98717628354531</v>
      </c>
      <c r="L225" s="226">
        <v>0.999638269994011</v>
      </c>
      <c r="M225" s="204">
        <v>0.998193452474842</v>
      </c>
      <c r="N225" s="226">
        <v>0.999876193232052</v>
      </c>
      <c r="O225" s="204">
        <v>0.00760005893196685</v>
      </c>
      <c r="P225" s="227">
        <v>0.0353538034371042</v>
      </c>
      <c r="Q225" s="189"/>
      <c r="S225" s="201" t="s">
        <v>418</v>
      </c>
      <c r="T225" s="198">
        <v>0.7373</v>
      </c>
      <c r="U225" s="198">
        <v>0.744</v>
      </c>
      <c r="V225" s="198">
        <v>0.7356</v>
      </c>
      <c r="W225" s="198">
        <v>0.7476</v>
      </c>
      <c r="X225" s="203">
        <v>0.7377</v>
      </c>
      <c r="Y225" s="225">
        <v>0.7412</v>
      </c>
      <c r="Z225" s="226">
        <v>0.544059958503048</v>
      </c>
      <c r="AA225" s="226">
        <v>0.883801792960005</v>
      </c>
      <c r="AB225" s="204">
        <v>0.0388643114358173</v>
      </c>
      <c r="AC225" s="226">
        <v>0.204644696595215</v>
      </c>
      <c r="AD225" s="204">
        <v>0.678241348152188</v>
      </c>
      <c r="AE225" s="226">
        <v>0.88706225138606</v>
      </c>
      <c r="AF225" s="204">
        <v>7.23111094633949E-5</v>
      </c>
      <c r="AG225" s="227">
        <v>0.00367660161084668</v>
      </c>
      <c r="AI225" s="201" t="s">
        <v>418</v>
      </c>
      <c r="AJ225" s="223">
        <v>0.747</v>
      </c>
      <c r="AK225" s="224">
        <v>0.7623</v>
      </c>
      <c r="AL225" s="227">
        <v>0.999552302719752</v>
      </c>
      <c r="AN225" s="189"/>
      <c r="AO225" s="189"/>
      <c r="AP225" s="189"/>
      <c r="AQ225" s="189"/>
    </row>
    <row r="226">
      <c r="B226" s="201" t="s">
        <v>419</v>
      </c>
      <c r="C226" s="198">
        <v>0.8873</v>
      </c>
      <c r="D226" s="198">
        <v>0.8792</v>
      </c>
      <c r="E226" s="198">
        <v>0.8913</v>
      </c>
      <c r="F226" s="198">
        <v>0.8884</v>
      </c>
      <c r="G226" s="203">
        <v>0.8941</v>
      </c>
      <c r="H226" s="225">
        <v>0.8842</v>
      </c>
      <c r="I226" s="226">
        <v>0.995707767339527</v>
      </c>
      <c r="J226" s="226">
        <v>0.00955559495047941</v>
      </c>
      <c r="K226" s="204">
        <v>0.999998960984678</v>
      </c>
      <c r="L226" s="226">
        <v>0.994574231869237</v>
      </c>
      <c r="M226" s="204">
        <v>0.919455364662741</v>
      </c>
      <c r="N226" s="226">
        <v>8.58466690374272E-4</v>
      </c>
      <c r="O226" s="204">
        <v>0.995409092367435</v>
      </c>
      <c r="P226" s="227">
        <v>0.0227778530902304</v>
      </c>
      <c r="Q226" s="189"/>
      <c r="S226" s="201" t="s">
        <v>419</v>
      </c>
      <c r="T226" s="198">
        <v>0.8836</v>
      </c>
      <c r="U226" s="198">
        <v>0.8843</v>
      </c>
      <c r="V226" s="198">
        <v>0.893</v>
      </c>
      <c r="W226" s="198">
        <v>0.8939</v>
      </c>
      <c r="X226" s="203">
        <v>0.8925</v>
      </c>
      <c r="Y226" s="225">
        <v>0.8895</v>
      </c>
      <c r="Z226" s="226">
        <v>0.999761655397407</v>
      </c>
      <c r="AA226" s="226">
        <v>0.996370971531252</v>
      </c>
      <c r="AB226" s="204">
        <v>0.999845557872873</v>
      </c>
      <c r="AC226" s="226">
        <v>0.996716845947049</v>
      </c>
      <c r="AD226" s="204">
        <v>0.406720509475716</v>
      </c>
      <c r="AE226" s="226">
        <v>0.0540920873929828</v>
      </c>
      <c r="AF226" s="204">
        <v>0.252832443073506</v>
      </c>
      <c r="AG226" s="227">
        <v>0.0226618240914745</v>
      </c>
      <c r="AI226" s="201" t="s">
        <v>419</v>
      </c>
      <c r="AJ226" s="223">
        <v>0.8891</v>
      </c>
      <c r="AK226" s="224">
        <v>0.8878</v>
      </c>
      <c r="AL226" s="227">
        <v>0.242545818974875</v>
      </c>
      <c r="AN226" s="189"/>
      <c r="AO226" s="189"/>
      <c r="AP226" s="189"/>
      <c r="AQ226" s="189"/>
    </row>
    <row r="227">
      <c r="B227" s="201" t="s">
        <v>420</v>
      </c>
      <c r="C227" s="198">
        <v>0.8195</v>
      </c>
      <c r="D227" s="198">
        <v>0.8007</v>
      </c>
      <c r="E227" s="198">
        <v>0.8218</v>
      </c>
      <c r="F227" s="198">
        <v>0.8167</v>
      </c>
      <c r="G227" s="203">
        <v>0.8229</v>
      </c>
      <c r="H227" s="225">
        <v>0.8115</v>
      </c>
      <c r="I227" s="226">
        <v>0.526786408593885</v>
      </c>
      <c r="J227" s="226">
        <v>1.46088304060205E-4</v>
      </c>
      <c r="K227" s="204">
        <v>0.999994226028602</v>
      </c>
      <c r="L227" s="226">
        <v>0.999332198645948</v>
      </c>
      <c r="M227" s="204">
        <v>0.48210866675228</v>
      </c>
      <c r="N227" s="226">
        <v>5.20340868060413E-4</v>
      </c>
      <c r="O227" s="204">
        <v>0.938343785901218</v>
      </c>
      <c r="P227" s="227">
        <v>0.0356468813265063</v>
      </c>
      <c r="Q227" s="189"/>
      <c r="S227" s="201" t="s">
        <v>420</v>
      </c>
      <c r="T227" s="198">
        <v>0.8105</v>
      </c>
      <c r="U227" s="198">
        <v>0.8105</v>
      </c>
      <c r="V227" s="198">
        <v>0.8223</v>
      </c>
      <c r="W227" s="198">
        <v>0.8276</v>
      </c>
      <c r="X227" s="203">
        <v>0.8219</v>
      </c>
      <c r="Y227" s="225">
        <v>0.8255</v>
      </c>
      <c r="Z227" s="226">
        <v>0.996905350494439</v>
      </c>
      <c r="AA227" s="226">
        <v>0.999681596502062</v>
      </c>
      <c r="AB227" s="204">
        <v>0.996557589207745</v>
      </c>
      <c r="AC227" s="226">
        <v>0.999628053033256</v>
      </c>
      <c r="AD227" s="204">
        <v>0.469012557016751</v>
      </c>
      <c r="AE227" s="226">
        <v>0.732187514785538</v>
      </c>
      <c r="AF227" s="204">
        <v>0.0740260282169312</v>
      </c>
      <c r="AG227" s="227">
        <v>0.278658932516617</v>
      </c>
      <c r="AI227" s="201" t="s">
        <v>420</v>
      </c>
      <c r="AJ227" s="223">
        <v>0.8217</v>
      </c>
      <c r="AK227" s="224">
        <v>0.8125</v>
      </c>
      <c r="AL227" s="227">
        <v>0.0180813381551897</v>
      </c>
      <c r="AN227" s="189"/>
      <c r="AO227" s="189"/>
      <c r="AP227" s="189"/>
      <c r="AQ227" s="189"/>
    </row>
    <row r="228">
      <c r="B228" s="201" t="s">
        <v>421</v>
      </c>
      <c r="C228" s="198">
        <v>0.8437</v>
      </c>
      <c r="D228" s="198">
        <v>0.8406</v>
      </c>
      <c r="E228" s="198">
        <v>0.8422</v>
      </c>
      <c r="F228" s="198">
        <v>0.8506</v>
      </c>
      <c r="G228" s="203">
        <v>0.85</v>
      </c>
      <c r="H228" s="225">
        <v>0.8469</v>
      </c>
      <c r="I228" s="226">
        <v>0.998676914072686</v>
      </c>
      <c r="J228" s="226">
        <v>0.976580237639272</v>
      </c>
      <c r="K228" s="204">
        <v>0.99999742037968</v>
      </c>
      <c r="L228" s="226">
        <v>0.999981963990278</v>
      </c>
      <c r="M228" s="204">
        <v>0.999945947065072</v>
      </c>
      <c r="N228" s="226">
        <v>0.999352984519317</v>
      </c>
      <c r="O228" s="204">
        <v>0.28343361600003</v>
      </c>
      <c r="P228" s="227">
        <v>0.0323497397712716</v>
      </c>
      <c r="Q228" s="189"/>
      <c r="S228" s="201" t="s">
        <v>421</v>
      </c>
      <c r="T228" s="198">
        <v>0.8522</v>
      </c>
      <c r="U228" s="198">
        <v>0.8559</v>
      </c>
      <c r="V228" s="198">
        <v>0.8564</v>
      </c>
      <c r="W228" s="198">
        <v>0.8615</v>
      </c>
      <c r="X228" s="203">
        <v>0.8575</v>
      </c>
      <c r="Y228" s="225">
        <v>0.8565</v>
      </c>
      <c r="Z228" s="226">
        <v>0.993283651486286</v>
      </c>
      <c r="AA228" s="226">
        <v>0.985432472845593</v>
      </c>
      <c r="AB228" s="204">
        <v>0.829331413156789</v>
      </c>
      <c r="AC228" s="226">
        <v>0.663588118922888</v>
      </c>
      <c r="AD228" s="204">
        <v>0.689913426600547</v>
      </c>
      <c r="AE228" s="226">
        <v>0.517033052699041</v>
      </c>
      <c r="AF228" s="204">
        <v>0.00865546223235473</v>
      </c>
      <c r="AG228" s="227">
        <v>0.00103319486901361</v>
      </c>
      <c r="AI228" s="201" t="s">
        <v>421</v>
      </c>
      <c r="AJ228" s="223">
        <v>0.858</v>
      </c>
      <c r="AK228" s="224">
        <v>0.8657</v>
      </c>
      <c r="AL228" s="227">
        <v>0.999793370632323</v>
      </c>
      <c r="AN228" s="189"/>
      <c r="AO228" s="189"/>
      <c r="AP228" s="189"/>
      <c r="AQ228" s="189"/>
    </row>
    <row r="229">
      <c r="B229" s="201" t="s">
        <v>422</v>
      </c>
      <c r="C229" s="198">
        <v>0.7628</v>
      </c>
      <c r="D229" s="198">
        <v>0.7531</v>
      </c>
      <c r="E229" s="198">
        <v>0.7577</v>
      </c>
      <c r="F229" s="198">
        <v>0.7674</v>
      </c>
      <c r="G229" s="203">
        <v>0.7649</v>
      </c>
      <c r="H229" s="225">
        <v>0.7615</v>
      </c>
      <c r="I229" s="226">
        <v>0.401181909534058</v>
      </c>
      <c r="J229" s="226">
        <v>0.0505847931671467</v>
      </c>
      <c r="K229" s="204">
        <v>0.999846736021511</v>
      </c>
      <c r="L229" s="226">
        <v>0.999766226448795</v>
      </c>
      <c r="M229" s="204">
        <v>0.98132951299269</v>
      </c>
      <c r="N229" s="226">
        <v>0.921983461277916</v>
      </c>
      <c r="O229" s="204">
        <v>0.136719258816679</v>
      </c>
      <c r="P229" s="227">
        <v>0.021237649893904</v>
      </c>
      <c r="Q229" s="189"/>
      <c r="S229" s="201" t="s">
        <v>422</v>
      </c>
      <c r="T229" s="198">
        <v>0.771</v>
      </c>
      <c r="U229" s="198">
        <v>0.7749</v>
      </c>
      <c r="V229" s="198">
        <v>0.7745</v>
      </c>
      <c r="W229" s="198">
        <v>0.7838</v>
      </c>
      <c r="X229" s="203">
        <v>0.7756</v>
      </c>
      <c r="Y229" s="225">
        <v>0.7786</v>
      </c>
      <c r="Z229" s="226">
        <v>0.919919013771631</v>
      </c>
      <c r="AA229" s="226">
        <v>0.987005610947427</v>
      </c>
      <c r="AB229" s="204">
        <v>0.586540475384938</v>
      </c>
      <c r="AC229" s="226">
        <v>0.874759634522827</v>
      </c>
      <c r="AD229" s="204">
        <v>0.596053455557016</v>
      </c>
      <c r="AE229" s="226">
        <v>0.821161706258585</v>
      </c>
      <c r="AF229" s="204">
        <v>0.00208255610201228</v>
      </c>
      <c r="AG229" s="227">
        <v>0.0234544139899314</v>
      </c>
      <c r="AI229" s="201" t="s">
        <v>422</v>
      </c>
      <c r="AJ229" s="223">
        <v>0.7813</v>
      </c>
      <c r="AK229" s="224">
        <v>0.7862</v>
      </c>
      <c r="AL229" s="227">
        <v>0.909790284594014</v>
      </c>
      <c r="AN229" s="189"/>
      <c r="AO229" s="189"/>
      <c r="AP229" s="189"/>
      <c r="AQ229" s="189"/>
    </row>
    <row r="230">
      <c r="L230" s="189"/>
      <c r="M230" s="189"/>
      <c r="N230" s="189"/>
      <c r="O230" s="189"/>
      <c r="P230" s="189"/>
      <c r="Q230" s="189"/>
    </row>
    <row r="231">
      <c r="L231" s="189"/>
      <c r="M231" s="189"/>
      <c r="N231" s="189"/>
      <c r="O231" s="189"/>
      <c r="P231" s="189"/>
      <c r="Q231" s="189"/>
      <c r="T231" s="175">
        <f>U229</f>
        <v>0.7749</v>
      </c>
      <c r="U231" s="175">
        <f>T229</f>
        <v>0.771</v>
      </c>
      <c r="V231" s="175">
        <f>W229</f>
        <v>0.7838</v>
      </c>
      <c r="W231" s="175">
        <f>V229</f>
        <v>0.7745</v>
      </c>
      <c r="X231" s="175">
        <f>Y229</f>
        <v>0.7786</v>
      </c>
      <c r="Y231" s="175">
        <f>X229</f>
        <v>0.7756</v>
      </c>
      <c r="Z231" s="239">
        <f>AC229</f>
        <v>0.8747596345</v>
      </c>
      <c r="AA231" s="239">
        <f>AB229</f>
        <v>0.5865404754</v>
      </c>
      <c r="AB231" s="239">
        <f>AA229</f>
        <v>0.9870056109</v>
      </c>
      <c r="AC231" s="239">
        <f>Z229</f>
        <v>0.9199190138</v>
      </c>
      <c r="AD231" s="239">
        <f>AG229</f>
        <v>0.02345441399</v>
      </c>
      <c r="AE231" s="239">
        <f>AF229</f>
        <v>0.002082556102</v>
      </c>
      <c r="AF231" s="239">
        <f>AE229</f>
        <v>0.8211617063</v>
      </c>
      <c r="AG231" s="239">
        <f>AD229</f>
        <v>0.5960534556</v>
      </c>
      <c r="AJ231" s="175">
        <f>AK229</f>
        <v>0.7862</v>
      </c>
      <c r="AK231" s="175">
        <f>AJ229</f>
        <v>0.7813</v>
      </c>
    </row>
    <row r="232">
      <c r="L232" s="189"/>
      <c r="M232" s="189"/>
      <c r="N232" s="189"/>
      <c r="O232" s="189"/>
      <c r="P232" s="189"/>
      <c r="Q232" s="189"/>
    </row>
    <row r="233">
      <c r="L233" s="189"/>
      <c r="M233" s="189"/>
      <c r="N233" s="189"/>
      <c r="O233" s="189"/>
      <c r="P233" s="189"/>
      <c r="Q233" s="189"/>
    </row>
    <row r="234"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  <c r="AB234" s="189"/>
      <c r="AC234" s="189"/>
      <c r="AD234" s="189"/>
      <c r="AE234" s="189"/>
      <c r="AF234" s="189"/>
    </row>
    <row r="235">
      <c r="B235" s="177" t="s">
        <v>559</v>
      </c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  <c r="AA235" s="189"/>
      <c r="AB235" s="189"/>
      <c r="AC235" s="189"/>
      <c r="AD235" s="189"/>
      <c r="AE235" s="189"/>
      <c r="AF235" s="189"/>
    </row>
    <row r="236">
      <c r="B236" s="177" t="s">
        <v>560</v>
      </c>
      <c r="D236" s="14"/>
      <c r="E236" s="14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  <c r="AA236" s="189"/>
      <c r="AB236" s="189"/>
      <c r="AC236" s="189"/>
      <c r="AD236" s="189"/>
      <c r="AE236" s="189"/>
      <c r="AF236" s="189"/>
    </row>
    <row r="237">
      <c r="B237" s="177" t="s">
        <v>561</v>
      </c>
      <c r="D237" s="14"/>
      <c r="E237" s="14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  <c r="AB237" s="189"/>
      <c r="AC237" s="189"/>
      <c r="AD237" s="189"/>
      <c r="AE237" s="189"/>
      <c r="AF237" s="189"/>
    </row>
    <row r="238">
      <c r="B238" s="178" t="s">
        <v>490</v>
      </c>
      <c r="C238" s="179" t="s">
        <v>562</v>
      </c>
      <c r="L238" s="189"/>
      <c r="M238" s="189"/>
      <c r="N238" s="189"/>
      <c r="O238" s="189"/>
      <c r="P238" s="189"/>
      <c r="Q238" s="189"/>
    </row>
    <row r="239">
      <c r="B239" s="178" t="s">
        <v>400</v>
      </c>
      <c r="C239" s="179"/>
      <c r="L239" s="189"/>
      <c r="M239" s="189"/>
      <c r="N239" s="189"/>
      <c r="O239" s="189"/>
      <c r="P239" s="189"/>
      <c r="Q239" s="189"/>
    </row>
    <row r="240">
      <c r="C240" s="179" t="s">
        <v>452</v>
      </c>
      <c r="L240" s="189"/>
      <c r="M240" s="189"/>
      <c r="N240" s="189"/>
      <c r="O240" s="189"/>
      <c r="P240" s="189"/>
      <c r="Q240" s="189"/>
    </row>
    <row r="241">
      <c r="C241" s="179" t="s">
        <v>453</v>
      </c>
      <c r="L241" s="189"/>
      <c r="M241" s="189"/>
      <c r="N241" s="189"/>
      <c r="O241" s="189"/>
      <c r="P241" s="189"/>
      <c r="Q241" s="189"/>
    </row>
    <row r="242">
      <c r="B242" s="180"/>
      <c r="C242" s="181"/>
      <c r="D242" s="181"/>
      <c r="E242" s="181"/>
      <c r="F242" s="181"/>
      <c r="G242" s="182"/>
      <c r="H242" s="182"/>
      <c r="L242" s="189"/>
      <c r="M242" s="189"/>
      <c r="N242" s="189"/>
      <c r="O242" s="189"/>
      <c r="P242" s="189"/>
      <c r="Q242" s="189"/>
    </row>
    <row r="243">
      <c r="B243" s="183" t="s">
        <v>342</v>
      </c>
      <c r="C243" s="184" t="s">
        <v>563</v>
      </c>
      <c r="D243" s="51"/>
      <c r="E243" s="51"/>
      <c r="F243" s="51"/>
      <c r="G243" s="51"/>
      <c r="H243" s="52"/>
      <c r="I243" s="212" t="s">
        <v>493</v>
      </c>
      <c r="J243" s="213"/>
      <c r="K243" s="213"/>
      <c r="L243" s="213"/>
      <c r="M243" s="213"/>
      <c r="N243" s="213"/>
      <c r="O243" s="213"/>
      <c r="P243" s="55"/>
      <c r="Q243" s="189"/>
      <c r="S243" s="183" t="s">
        <v>342</v>
      </c>
      <c r="T243" s="184" t="s">
        <v>510</v>
      </c>
      <c r="U243" s="51"/>
      <c r="V243" s="51"/>
      <c r="W243" s="51"/>
      <c r="X243" s="51"/>
      <c r="Y243" s="52"/>
      <c r="Z243" s="212" t="s">
        <v>493</v>
      </c>
      <c r="AA243" s="213"/>
      <c r="AB243" s="213"/>
      <c r="AC243" s="213"/>
      <c r="AD243" s="213"/>
      <c r="AE243" s="213"/>
      <c r="AF243" s="213"/>
      <c r="AG243" s="55"/>
      <c r="AI243" s="183" t="s">
        <v>342</v>
      </c>
      <c r="AJ243" s="184" t="s">
        <v>510</v>
      </c>
      <c r="AK243" s="52"/>
      <c r="AL243" s="214" t="s">
        <v>494</v>
      </c>
    </row>
    <row r="244">
      <c r="B244" s="186"/>
      <c r="C244" s="215" t="s">
        <v>495</v>
      </c>
      <c r="D244" s="97"/>
      <c r="E244" s="97"/>
      <c r="F244" s="96"/>
      <c r="G244" s="184" t="s">
        <v>496</v>
      </c>
      <c r="H244" s="52"/>
      <c r="I244" s="212" t="s">
        <v>497</v>
      </c>
      <c r="J244" s="55"/>
      <c r="K244" s="212" t="s">
        <v>498</v>
      </c>
      <c r="L244" s="55"/>
      <c r="M244" s="212" t="s">
        <v>499</v>
      </c>
      <c r="N244" s="55"/>
      <c r="O244" s="212" t="s">
        <v>500</v>
      </c>
      <c r="P244" s="55"/>
      <c r="Q244" s="189"/>
      <c r="S244" s="186"/>
      <c r="T244" s="215" t="s">
        <v>495</v>
      </c>
      <c r="U244" s="97"/>
      <c r="V244" s="97"/>
      <c r="W244" s="96"/>
      <c r="X244" s="184" t="s">
        <v>496</v>
      </c>
      <c r="Y244" s="52"/>
      <c r="Z244" s="212" t="s">
        <v>497</v>
      </c>
      <c r="AA244" s="55"/>
      <c r="AB244" s="212" t="s">
        <v>498</v>
      </c>
      <c r="AC244" s="55"/>
      <c r="AD244" s="212" t="s">
        <v>499</v>
      </c>
      <c r="AE244" s="55"/>
      <c r="AF244" s="212" t="s">
        <v>500</v>
      </c>
      <c r="AG244" s="55"/>
      <c r="AI244" s="186"/>
      <c r="AJ244" s="216" t="s">
        <v>501</v>
      </c>
      <c r="AK244" s="217" t="s">
        <v>235</v>
      </c>
      <c r="AL244" s="186"/>
    </row>
    <row r="245">
      <c r="B245" s="142"/>
      <c r="C245" s="190" t="s">
        <v>253</v>
      </c>
      <c r="D245" s="190" t="s">
        <v>252</v>
      </c>
      <c r="E245" s="190" t="s">
        <v>502</v>
      </c>
      <c r="F245" s="190" t="s">
        <v>503</v>
      </c>
      <c r="G245" s="190" t="s">
        <v>253</v>
      </c>
      <c r="H245" s="190" t="s">
        <v>252</v>
      </c>
      <c r="I245" s="218" t="s">
        <v>504</v>
      </c>
      <c r="J245" s="219" t="s">
        <v>505</v>
      </c>
      <c r="K245" s="218" t="s">
        <v>504</v>
      </c>
      <c r="L245" s="219" t="s">
        <v>505</v>
      </c>
      <c r="M245" s="218" t="s">
        <v>504</v>
      </c>
      <c r="N245" s="219" t="s">
        <v>505</v>
      </c>
      <c r="O245" s="218" t="s">
        <v>504</v>
      </c>
      <c r="P245" s="219" t="s">
        <v>505</v>
      </c>
      <c r="Q245" s="189"/>
      <c r="S245" s="142"/>
      <c r="T245" s="190" t="s">
        <v>253</v>
      </c>
      <c r="U245" s="190" t="s">
        <v>252</v>
      </c>
      <c r="V245" s="190" t="s">
        <v>502</v>
      </c>
      <c r="W245" s="190" t="s">
        <v>503</v>
      </c>
      <c r="X245" s="190" t="s">
        <v>253</v>
      </c>
      <c r="Y245" s="190" t="s">
        <v>252</v>
      </c>
      <c r="Z245" s="218" t="s">
        <v>504</v>
      </c>
      <c r="AA245" s="219" t="s">
        <v>505</v>
      </c>
      <c r="AB245" s="218" t="s">
        <v>504</v>
      </c>
      <c r="AC245" s="219" t="s">
        <v>505</v>
      </c>
      <c r="AD245" s="218" t="s">
        <v>504</v>
      </c>
      <c r="AE245" s="219" t="s">
        <v>505</v>
      </c>
      <c r="AF245" s="218" t="s">
        <v>504</v>
      </c>
      <c r="AG245" s="219" t="s">
        <v>505</v>
      </c>
      <c r="AI245" s="142"/>
      <c r="AJ245" s="96"/>
      <c r="AK245" s="96"/>
      <c r="AL245" s="142"/>
    </row>
    <row r="246">
      <c r="B246" s="191" t="s">
        <v>354</v>
      </c>
      <c r="C246" s="202">
        <v>0.9739</v>
      </c>
      <c r="D246" s="198">
        <v>0.9743</v>
      </c>
      <c r="E246" s="198">
        <v>0.9753</v>
      </c>
      <c r="F246" s="202">
        <v>0.9741</v>
      </c>
      <c r="G246" s="203">
        <v>0.9744</v>
      </c>
      <c r="H246" s="220">
        <v>0.9736</v>
      </c>
      <c r="I246" s="221">
        <v>0.761299525399736</v>
      </c>
      <c r="J246" s="221">
        <v>0.548594177463367</v>
      </c>
      <c r="K246" s="206">
        <v>0.839584398742802</v>
      </c>
      <c r="L246" s="221">
        <v>5.00033444470001E-4</v>
      </c>
      <c r="M246" s="206">
        <v>1.94387541338113E-4</v>
      </c>
      <c r="N246" s="221">
        <v>8.16127821163742E-8</v>
      </c>
      <c r="O246" s="206">
        <v>0.999251113130749</v>
      </c>
      <c r="P246" s="222">
        <v>0.00702248566609699</v>
      </c>
      <c r="Q246" s="189"/>
      <c r="S246" s="191" t="s">
        <v>354</v>
      </c>
      <c r="T246" s="202">
        <v>0.9701</v>
      </c>
      <c r="U246" s="198">
        <v>0.9713</v>
      </c>
      <c r="V246" s="198">
        <v>0.9726</v>
      </c>
      <c r="W246" s="202">
        <v>0.9719</v>
      </c>
      <c r="X246" s="203">
        <v>0.9724</v>
      </c>
      <c r="Y246" s="220">
        <v>0.9717</v>
      </c>
      <c r="Z246" s="221">
        <v>0.953262717880173</v>
      </c>
      <c r="AA246" s="221">
        <v>0.881116908687961</v>
      </c>
      <c r="AB246" s="206">
        <v>0.99607188746811</v>
      </c>
      <c r="AC246" s="221">
        <v>0.865810088496025</v>
      </c>
      <c r="AD246" s="206">
        <v>0.156421248365483</v>
      </c>
      <c r="AE246" s="221">
        <v>4.67083009528014E-5</v>
      </c>
      <c r="AF246" s="206">
        <v>0.994284224442462</v>
      </c>
      <c r="AG246" s="222">
        <v>0.0999638329672119</v>
      </c>
      <c r="AI246" s="191" t="s">
        <v>354</v>
      </c>
      <c r="AJ246" s="223">
        <v>0.9751</v>
      </c>
      <c r="AK246" s="224">
        <v>0.976</v>
      </c>
      <c r="AL246" s="222">
        <v>0.998137764401322</v>
      </c>
    </row>
    <row r="247">
      <c r="B247" s="201" t="s">
        <v>417</v>
      </c>
      <c r="C247" s="198">
        <v>0.7832</v>
      </c>
      <c r="D247" s="198">
        <v>0.7893</v>
      </c>
      <c r="E247" s="198">
        <v>0.8046</v>
      </c>
      <c r="F247" s="198">
        <v>0.7912</v>
      </c>
      <c r="G247" s="197">
        <v>0.7948</v>
      </c>
      <c r="H247" s="225">
        <v>0.7859</v>
      </c>
      <c r="I247" s="226">
        <v>0.893045260622948</v>
      </c>
      <c r="J247" s="226">
        <v>0.683707324143337</v>
      </c>
      <c r="K247" s="204">
        <v>0.987091908244028</v>
      </c>
      <c r="L247" s="226">
        <v>0.0260010091341596</v>
      </c>
      <c r="M247" s="204">
        <v>6.11709244454476E-4</v>
      </c>
      <c r="N247" s="226">
        <v>1.62770383376005E-7</v>
      </c>
      <c r="O247" s="204">
        <v>0.995103926503246</v>
      </c>
      <c r="P247" s="227">
        <v>0.00601803736369741</v>
      </c>
      <c r="Q247" s="189"/>
      <c r="S247" s="201" t="s">
        <v>417</v>
      </c>
      <c r="T247" s="198">
        <v>0.7522</v>
      </c>
      <c r="U247" s="198">
        <v>0.764</v>
      </c>
      <c r="V247" s="198">
        <v>0.7841</v>
      </c>
      <c r="W247" s="198">
        <v>0.778</v>
      </c>
      <c r="X247" s="197">
        <v>0.782</v>
      </c>
      <c r="Y247" s="225">
        <v>0.7728</v>
      </c>
      <c r="Z247" s="226">
        <v>0.977249529370084</v>
      </c>
      <c r="AA247" s="226">
        <v>0.92780457760303</v>
      </c>
      <c r="AB247" s="204">
        <v>0.999432821171419</v>
      </c>
      <c r="AC247" s="226">
        <v>0.971231515927904</v>
      </c>
      <c r="AD247" s="204">
        <v>0.180261704714736</v>
      </c>
      <c r="AE247" s="226">
        <v>8.2699876054833E-5</v>
      </c>
      <c r="AF247" s="204">
        <v>0.966252496537866</v>
      </c>
      <c r="AG247" s="227">
        <v>0.0158462105882114</v>
      </c>
      <c r="AI247" s="201" t="s">
        <v>417</v>
      </c>
      <c r="AJ247" s="223">
        <v>0.829</v>
      </c>
      <c r="AK247" s="224">
        <v>0.8447</v>
      </c>
      <c r="AL247" s="227">
        <v>0.99999933688076</v>
      </c>
    </row>
    <row r="248">
      <c r="B248" s="201" t="s">
        <v>418</v>
      </c>
      <c r="C248" s="198">
        <v>0.7794</v>
      </c>
      <c r="D248" s="198">
        <v>0.7833</v>
      </c>
      <c r="E248" s="198">
        <v>0.7985</v>
      </c>
      <c r="F248" s="198">
        <v>0.7845</v>
      </c>
      <c r="G248" s="203">
        <v>0.79</v>
      </c>
      <c r="H248" s="225">
        <v>0.7787</v>
      </c>
      <c r="I248" s="226">
        <v>0.899926693545228</v>
      </c>
      <c r="J248" s="226">
        <v>0.588760204042447</v>
      </c>
      <c r="K248" s="204">
        <v>0.995689369120988</v>
      </c>
      <c r="L248" s="226">
        <v>0.00853135723887013</v>
      </c>
      <c r="M248" s="204">
        <v>0.00152993388768019</v>
      </c>
      <c r="N248" s="226">
        <v>6.02297646442383E-8</v>
      </c>
      <c r="O248" s="204">
        <v>0.99972384651033</v>
      </c>
      <c r="P248" s="227">
        <v>0.0027480272321435</v>
      </c>
      <c r="Q248" s="189"/>
      <c r="S248" s="201" t="s">
        <v>418</v>
      </c>
      <c r="T248" s="198">
        <v>0.7542</v>
      </c>
      <c r="U248" s="198">
        <v>0.7628</v>
      </c>
      <c r="V248" s="198">
        <v>0.7812</v>
      </c>
      <c r="W248" s="198">
        <v>0.7736</v>
      </c>
      <c r="X248" s="203">
        <v>0.7786</v>
      </c>
      <c r="Y248" s="225">
        <v>0.7677</v>
      </c>
      <c r="Z248" s="226">
        <v>0.975607098249445</v>
      </c>
      <c r="AA248" s="226">
        <v>0.879168109262394</v>
      </c>
      <c r="AB248" s="204">
        <v>0.999781395011801</v>
      </c>
      <c r="AC248" s="226">
        <v>0.9161092350417</v>
      </c>
      <c r="AD248" s="204">
        <v>0.124728235629945</v>
      </c>
      <c r="AE248" s="226">
        <v>8.5299809945836E-6</v>
      </c>
      <c r="AF248" s="204">
        <v>0.990076645609694</v>
      </c>
      <c r="AG248" s="227">
        <v>0.00682514540820476</v>
      </c>
      <c r="AI248" s="201" t="s">
        <v>418</v>
      </c>
      <c r="AJ248" s="223">
        <v>0.747</v>
      </c>
      <c r="AK248" s="224">
        <v>0.7623</v>
      </c>
      <c r="AL248" s="227">
        <v>0.999552302719752</v>
      </c>
    </row>
    <row r="249">
      <c r="B249" s="201" t="s">
        <v>419</v>
      </c>
      <c r="C249" s="198">
        <v>0.8116</v>
      </c>
      <c r="D249" s="198">
        <v>0.8099</v>
      </c>
      <c r="E249" s="198">
        <v>0.8113</v>
      </c>
      <c r="F249" s="198">
        <v>0.8033</v>
      </c>
      <c r="G249" s="203">
        <v>0.8059</v>
      </c>
      <c r="H249" s="225">
        <v>0.7946</v>
      </c>
      <c r="I249" s="226">
        <v>0.435746935049346</v>
      </c>
      <c r="J249" s="226">
        <v>0.164923469887913</v>
      </c>
      <c r="K249" s="204">
        <v>0.115191416409188</v>
      </c>
      <c r="L249" s="226">
        <v>1.26293171964278E-5</v>
      </c>
      <c r="M249" s="204">
        <v>0.0302520934524048</v>
      </c>
      <c r="N249" s="226">
        <v>1.58784080862387E-6</v>
      </c>
      <c r="O249" s="204">
        <v>0.805170851417456</v>
      </c>
      <c r="P249" s="227">
        <v>5.62476000799409E-4</v>
      </c>
      <c r="Q249" s="189"/>
      <c r="S249" s="201" t="s">
        <v>419</v>
      </c>
      <c r="T249" s="198">
        <v>0.7827</v>
      </c>
      <c r="U249" s="198">
        <v>0.7866</v>
      </c>
      <c r="V249" s="198">
        <v>0.7869</v>
      </c>
      <c r="W249" s="198">
        <v>0.7794</v>
      </c>
      <c r="X249" s="203">
        <v>0.7838</v>
      </c>
      <c r="Y249" s="225">
        <v>0.7773</v>
      </c>
      <c r="Z249" s="226">
        <v>0.56727197787957</v>
      </c>
      <c r="AA249" s="226">
        <v>0.208000966269295</v>
      </c>
      <c r="AB249" s="204">
        <v>0.0397427690884342</v>
      </c>
      <c r="AC249" s="226">
        <v>3.23794464516657E-6</v>
      </c>
      <c r="AD249" s="204">
        <v>0.0793700378945085</v>
      </c>
      <c r="AE249" s="226">
        <v>1.59214115129619E-4</v>
      </c>
      <c r="AF249" s="204">
        <v>0.991173874553823</v>
      </c>
      <c r="AG249" s="227">
        <v>0.100408410683418</v>
      </c>
      <c r="AI249" s="201" t="s">
        <v>419</v>
      </c>
      <c r="AJ249" s="223">
        <v>0.8891</v>
      </c>
      <c r="AK249" s="224">
        <v>0.8878</v>
      </c>
      <c r="AL249" s="227">
        <v>0.242545818974875</v>
      </c>
    </row>
    <row r="250">
      <c r="B250" s="201" t="s">
        <v>420</v>
      </c>
      <c r="C250" s="198">
        <v>0.8199</v>
      </c>
      <c r="D250" s="198">
        <v>0.8151</v>
      </c>
      <c r="E250" s="198">
        <v>0.8187</v>
      </c>
      <c r="F250" s="198">
        <v>0.8082</v>
      </c>
      <c r="G250" s="203">
        <v>0.8114</v>
      </c>
      <c r="H250" s="225">
        <v>0.798</v>
      </c>
      <c r="I250" s="226">
        <v>0.301681344619661</v>
      </c>
      <c r="J250" s="226">
        <v>0.0532667789890237</v>
      </c>
      <c r="K250" s="204">
        <v>0.141137449166576</v>
      </c>
      <c r="L250" s="226">
        <v>3.50641061759979E-6</v>
      </c>
      <c r="M250" s="204">
        <v>0.0111906898153569</v>
      </c>
      <c r="N250" s="226">
        <v>1.71159131599951E-7</v>
      </c>
      <c r="O250" s="204">
        <v>0.853289731711521</v>
      </c>
      <c r="P250" s="227">
        <v>1.89637578449136E-4</v>
      </c>
      <c r="Q250" s="189"/>
      <c r="S250" s="201" t="s">
        <v>420</v>
      </c>
      <c r="T250" s="198">
        <v>0.7935</v>
      </c>
      <c r="U250" s="198">
        <v>0.7939</v>
      </c>
      <c r="V250" s="198">
        <v>0.7953</v>
      </c>
      <c r="W250" s="198">
        <v>0.7861</v>
      </c>
      <c r="X250" s="203">
        <v>0.7906</v>
      </c>
      <c r="Y250" s="225">
        <v>0.7821</v>
      </c>
      <c r="Z250" s="226">
        <v>0.294839481422138</v>
      </c>
      <c r="AA250" s="226">
        <v>0.0258607095165755</v>
      </c>
      <c r="AB250" s="204">
        <v>0.0235301784359691</v>
      </c>
      <c r="AC250" s="226">
        <v>1.43980855799866E-7</v>
      </c>
      <c r="AD250" s="204">
        <v>0.0155096394899845</v>
      </c>
      <c r="AE250" s="226">
        <v>2.39580042737447E-6</v>
      </c>
      <c r="AF250" s="204">
        <v>0.989560782843316</v>
      </c>
      <c r="AG250" s="227">
        <v>0.0161747421621474</v>
      </c>
      <c r="AI250" s="201" t="s">
        <v>420</v>
      </c>
      <c r="AJ250" s="223">
        <v>0.8217</v>
      </c>
      <c r="AK250" s="224">
        <v>0.8125</v>
      </c>
      <c r="AL250" s="227">
        <v>0.0180813381551897</v>
      </c>
    </row>
    <row r="251">
      <c r="B251" s="201" t="s">
        <v>421</v>
      </c>
      <c r="C251" s="198">
        <v>0.7971</v>
      </c>
      <c r="D251" s="198">
        <v>0.7994</v>
      </c>
      <c r="E251" s="198">
        <v>0.8079</v>
      </c>
      <c r="F251" s="198">
        <v>0.7972</v>
      </c>
      <c r="G251" s="203">
        <v>0.8003</v>
      </c>
      <c r="H251" s="225">
        <v>0.7902</v>
      </c>
      <c r="I251" s="226">
        <v>0.726591094840677</v>
      </c>
      <c r="J251" s="226">
        <v>0.411196356422311</v>
      </c>
      <c r="K251" s="204">
        <v>0.871509399175913</v>
      </c>
      <c r="L251" s="226">
        <v>3.02433985458714E-7</v>
      </c>
      <c r="M251" s="204">
        <v>3.54558560539266E-4</v>
      </c>
      <c r="N251" s="226">
        <v>3.31377050492018E-9</v>
      </c>
      <c r="O251" s="204">
        <v>0.996604002076628</v>
      </c>
      <c r="P251" s="227">
        <v>4.57648791454823E-6</v>
      </c>
      <c r="Q251" s="189"/>
      <c r="S251" s="201" t="s">
        <v>421</v>
      </c>
      <c r="T251" s="198">
        <v>0.767</v>
      </c>
      <c r="U251" s="198">
        <v>0.7751</v>
      </c>
      <c r="V251" s="198">
        <v>0.7854</v>
      </c>
      <c r="W251" s="198">
        <v>0.7787</v>
      </c>
      <c r="X251" s="203">
        <v>0.7829</v>
      </c>
      <c r="Y251" s="225">
        <v>0.775</v>
      </c>
      <c r="Z251" s="226">
        <v>0.932786941111951</v>
      </c>
      <c r="AA251" s="226">
        <v>0.785828838089419</v>
      </c>
      <c r="AB251" s="204">
        <v>0.994801469862942</v>
      </c>
      <c r="AC251" s="226">
        <v>0.492501267579754</v>
      </c>
      <c r="AD251" s="204">
        <v>0.0291644089215767</v>
      </c>
      <c r="AE251" s="226">
        <v>2.06139008741043E-6</v>
      </c>
      <c r="AF251" s="204">
        <v>0.99670210422288</v>
      </c>
      <c r="AG251" s="227">
        <v>0.0190281764237693</v>
      </c>
      <c r="AI251" s="201" t="s">
        <v>421</v>
      </c>
      <c r="AJ251" s="223">
        <v>0.858</v>
      </c>
      <c r="AK251" s="224">
        <v>0.8657</v>
      </c>
      <c r="AL251" s="227">
        <v>0.999793370632323</v>
      </c>
    </row>
    <row r="252">
      <c r="B252" s="201" t="s">
        <v>422</v>
      </c>
      <c r="C252" s="198">
        <v>0.798</v>
      </c>
      <c r="D252" s="198">
        <v>0.7977</v>
      </c>
      <c r="E252" s="198">
        <v>0.8067</v>
      </c>
      <c r="F252" s="198">
        <v>0.7948</v>
      </c>
      <c r="G252" s="203">
        <v>0.7996</v>
      </c>
      <c r="H252" s="225">
        <v>0.787</v>
      </c>
      <c r="I252" s="226">
        <v>0.697602347136431</v>
      </c>
      <c r="J252" s="226">
        <v>0.252022835724233</v>
      </c>
      <c r="K252" s="204">
        <v>0.968895050477174</v>
      </c>
      <c r="L252" s="226">
        <v>1.18971500002936E-7</v>
      </c>
      <c r="M252" s="204">
        <v>0.00107584237440799</v>
      </c>
      <c r="N252" s="226">
        <v>1.15104675487216E-9</v>
      </c>
      <c r="O252" s="204">
        <v>0.999843017349805</v>
      </c>
      <c r="P252" s="227">
        <v>4.62446948030353E-6</v>
      </c>
      <c r="Q252" s="189"/>
      <c r="S252" s="201" t="s">
        <v>422</v>
      </c>
      <c r="T252" s="198">
        <v>0.7727</v>
      </c>
      <c r="U252" s="198">
        <v>0.7775</v>
      </c>
      <c r="V252" s="198">
        <v>0.7872</v>
      </c>
      <c r="W252" s="198">
        <v>0.7788</v>
      </c>
      <c r="X252" s="203">
        <v>0.7838</v>
      </c>
      <c r="Y252" s="225">
        <v>0.774</v>
      </c>
      <c r="Z252" s="226">
        <v>0.903277589923235</v>
      </c>
      <c r="AA252" s="226">
        <v>0.563579800899605</v>
      </c>
      <c r="AB252" s="204">
        <v>0.9954249669183</v>
      </c>
      <c r="AC252" s="226">
        <v>0.0698141314624775</v>
      </c>
      <c r="AD252" s="204">
        <v>0.00529043807243348</v>
      </c>
      <c r="AE252" s="226">
        <v>5.61380994530118E-8</v>
      </c>
      <c r="AF252" s="204">
        <v>0.999191391404931</v>
      </c>
      <c r="AG252" s="227">
        <v>0.00425494891405725</v>
      </c>
      <c r="AI252" s="201" t="s">
        <v>422</v>
      </c>
      <c r="AJ252" s="223">
        <v>0.7813</v>
      </c>
      <c r="AK252" s="224">
        <v>0.7862</v>
      </c>
      <c r="AL252" s="227">
        <v>0.909790284594014</v>
      </c>
    </row>
    <row r="253">
      <c r="L253" s="189"/>
      <c r="M253" s="189"/>
      <c r="N253" s="189"/>
      <c r="O253" s="189"/>
      <c r="P253" s="189"/>
      <c r="Q253" s="189"/>
    </row>
    <row r="254">
      <c r="L254" s="189"/>
      <c r="M254" s="189"/>
      <c r="N254" s="189"/>
      <c r="O254" s="189"/>
      <c r="P254" s="189"/>
      <c r="Q254" s="189"/>
      <c r="T254" s="175">
        <f>U252</f>
        <v>0.7775</v>
      </c>
      <c r="U254" s="175">
        <f>T252</f>
        <v>0.7727</v>
      </c>
      <c r="V254" s="175">
        <f>W252</f>
        <v>0.7788</v>
      </c>
      <c r="W254" s="175">
        <f>V252</f>
        <v>0.7872</v>
      </c>
      <c r="X254" s="175">
        <f>Y252</f>
        <v>0.774</v>
      </c>
      <c r="Y254" s="175">
        <f>X252</f>
        <v>0.7838</v>
      </c>
      <c r="Z254" s="239">
        <f>AC252</f>
        <v>0.06981413146</v>
      </c>
      <c r="AA254" s="239">
        <f>AB252</f>
        <v>0.9954249669</v>
      </c>
      <c r="AB254" s="239">
        <f>AA252</f>
        <v>0.5635798009</v>
      </c>
      <c r="AC254" s="239">
        <f>Z252</f>
        <v>0.9032775899</v>
      </c>
      <c r="AD254" s="239">
        <f>AG252</f>
        <v>0.004254948914</v>
      </c>
      <c r="AE254" s="239">
        <f>AF252</f>
        <v>0.9991913914</v>
      </c>
      <c r="AF254" s="239">
        <f>AE252</f>
        <v>0.00000005613809945</v>
      </c>
      <c r="AG254" s="239">
        <f>AD252</f>
        <v>0.005290438072</v>
      </c>
      <c r="AJ254" s="175">
        <f>AK252</f>
        <v>0.7862</v>
      </c>
      <c r="AK254" s="175">
        <f>AJ252</f>
        <v>0.7813</v>
      </c>
    </row>
    <row r="255"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  <c r="AA255" s="189"/>
      <c r="AB255" s="189"/>
      <c r="AC255" s="189"/>
      <c r="AD255" s="207"/>
      <c r="AE255" s="189"/>
      <c r="AF255" s="189"/>
    </row>
    <row r="256">
      <c r="L256" s="189"/>
      <c r="M256" s="189"/>
      <c r="N256" s="189"/>
      <c r="O256" s="189"/>
      <c r="P256" s="189"/>
      <c r="Q256" s="189"/>
      <c r="R256" s="189"/>
      <c r="AG256" s="189"/>
      <c r="AH256" s="189"/>
      <c r="AI256" s="189"/>
      <c r="AJ256" s="189"/>
      <c r="AK256" s="189"/>
      <c r="AL256" s="189"/>
      <c r="AM256" s="189"/>
      <c r="AN256" s="189"/>
      <c r="AO256" s="189"/>
      <c r="AP256" s="189"/>
      <c r="AQ256" s="189"/>
      <c r="AR256" s="189"/>
      <c r="AS256" s="207"/>
      <c r="AT256" s="189"/>
      <c r="AU256" s="189"/>
    </row>
    <row r="257">
      <c r="L257" s="189"/>
      <c r="M257" s="189"/>
      <c r="N257" s="189"/>
      <c r="O257" s="189"/>
      <c r="P257" s="189"/>
      <c r="Q257" s="189"/>
      <c r="R257" s="189"/>
      <c r="AG257" s="189"/>
      <c r="AH257" s="189"/>
      <c r="AI257" s="189"/>
      <c r="AJ257" s="189"/>
      <c r="AK257" s="189"/>
      <c r="AL257" s="189"/>
      <c r="AM257" s="189"/>
      <c r="AN257" s="189"/>
      <c r="AO257" s="189"/>
      <c r="AP257" s="189"/>
      <c r="AQ257" s="189"/>
      <c r="AR257" s="189"/>
      <c r="AS257" s="207"/>
      <c r="AT257" s="189"/>
      <c r="AU257" s="189"/>
    </row>
    <row r="258">
      <c r="B258" s="177" t="s">
        <v>564</v>
      </c>
      <c r="L258" s="189"/>
      <c r="M258" s="189"/>
      <c r="N258" s="189"/>
      <c r="O258" s="189"/>
      <c r="P258" s="189"/>
      <c r="Q258" s="189"/>
      <c r="R258" s="189"/>
      <c r="AG258" s="189"/>
      <c r="AH258" s="189"/>
      <c r="AI258" s="189"/>
      <c r="AJ258" s="189"/>
      <c r="AK258" s="189"/>
      <c r="AL258" s="189"/>
      <c r="AM258" s="189"/>
      <c r="AN258" s="189"/>
      <c r="AO258" s="189"/>
      <c r="AP258" s="189"/>
      <c r="AQ258" s="207"/>
      <c r="AR258" s="189"/>
      <c r="AS258" s="189"/>
      <c r="AT258" s="189"/>
      <c r="AU258" s="189"/>
    </row>
    <row r="259">
      <c r="B259" s="177" t="s">
        <v>565</v>
      </c>
      <c r="D259" s="14"/>
      <c r="E259" s="14"/>
      <c r="L259" s="189"/>
      <c r="M259" s="189"/>
      <c r="N259" s="189"/>
      <c r="O259" s="189"/>
      <c r="P259" s="189"/>
      <c r="Q259" s="189"/>
      <c r="R259" s="189"/>
      <c r="AG259" s="189"/>
      <c r="AH259" s="189"/>
      <c r="AI259" s="189"/>
      <c r="AJ259" s="189"/>
      <c r="AK259" s="189"/>
      <c r="AL259" s="189"/>
      <c r="AM259" s="189"/>
      <c r="AN259" s="189"/>
      <c r="AO259" s="189"/>
      <c r="AP259" s="189"/>
      <c r="AQ259" s="207"/>
      <c r="AR259" s="189"/>
      <c r="AS259" s="207"/>
      <c r="AT259" s="189"/>
      <c r="AU259" s="189"/>
    </row>
    <row r="260">
      <c r="B260" s="177" t="s">
        <v>566</v>
      </c>
      <c r="D260" s="14"/>
      <c r="E260" s="14"/>
      <c r="L260" s="189"/>
      <c r="M260" s="189"/>
      <c r="N260" s="189"/>
      <c r="O260" s="189"/>
      <c r="P260" s="189"/>
      <c r="Q260" s="189"/>
      <c r="R260" s="189"/>
      <c r="AG260" s="189"/>
      <c r="AH260" s="189"/>
      <c r="AI260" s="189"/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207"/>
      <c r="AT260" s="189"/>
      <c r="AU260" s="189"/>
    </row>
    <row r="261">
      <c r="B261" s="178" t="s">
        <v>490</v>
      </c>
      <c r="C261" s="179" t="s">
        <v>567</v>
      </c>
      <c r="E261" s="179"/>
      <c r="L261" s="189"/>
      <c r="M261" s="189"/>
      <c r="N261" s="189"/>
      <c r="O261" s="189"/>
      <c r="P261" s="189"/>
      <c r="Q261" s="189"/>
      <c r="R261" s="189"/>
      <c r="T261" s="189"/>
      <c r="U261" s="189"/>
      <c r="V261" s="189"/>
      <c r="W261" s="189"/>
      <c r="X261" s="189"/>
      <c r="Y261" s="189"/>
      <c r="Z261" s="189"/>
      <c r="AA261" s="207"/>
      <c r="AB261" s="207"/>
      <c r="AC261" s="207"/>
      <c r="AD261" s="189"/>
      <c r="AE261" s="207"/>
      <c r="AG261" s="189"/>
      <c r="AH261" s="189"/>
      <c r="AI261" s="189"/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207"/>
      <c r="AT261" s="189"/>
      <c r="AU261" s="189"/>
    </row>
    <row r="262">
      <c r="B262" s="178" t="s">
        <v>400</v>
      </c>
      <c r="C262" s="179" t="s">
        <v>466</v>
      </c>
      <c r="E262" s="179" t="s">
        <v>467</v>
      </c>
      <c r="L262" s="189"/>
      <c r="M262" s="189"/>
      <c r="N262" s="189"/>
      <c r="O262" s="189"/>
      <c r="P262" s="189"/>
      <c r="Q262" s="189"/>
    </row>
    <row r="263">
      <c r="C263" s="179" t="s">
        <v>468</v>
      </c>
      <c r="E263" s="179" t="s">
        <v>402</v>
      </c>
      <c r="L263" s="189"/>
      <c r="M263" s="189"/>
      <c r="N263" s="189"/>
      <c r="O263" s="189"/>
      <c r="P263" s="189"/>
      <c r="Q263" s="189"/>
    </row>
    <row r="264">
      <c r="C264" s="179" t="s">
        <v>469</v>
      </c>
      <c r="L264" s="189"/>
      <c r="M264" s="189"/>
      <c r="N264" s="189"/>
      <c r="O264" s="189"/>
      <c r="P264" s="189"/>
      <c r="Q264" s="189"/>
    </row>
    <row r="265">
      <c r="B265" s="180"/>
      <c r="C265" s="181"/>
      <c r="D265" s="181"/>
      <c r="E265" s="181"/>
      <c r="F265" s="181"/>
      <c r="G265" s="182"/>
      <c r="H265" s="182"/>
      <c r="L265" s="189"/>
      <c r="M265" s="189"/>
      <c r="N265" s="189"/>
      <c r="O265" s="189"/>
      <c r="P265" s="189"/>
      <c r="Q265" s="189"/>
    </row>
    <row r="266">
      <c r="B266" s="183" t="s">
        <v>342</v>
      </c>
      <c r="C266" s="184" t="s">
        <v>568</v>
      </c>
      <c r="D266" s="51"/>
      <c r="E266" s="51"/>
      <c r="F266" s="51"/>
      <c r="G266" s="51"/>
      <c r="H266" s="52"/>
      <c r="I266" s="212" t="s">
        <v>493</v>
      </c>
      <c r="J266" s="213"/>
      <c r="K266" s="213"/>
      <c r="L266" s="213"/>
      <c r="M266" s="213"/>
      <c r="N266" s="213"/>
      <c r="O266" s="213"/>
      <c r="P266" s="55"/>
      <c r="Q266" s="189"/>
      <c r="S266" s="183" t="s">
        <v>342</v>
      </c>
      <c r="T266" s="184" t="s">
        <v>510</v>
      </c>
      <c r="U266" s="51"/>
      <c r="V266" s="51"/>
      <c r="W266" s="51"/>
      <c r="X266" s="51"/>
      <c r="Y266" s="52"/>
      <c r="Z266" s="212" t="s">
        <v>493</v>
      </c>
      <c r="AA266" s="213"/>
      <c r="AB266" s="213"/>
      <c r="AC266" s="213"/>
      <c r="AD266" s="213"/>
      <c r="AE266" s="213"/>
      <c r="AF266" s="213"/>
      <c r="AG266" s="55"/>
      <c r="AI266" s="183" t="s">
        <v>342</v>
      </c>
      <c r="AJ266" s="184" t="s">
        <v>569</v>
      </c>
      <c r="AK266" s="51"/>
      <c r="AL266" s="51"/>
      <c r="AM266" s="51"/>
      <c r="AN266" s="51"/>
      <c r="AO266" s="52"/>
      <c r="AP266" s="212" t="s">
        <v>493</v>
      </c>
      <c r="AQ266" s="213"/>
      <c r="AR266" s="213"/>
      <c r="AS266" s="213"/>
      <c r="AT266" s="213"/>
      <c r="AU266" s="213"/>
      <c r="AV266" s="213"/>
      <c r="AW266" s="55"/>
      <c r="AY266" s="189"/>
      <c r="AZ266" s="183" t="s">
        <v>342</v>
      </c>
      <c r="BA266" s="184" t="s">
        <v>569</v>
      </c>
      <c r="BB266" s="52"/>
      <c r="BC266" s="214" t="s">
        <v>494</v>
      </c>
    </row>
    <row r="267">
      <c r="B267" s="186"/>
      <c r="C267" s="215" t="s">
        <v>495</v>
      </c>
      <c r="D267" s="97"/>
      <c r="E267" s="97"/>
      <c r="F267" s="96"/>
      <c r="G267" s="184" t="s">
        <v>496</v>
      </c>
      <c r="H267" s="52"/>
      <c r="I267" s="212" t="s">
        <v>497</v>
      </c>
      <c r="J267" s="55"/>
      <c r="K267" s="212" t="s">
        <v>498</v>
      </c>
      <c r="L267" s="55"/>
      <c r="M267" s="212" t="s">
        <v>499</v>
      </c>
      <c r="N267" s="55"/>
      <c r="O267" s="212" t="s">
        <v>500</v>
      </c>
      <c r="P267" s="55"/>
      <c r="Q267" s="189"/>
      <c r="S267" s="186"/>
      <c r="T267" s="215" t="s">
        <v>495</v>
      </c>
      <c r="U267" s="97"/>
      <c r="V267" s="97"/>
      <c r="W267" s="96"/>
      <c r="X267" s="184" t="s">
        <v>496</v>
      </c>
      <c r="Y267" s="52"/>
      <c r="Z267" s="212" t="s">
        <v>497</v>
      </c>
      <c r="AA267" s="55"/>
      <c r="AB267" s="212" t="s">
        <v>498</v>
      </c>
      <c r="AC267" s="55"/>
      <c r="AD267" s="212" t="s">
        <v>499</v>
      </c>
      <c r="AE267" s="55"/>
      <c r="AF267" s="212" t="s">
        <v>500</v>
      </c>
      <c r="AG267" s="55"/>
      <c r="AI267" s="186"/>
      <c r="AJ267" s="215" t="s">
        <v>495</v>
      </c>
      <c r="AK267" s="97"/>
      <c r="AL267" s="97"/>
      <c r="AM267" s="96"/>
      <c r="AN267" s="184" t="s">
        <v>496</v>
      </c>
      <c r="AO267" s="52"/>
      <c r="AP267" s="212" t="s">
        <v>497</v>
      </c>
      <c r="AQ267" s="55"/>
      <c r="AR267" s="212" t="s">
        <v>498</v>
      </c>
      <c r="AS267" s="55"/>
      <c r="AT267" s="212" t="s">
        <v>499</v>
      </c>
      <c r="AU267" s="55"/>
      <c r="AV267" s="212" t="s">
        <v>500</v>
      </c>
      <c r="AW267" s="55"/>
      <c r="AY267" s="189"/>
      <c r="AZ267" s="186"/>
      <c r="BA267" s="216" t="s">
        <v>501</v>
      </c>
      <c r="BB267" s="217" t="s">
        <v>235</v>
      </c>
      <c r="BC267" s="186"/>
    </row>
    <row r="268">
      <c r="B268" s="142"/>
      <c r="C268" s="190" t="s">
        <v>253</v>
      </c>
      <c r="D268" s="190" t="s">
        <v>252</v>
      </c>
      <c r="E268" s="190" t="s">
        <v>502</v>
      </c>
      <c r="F268" s="190" t="s">
        <v>503</v>
      </c>
      <c r="G268" s="190" t="s">
        <v>253</v>
      </c>
      <c r="H268" s="190" t="s">
        <v>252</v>
      </c>
      <c r="I268" s="218" t="s">
        <v>504</v>
      </c>
      <c r="J268" s="219" t="s">
        <v>505</v>
      </c>
      <c r="K268" s="218" t="s">
        <v>504</v>
      </c>
      <c r="L268" s="219" t="s">
        <v>505</v>
      </c>
      <c r="M268" s="218" t="s">
        <v>504</v>
      </c>
      <c r="N268" s="219" t="s">
        <v>505</v>
      </c>
      <c r="O268" s="218" t="s">
        <v>504</v>
      </c>
      <c r="P268" s="219" t="s">
        <v>505</v>
      </c>
      <c r="Q268" s="189"/>
      <c r="S268" s="142"/>
      <c r="T268" s="190" t="s">
        <v>253</v>
      </c>
      <c r="U268" s="190" t="s">
        <v>252</v>
      </c>
      <c r="V268" s="190" t="s">
        <v>502</v>
      </c>
      <c r="W268" s="190" t="s">
        <v>503</v>
      </c>
      <c r="X268" s="190" t="s">
        <v>253</v>
      </c>
      <c r="Y268" s="190" t="s">
        <v>252</v>
      </c>
      <c r="Z268" s="218" t="s">
        <v>504</v>
      </c>
      <c r="AA268" s="219" t="s">
        <v>505</v>
      </c>
      <c r="AB268" s="218" t="s">
        <v>504</v>
      </c>
      <c r="AC268" s="219" t="s">
        <v>505</v>
      </c>
      <c r="AD268" s="218" t="s">
        <v>504</v>
      </c>
      <c r="AE268" s="219" t="s">
        <v>505</v>
      </c>
      <c r="AF268" s="218" t="s">
        <v>504</v>
      </c>
      <c r="AG268" s="219" t="s">
        <v>505</v>
      </c>
      <c r="AI268" s="142"/>
      <c r="AJ268" s="190" t="s">
        <v>253</v>
      </c>
      <c r="AK268" s="190" t="s">
        <v>252</v>
      </c>
      <c r="AL268" s="190" t="s">
        <v>502</v>
      </c>
      <c r="AM268" s="190" t="s">
        <v>503</v>
      </c>
      <c r="AN268" s="190" t="s">
        <v>253</v>
      </c>
      <c r="AO268" s="190" t="s">
        <v>252</v>
      </c>
      <c r="AP268" s="218" t="s">
        <v>504</v>
      </c>
      <c r="AQ268" s="219" t="s">
        <v>505</v>
      </c>
      <c r="AR268" s="218" t="s">
        <v>504</v>
      </c>
      <c r="AS268" s="219" t="s">
        <v>505</v>
      </c>
      <c r="AT268" s="218" t="s">
        <v>504</v>
      </c>
      <c r="AU268" s="219" t="s">
        <v>505</v>
      </c>
      <c r="AV268" s="218" t="s">
        <v>504</v>
      </c>
      <c r="AW268" s="219" t="s">
        <v>505</v>
      </c>
      <c r="AY268" s="189"/>
      <c r="AZ268" s="142"/>
      <c r="BA268" s="96"/>
      <c r="BB268" s="96"/>
      <c r="BC268" s="142"/>
    </row>
    <row r="269">
      <c r="B269" s="191" t="s">
        <v>354</v>
      </c>
      <c r="C269" s="202">
        <v>0.9369</v>
      </c>
      <c r="D269" s="198">
        <v>0.947</v>
      </c>
      <c r="E269" s="198">
        <v>0.9346</v>
      </c>
      <c r="F269" s="202">
        <v>0.9369</v>
      </c>
      <c r="G269" s="203">
        <v>0.9354</v>
      </c>
      <c r="H269" s="220">
        <v>0.936</v>
      </c>
      <c r="I269" s="221">
        <v>0.0748902907133023</v>
      </c>
      <c r="J269" s="221">
        <v>0.0527680554090204</v>
      </c>
      <c r="K269" s="206">
        <v>2.9283639598912E-6</v>
      </c>
      <c r="L269" s="221">
        <v>2.03245948548148E-10</v>
      </c>
      <c r="M269" s="206">
        <v>0.789050836657938</v>
      </c>
      <c r="N269" s="221">
        <v>0.876766147063999</v>
      </c>
      <c r="O269" s="206">
        <v>0.118712263741796</v>
      </c>
      <c r="P269" s="222">
        <v>0.135860305996399</v>
      </c>
      <c r="Q269" s="189"/>
      <c r="S269" s="191" t="s">
        <v>354</v>
      </c>
      <c r="T269" s="202">
        <v>0.9396</v>
      </c>
      <c r="U269" s="198">
        <v>0.9473</v>
      </c>
      <c r="V269" s="198">
        <v>0.9393</v>
      </c>
      <c r="W269" s="202">
        <v>0.9357</v>
      </c>
      <c r="X269" s="203">
        <v>0.9362</v>
      </c>
      <c r="Y269" s="220">
        <v>0.9369</v>
      </c>
      <c r="Z269" s="221">
        <v>0.0117309839920664</v>
      </c>
      <c r="AA269" s="221">
        <v>0.0513042788703086</v>
      </c>
      <c r="AB269" s="206">
        <v>4.94221841058067E-5</v>
      </c>
      <c r="AC269" s="221">
        <v>1.09354876867497E-4</v>
      </c>
      <c r="AD269" s="206">
        <v>0.0773323501314873</v>
      </c>
      <c r="AE269" s="221">
        <v>0.14324334867818</v>
      </c>
      <c r="AF269" s="206">
        <v>0.598827159675142</v>
      </c>
      <c r="AG269" s="222">
        <v>0.700223680343197</v>
      </c>
      <c r="AI269" s="191" t="s">
        <v>354</v>
      </c>
      <c r="AJ269" s="202">
        <v>0.944</v>
      </c>
      <c r="AK269" s="198">
        <v>0.9496</v>
      </c>
      <c r="AL269" s="198">
        <v>0.9356</v>
      </c>
      <c r="AM269" s="202">
        <v>0.9379</v>
      </c>
      <c r="AN269" s="203">
        <v>0.9395</v>
      </c>
      <c r="AO269" s="220">
        <v>0.9391</v>
      </c>
      <c r="AP269" s="221">
        <v>0.0297662694691563</v>
      </c>
      <c r="AQ269" s="221">
        <v>0.0178246631077516</v>
      </c>
      <c r="AR269" s="206">
        <v>3.92444964126711E-8</v>
      </c>
      <c r="AS269" s="221">
        <v>4.19663011995554E-6</v>
      </c>
      <c r="AT269" s="206">
        <v>0.943413190812406</v>
      </c>
      <c r="AU269" s="221">
        <v>0.818201012670397</v>
      </c>
      <c r="AV269" s="206">
        <v>0.891469760972357</v>
      </c>
      <c r="AW269" s="222">
        <v>0.776632113470276</v>
      </c>
      <c r="AY269" s="189"/>
      <c r="AZ269" s="191" t="s">
        <v>354</v>
      </c>
      <c r="BA269" s="223">
        <v>0.9287</v>
      </c>
      <c r="BB269" s="224">
        <v>0.9271</v>
      </c>
      <c r="BC269" s="222">
        <v>0.641449603653227</v>
      </c>
    </row>
    <row r="270">
      <c r="B270" s="201" t="s">
        <v>417</v>
      </c>
      <c r="C270" s="198">
        <v>0.4728</v>
      </c>
      <c r="D270" s="198">
        <v>0.5204</v>
      </c>
      <c r="E270" s="198">
        <v>0.4896</v>
      </c>
      <c r="F270" s="198">
        <v>0.4776</v>
      </c>
      <c r="G270" s="197">
        <v>0.4736</v>
      </c>
      <c r="H270" s="225">
        <v>0.4641</v>
      </c>
      <c r="I270" s="226">
        <v>0.449531706257044</v>
      </c>
      <c r="J270" s="226">
        <v>0.291648635596636</v>
      </c>
      <c r="K270" s="204">
        <v>0.00252191511107645</v>
      </c>
      <c r="L270" s="226">
        <v>5.57996008022433E-4</v>
      </c>
      <c r="M270" s="204">
        <v>0.365150785893823</v>
      </c>
      <c r="N270" s="226">
        <v>0.238746354412352</v>
      </c>
      <c r="O270" s="204">
        <v>0.510582009458547</v>
      </c>
      <c r="P270" s="227">
        <v>0.390598116086069</v>
      </c>
      <c r="Q270" s="189"/>
      <c r="S270" s="201" t="s">
        <v>417</v>
      </c>
      <c r="T270" s="198">
        <v>0.5124</v>
      </c>
      <c r="U270" s="198">
        <v>0.5287</v>
      </c>
      <c r="V270" s="198">
        <v>0.4938</v>
      </c>
      <c r="W270" s="198">
        <v>0.4802</v>
      </c>
      <c r="X270" s="197">
        <v>0.4801</v>
      </c>
      <c r="Y270" s="225">
        <v>0.4691</v>
      </c>
      <c r="Z270" s="226">
        <v>0.00984538294162236</v>
      </c>
      <c r="AA270" s="226">
        <v>0.00259051142841108</v>
      </c>
      <c r="AB270" s="204">
        <v>0.00413247233270195</v>
      </c>
      <c r="AC270" s="226">
        <v>0.00128795635049507</v>
      </c>
      <c r="AD270" s="204">
        <v>0.151042728459547</v>
      </c>
      <c r="AE270" s="226">
        <v>0.0457412966648471</v>
      </c>
      <c r="AF270" s="204">
        <v>0.496390760320199</v>
      </c>
      <c r="AG270" s="227">
        <v>0.235741628372331</v>
      </c>
      <c r="AI270" s="201" t="s">
        <v>417</v>
      </c>
      <c r="AJ270" s="198">
        <v>0.5241</v>
      </c>
      <c r="AK270" s="198">
        <v>0.5521</v>
      </c>
      <c r="AL270" s="198">
        <v>0.4975</v>
      </c>
      <c r="AM270" s="198">
        <v>0.4953</v>
      </c>
      <c r="AN270" s="197">
        <v>0.5122</v>
      </c>
      <c r="AO270" s="225">
        <v>0.5028</v>
      </c>
      <c r="AP270" s="226">
        <v>0.247864873840273</v>
      </c>
      <c r="AQ270" s="226">
        <v>0.0592533502691928</v>
      </c>
      <c r="AR270" s="204">
        <v>0.00570888542010636</v>
      </c>
      <c r="AS270" s="226">
        <v>5.65071800703971E-4</v>
      </c>
      <c r="AT270" s="204">
        <v>0.879564517309113</v>
      </c>
      <c r="AU270" s="226">
        <v>0.552834169843821</v>
      </c>
      <c r="AV270" s="204">
        <v>0.957176683682217</v>
      </c>
      <c r="AW270" s="227">
        <v>0.78557874028229</v>
      </c>
      <c r="AZ270" s="201" t="s">
        <v>417</v>
      </c>
      <c r="BA270" s="223">
        <v>0.5509</v>
      </c>
      <c r="BB270" s="224">
        <v>0.5449</v>
      </c>
      <c r="BC270" s="227">
        <v>0.460932548234373</v>
      </c>
    </row>
    <row r="271">
      <c r="B271" s="201" t="s">
        <v>418</v>
      </c>
      <c r="C271" s="198">
        <v>0.594</v>
      </c>
      <c r="D271" s="198">
        <v>0.5929</v>
      </c>
      <c r="E271" s="198">
        <v>0.5841</v>
      </c>
      <c r="F271" s="198">
        <v>0.548</v>
      </c>
      <c r="G271" s="203">
        <v>0.555</v>
      </c>
      <c r="H271" s="225">
        <v>0.5767</v>
      </c>
      <c r="I271" s="226">
        <v>0.0213818877137021</v>
      </c>
      <c r="J271" s="226">
        <v>0.282725796227982</v>
      </c>
      <c r="K271" s="204">
        <v>0.0186642768893552</v>
      </c>
      <c r="L271" s="226">
        <v>0.297034890328814</v>
      </c>
      <c r="M271" s="204">
        <v>0.106115760755619</v>
      </c>
      <c r="N271" s="226">
        <v>0.734711597967779</v>
      </c>
      <c r="O271" s="204">
        <v>0.707838525139632</v>
      </c>
      <c r="P271" s="227">
        <v>0.97751507131487</v>
      </c>
      <c r="Q271" s="189"/>
      <c r="S271" s="201" t="s">
        <v>418</v>
      </c>
      <c r="T271" s="198">
        <v>0.6254</v>
      </c>
      <c r="U271" s="198">
        <v>0.6061</v>
      </c>
      <c r="V271" s="198">
        <v>0.5807</v>
      </c>
      <c r="W271" s="198">
        <v>0.5479</v>
      </c>
      <c r="X271" s="203">
        <v>0.5694</v>
      </c>
      <c r="Y271" s="225">
        <v>0.5878</v>
      </c>
      <c r="Z271" s="226">
        <v>0.00269449365544959</v>
      </c>
      <c r="AA271" s="226">
        <v>0.0123181787185387</v>
      </c>
      <c r="AB271" s="204">
        <v>0.0497458846242623</v>
      </c>
      <c r="AC271" s="226">
        <v>0.174974373391773</v>
      </c>
      <c r="AD271" s="204">
        <v>0.265212314160394</v>
      </c>
      <c r="AE271" s="226">
        <v>0.67702956039345</v>
      </c>
      <c r="AF271" s="204">
        <v>0.857226101256912</v>
      </c>
      <c r="AG271" s="227">
        <v>0.981629665917963</v>
      </c>
      <c r="AI271" s="201" t="s">
        <v>418</v>
      </c>
      <c r="AJ271" s="198">
        <v>0.6366</v>
      </c>
      <c r="AK271" s="198">
        <v>0.6336</v>
      </c>
      <c r="AL271" s="198">
        <v>0.6007</v>
      </c>
      <c r="AM271" s="198">
        <v>0.5633</v>
      </c>
      <c r="AN271" s="203">
        <v>0.611</v>
      </c>
      <c r="AO271" s="225">
        <v>0.6088</v>
      </c>
      <c r="AP271" s="226">
        <v>0.0790417044891134</v>
      </c>
      <c r="AQ271" s="226">
        <v>0.0210842253191186</v>
      </c>
      <c r="AR271" s="204">
        <v>0.150234945554619</v>
      </c>
      <c r="AS271" s="226">
        <v>0.0439995673607096</v>
      </c>
      <c r="AT271" s="204">
        <v>0.858235693271449</v>
      </c>
      <c r="AU271" s="226">
        <v>0.556070028747756</v>
      </c>
      <c r="AV271" s="204">
        <v>0.993452808814778</v>
      </c>
      <c r="AW271" s="227">
        <v>0.968011849004879</v>
      </c>
      <c r="AZ271" s="201" t="s">
        <v>418</v>
      </c>
      <c r="BA271" s="223">
        <v>0.6115</v>
      </c>
      <c r="BB271" s="224">
        <v>0.6789</v>
      </c>
      <c r="BC271" s="227">
        <v>0.997887196116397</v>
      </c>
    </row>
    <row r="272">
      <c r="B272" s="201" t="s">
        <v>419</v>
      </c>
      <c r="C272" s="198">
        <v>0.5262</v>
      </c>
      <c r="D272" s="198">
        <v>0.6182</v>
      </c>
      <c r="E272" s="198">
        <v>0.5635</v>
      </c>
      <c r="F272" s="198">
        <v>0.6226</v>
      </c>
      <c r="G272" s="203">
        <v>0.5497</v>
      </c>
      <c r="H272" s="225">
        <v>0.6082</v>
      </c>
      <c r="I272" s="226">
        <v>0.897009604063976</v>
      </c>
      <c r="J272" s="226">
        <v>0.999993963092744</v>
      </c>
      <c r="K272" s="204">
        <v>3.37282630169393E-4</v>
      </c>
      <c r="L272" s="226">
        <v>0.158183130228887</v>
      </c>
      <c r="M272" s="204">
        <v>0.74818888808257</v>
      </c>
      <c r="N272" s="226">
        <v>0.992023665860423</v>
      </c>
      <c r="O272" s="204">
        <v>3.47534035480234E-4</v>
      </c>
      <c r="P272" s="227">
        <v>0.18949544100278</v>
      </c>
      <c r="Q272" s="189"/>
      <c r="S272" s="201" t="s">
        <v>419</v>
      </c>
      <c r="T272" s="198">
        <v>0.5536</v>
      </c>
      <c r="U272" s="198">
        <v>0.6197</v>
      </c>
      <c r="V272" s="198">
        <v>0.5698</v>
      </c>
      <c r="W272" s="198">
        <v>0.6231</v>
      </c>
      <c r="X272" s="203">
        <v>0.5509</v>
      </c>
      <c r="Y272" s="225">
        <v>0.6</v>
      </c>
      <c r="Z272" s="226">
        <v>0.432018525942285</v>
      </c>
      <c r="AA272" s="226">
        <v>0.997892355609081</v>
      </c>
      <c r="AB272" s="204">
        <v>2.29828406156427E-5</v>
      </c>
      <c r="AC272" s="226">
        <v>0.048688919197303</v>
      </c>
      <c r="AD272" s="204">
        <v>0.141697684589625</v>
      </c>
      <c r="AE272" s="226">
        <v>0.960328108079212</v>
      </c>
      <c r="AF272" s="204">
        <v>3.46902097550861E-5</v>
      </c>
      <c r="AG272" s="227">
        <v>0.0445591571759816</v>
      </c>
      <c r="AI272" s="201" t="s">
        <v>419</v>
      </c>
      <c r="AJ272" s="198">
        <v>0.5714</v>
      </c>
      <c r="AK272" s="198">
        <v>0.6242</v>
      </c>
      <c r="AL272" s="198">
        <v>0.6101</v>
      </c>
      <c r="AM272" s="198">
        <v>0.6246</v>
      </c>
      <c r="AN272" s="203">
        <v>0.5811</v>
      </c>
      <c r="AO272" s="225">
        <v>0.6195</v>
      </c>
      <c r="AP272" s="226">
        <v>0.796263532962585</v>
      </c>
      <c r="AQ272" s="226">
        <v>0.999844402463359</v>
      </c>
      <c r="AR272" s="204">
        <v>0.00295559138281209</v>
      </c>
      <c r="AS272" s="226">
        <v>0.461530869575857</v>
      </c>
      <c r="AT272" s="204">
        <v>0.0877320708702653</v>
      </c>
      <c r="AU272" s="226">
        <v>0.975680707767849</v>
      </c>
      <c r="AV272" s="204">
        <v>0.00886876609121878</v>
      </c>
      <c r="AW272" s="227">
        <v>0.642607540181225</v>
      </c>
      <c r="AZ272" s="201" t="s">
        <v>419</v>
      </c>
      <c r="BA272" s="223">
        <v>0.571</v>
      </c>
      <c r="BB272" s="224">
        <v>0.6294</v>
      </c>
      <c r="BC272" s="227">
        <v>0.98854500730041</v>
      </c>
    </row>
    <row r="273">
      <c r="B273" s="201" t="s">
        <v>420</v>
      </c>
      <c r="C273" s="198">
        <v>0.5567</v>
      </c>
      <c r="D273" s="198">
        <v>0.6514</v>
      </c>
      <c r="E273" s="198">
        <v>0.5751</v>
      </c>
      <c r="F273" s="198">
        <v>0.6612</v>
      </c>
      <c r="G273" s="203">
        <v>0.5899</v>
      </c>
      <c r="H273" s="225">
        <v>0.6604</v>
      </c>
      <c r="I273" s="226">
        <v>0.977714178981209</v>
      </c>
      <c r="J273" s="226">
        <v>0.999999941137292</v>
      </c>
      <c r="K273" s="204">
        <v>5.05851442599007E-4</v>
      </c>
      <c r="L273" s="226">
        <v>0.579491730371191</v>
      </c>
      <c r="M273" s="204">
        <v>0.958209433500925</v>
      </c>
      <c r="N273" s="226">
        <v>0.999451068858351</v>
      </c>
      <c r="O273" s="204">
        <v>2.46701548995773E-4</v>
      </c>
      <c r="P273" s="227">
        <v>0.519847818839074</v>
      </c>
      <c r="Q273" s="189"/>
      <c r="S273" s="201" t="s">
        <v>420</v>
      </c>
      <c r="T273" s="198">
        <v>0.5833</v>
      </c>
      <c r="U273" s="198">
        <v>0.6561</v>
      </c>
      <c r="V273" s="198">
        <v>0.5858</v>
      </c>
      <c r="W273" s="198">
        <v>0.6631</v>
      </c>
      <c r="X273" s="203">
        <v>0.5934</v>
      </c>
      <c r="Y273" s="225">
        <v>0.6573</v>
      </c>
      <c r="Z273" s="226">
        <v>0.728532058292006</v>
      </c>
      <c r="AA273" s="226">
        <v>0.999921286949593</v>
      </c>
      <c r="AB273" s="204">
        <v>6.58599507945109E-5</v>
      </c>
      <c r="AC273" s="226">
        <v>0.544854551477027</v>
      </c>
      <c r="AD273" s="204">
        <v>0.653964122546718</v>
      </c>
      <c r="AE273" s="226">
        <v>0.99935909866814</v>
      </c>
      <c r="AF273" s="204">
        <v>6.16094298298862E-5</v>
      </c>
      <c r="AG273" s="227">
        <v>0.322674292825368</v>
      </c>
      <c r="AI273" s="201" t="s">
        <v>420</v>
      </c>
      <c r="AJ273" s="198">
        <v>0.5945</v>
      </c>
      <c r="AK273" s="198">
        <v>0.6579</v>
      </c>
      <c r="AL273" s="198">
        <v>0.639</v>
      </c>
      <c r="AM273" s="198">
        <v>0.6629</v>
      </c>
      <c r="AN273" s="203">
        <v>0.6151</v>
      </c>
      <c r="AO273" s="225">
        <v>0.6718</v>
      </c>
      <c r="AP273" s="226">
        <v>0.954091624133752</v>
      </c>
      <c r="AQ273" s="226">
        <v>0.99999998168302</v>
      </c>
      <c r="AR273" s="204">
        <v>0.00123042168952715</v>
      </c>
      <c r="AS273" s="226">
        <v>0.917758779406967</v>
      </c>
      <c r="AT273" s="204">
        <v>0.151255033226043</v>
      </c>
      <c r="AU273" s="226">
        <v>0.999769218278506</v>
      </c>
      <c r="AV273" s="204">
        <v>0.00371832983545603</v>
      </c>
      <c r="AW273" s="227">
        <v>0.947924320752974</v>
      </c>
      <c r="AZ273" s="201" t="s">
        <v>420</v>
      </c>
      <c r="BA273" s="223">
        <v>0.594</v>
      </c>
      <c r="BB273" s="224">
        <v>0.6911</v>
      </c>
      <c r="BC273" s="227">
        <v>0.999957033777256</v>
      </c>
    </row>
    <row r="274">
      <c r="B274" s="201" t="s">
        <v>421</v>
      </c>
      <c r="C274" s="198">
        <v>0.4976</v>
      </c>
      <c r="D274" s="198">
        <v>0.5646</v>
      </c>
      <c r="E274" s="198">
        <v>0.5226</v>
      </c>
      <c r="F274" s="198">
        <v>0.5399</v>
      </c>
      <c r="G274" s="203">
        <v>0.5083</v>
      </c>
      <c r="H274" s="225">
        <v>0.5257</v>
      </c>
      <c r="I274" s="226">
        <v>0.714795016084868</v>
      </c>
      <c r="J274" s="226">
        <v>0.998254266869101</v>
      </c>
      <c r="K274" s="204">
        <v>3.48302782161921E-4</v>
      </c>
      <c r="L274" s="226">
        <v>0.00152176942939211</v>
      </c>
      <c r="M274" s="204">
        <v>0.611977472991739</v>
      </c>
      <c r="N274" s="226">
        <v>0.917791581991969</v>
      </c>
      <c r="O274" s="204">
        <v>0.0434765157027072</v>
      </c>
      <c r="P274" s="227">
        <v>0.266413207058029</v>
      </c>
      <c r="Q274" s="189"/>
      <c r="S274" s="201" t="s">
        <v>421</v>
      </c>
      <c r="T274" s="198">
        <v>0.5321</v>
      </c>
      <c r="U274" s="198">
        <v>0.57</v>
      </c>
      <c r="V274" s="198">
        <v>0.5287</v>
      </c>
      <c r="W274" s="198">
        <v>0.5419</v>
      </c>
      <c r="X274" s="203">
        <v>0.5128</v>
      </c>
      <c r="Y274" s="225">
        <v>0.5257</v>
      </c>
      <c r="Z274" s="226">
        <v>0.0752868664306524</v>
      </c>
      <c r="AA274" s="226">
        <v>0.303664917561317</v>
      </c>
      <c r="AB274" s="204">
        <v>1.87333973704578E-4</v>
      </c>
      <c r="AC274" s="226">
        <v>0.00115547391235294</v>
      </c>
      <c r="AD274" s="204">
        <v>0.122406466156227</v>
      </c>
      <c r="AE274" s="226">
        <v>0.408382073198546</v>
      </c>
      <c r="AF274" s="204">
        <v>0.0172961775018</v>
      </c>
      <c r="AG274" s="227">
        <v>0.0970471699212202</v>
      </c>
      <c r="AI274" s="201" t="s">
        <v>421</v>
      </c>
      <c r="AJ274" s="198">
        <v>0.5463</v>
      </c>
      <c r="AK274" s="198">
        <v>0.5854</v>
      </c>
      <c r="AL274" s="198">
        <v>0.5473</v>
      </c>
      <c r="AM274" s="198">
        <v>0.552</v>
      </c>
      <c r="AN274" s="203">
        <v>0.544</v>
      </c>
      <c r="AO274" s="225">
        <v>0.5547</v>
      </c>
      <c r="AP274" s="226">
        <v>0.497173438784517</v>
      </c>
      <c r="AQ274" s="226">
        <v>0.763234543456527</v>
      </c>
      <c r="AR274" s="204">
        <v>0.00114706086425695</v>
      </c>
      <c r="AS274" s="226">
        <v>0.00388451209289735</v>
      </c>
      <c r="AT274" s="204">
        <v>0.541526038583105</v>
      </c>
      <c r="AU274" s="226">
        <v>0.822747741849355</v>
      </c>
      <c r="AV274" s="204">
        <v>0.504198042144959</v>
      </c>
      <c r="AW274" s="227">
        <v>0.76679049611478</v>
      </c>
      <c r="AZ274" s="201" t="s">
        <v>421</v>
      </c>
      <c r="BA274" s="223">
        <v>0.5604</v>
      </c>
      <c r="BB274" s="224">
        <v>0.5836</v>
      </c>
      <c r="BC274" s="227">
        <v>0.893784894795878</v>
      </c>
    </row>
    <row r="275">
      <c r="B275" s="201" t="s">
        <v>422</v>
      </c>
      <c r="C275" s="198">
        <v>0.5643</v>
      </c>
      <c r="D275" s="198">
        <v>0.6162</v>
      </c>
      <c r="E275" s="198">
        <v>0.5673</v>
      </c>
      <c r="F275" s="198">
        <v>0.5926</v>
      </c>
      <c r="G275" s="203">
        <v>0.5674</v>
      </c>
      <c r="H275" s="225">
        <v>0.6071</v>
      </c>
      <c r="I275" s="226">
        <v>0.525308205912485</v>
      </c>
      <c r="J275" s="226">
        <v>0.999938933938401</v>
      </c>
      <c r="K275" s="204">
        <v>0.00165695796373801</v>
      </c>
      <c r="L275" s="226">
        <v>0.231960840487578</v>
      </c>
      <c r="M275" s="204">
        <v>0.87558832336992</v>
      </c>
      <c r="N275" s="226">
        <v>0.998046298329447</v>
      </c>
      <c r="O275" s="204">
        <v>0.118396866281254</v>
      </c>
      <c r="P275" s="227">
        <v>0.955049746380958</v>
      </c>
      <c r="Q275" s="189"/>
      <c r="S275" s="201" t="s">
        <v>422</v>
      </c>
      <c r="T275" s="198">
        <v>0.5959</v>
      </c>
      <c r="U275" s="198">
        <v>0.6245</v>
      </c>
      <c r="V275" s="198">
        <v>0.5725</v>
      </c>
      <c r="W275" s="198">
        <v>0.5942</v>
      </c>
      <c r="X275" s="203">
        <v>0.5759</v>
      </c>
      <c r="Y275" s="225">
        <v>0.6126</v>
      </c>
      <c r="Z275" s="226">
        <v>0.101637704655301</v>
      </c>
      <c r="AA275" s="226">
        <v>0.888530559608443</v>
      </c>
      <c r="AB275" s="204">
        <v>0.00161610813772983</v>
      </c>
      <c r="AC275" s="226">
        <v>0.168156608947404</v>
      </c>
      <c r="AD275" s="204">
        <v>0.583654009015478</v>
      </c>
      <c r="AE275" s="226">
        <v>0.992985611192265</v>
      </c>
      <c r="AF275" s="204">
        <v>0.107676453620655</v>
      </c>
      <c r="AG275" s="227">
        <v>0.926352831999499</v>
      </c>
      <c r="AI275" s="201" t="s">
        <v>422</v>
      </c>
      <c r="AJ275" s="198">
        <v>0.6031</v>
      </c>
      <c r="AK275" s="198">
        <v>0.6397</v>
      </c>
      <c r="AL275" s="198">
        <v>0.609</v>
      </c>
      <c r="AM275" s="198">
        <v>0.6029</v>
      </c>
      <c r="AN275" s="203">
        <v>0.6033</v>
      </c>
      <c r="AO275" s="225">
        <v>0.6296</v>
      </c>
      <c r="AP275" s="226">
        <v>0.578628087278727</v>
      </c>
      <c r="AQ275" s="226">
        <v>0.990232685823506</v>
      </c>
      <c r="AR275" s="204">
        <v>0.00154569053111352</v>
      </c>
      <c r="AS275" s="226">
        <v>0.100957254579709</v>
      </c>
      <c r="AT275" s="204">
        <v>0.572765897109443</v>
      </c>
      <c r="AU275" s="226">
        <v>0.986698374748315</v>
      </c>
      <c r="AV275" s="204">
        <v>0.683531454285111</v>
      </c>
      <c r="AW275" s="227">
        <v>0.972118935771835</v>
      </c>
      <c r="AZ275" s="201" t="s">
        <v>422</v>
      </c>
      <c r="BA275" s="223">
        <v>0.5948</v>
      </c>
      <c r="BB275" s="224">
        <v>0.6772</v>
      </c>
      <c r="BC275" s="227">
        <v>0.999964967530515</v>
      </c>
    </row>
    <row r="276">
      <c r="L276" s="189"/>
      <c r="M276" s="189"/>
      <c r="N276" s="189"/>
      <c r="O276" s="189"/>
      <c r="P276" s="189"/>
      <c r="Q276" s="189"/>
    </row>
    <row r="277">
      <c r="L277" s="189"/>
      <c r="M277" s="189"/>
      <c r="N277" s="189"/>
      <c r="O277" s="189"/>
      <c r="P277" s="189"/>
      <c r="Q277" s="189"/>
      <c r="AJ277" s="175">
        <f>AK275</f>
        <v>0.6397</v>
      </c>
      <c r="AK277" s="175">
        <f>AJ275</f>
        <v>0.6031</v>
      </c>
      <c r="AL277" s="175">
        <f>AM275</f>
        <v>0.6029</v>
      </c>
      <c r="AM277" s="175">
        <f>AL275</f>
        <v>0.609</v>
      </c>
      <c r="AN277" s="175">
        <f>AO275</f>
        <v>0.6296</v>
      </c>
      <c r="AO277" s="175">
        <f>AN275</f>
        <v>0.6033</v>
      </c>
      <c r="AP277" s="239">
        <f>AS275</f>
        <v>0.1009572546</v>
      </c>
      <c r="AQ277" s="239">
        <f>AR275</f>
        <v>0.001545690531</v>
      </c>
      <c r="AR277" s="239">
        <f>AQ275</f>
        <v>0.9902326858</v>
      </c>
      <c r="AS277" s="239">
        <f>AP275</f>
        <v>0.5786280873</v>
      </c>
      <c r="AT277" s="239">
        <f>AW275</f>
        <v>0.9721189358</v>
      </c>
      <c r="AU277" s="239">
        <f>AV275</f>
        <v>0.6835314543</v>
      </c>
      <c r="AV277" s="239">
        <f>AU275</f>
        <v>0.9866983747</v>
      </c>
      <c r="AW277" s="239">
        <f>AT275</f>
        <v>0.5727658971</v>
      </c>
      <c r="AZ277" s="189"/>
      <c r="BA277" s="241">
        <f>BB275</f>
        <v>0.6772</v>
      </c>
      <c r="BB277" s="241">
        <f>BA275</f>
        <v>0.5948</v>
      </c>
      <c r="BC277" s="189"/>
    </row>
    <row r="278">
      <c r="L278" s="189"/>
      <c r="M278" s="189"/>
      <c r="N278" s="189"/>
      <c r="O278" s="189"/>
      <c r="P278" s="189"/>
      <c r="Q278" s="189"/>
      <c r="AJ278" s="189"/>
      <c r="AK278" s="189"/>
      <c r="AL278" s="189"/>
      <c r="AM278" s="189"/>
      <c r="AN278" s="189"/>
      <c r="AO278" s="189"/>
      <c r="AP278" s="189"/>
      <c r="AQ278" s="189"/>
      <c r="AR278" s="189"/>
      <c r="AS278" s="207"/>
      <c r="AT278" s="207"/>
      <c r="AU278" s="189"/>
      <c r="AV278" s="189"/>
      <c r="AW278" s="189"/>
      <c r="AX278" s="189"/>
      <c r="AY278" s="189"/>
      <c r="AZ278" s="189"/>
      <c r="BA278" s="189"/>
      <c r="BB278" s="189"/>
      <c r="BC278" s="189"/>
    </row>
    <row r="279">
      <c r="L279" s="189"/>
      <c r="M279" s="189"/>
      <c r="N279" s="189"/>
      <c r="O279" s="189"/>
      <c r="P279" s="189"/>
      <c r="Q279" s="189"/>
      <c r="R279" s="189"/>
      <c r="AJ279" s="189"/>
      <c r="AK279" s="189"/>
      <c r="AL279" s="189"/>
      <c r="AM279" s="189"/>
      <c r="AN279" s="189"/>
      <c r="AO279" s="189"/>
      <c r="AP279" s="189"/>
      <c r="AQ279" s="189"/>
      <c r="AR279" s="189"/>
      <c r="AS279" s="189"/>
      <c r="AT279" s="189"/>
      <c r="AU279" s="189"/>
      <c r="AV279" s="189"/>
      <c r="AW279" s="189"/>
      <c r="AX279" s="189"/>
      <c r="AY279" s="189"/>
      <c r="AZ279" s="189"/>
      <c r="BA279" s="189"/>
      <c r="BB279" s="189"/>
      <c r="BC279" s="189"/>
    </row>
    <row r="280">
      <c r="L280" s="189"/>
      <c r="M280" s="189"/>
      <c r="N280" s="189"/>
      <c r="O280" s="189"/>
      <c r="P280" s="189"/>
      <c r="Q280" s="189"/>
      <c r="R280" s="189"/>
      <c r="AI280" s="189"/>
      <c r="AJ280" s="189"/>
      <c r="AK280" s="189"/>
      <c r="AL280" s="189"/>
      <c r="AM280" s="189"/>
      <c r="AN280" s="189"/>
      <c r="AO280" s="189"/>
      <c r="AP280" s="189"/>
      <c r="AQ280" s="189"/>
      <c r="AR280" s="189"/>
      <c r="AS280" s="207"/>
      <c r="AT280" s="207"/>
      <c r="AU280" s="189"/>
      <c r="AV280" s="189"/>
      <c r="AW280" s="189"/>
      <c r="AX280" s="189"/>
      <c r="AY280" s="189"/>
      <c r="AZ280" s="189"/>
      <c r="BA280" s="189"/>
      <c r="BB280" s="189"/>
      <c r="BC280" s="189"/>
    </row>
    <row r="281"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  <c r="AB281" s="189"/>
      <c r="AC281" s="189"/>
      <c r="AD281" s="189"/>
      <c r="AE281" s="189"/>
      <c r="AF281" s="189"/>
      <c r="AG281" s="189"/>
      <c r="AX281" s="189"/>
      <c r="AY281" s="189"/>
      <c r="AZ281" s="189"/>
      <c r="BA281" s="189"/>
      <c r="BB281" s="189"/>
      <c r="BC281" s="189"/>
      <c r="BD281" s="189"/>
      <c r="BE281" s="189"/>
      <c r="BF281" s="189"/>
      <c r="BG281" s="189"/>
      <c r="BH281" s="189"/>
      <c r="BI281" s="189"/>
      <c r="BJ281" s="189"/>
      <c r="BK281" s="189"/>
      <c r="BL281" s="189"/>
      <c r="BM281" s="189"/>
      <c r="CB281" s="189"/>
      <c r="CC281" s="189"/>
      <c r="CD281" s="189"/>
      <c r="CE281" s="189"/>
      <c r="CF281" s="189"/>
      <c r="CG281" s="189"/>
    </row>
    <row r="282"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  <c r="AB282" s="189"/>
      <c r="AC282" s="189"/>
      <c r="AD282" s="189"/>
      <c r="AE282" s="189"/>
      <c r="AF282" s="189"/>
      <c r="AG282" s="189"/>
      <c r="AX282" s="189"/>
      <c r="AY282" s="189"/>
      <c r="AZ282" s="189"/>
      <c r="BA282" s="189"/>
      <c r="BB282" s="189"/>
      <c r="BC282" s="189"/>
      <c r="BD282" s="189"/>
      <c r="BE282" s="189"/>
      <c r="BF282" s="189"/>
      <c r="BG282" s="189"/>
      <c r="BH282" s="189"/>
      <c r="BI282" s="189"/>
      <c r="BJ282" s="189"/>
      <c r="BK282" s="189"/>
      <c r="BL282" s="189"/>
      <c r="BM282" s="189"/>
      <c r="CB282" s="189"/>
      <c r="CC282" s="189"/>
      <c r="CD282" s="189"/>
      <c r="CE282" s="189"/>
      <c r="CF282" s="189"/>
      <c r="CG282" s="189"/>
    </row>
    <row r="283"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  <c r="AA283" s="189"/>
      <c r="AB283" s="189"/>
      <c r="AC283" s="189"/>
      <c r="AD283" s="189"/>
      <c r="AE283" s="189"/>
      <c r="AF283" s="189"/>
      <c r="AG283" s="189"/>
      <c r="AX283" s="189"/>
      <c r="AY283" s="189"/>
      <c r="AZ283" s="189"/>
      <c r="BA283" s="189"/>
      <c r="BB283" s="189"/>
      <c r="BC283" s="189"/>
      <c r="BD283" s="189"/>
      <c r="BE283" s="189"/>
      <c r="BF283" s="189"/>
      <c r="BG283" s="189"/>
      <c r="BH283" s="189"/>
      <c r="BI283" s="189"/>
      <c r="BJ283" s="189"/>
      <c r="BK283" s="189"/>
      <c r="BL283" s="189"/>
      <c r="BM283" s="189"/>
      <c r="CB283" s="189"/>
      <c r="CC283" s="189"/>
      <c r="CD283" s="189"/>
      <c r="CE283" s="189"/>
      <c r="CF283" s="189"/>
      <c r="CG283" s="189"/>
    </row>
    <row r="284"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  <c r="AA284" s="189"/>
      <c r="AB284" s="189"/>
      <c r="AC284" s="189"/>
      <c r="AD284" s="189"/>
      <c r="AE284" s="189"/>
      <c r="AF284" s="189"/>
      <c r="AG284" s="189"/>
      <c r="AX284" s="189"/>
      <c r="AY284" s="189"/>
      <c r="AZ284" s="189"/>
      <c r="BA284" s="189"/>
      <c r="BB284" s="189"/>
      <c r="BC284" s="189"/>
      <c r="BD284" s="189"/>
      <c r="BE284" s="189"/>
      <c r="BF284" s="189"/>
      <c r="BG284" s="189"/>
      <c r="BH284" s="189"/>
      <c r="BI284" s="189"/>
      <c r="BJ284" s="189"/>
      <c r="BK284" s="189"/>
      <c r="BL284" s="189"/>
      <c r="BM284" s="189"/>
      <c r="CB284" s="189"/>
      <c r="CC284" s="189"/>
      <c r="CD284" s="189"/>
      <c r="CE284" s="189"/>
      <c r="CF284" s="189"/>
      <c r="CG284" s="189"/>
    </row>
    <row r="285"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  <c r="AA285" s="189"/>
      <c r="AB285" s="189"/>
      <c r="AC285" s="189"/>
      <c r="AD285" s="189"/>
      <c r="AE285" s="189"/>
      <c r="AF285" s="189"/>
      <c r="AG285" s="189"/>
      <c r="AX285" s="189"/>
      <c r="AY285" s="189"/>
      <c r="AZ285" s="189"/>
      <c r="BA285" s="189"/>
      <c r="BB285" s="189"/>
      <c r="BC285" s="189"/>
      <c r="BD285" s="189"/>
      <c r="BE285" s="189"/>
      <c r="BF285" s="189"/>
      <c r="BG285" s="189"/>
      <c r="BH285" s="189"/>
      <c r="BI285" s="189"/>
      <c r="BJ285" s="189"/>
      <c r="BK285" s="189"/>
      <c r="BL285" s="189"/>
      <c r="BM285" s="189"/>
    </row>
    <row r="286"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X286" s="189"/>
      <c r="AY286" s="189"/>
      <c r="AZ286" s="189"/>
      <c r="BA286" s="189"/>
      <c r="BB286" s="189"/>
      <c r="BC286" s="189"/>
      <c r="BD286" s="189"/>
      <c r="BE286" s="189"/>
      <c r="BF286" s="189"/>
      <c r="BG286" s="189"/>
      <c r="BH286" s="189"/>
      <c r="BI286" s="189"/>
      <c r="BJ286" s="189"/>
      <c r="BK286" s="189"/>
      <c r="BL286" s="189"/>
      <c r="BM286" s="189"/>
    </row>
    <row r="287">
      <c r="L287" s="189"/>
      <c r="M287" s="189"/>
      <c r="N287" s="189"/>
      <c r="O287" s="189"/>
      <c r="P287" s="189"/>
      <c r="Q287" s="189"/>
      <c r="BW287" s="189"/>
      <c r="BX287" s="189"/>
      <c r="BY287" s="189"/>
      <c r="BZ287" s="189"/>
    </row>
    <row r="288">
      <c r="L288" s="189"/>
      <c r="M288" s="189"/>
      <c r="N288" s="189"/>
      <c r="O288" s="189"/>
      <c r="P288" s="189"/>
      <c r="Q288" s="189"/>
      <c r="BW288" s="189"/>
      <c r="BX288" s="189"/>
      <c r="BY288" s="189"/>
      <c r="BZ288" s="189"/>
    </row>
    <row r="289">
      <c r="L289" s="189"/>
      <c r="M289" s="189"/>
      <c r="N289" s="189"/>
      <c r="O289" s="189"/>
      <c r="P289" s="189"/>
      <c r="Q289" s="189"/>
      <c r="BW289" s="189"/>
      <c r="BX289" s="189"/>
      <c r="BY289" s="189"/>
      <c r="BZ289" s="189"/>
    </row>
    <row r="290">
      <c r="L290" s="189"/>
      <c r="M290" s="189"/>
      <c r="N290" s="189"/>
      <c r="O290" s="189"/>
      <c r="P290" s="189"/>
      <c r="Q290" s="189"/>
      <c r="R290" s="189"/>
      <c r="BW290" s="189"/>
      <c r="BX290" s="189"/>
      <c r="BY290" s="189"/>
      <c r="BZ290" s="189"/>
    </row>
    <row r="291">
      <c r="L291" s="189"/>
      <c r="M291" s="189"/>
      <c r="N291" s="189"/>
      <c r="O291" s="189"/>
      <c r="P291" s="189"/>
      <c r="Q291" s="189"/>
      <c r="R291" s="189"/>
      <c r="BW291" s="189"/>
      <c r="BX291" s="189"/>
      <c r="BY291" s="189"/>
      <c r="BZ291" s="189"/>
    </row>
    <row r="292">
      <c r="L292" s="189"/>
      <c r="M292" s="189"/>
      <c r="N292" s="189"/>
      <c r="O292" s="189"/>
      <c r="P292" s="189"/>
      <c r="Q292" s="189"/>
      <c r="R292" s="189"/>
      <c r="BW292" s="189"/>
      <c r="BX292" s="189"/>
      <c r="BY292" s="189"/>
      <c r="BZ292" s="189"/>
    </row>
    <row r="293">
      <c r="L293" s="189"/>
      <c r="M293" s="189"/>
      <c r="N293" s="189"/>
      <c r="O293" s="189"/>
      <c r="P293" s="189"/>
      <c r="Q293" s="189"/>
      <c r="R293" s="189"/>
      <c r="BW293" s="189"/>
      <c r="BX293" s="189"/>
      <c r="BY293" s="189"/>
      <c r="BZ293" s="189"/>
    </row>
    <row r="294">
      <c r="L294" s="189"/>
      <c r="M294" s="189"/>
      <c r="N294" s="189"/>
      <c r="O294" s="189"/>
      <c r="P294" s="189"/>
      <c r="Q294" s="189"/>
      <c r="R294" s="189"/>
      <c r="BW294" s="189"/>
      <c r="BX294" s="189"/>
      <c r="BY294" s="189"/>
      <c r="BZ294" s="189"/>
    </row>
    <row r="295">
      <c r="L295" s="189"/>
      <c r="M295" s="189"/>
      <c r="N295" s="189"/>
      <c r="O295" s="189"/>
      <c r="P295" s="189"/>
      <c r="Q295" s="189"/>
      <c r="R295" s="189"/>
      <c r="BW295" s="189"/>
      <c r="BX295" s="189"/>
      <c r="BY295" s="189"/>
      <c r="BZ295" s="189"/>
    </row>
    <row r="296">
      <c r="L296" s="189"/>
      <c r="M296" s="189"/>
      <c r="N296" s="189"/>
      <c r="O296" s="189"/>
      <c r="P296" s="189"/>
      <c r="Q296" s="189"/>
      <c r="R296" s="189"/>
      <c r="BW296" s="189"/>
      <c r="BX296" s="189"/>
      <c r="BY296" s="189"/>
      <c r="BZ296" s="189"/>
    </row>
    <row r="297">
      <c r="L297" s="189"/>
      <c r="M297" s="189"/>
      <c r="N297" s="189"/>
      <c r="O297" s="189"/>
      <c r="P297" s="189"/>
      <c r="Q297" s="189"/>
      <c r="BW297" s="189"/>
      <c r="BX297" s="189"/>
      <c r="BY297" s="189"/>
      <c r="BZ297" s="189"/>
    </row>
    <row r="298">
      <c r="L298" s="189"/>
      <c r="M298" s="189"/>
      <c r="N298" s="189"/>
      <c r="O298" s="189"/>
      <c r="P298" s="189"/>
      <c r="Q298" s="189"/>
      <c r="BW298" s="189"/>
      <c r="BX298" s="189"/>
      <c r="BY298" s="189"/>
      <c r="BZ298" s="189"/>
    </row>
    <row r="299">
      <c r="L299" s="189"/>
      <c r="M299" s="189"/>
      <c r="N299" s="189"/>
      <c r="O299" s="189"/>
      <c r="P299" s="189"/>
      <c r="Q299" s="189"/>
      <c r="BW299" s="189"/>
      <c r="BX299" s="189"/>
      <c r="BY299" s="189"/>
      <c r="BZ299" s="189"/>
    </row>
    <row r="300">
      <c r="L300" s="189"/>
      <c r="M300" s="189"/>
      <c r="N300" s="189"/>
      <c r="O300" s="189"/>
      <c r="P300" s="189"/>
      <c r="Q300" s="189"/>
      <c r="BW300" s="189"/>
      <c r="BX300" s="189"/>
      <c r="BY300" s="189"/>
      <c r="BZ300" s="189"/>
    </row>
    <row r="301">
      <c r="L301" s="189"/>
      <c r="M301" s="189"/>
      <c r="N301" s="189"/>
      <c r="O301" s="189"/>
      <c r="P301" s="189"/>
      <c r="Q301" s="189"/>
      <c r="BW301" s="189"/>
      <c r="BX301" s="189"/>
      <c r="BY301" s="189"/>
      <c r="BZ301" s="189"/>
    </row>
    <row r="302">
      <c r="L302" s="189"/>
      <c r="M302" s="189"/>
      <c r="N302" s="189"/>
      <c r="O302" s="189"/>
      <c r="P302" s="189"/>
      <c r="Q302" s="189"/>
      <c r="BW302" s="189"/>
      <c r="BX302" s="189"/>
      <c r="BY302" s="189"/>
      <c r="BZ302" s="189"/>
    </row>
    <row r="303">
      <c r="L303" s="189"/>
      <c r="M303" s="189"/>
      <c r="N303" s="189"/>
      <c r="O303" s="189"/>
      <c r="P303" s="189"/>
      <c r="Q303" s="189"/>
    </row>
    <row r="304">
      <c r="L304" s="189"/>
      <c r="M304" s="189"/>
      <c r="N304" s="189"/>
      <c r="O304" s="189"/>
      <c r="P304" s="189"/>
      <c r="Q304" s="189"/>
    </row>
    <row r="305">
      <c r="L305" s="189"/>
      <c r="M305" s="189"/>
      <c r="N305" s="189"/>
      <c r="O305" s="189"/>
      <c r="P305" s="189"/>
      <c r="Q305" s="189"/>
    </row>
    <row r="306">
      <c r="L306" s="189"/>
      <c r="M306" s="189"/>
      <c r="N306" s="189"/>
      <c r="O306" s="189"/>
      <c r="P306" s="189"/>
      <c r="Q306" s="189"/>
    </row>
    <row r="307">
      <c r="L307" s="189"/>
      <c r="M307" s="189"/>
      <c r="N307" s="189"/>
      <c r="O307" s="189"/>
      <c r="P307" s="189"/>
      <c r="Q307" s="189"/>
    </row>
    <row r="308">
      <c r="L308" s="189"/>
      <c r="M308" s="189"/>
      <c r="N308" s="189"/>
      <c r="O308" s="189"/>
      <c r="P308" s="189"/>
      <c r="Q308" s="189"/>
    </row>
    <row r="309">
      <c r="L309" s="189"/>
      <c r="M309" s="189"/>
      <c r="N309" s="189"/>
      <c r="O309" s="189"/>
      <c r="P309" s="189"/>
      <c r="Q309" s="189"/>
    </row>
    <row r="310">
      <c r="L310" s="189"/>
      <c r="M310" s="189"/>
      <c r="N310" s="189"/>
      <c r="O310" s="189"/>
      <c r="P310" s="189"/>
      <c r="Q310" s="189"/>
    </row>
    <row r="311">
      <c r="L311" s="189"/>
      <c r="M311" s="189"/>
      <c r="N311" s="189"/>
      <c r="O311" s="189"/>
      <c r="P311" s="189"/>
      <c r="Q311" s="189"/>
    </row>
    <row r="312">
      <c r="L312" s="189"/>
      <c r="M312" s="189"/>
      <c r="N312" s="189"/>
      <c r="O312" s="189"/>
      <c r="P312" s="189"/>
      <c r="Q312" s="189"/>
    </row>
    <row r="313">
      <c r="L313" s="189"/>
      <c r="M313" s="189"/>
      <c r="N313" s="189"/>
      <c r="O313" s="189"/>
      <c r="P313" s="189"/>
      <c r="Q313" s="189"/>
    </row>
    <row r="314">
      <c r="L314" s="189"/>
      <c r="M314" s="189"/>
      <c r="N314" s="189"/>
      <c r="O314" s="189"/>
      <c r="P314" s="189"/>
      <c r="Q314" s="189"/>
    </row>
    <row r="315">
      <c r="L315" s="189"/>
      <c r="M315" s="189"/>
      <c r="N315" s="189"/>
      <c r="O315" s="189"/>
      <c r="P315" s="189"/>
      <c r="Q315" s="189"/>
    </row>
    <row r="316">
      <c r="L316" s="189"/>
      <c r="M316" s="189"/>
      <c r="N316" s="189"/>
      <c r="O316" s="189"/>
      <c r="P316" s="189"/>
      <c r="Q316" s="189"/>
    </row>
    <row r="317">
      <c r="L317" s="189"/>
      <c r="M317" s="189"/>
      <c r="N317" s="189"/>
      <c r="O317" s="189"/>
      <c r="P317" s="189"/>
      <c r="Q317" s="189"/>
    </row>
    <row r="318">
      <c r="L318" s="189"/>
      <c r="M318" s="189"/>
      <c r="N318" s="189"/>
      <c r="O318" s="189"/>
      <c r="P318" s="189"/>
      <c r="Q318" s="189"/>
    </row>
    <row r="319">
      <c r="L319" s="189"/>
      <c r="M319" s="189"/>
      <c r="N319" s="189"/>
      <c r="O319" s="189"/>
      <c r="P319" s="189"/>
      <c r="Q319" s="189"/>
    </row>
    <row r="320">
      <c r="L320" s="189"/>
      <c r="M320" s="189"/>
      <c r="N320" s="189"/>
      <c r="O320" s="189"/>
      <c r="P320" s="189"/>
      <c r="Q320" s="189"/>
    </row>
    <row r="321">
      <c r="L321" s="189"/>
      <c r="M321" s="189"/>
      <c r="N321" s="189"/>
      <c r="O321" s="189"/>
      <c r="P321" s="189"/>
      <c r="Q321" s="189"/>
    </row>
    <row r="322">
      <c r="L322" s="189"/>
      <c r="M322" s="189"/>
      <c r="N322" s="189"/>
      <c r="O322" s="189"/>
      <c r="P322" s="189"/>
      <c r="Q322" s="189"/>
    </row>
    <row r="323">
      <c r="L323" s="189"/>
      <c r="M323" s="189"/>
      <c r="N323" s="189"/>
      <c r="O323" s="189"/>
      <c r="P323" s="189"/>
      <c r="Q323" s="189"/>
    </row>
    <row r="324">
      <c r="L324" s="189"/>
      <c r="M324" s="189"/>
      <c r="N324" s="189"/>
      <c r="O324" s="189"/>
      <c r="P324" s="189"/>
      <c r="Q324" s="189"/>
    </row>
    <row r="325">
      <c r="L325" s="189"/>
      <c r="M325" s="189"/>
      <c r="N325" s="189"/>
      <c r="O325" s="189"/>
      <c r="P325" s="189"/>
      <c r="Q325" s="189"/>
    </row>
    <row r="326">
      <c r="L326" s="189"/>
      <c r="M326" s="189"/>
      <c r="N326" s="189"/>
      <c r="O326" s="189"/>
      <c r="P326" s="189"/>
      <c r="Q326" s="189"/>
    </row>
    <row r="327">
      <c r="L327" s="189"/>
      <c r="M327" s="189"/>
      <c r="N327" s="189"/>
      <c r="O327" s="189"/>
      <c r="P327" s="189"/>
      <c r="Q327" s="189"/>
    </row>
    <row r="328">
      <c r="L328" s="189"/>
      <c r="M328" s="189"/>
      <c r="N328" s="189"/>
      <c r="O328" s="189"/>
      <c r="P328" s="189"/>
      <c r="Q328" s="189"/>
    </row>
    <row r="329">
      <c r="L329" s="189"/>
      <c r="M329" s="189"/>
      <c r="N329" s="189"/>
      <c r="O329" s="189"/>
      <c r="P329" s="189"/>
      <c r="Q329" s="189"/>
    </row>
    <row r="330">
      <c r="L330" s="189"/>
      <c r="M330" s="189"/>
      <c r="N330" s="189"/>
      <c r="O330" s="189"/>
      <c r="P330" s="189"/>
      <c r="Q330" s="189"/>
    </row>
    <row r="331">
      <c r="L331" s="189"/>
      <c r="M331" s="189"/>
      <c r="N331" s="189"/>
      <c r="O331" s="189"/>
      <c r="P331" s="189"/>
      <c r="Q331" s="189"/>
    </row>
    <row r="332">
      <c r="L332" s="189"/>
      <c r="M332" s="189"/>
      <c r="N332" s="189"/>
      <c r="O332" s="189"/>
      <c r="P332" s="189"/>
      <c r="Q332" s="189"/>
    </row>
    <row r="333">
      <c r="L333" s="189"/>
      <c r="M333" s="189"/>
      <c r="N333" s="189"/>
      <c r="O333" s="189"/>
      <c r="P333" s="189"/>
      <c r="Q333" s="189"/>
    </row>
    <row r="334">
      <c r="L334" s="189"/>
      <c r="M334" s="189"/>
      <c r="N334" s="189"/>
      <c r="O334" s="189"/>
      <c r="P334" s="189"/>
      <c r="Q334" s="189"/>
    </row>
    <row r="335">
      <c r="L335" s="189"/>
      <c r="M335" s="189"/>
      <c r="N335" s="189"/>
      <c r="O335" s="189"/>
      <c r="P335" s="189"/>
      <c r="Q335" s="189"/>
    </row>
    <row r="336">
      <c r="L336" s="189"/>
      <c r="M336" s="189"/>
      <c r="N336" s="189"/>
      <c r="O336" s="189"/>
      <c r="P336" s="189"/>
      <c r="Q336" s="189"/>
    </row>
    <row r="337">
      <c r="L337" s="189"/>
      <c r="M337" s="189"/>
      <c r="N337" s="189"/>
      <c r="O337" s="189"/>
      <c r="P337" s="189"/>
      <c r="Q337" s="189"/>
    </row>
  </sheetData>
  <mergeCells count="227">
    <mergeCell ref="S198:V198"/>
    <mergeCell ref="W198:X198"/>
    <mergeCell ref="T221:W221"/>
    <mergeCell ref="X221:Y221"/>
    <mergeCell ref="M198:N198"/>
    <mergeCell ref="O198:P198"/>
    <mergeCell ref="G221:H221"/>
    <mergeCell ref="I221:J221"/>
    <mergeCell ref="K221:L221"/>
    <mergeCell ref="M221:N221"/>
    <mergeCell ref="O221:P221"/>
    <mergeCell ref="C266:H266"/>
    <mergeCell ref="C267:F267"/>
    <mergeCell ref="G267:H267"/>
    <mergeCell ref="I267:J267"/>
    <mergeCell ref="K267:L267"/>
    <mergeCell ref="M267:N267"/>
    <mergeCell ref="O267:P267"/>
    <mergeCell ref="C221:F221"/>
    <mergeCell ref="C244:F244"/>
    <mergeCell ref="O244:P244"/>
    <mergeCell ref="B262:B264"/>
    <mergeCell ref="B266:B268"/>
    <mergeCell ref="I266:P266"/>
    <mergeCell ref="S266:S268"/>
    <mergeCell ref="T267:W267"/>
    <mergeCell ref="X267:Y267"/>
    <mergeCell ref="AD267:AE267"/>
    <mergeCell ref="AF267:AG267"/>
    <mergeCell ref="AJ267:AM267"/>
    <mergeCell ref="AN267:AO267"/>
    <mergeCell ref="AP267:AQ267"/>
    <mergeCell ref="AR267:AS267"/>
    <mergeCell ref="AT267:AU267"/>
    <mergeCell ref="AV267:AW267"/>
    <mergeCell ref="Z244:AA244"/>
    <mergeCell ref="AB244:AC244"/>
    <mergeCell ref="T266:Y266"/>
    <mergeCell ref="Z266:AG266"/>
    <mergeCell ref="AI266:AI268"/>
    <mergeCell ref="AJ266:AO266"/>
    <mergeCell ref="AZ266:AZ268"/>
    <mergeCell ref="Y197:AF197"/>
    <mergeCell ref="AJ197:AK197"/>
    <mergeCell ref="Y198:Z198"/>
    <mergeCell ref="AA198:AB198"/>
    <mergeCell ref="AJ198:AJ199"/>
    <mergeCell ref="AK198:AK199"/>
    <mergeCell ref="AJ220:AK220"/>
    <mergeCell ref="AL220:AL222"/>
    <mergeCell ref="AJ221:AJ222"/>
    <mergeCell ref="AK221:AK222"/>
    <mergeCell ref="B192:B195"/>
    <mergeCell ref="B197:B199"/>
    <mergeCell ref="I197:P197"/>
    <mergeCell ref="R197:R199"/>
    <mergeCell ref="S197:X197"/>
    <mergeCell ref="AI197:AI199"/>
    <mergeCell ref="AL197:AL199"/>
    <mergeCell ref="AC198:AD198"/>
    <mergeCell ref="AE198:AF198"/>
    <mergeCell ref="Z220:AG220"/>
    <mergeCell ref="AI220:AI222"/>
    <mergeCell ref="Z221:AA221"/>
    <mergeCell ref="AB221:AC221"/>
    <mergeCell ref="AD221:AE221"/>
    <mergeCell ref="AP266:AW266"/>
    <mergeCell ref="BA266:BB266"/>
    <mergeCell ref="BC266:BC268"/>
    <mergeCell ref="BA267:BA268"/>
    <mergeCell ref="BB267:BB268"/>
    <mergeCell ref="Z267:AA267"/>
    <mergeCell ref="AB267:AC267"/>
    <mergeCell ref="T33:W33"/>
    <mergeCell ref="X33:Y33"/>
    <mergeCell ref="U11:U12"/>
    <mergeCell ref="V11:V12"/>
    <mergeCell ref="T32:Y32"/>
    <mergeCell ref="Z32:AG32"/>
    <mergeCell ref="AI32:AI34"/>
    <mergeCell ref="AJ32:AK32"/>
    <mergeCell ref="AL32:AL34"/>
    <mergeCell ref="I11:J11"/>
    <mergeCell ref="K11:L11"/>
    <mergeCell ref="M11:N11"/>
    <mergeCell ref="O11:P11"/>
    <mergeCell ref="I32:P32"/>
    <mergeCell ref="S32:S34"/>
    <mergeCell ref="I33:J33"/>
    <mergeCell ref="K33:L33"/>
    <mergeCell ref="M33:N33"/>
    <mergeCell ref="O33:P33"/>
    <mergeCell ref="B7:B8"/>
    <mergeCell ref="B10:B12"/>
    <mergeCell ref="C10:H10"/>
    <mergeCell ref="I10:P10"/>
    <mergeCell ref="T10:T12"/>
    <mergeCell ref="U10:V10"/>
    <mergeCell ref="W10:W12"/>
    <mergeCell ref="Z33:AA33"/>
    <mergeCell ref="AB33:AC33"/>
    <mergeCell ref="AD33:AE33"/>
    <mergeCell ref="AF33:AG33"/>
    <mergeCell ref="AJ33:AJ34"/>
    <mergeCell ref="AK33:AK34"/>
    <mergeCell ref="C11:F11"/>
    <mergeCell ref="G11:H11"/>
    <mergeCell ref="B29:B30"/>
    <mergeCell ref="B32:B34"/>
    <mergeCell ref="C32:H32"/>
    <mergeCell ref="C33:F33"/>
    <mergeCell ref="G33:H33"/>
    <mergeCell ref="Z124:AA124"/>
    <mergeCell ref="AB124:AC124"/>
    <mergeCell ref="AD124:AE124"/>
    <mergeCell ref="AF124:AG124"/>
    <mergeCell ref="AK124:AN124"/>
    <mergeCell ref="AO124:AP124"/>
    <mergeCell ref="AQ124:AR124"/>
    <mergeCell ref="AS124:AT124"/>
    <mergeCell ref="AU124:AV124"/>
    <mergeCell ref="AW124:AX124"/>
    <mergeCell ref="BA124:BA125"/>
    <mergeCell ref="BB124:BB125"/>
    <mergeCell ref="Z123:AG123"/>
    <mergeCell ref="AJ123:AJ125"/>
    <mergeCell ref="AK123:AP123"/>
    <mergeCell ref="AQ123:AX123"/>
    <mergeCell ref="AZ123:AZ125"/>
    <mergeCell ref="BA123:BB123"/>
    <mergeCell ref="BC123:BC125"/>
    <mergeCell ref="B51:B52"/>
    <mergeCell ref="B54:B56"/>
    <mergeCell ref="C54:H54"/>
    <mergeCell ref="I54:P54"/>
    <mergeCell ref="C55:F55"/>
    <mergeCell ref="G55:H55"/>
    <mergeCell ref="I55:J55"/>
    <mergeCell ref="O55:P55"/>
    <mergeCell ref="K80:L80"/>
    <mergeCell ref="M80:N80"/>
    <mergeCell ref="K55:L55"/>
    <mergeCell ref="M55:N55"/>
    <mergeCell ref="B74:B77"/>
    <mergeCell ref="B79:B81"/>
    <mergeCell ref="C79:H79"/>
    <mergeCell ref="I79:P79"/>
    <mergeCell ref="C80:F80"/>
    <mergeCell ref="O80:P80"/>
    <mergeCell ref="K101:L101"/>
    <mergeCell ref="M101:N101"/>
    <mergeCell ref="G80:H80"/>
    <mergeCell ref="I80:J80"/>
    <mergeCell ref="B95:B98"/>
    <mergeCell ref="B100:B102"/>
    <mergeCell ref="C100:H100"/>
    <mergeCell ref="I100:P100"/>
    <mergeCell ref="C101:F101"/>
    <mergeCell ref="O101:P101"/>
    <mergeCell ref="I124:J124"/>
    <mergeCell ref="K124:L124"/>
    <mergeCell ref="T123:Y123"/>
    <mergeCell ref="T124:W124"/>
    <mergeCell ref="X124:Y124"/>
    <mergeCell ref="K244:L244"/>
    <mergeCell ref="M244:N244"/>
    <mergeCell ref="B243:B245"/>
    <mergeCell ref="C243:H243"/>
    <mergeCell ref="I243:P243"/>
    <mergeCell ref="S243:S245"/>
    <mergeCell ref="T243:Y243"/>
    <mergeCell ref="G244:H244"/>
    <mergeCell ref="I244:J244"/>
    <mergeCell ref="M124:N124"/>
    <mergeCell ref="O124:P124"/>
    <mergeCell ref="I144:P144"/>
    <mergeCell ref="I145:J145"/>
    <mergeCell ref="K145:L145"/>
    <mergeCell ref="M145:N145"/>
    <mergeCell ref="O145:P145"/>
    <mergeCell ref="G101:H101"/>
    <mergeCell ref="I101:J101"/>
    <mergeCell ref="B118:B121"/>
    <mergeCell ref="B123:B125"/>
    <mergeCell ref="C123:H123"/>
    <mergeCell ref="I123:P123"/>
    <mergeCell ref="S123:S125"/>
    <mergeCell ref="K167:L167"/>
    <mergeCell ref="M167:N167"/>
    <mergeCell ref="B161:B164"/>
    <mergeCell ref="B166:B168"/>
    <mergeCell ref="C166:H166"/>
    <mergeCell ref="I166:P166"/>
    <mergeCell ref="C167:F167"/>
    <mergeCell ref="G167:H167"/>
    <mergeCell ref="I167:J167"/>
    <mergeCell ref="O167:P167"/>
    <mergeCell ref="C124:F124"/>
    <mergeCell ref="G124:H124"/>
    <mergeCell ref="B139:B142"/>
    <mergeCell ref="B144:B146"/>
    <mergeCell ref="C144:H144"/>
    <mergeCell ref="C145:F145"/>
    <mergeCell ref="G145:H145"/>
    <mergeCell ref="I198:J198"/>
    <mergeCell ref="K198:L198"/>
    <mergeCell ref="I220:P220"/>
    <mergeCell ref="S220:S222"/>
    <mergeCell ref="T220:Y220"/>
    <mergeCell ref="C197:H197"/>
    <mergeCell ref="C198:F198"/>
    <mergeCell ref="G198:H198"/>
    <mergeCell ref="B216:B218"/>
    <mergeCell ref="B220:B222"/>
    <mergeCell ref="C220:H220"/>
    <mergeCell ref="B239:B241"/>
    <mergeCell ref="AD244:AE244"/>
    <mergeCell ref="AF244:AG244"/>
    <mergeCell ref="AJ244:AJ245"/>
    <mergeCell ref="AK244:AK245"/>
    <mergeCell ref="AF221:AG221"/>
    <mergeCell ref="Z243:AG243"/>
    <mergeCell ref="AI243:AI245"/>
    <mergeCell ref="AJ243:AK243"/>
    <mergeCell ref="AL243:AL245"/>
    <mergeCell ref="T244:W244"/>
    <mergeCell ref="X244:Y244"/>
  </mergeCells>
  <conditionalFormatting sqref="C13:C19 C35:C41 T35:T41 C57:C64 C82:C86 C103:C107 C126:C130 T126:T130 AK126:AK130 C147:C152 C169:C174 C200:C206 S200:S206 C223:C229 T223:T229 C246:C252 T246:T252 C269:C275 T269:T275 AJ269:AJ275">
    <cfRule type="expression" dxfId="4" priority="1">
      <formula>C13&gt;=MAX(C13:H13)</formula>
    </cfRule>
  </conditionalFormatting>
  <conditionalFormatting sqref="C13:P19 W13:W19 C35:P41 T35:AG41 AL35:AL41 C57:P64 C82:P86 C103:P107 C126:P130 T126:AG130 AK126:AY130 BA126:BC130 C147:P152 C169:P174 C200:P206 S200:AF206 AL200:AL206 C223:P229 T223:AG229 AL223:AL229 C246:P252 T246:AG252 AL246:AL252 C269:P275 T269:AG275 AJ269:AW275 AY269:AZ275 BC269:BC275 AX271:AX275">
    <cfRule type="cellIs" dxfId="5" priority="2" operator="lessThanOrEqual">
      <formula>0.025</formula>
    </cfRule>
  </conditionalFormatting>
  <conditionalFormatting sqref="D13:D19 D35:D41 U35:U41 D57:D64 D82:D86 D103:D107 D126:D130 U126:U130 AL126:AL130 D147:D152 D169:D174 D200:D206 T200:T206 D223:D229 U223:U229 D246:D252 U246:U252 D269:D275 U269:U275 AK269:AK275">
    <cfRule type="expression" dxfId="4" priority="3">
      <formula>D13&gt;=MAX(C13:H13)</formula>
    </cfRule>
  </conditionalFormatting>
  <conditionalFormatting sqref="E13:E19 E35:E41 V35:V41 E57:E64 E82:E86 E103:E107 E126:E130 V126:V130 AM126:AM130 E147:E152 E169:E174 E200:E206 U200:U206 E223:E229 V223:V229 E246:E252 V246:V252 E269:E275 V269:V275 AL269:AL275">
    <cfRule type="expression" dxfId="4" priority="4">
      <formula>E13&gt;=MAX(C13:H13)</formula>
    </cfRule>
  </conditionalFormatting>
  <conditionalFormatting sqref="H13:H19 H35:H41 Y35:Y41 H57:H64 H82:H86 H103:H107 H126:H130 Y126:Y130 AP126:AP130 H147:H152 H169:H174 H200:H206 X200:X206 H223:H229 Y223:Y229 H246:H252 Y246:Y252 H269:H275 Y269:Y275 AO269:AO275">
    <cfRule type="expression" dxfId="4" priority="5">
      <formula>H13&gt;=MAX(C13:H13)</formula>
    </cfRule>
  </conditionalFormatting>
  <conditionalFormatting sqref="G13:G19 G35:G41 X35:X41 G57:G64 G82:G86 G103:G107 G126:G130 X126:X130 AO126:AO130 G147:G152 G169:G174 G200:G206 W200:W206 G223:G229 X223:X229 G246:G252 X246:X252 G269:G275 X269:X275 AN269:AN275">
    <cfRule type="expression" dxfId="4" priority="6">
      <formula>G13&gt;=MAX(C13:H13)</formula>
    </cfRule>
  </conditionalFormatting>
  <conditionalFormatting sqref="F13:F19 F35:F41 W35:W41 F57:F64 F82:F86 F103:F107 F126:F130 W126:W130 AN126:AN130 F147:F152 F169:F174 F200:F206 V200:V206 F223:F229 W223:W229 F246:F252 W246:W252 F269:F275 W269:W275 AM269:AM275">
    <cfRule type="expression" dxfId="4" priority="7">
      <formula>F13&gt;=MAX(C13:H13)</formula>
    </cfRule>
  </conditionalFormatting>
  <conditionalFormatting sqref="Z35:Z41 Z269:Z275 AP269:AP275">
    <cfRule type="expression" dxfId="4" priority="8">
      <formula>Z35&gt;=MAX(T35:Z35)</formula>
    </cfRule>
  </conditionalFormatting>
  <drawing r:id="rId1"/>
</worksheet>
</file>