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pug\Documents\UCSC stuff\Python_Scripts\TP_Phe_Project\"/>
    </mc:Choice>
  </mc:AlternateContent>
  <xr:revisionPtr revIDLastSave="0" documentId="13_ncr:1_{497AD163-FA80-402F-BE6B-5F60890823ED}" xr6:coauthVersionLast="47" xr6:coauthVersionMax="47" xr10:uidLastSave="{00000000-0000-0000-0000-000000000000}"/>
  <bookViews>
    <workbookView xWindow="-28920" yWindow="-6105" windowWidth="29040" windowHeight="15720" firstSheet="4" activeTab="11" xr2:uid="{3437F382-48D9-49CA-9E49-02816E47538F}"/>
  </bookViews>
  <sheets>
    <sheet name="Sherwood_gold" sheetId="2" r:id="rId1"/>
    <sheet name="Pugsley_SR" sheetId="12" r:id="rId2"/>
    <sheet name="Shen_Pioneer" sheetId="1" r:id="rId3"/>
    <sheet name="Shen_MontereyCanyon" sheetId="3" r:id="rId4"/>
    <sheet name="McMahon polyp skeleton" sheetId="4" r:id="rId5"/>
    <sheet name="Glynn_equatorial" sheetId="5" r:id="rId6"/>
    <sheet name="Delong_Bering" sheetId="6" r:id="rId7"/>
    <sheet name="Batista_SBB" sheetId="7" r:id="rId8"/>
    <sheet name="Strzepek_ETas" sheetId="8" r:id="rId9"/>
    <sheet name="Strzepek_SWTas" sheetId="9" r:id="rId10"/>
    <sheet name="Strzepek_LHR" sheetId="10" r:id="rId11"/>
    <sheet name="Table" sheetId="11" r:id="rId12"/>
  </sheets>
  <definedNames>
    <definedName name="_xlnm._FilterDatabase" localSheetId="11" hidden="1">Table!$B$1:$H$11</definedName>
    <definedName name="CO2_AAs.wke">#REF!</definedName>
    <definedName name="nmol_peak">#REF!</definedName>
    <definedName name="wha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8" l="1"/>
  <c r="J10" i="8"/>
  <c r="J9" i="8"/>
  <c r="J8" i="8"/>
  <c r="J7" i="8"/>
  <c r="J6" i="8"/>
  <c r="J5" i="8"/>
  <c r="J4" i="8"/>
  <c r="J3" i="8"/>
  <c r="J2" i="8"/>
  <c r="H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" i="10"/>
</calcChain>
</file>

<file path=xl/sharedStrings.xml><?xml version="1.0" encoding="utf-8"?>
<sst xmlns="http://schemas.openxmlformats.org/spreadsheetml/2006/main" count="380" uniqueCount="182">
  <si>
    <t>T1104-A7</t>
  </si>
  <si>
    <t>T1100-A4</t>
  </si>
  <si>
    <t>Glu</t>
  </si>
  <si>
    <t>Phe</t>
  </si>
  <si>
    <t>Sample</t>
  </si>
  <si>
    <t>Coral ID</t>
  </si>
  <si>
    <t>Ger9702</t>
  </si>
  <si>
    <t>Ger9701</t>
  </si>
  <si>
    <t>SpecimenID</t>
  </si>
  <si>
    <t>Lys</t>
  </si>
  <si>
    <t>Primnoa_GOA_13_004</t>
  </si>
  <si>
    <t>Primnoa_GOA_13_005</t>
  </si>
  <si>
    <t>Primnoa_GOA_13_011</t>
  </si>
  <si>
    <t>Primnoa_GOA_13_046</t>
  </si>
  <si>
    <t>Primnoa_GB2</t>
  </si>
  <si>
    <t>Isidella_D620#3</t>
  </si>
  <si>
    <t>Isidella _D620#4</t>
  </si>
  <si>
    <t>Isidella _D639#2</t>
  </si>
  <si>
    <t>Isidella _D641#1</t>
  </si>
  <si>
    <t>Isidella _D641#2</t>
  </si>
  <si>
    <t>Kulamanamana_PV588Ger13</t>
  </si>
  <si>
    <t>Kulamanamana_PV588Ger11</t>
  </si>
  <si>
    <t>Kulamanamana_PV694Ger14</t>
  </si>
  <si>
    <t>TP</t>
  </si>
  <si>
    <t>Sample ID</t>
  </si>
  <si>
    <t>sample</t>
  </si>
  <si>
    <t xml:space="preserve">L12-2     </t>
  </si>
  <si>
    <t xml:space="preserve">L12-4     </t>
  </si>
  <si>
    <t xml:space="preserve">L12-5     </t>
  </si>
  <si>
    <t xml:space="preserve">L12-9     </t>
  </si>
  <si>
    <t xml:space="preserve">L12-11    </t>
  </si>
  <si>
    <t>3B1</t>
  </si>
  <si>
    <t xml:space="preserve">3B3       </t>
  </si>
  <si>
    <t xml:space="preserve">3B6       </t>
  </si>
  <si>
    <t xml:space="preserve">3B8       </t>
  </si>
  <si>
    <t xml:space="preserve">3B12      </t>
  </si>
  <si>
    <t>TANG1-0</t>
  </si>
  <si>
    <t xml:space="preserve">TANG1-1   </t>
  </si>
  <si>
    <t xml:space="preserve">TANG1-7   </t>
  </si>
  <si>
    <t xml:space="preserve">TANG1-11  </t>
  </si>
  <si>
    <t>FING3-O</t>
  </si>
  <si>
    <t>FING3-6</t>
  </si>
  <si>
    <t>FING3-10</t>
  </si>
  <si>
    <t>FING3-15</t>
  </si>
  <si>
    <t>FING3-21</t>
  </si>
  <si>
    <t>FING3-26</t>
  </si>
  <si>
    <t xml:space="preserve"> FING1-O</t>
  </si>
  <si>
    <t>FING1-2</t>
  </si>
  <si>
    <t>FING1-4</t>
  </si>
  <si>
    <t>FING1-16</t>
  </si>
  <si>
    <t>FING1-18</t>
  </si>
  <si>
    <t>FING1-21</t>
  </si>
  <si>
    <t>FING1-25</t>
  </si>
  <si>
    <t>FING1-28</t>
  </si>
  <si>
    <t>WALL1-O</t>
  </si>
  <si>
    <t>WALL1-3</t>
  </si>
  <si>
    <t>WALL1-5</t>
  </si>
  <si>
    <t>WALL1-7</t>
  </si>
  <si>
    <t>WALL1-9</t>
  </si>
  <si>
    <t>TANG1B-O</t>
  </si>
  <si>
    <t>TANG1B-2</t>
  </si>
  <si>
    <t>TANG1B-4</t>
  </si>
  <si>
    <t>TANG1B-6</t>
  </si>
  <si>
    <t>TANG1B-8</t>
  </si>
  <si>
    <t>TANG1B-10</t>
  </si>
  <si>
    <t>TANG1B-12</t>
  </si>
  <si>
    <t>TANG1B-13</t>
  </si>
  <si>
    <t>TANG2-3</t>
  </si>
  <si>
    <t>TANG2-10</t>
  </si>
  <si>
    <t>TANG3-O</t>
  </si>
  <si>
    <t>TANG3-1</t>
  </si>
  <si>
    <t>TANG3-3</t>
  </si>
  <si>
    <t>TANG3-6</t>
  </si>
  <si>
    <t>TANG3-9</t>
  </si>
  <si>
    <t>TANG3-12</t>
  </si>
  <si>
    <t>TANG3-15</t>
  </si>
  <si>
    <t>TANG3-18</t>
  </si>
  <si>
    <t>TANG3-22</t>
  </si>
  <si>
    <t>TANG3-23</t>
  </si>
  <si>
    <t>TANG3-24</t>
  </si>
  <si>
    <t>Lat</t>
  </si>
  <si>
    <t>Lon</t>
  </si>
  <si>
    <t>Depth</t>
  </si>
  <si>
    <t>SE2200</t>
  </si>
  <si>
    <t>SE2400</t>
  </si>
  <si>
    <t>FING1-15</t>
  </si>
  <si>
    <t>SW2600</t>
  </si>
  <si>
    <t>St. Helens</t>
  </si>
  <si>
    <t>Cascade</t>
  </si>
  <si>
    <t>Ridge 1A</t>
  </si>
  <si>
    <t>ridge 1B</t>
  </si>
  <si>
    <t>valley 1</t>
  </si>
  <si>
    <t>1300-1400 m</t>
  </si>
  <si>
    <t>1000 m</t>
  </si>
  <si>
    <t>1532 m</t>
  </si>
  <si>
    <t>1590 m</t>
  </si>
  <si>
    <t>SR</t>
  </si>
  <si>
    <t>PI</t>
  </si>
  <si>
    <t>MC</t>
  </si>
  <si>
    <t>NPSG</t>
  </si>
  <si>
    <t>KR</t>
  </si>
  <si>
    <t>BS</t>
  </si>
  <si>
    <t>SBB</t>
  </si>
  <si>
    <t>ET</t>
  </si>
  <si>
    <t>SWT</t>
  </si>
  <si>
    <t>LHR</t>
  </si>
  <si>
    <t>Abbreviation</t>
  </si>
  <si>
    <t>Latitude</t>
  </si>
  <si>
    <t>Longitude</t>
  </si>
  <si>
    <t>Spearman's rho</t>
  </si>
  <si>
    <t>slope</t>
  </si>
  <si>
    <t>-44 to 41</t>
  </si>
  <si>
    <t>-150.5 to -148.0</t>
  </si>
  <si>
    <t>-45.4 to -45.2</t>
  </si>
  <si>
    <t>144.6 to 146.1</t>
  </si>
  <si>
    <t>-28.3 to -27.4</t>
  </si>
  <si>
    <t>161.7 to 162.0</t>
  </si>
  <si>
    <t>Depth (avg)</t>
  </si>
  <si>
    <t>os60</t>
  </si>
  <si>
    <t>os71</t>
  </si>
  <si>
    <t>os72</t>
  </si>
  <si>
    <t>os65</t>
  </si>
  <si>
    <t>os66</t>
  </si>
  <si>
    <t>os38</t>
  </si>
  <si>
    <t>os73</t>
  </si>
  <si>
    <t>os74</t>
  </si>
  <si>
    <t>os56</t>
  </si>
  <si>
    <t>os67</t>
  </si>
  <si>
    <t>os75</t>
  </si>
  <si>
    <t>os76</t>
  </si>
  <si>
    <t>os68</t>
  </si>
  <si>
    <t>os69</t>
  </si>
  <si>
    <t>os77</t>
  </si>
  <si>
    <t>os78</t>
  </si>
  <si>
    <t>os58</t>
  </si>
  <si>
    <t>os70</t>
  </si>
  <si>
    <t>os79</t>
  </si>
  <si>
    <t>os59</t>
  </si>
  <si>
    <t>age</t>
  </si>
  <si>
    <t>PIV146 35</t>
  </si>
  <si>
    <t>PIV146 65</t>
  </si>
  <si>
    <t>PIV146 95</t>
  </si>
  <si>
    <t>PIV146 106</t>
  </si>
  <si>
    <t>PV655 51</t>
  </si>
  <si>
    <t>PV655 85</t>
  </si>
  <si>
    <t>PV655 115</t>
  </si>
  <si>
    <t>1340-1H-1A-10/12 cm</t>
  </si>
  <si>
    <t>1340-1H-1A-35/37 cm</t>
  </si>
  <si>
    <t>U1340-1H-1A-75-77cm</t>
  </si>
  <si>
    <t>U1340-1H-1A-85-87cm</t>
  </si>
  <si>
    <t>U1340 1H-1 94/95 cm</t>
  </si>
  <si>
    <t>U1340A-1H-1-109/110</t>
  </si>
  <si>
    <t>1340_1H1_114/115</t>
  </si>
  <si>
    <t>1340-1H-1A-119/120 cm</t>
  </si>
  <si>
    <t>1340-1H-1A-120/121</t>
  </si>
  <si>
    <t>1340_1H1_123/124</t>
  </si>
  <si>
    <t>1340_1H1_125/126</t>
  </si>
  <si>
    <t>1340-1H1-137/138</t>
  </si>
  <si>
    <t>1340_1H1_140/141</t>
  </si>
  <si>
    <t>1340_1H1_145/146</t>
  </si>
  <si>
    <t>1340_1H2_0/1 cm</t>
  </si>
  <si>
    <t>1340-1H-2 8/9 cm</t>
  </si>
  <si>
    <t>U1340 1H 2 14/15</t>
  </si>
  <si>
    <t>1340_1H2_26/27 cm</t>
  </si>
  <si>
    <t>U1340-1H-2-35/36</t>
  </si>
  <si>
    <t>1340_1H2_45/47 cm</t>
  </si>
  <si>
    <t>1340_1H2_55/57 cm</t>
  </si>
  <si>
    <t>1340-1H-2A-60/62 cm</t>
  </si>
  <si>
    <t>1340_1H2_95/97 cm</t>
  </si>
  <si>
    <t>1340-1H-2A-120/122 cm</t>
  </si>
  <si>
    <t>1340A_1H3_5/7</t>
  </si>
  <si>
    <t>1340-1H-3A-25/27 cm</t>
  </si>
  <si>
    <t>U1340 1H 3 45/47</t>
    <phoneticPr fontId="0" type="noConversion"/>
  </si>
  <si>
    <t>U1340 1H 3 49/51</t>
    <phoneticPr fontId="0" type="noConversion"/>
  </si>
  <si>
    <t>1340D_1H3W_86/88</t>
  </si>
  <si>
    <t>bulk</t>
  </si>
  <si>
    <t>depth</t>
  </si>
  <si>
    <t>PIV146 003</t>
  </si>
  <si>
    <t>PV 655 174</t>
  </si>
  <si>
    <t>Location</t>
  </si>
  <si>
    <t>SH1300</t>
  </si>
  <si>
    <t>CP1000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</si>
</sst>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Arial Unicode MS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164" fontId="0" fillId="0" borderId="0" xfId="0" quotePrefix="1" applyNumberFormat="1"/>
    <xf numFmtId="0" fontId="6" fillId="0" borderId="1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1" applyFont="1"/>
    <xf numFmtId="0" fontId="6" fillId="0" borderId="1" xfId="0" applyFont="1" applyBorder="1"/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top" shrinkToFit="1"/>
    </xf>
    <xf numFmtId="1" fontId="11" fillId="0" borderId="0" xfId="0" applyNumberFormat="1" applyFont="1" applyAlignment="1">
      <alignment horizontal="center" vertical="top" shrinkToFit="1"/>
    </xf>
    <xf numFmtId="1" fontId="11" fillId="0" borderId="0" xfId="0" applyNumberFormat="1" applyFont="1" applyAlignment="1">
      <alignment horizontal="center" vertical="center" shrinkToFit="1"/>
    </xf>
    <xf numFmtId="1" fontId="12" fillId="0" borderId="0" xfId="0" applyNumberFormat="1" applyFont="1" applyAlignment="1">
      <alignment horizontal="center" vertical="top" shrinkToFit="1"/>
    </xf>
    <xf numFmtId="1" fontId="12" fillId="0" borderId="0" xfId="0" applyNumberFormat="1" applyFont="1" applyAlignment="1">
      <alignment horizontal="center" vertical="center" shrinkToFit="1"/>
    </xf>
    <xf numFmtId="0" fontId="0" fillId="0" borderId="0" xfId="0" quotePrefix="1"/>
    <xf numFmtId="0" fontId="0" fillId="0" borderId="0" xfId="0" applyNumberFormat="1"/>
  </cellXfs>
  <cellStyles count="2">
    <cellStyle name="Normal" xfId="0" builtinId="0"/>
    <cellStyle name="Normal 2" xfId="1" xr:uid="{6DFA90C7-A9CA-4340-A1DE-E04ECA47A0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Table!$H$1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Table!$F$2:$F$11</c:f>
              <c:numCache>
                <c:formatCode>0.0</c:formatCode>
                <c:ptCount val="10"/>
                <c:pt idx="0">
                  <c:v>1300</c:v>
                </c:pt>
                <c:pt idx="1">
                  <c:v>1300</c:v>
                </c:pt>
                <c:pt idx="2">
                  <c:v>870</c:v>
                </c:pt>
                <c:pt idx="3">
                  <c:v>1250</c:v>
                </c:pt>
                <c:pt idx="4">
                  <c:v>450</c:v>
                </c:pt>
                <c:pt idx="5">
                  <c:v>450</c:v>
                </c:pt>
                <c:pt idx="6">
                  <c:v>400</c:v>
                </c:pt>
                <c:pt idx="7">
                  <c:v>2400</c:v>
                </c:pt>
                <c:pt idx="8">
                  <c:v>1200</c:v>
                </c:pt>
                <c:pt idx="9">
                  <c:v>1550</c:v>
                </c:pt>
              </c:numCache>
            </c:numRef>
          </c:xVal>
          <c:yVal>
            <c:numRef>
              <c:f>Table!$H$2:$H$11</c:f>
              <c:numCache>
                <c:formatCode>General</c:formatCode>
                <c:ptCount val="10"/>
                <c:pt idx="0">
                  <c:v>-3.7</c:v>
                </c:pt>
                <c:pt idx="1">
                  <c:v>-4.0999999999999996</c:v>
                </c:pt>
                <c:pt idx="2">
                  <c:v>-6.5</c:v>
                </c:pt>
                <c:pt idx="3">
                  <c:v>-4.4000000000000004</c:v>
                </c:pt>
                <c:pt idx="4">
                  <c:v>-2.8</c:v>
                </c:pt>
                <c:pt idx="5">
                  <c:v>-1.1000000000000001</c:v>
                </c:pt>
                <c:pt idx="6">
                  <c:v>-5</c:v>
                </c:pt>
                <c:pt idx="7">
                  <c:v>-7.3</c:v>
                </c:pt>
                <c:pt idx="8">
                  <c:v>-4.9000000000000004</c:v>
                </c:pt>
                <c:pt idx="9">
                  <c:v>-5.6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B-4A12-9955-3736001A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23280"/>
        <c:axId val="1334239888"/>
      </c:scatterChart>
      <c:valAx>
        <c:axId val="7551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39888"/>
        <c:crossesAt val="-8"/>
        <c:crossBetween val="midCat"/>
      </c:valAx>
      <c:valAx>
        <c:axId val="13342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Table!$H$1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Table!$F$2:$F$11</c:f>
              <c:numCache>
                <c:formatCode>0.0</c:formatCode>
                <c:ptCount val="10"/>
                <c:pt idx="0">
                  <c:v>1300</c:v>
                </c:pt>
                <c:pt idx="1">
                  <c:v>1300</c:v>
                </c:pt>
                <c:pt idx="2">
                  <c:v>870</c:v>
                </c:pt>
                <c:pt idx="3">
                  <c:v>1250</c:v>
                </c:pt>
                <c:pt idx="4">
                  <c:v>450</c:v>
                </c:pt>
                <c:pt idx="5">
                  <c:v>450</c:v>
                </c:pt>
                <c:pt idx="6">
                  <c:v>400</c:v>
                </c:pt>
                <c:pt idx="7">
                  <c:v>2400</c:v>
                </c:pt>
                <c:pt idx="8">
                  <c:v>1200</c:v>
                </c:pt>
                <c:pt idx="9">
                  <c:v>1550</c:v>
                </c:pt>
              </c:numCache>
            </c:numRef>
          </c:xVal>
          <c:yVal>
            <c:numRef>
              <c:f>Table!$G$2:$G$11</c:f>
              <c:numCache>
                <c:formatCode>General</c:formatCode>
                <c:ptCount val="10"/>
                <c:pt idx="0">
                  <c:v>-0.65</c:v>
                </c:pt>
                <c:pt idx="1">
                  <c:v>-0.38</c:v>
                </c:pt>
                <c:pt idx="2">
                  <c:v>-0.75</c:v>
                </c:pt>
                <c:pt idx="3">
                  <c:v>-0.74</c:v>
                </c:pt>
                <c:pt idx="4">
                  <c:v>-0.57999999999999996</c:v>
                </c:pt>
                <c:pt idx="5">
                  <c:v>-0.25</c:v>
                </c:pt>
                <c:pt idx="6">
                  <c:v>-0.89</c:v>
                </c:pt>
                <c:pt idx="7">
                  <c:v>-0.85</c:v>
                </c:pt>
                <c:pt idx="8">
                  <c:v>-0.76</c:v>
                </c:pt>
                <c:pt idx="9">
                  <c:v>-0.91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3-4A8D-852F-483720BA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23280"/>
        <c:axId val="1334239888"/>
      </c:scatterChart>
      <c:valAx>
        <c:axId val="7551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39888"/>
        <c:crossesAt val="-8"/>
        <c:crossBetween val="midCat"/>
      </c:valAx>
      <c:valAx>
        <c:axId val="13342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0</xdr:row>
      <xdr:rowOff>142875</xdr:rowOff>
    </xdr:from>
    <xdr:to>
      <xdr:col>12</xdr:col>
      <xdr:colOff>495300</xdr:colOff>
      <xdr:row>11</xdr:row>
      <xdr:rowOff>180430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761F8-5406-6225-3F4E-3A8445A6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12</xdr:row>
      <xdr:rowOff>57150</xdr:rowOff>
    </xdr:from>
    <xdr:to>
      <xdr:col>12</xdr:col>
      <xdr:colOff>509588</xdr:colOff>
      <xdr:row>23</xdr:row>
      <xdr:rowOff>94705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D98D2-0BCB-4DED-B08A-B8EB1EB86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0895-289A-48FE-9C85-2D7E17FD4A23}">
  <dimension ref="A1:F21"/>
  <sheetViews>
    <sheetView zoomScale="73" workbookViewId="0">
      <selection activeCell="R38" sqref="R38"/>
    </sheetView>
  </sheetViews>
  <sheetFormatPr defaultColWidth="8.58203125" defaultRowHeight="14.5"/>
  <cols>
    <col min="1" max="1" width="10.75" style="1" bestFit="1" customWidth="1"/>
    <col min="2" max="2" width="9.25" style="1" bestFit="1" customWidth="1"/>
    <col min="3" max="3" width="5.25" style="1" bestFit="1" customWidth="1"/>
    <col min="4" max="16384" width="8.58203125" style="1"/>
  </cols>
  <sheetData>
    <row r="1" spans="1:6">
      <c r="A1" s="1" t="s">
        <v>8</v>
      </c>
      <c r="B1" s="12" t="s">
        <v>24</v>
      </c>
      <c r="C1" s="12" t="s">
        <v>138</v>
      </c>
      <c r="D1" s="12" t="s">
        <v>9</v>
      </c>
      <c r="E1" s="12" t="s">
        <v>3</v>
      </c>
      <c r="F1" s="12" t="s">
        <v>2</v>
      </c>
    </row>
    <row r="2" spans="1:6">
      <c r="A2" s="1" t="s">
        <v>7</v>
      </c>
      <c r="B2" s="1" t="s">
        <v>118</v>
      </c>
      <c r="C2" s="1">
        <v>1955</v>
      </c>
      <c r="D2" s="1">
        <v>5.0999999999999996</v>
      </c>
      <c r="E2" s="1">
        <v>2.2999999999999998</v>
      </c>
      <c r="F2" s="1">
        <v>19.8</v>
      </c>
    </row>
    <row r="3" spans="1:6">
      <c r="A3" s="1" t="s">
        <v>7</v>
      </c>
      <c r="B3" s="1" t="s">
        <v>119</v>
      </c>
      <c r="C3" s="1">
        <v>1894</v>
      </c>
      <c r="D3" s="1">
        <v>5.3</v>
      </c>
      <c r="E3" s="1">
        <v>2.5</v>
      </c>
      <c r="F3" s="1">
        <v>21.8</v>
      </c>
    </row>
    <row r="4" spans="1:6">
      <c r="A4" s="1" t="s">
        <v>7</v>
      </c>
      <c r="B4" s="1" t="s">
        <v>120</v>
      </c>
      <c r="C4" s="1">
        <v>1848</v>
      </c>
      <c r="D4" s="1">
        <v>5</v>
      </c>
      <c r="E4" s="1">
        <v>2.9</v>
      </c>
      <c r="F4" s="1">
        <v>24</v>
      </c>
    </row>
    <row r="5" spans="1:6">
      <c r="A5" s="1" t="s">
        <v>6</v>
      </c>
      <c r="B5" s="1" t="s">
        <v>121</v>
      </c>
      <c r="C5" s="1">
        <v>1812</v>
      </c>
      <c r="D5" s="1">
        <v>4.8</v>
      </c>
      <c r="E5" s="1">
        <v>3.5</v>
      </c>
      <c r="F5" s="1">
        <v>20.6</v>
      </c>
    </row>
    <row r="6" spans="1:6">
      <c r="A6" s="1" t="s">
        <v>6</v>
      </c>
      <c r="B6" s="1" t="s">
        <v>122</v>
      </c>
      <c r="C6" s="1">
        <v>1788</v>
      </c>
      <c r="D6" s="1">
        <v>6.5</v>
      </c>
      <c r="E6" s="1">
        <v>4.4000000000000004</v>
      </c>
      <c r="F6" s="1">
        <v>22.6</v>
      </c>
    </row>
    <row r="7" spans="1:6">
      <c r="A7" s="1" t="s">
        <v>6</v>
      </c>
      <c r="B7" s="1" t="s">
        <v>123</v>
      </c>
      <c r="C7" s="1">
        <v>1767</v>
      </c>
      <c r="D7" s="1">
        <v>5.6</v>
      </c>
      <c r="E7" s="1">
        <v>3.6</v>
      </c>
      <c r="F7" s="1">
        <v>21.1</v>
      </c>
    </row>
    <row r="8" spans="1:6">
      <c r="A8" s="1" t="s">
        <v>7</v>
      </c>
      <c r="B8" s="1" t="s">
        <v>124</v>
      </c>
      <c r="C8" s="1">
        <v>1765</v>
      </c>
      <c r="D8" s="1">
        <v>5.6</v>
      </c>
      <c r="E8" s="1">
        <v>3.4</v>
      </c>
      <c r="F8" s="1">
        <v>21.8</v>
      </c>
    </row>
    <row r="9" spans="1:6">
      <c r="A9" s="1" t="s">
        <v>7</v>
      </c>
      <c r="B9" s="1" t="s">
        <v>125</v>
      </c>
      <c r="C9" s="1">
        <v>1711</v>
      </c>
      <c r="D9" s="1">
        <v>6.3</v>
      </c>
      <c r="E9" s="1">
        <v>4.7</v>
      </c>
      <c r="F9" s="1">
        <v>23.5</v>
      </c>
    </row>
    <row r="10" spans="1:6">
      <c r="A10" s="1" t="s">
        <v>6</v>
      </c>
      <c r="B10" s="1" t="s">
        <v>126</v>
      </c>
      <c r="C10" s="1">
        <v>1672</v>
      </c>
      <c r="D10" s="1">
        <v>6.8</v>
      </c>
      <c r="E10" s="1">
        <v>4.0999999999999996</v>
      </c>
      <c r="F10" s="1">
        <v>21.7</v>
      </c>
    </row>
    <row r="11" spans="1:6">
      <c r="A11" s="1" t="s">
        <v>6</v>
      </c>
      <c r="B11" s="1" t="s">
        <v>127</v>
      </c>
      <c r="C11" s="1">
        <v>1626</v>
      </c>
      <c r="D11" s="1">
        <v>6.2</v>
      </c>
      <c r="E11" s="1">
        <v>4</v>
      </c>
      <c r="F11" s="1">
        <v>22.2</v>
      </c>
    </row>
    <row r="12" spans="1:6">
      <c r="A12" s="1" t="s">
        <v>7</v>
      </c>
      <c r="B12" s="1" t="s">
        <v>128</v>
      </c>
      <c r="C12" s="1">
        <v>1570</v>
      </c>
      <c r="D12" s="1">
        <v>7</v>
      </c>
      <c r="E12" s="1">
        <v>4.5</v>
      </c>
      <c r="F12" s="1">
        <v>22.9</v>
      </c>
    </row>
    <row r="13" spans="1:6">
      <c r="A13" s="1" t="s">
        <v>7</v>
      </c>
      <c r="B13" s="1" t="s">
        <v>129</v>
      </c>
      <c r="C13" s="1">
        <v>1508</v>
      </c>
      <c r="D13" s="1">
        <v>5.7</v>
      </c>
      <c r="E13" s="1">
        <v>4</v>
      </c>
      <c r="F13" s="1">
        <v>22.8</v>
      </c>
    </row>
    <row r="14" spans="1:6">
      <c r="A14" s="1" t="s">
        <v>6</v>
      </c>
      <c r="B14" s="1" t="s">
        <v>130</v>
      </c>
      <c r="C14" s="1">
        <v>1503</v>
      </c>
      <c r="D14" s="1">
        <v>6</v>
      </c>
      <c r="E14" s="1">
        <v>3.4</v>
      </c>
      <c r="F14" s="1">
        <v>22.3</v>
      </c>
    </row>
    <row r="15" spans="1:6">
      <c r="A15" s="1" t="s">
        <v>6</v>
      </c>
      <c r="B15" s="1" t="s">
        <v>131</v>
      </c>
      <c r="C15" s="1">
        <v>1462</v>
      </c>
      <c r="D15" s="1">
        <v>6.6</v>
      </c>
      <c r="E15" s="1">
        <v>4.4000000000000004</v>
      </c>
      <c r="F15" s="1">
        <v>22.5</v>
      </c>
    </row>
    <row r="16" spans="1:6">
      <c r="A16" s="1" t="s">
        <v>7</v>
      </c>
      <c r="B16" s="1" t="s">
        <v>132</v>
      </c>
      <c r="C16" s="1">
        <v>1452</v>
      </c>
      <c r="D16" s="1">
        <v>6.5</v>
      </c>
      <c r="E16" s="1">
        <v>4.4000000000000004</v>
      </c>
      <c r="F16" s="1">
        <v>22.5</v>
      </c>
    </row>
    <row r="17" spans="1:6">
      <c r="A17" s="1" t="s">
        <v>7</v>
      </c>
      <c r="B17" s="1" t="s">
        <v>133</v>
      </c>
      <c r="C17" s="1">
        <v>1373</v>
      </c>
      <c r="D17" s="1">
        <v>6.6</v>
      </c>
      <c r="E17" s="1">
        <v>4.2</v>
      </c>
      <c r="F17" s="1">
        <v>24</v>
      </c>
    </row>
    <row r="18" spans="1:6">
      <c r="A18" s="1" t="s">
        <v>6</v>
      </c>
      <c r="B18" s="1" t="s">
        <v>134</v>
      </c>
      <c r="C18" s="1">
        <v>1352</v>
      </c>
      <c r="D18" s="1">
        <v>6.5</v>
      </c>
      <c r="E18" s="1">
        <v>4.5</v>
      </c>
      <c r="F18" s="1">
        <v>20.7</v>
      </c>
    </row>
    <row r="19" spans="1:6">
      <c r="A19" s="1" t="s">
        <v>6</v>
      </c>
      <c r="B19" s="1" t="s">
        <v>135</v>
      </c>
      <c r="C19" s="1">
        <v>1315</v>
      </c>
      <c r="D19" s="1">
        <v>7</v>
      </c>
      <c r="E19" s="1">
        <v>4</v>
      </c>
      <c r="F19" s="1">
        <v>22.9</v>
      </c>
    </row>
    <row r="20" spans="1:6">
      <c r="A20" s="1" t="s">
        <v>7</v>
      </c>
      <c r="B20" s="1" t="s">
        <v>136</v>
      </c>
      <c r="C20" s="1">
        <v>1311</v>
      </c>
      <c r="D20" s="1">
        <v>6.5</v>
      </c>
      <c r="E20" s="1">
        <v>4.3</v>
      </c>
      <c r="F20" s="1">
        <v>23.3</v>
      </c>
    </row>
    <row r="21" spans="1:6">
      <c r="A21" s="1" t="s">
        <v>6</v>
      </c>
      <c r="B21" s="1" t="s">
        <v>137</v>
      </c>
      <c r="C21" s="1">
        <v>1224</v>
      </c>
      <c r="D21" s="1">
        <v>6.6</v>
      </c>
      <c r="E21" s="1">
        <v>4.3</v>
      </c>
      <c r="F21" s="1">
        <v>20.5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6DF4-6029-4526-9B9B-D3581ACADECC}">
  <dimension ref="A1:K21"/>
  <sheetViews>
    <sheetView workbookViewId="0">
      <selection activeCell="O25" sqref="O25"/>
    </sheetView>
  </sheetViews>
  <sheetFormatPr defaultRowHeight="15.5"/>
  <cols>
    <col min="10" max="10" width="9" style="2"/>
  </cols>
  <sheetData>
    <row r="1" spans="1:11">
      <c r="A1" t="s">
        <v>25</v>
      </c>
      <c r="B1" t="s">
        <v>3</v>
      </c>
      <c r="C1" t="s">
        <v>2</v>
      </c>
      <c r="D1" t="s">
        <v>9</v>
      </c>
      <c r="E1" t="s">
        <v>80</v>
      </c>
      <c r="F1" t="s">
        <v>81</v>
      </c>
      <c r="G1" t="s">
        <v>5</v>
      </c>
      <c r="H1" s="2" t="s">
        <v>23</v>
      </c>
      <c r="I1" t="s">
        <v>138</v>
      </c>
      <c r="J1" s="2" t="s">
        <v>176</v>
      </c>
    </row>
    <row r="2" spans="1:11">
      <c r="A2" t="s">
        <v>40</v>
      </c>
      <c r="B2">
        <v>-0.37</v>
      </c>
      <c r="C2">
        <v>12</v>
      </c>
      <c r="D2">
        <v>3.63</v>
      </c>
      <c r="E2">
        <v>-45.3</v>
      </c>
      <c r="F2">
        <v>146.12</v>
      </c>
      <c r="G2" t="s">
        <v>83</v>
      </c>
      <c r="H2">
        <f>(C2-B2)/7.6+1</f>
        <v>2.6276315789473683</v>
      </c>
      <c r="I2" s="18">
        <v>2002</v>
      </c>
      <c r="J2" s="24">
        <v>2217</v>
      </c>
      <c r="K2" s="2"/>
    </row>
    <row r="3" spans="1:11">
      <c r="A3" t="s">
        <v>41</v>
      </c>
      <c r="B3">
        <v>-0.35</v>
      </c>
      <c r="C3">
        <v>11.58</v>
      </c>
      <c r="D3">
        <v>3.06</v>
      </c>
      <c r="E3">
        <v>-45.3</v>
      </c>
      <c r="F3">
        <v>146.12</v>
      </c>
      <c r="G3" t="s">
        <v>83</v>
      </c>
      <c r="H3">
        <f>(C3-B3)/7.6+1</f>
        <v>2.5697368421052631</v>
      </c>
      <c r="I3" s="18">
        <v>1981</v>
      </c>
      <c r="J3" s="24">
        <v>2217</v>
      </c>
      <c r="K3" s="2"/>
    </row>
    <row r="4" spans="1:11">
      <c r="A4" t="s">
        <v>42</v>
      </c>
      <c r="B4">
        <v>7.0000000000000007E-2</v>
      </c>
      <c r="C4">
        <v>12.72</v>
      </c>
      <c r="D4">
        <v>3.02</v>
      </c>
      <c r="E4">
        <v>-45.3</v>
      </c>
      <c r="F4">
        <v>146.12</v>
      </c>
      <c r="G4" t="s">
        <v>83</v>
      </c>
      <c r="H4">
        <f>(C4-B4)/7.6+1</f>
        <v>2.6644736842105265</v>
      </c>
      <c r="I4" s="18">
        <v>1964</v>
      </c>
      <c r="J4" s="24">
        <v>2217</v>
      </c>
      <c r="K4" s="2"/>
    </row>
    <row r="5" spans="1:11">
      <c r="A5" t="s">
        <v>43</v>
      </c>
      <c r="B5">
        <v>0.97</v>
      </c>
      <c r="C5">
        <v>11.92</v>
      </c>
      <c r="D5">
        <v>2.81</v>
      </c>
      <c r="E5">
        <v>-45.3</v>
      </c>
      <c r="F5">
        <v>146.12</v>
      </c>
      <c r="G5" t="s">
        <v>83</v>
      </c>
      <c r="H5">
        <f>(C5-B5)/7.6+1</f>
        <v>2.4407894736842106</v>
      </c>
      <c r="I5" s="19">
        <v>1946</v>
      </c>
      <c r="J5" s="24">
        <v>2217</v>
      </c>
      <c r="K5" s="2"/>
    </row>
    <row r="6" spans="1:11">
      <c r="A6" t="s">
        <v>44</v>
      </c>
      <c r="B6">
        <v>1.24</v>
      </c>
      <c r="C6">
        <v>12.1</v>
      </c>
      <c r="D6">
        <v>2.39</v>
      </c>
      <c r="E6">
        <v>-45.3</v>
      </c>
      <c r="F6">
        <v>146.12</v>
      </c>
      <c r="G6" t="s">
        <v>83</v>
      </c>
      <c r="H6">
        <f>(C6-B6)/7.6+1</f>
        <v>2.4289473684210527</v>
      </c>
      <c r="I6" s="19">
        <v>1922</v>
      </c>
      <c r="J6" s="24">
        <v>2217</v>
      </c>
      <c r="K6" s="2"/>
    </row>
    <row r="7" spans="1:11">
      <c r="A7" t="s">
        <v>45</v>
      </c>
      <c r="B7">
        <v>0.5</v>
      </c>
      <c r="C7">
        <v>11.17</v>
      </c>
      <c r="D7">
        <v>4.66</v>
      </c>
      <c r="E7">
        <v>-45.3</v>
      </c>
      <c r="F7">
        <v>146.12</v>
      </c>
      <c r="G7" t="s">
        <v>83</v>
      </c>
      <c r="H7">
        <f>(C7-B7)/7.6+1</f>
        <v>2.4039473684210524</v>
      </c>
      <c r="I7" s="19">
        <v>1900</v>
      </c>
      <c r="J7" s="24">
        <v>2217</v>
      </c>
      <c r="K7" s="2"/>
    </row>
    <row r="8" spans="1:11">
      <c r="A8" t="s">
        <v>46</v>
      </c>
      <c r="B8">
        <v>2.78</v>
      </c>
      <c r="C8">
        <v>12.97</v>
      </c>
      <c r="D8">
        <v>5.97</v>
      </c>
      <c r="E8">
        <v>-45.18</v>
      </c>
      <c r="F8">
        <v>146.06</v>
      </c>
      <c r="G8" t="s">
        <v>84</v>
      </c>
      <c r="H8">
        <f>(C8-B8)/7.6+1</f>
        <v>2.340789473684211</v>
      </c>
      <c r="I8" s="20">
        <v>2006</v>
      </c>
      <c r="J8" s="24">
        <v>2423</v>
      </c>
      <c r="K8" s="2"/>
    </row>
    <row r="9" spans="1:11">
      <c r="A9" t="s">
        <v>47</v>
      </c>
      <c r="B9">
        <v>2.72</v>
      </c>
      <c r="C9">
        <v>12.96</v>
      </c>
      <c r="D9">
        <v>5.88</v>
      </c>
      <c r="E9">
        <v>-45.18</v>
      </c>
      <c r="F9">
        <v>146.06</v>
      </c>
      <c r="G9" t="s">
        <v>84</v>
      </c>
      <c r="H9">
        <f>(C9-B9)/7.6+1</f>
        <v>2.3473684210526318</v>
      </c>
      <c r="I9" s="19">
        <v>2000</v>
      </c>
      <c r="J9" s="24">
        <v>2423</v>
      </c>
      <c r="K9" s="2"/>
    </row>
    <row r="10" spans="1:11">
      <c r="A10" t="s">
        <v>48</v>
      </c>
      <c r="B10">
        <v>3.35</v>
      </c>
      <c r="C10">
        <v>12.78</v>
      </c>
      <c r="D10">
        <v>2.65</v>
      </c>
      <c r="E10">
        <v>-45.18</v>
      </c>
      <c r="F10">
        <v>146.06</v>
      </c>
      <c r="G10" t="s">
        <v>84</v>
      </c>
      <c r="H10">
        <f>(C10-B10)/7.6+1</f>
        <v>2.2407894736842104</v>
      </c>
      <c r="I10" s="19">
        <v>1995</v>
      </c>
      <c r="J10" s="24">
        <v>2423</v>
      </c>
      <c r="K10" s="2"/>
    </row>
    <row r="11" spans="1:11">
      <c r="A11" t="s">
        <v>85</v>
      </c>
      <c r="B11">
        <v>3.94</v>
      </c>
      <c r="C11">
        <v>12.25</v>
      </c>
      <c r="D11">
        <v>4.3899999999999997</v>
      </c>
      <c r="E11">
        <v>-45.18</v>
      </c>
      <c r="F11">
        <v>146.06</v>
      </c>
      <c r="G11" t="s">
        <v>84</v>
      </c>
      <c r="H11">
        <f>(C11-B11)/7.6+1</f>
        <v>2.0934210526315793</v>
      </c>
      <c r="I11" s="19">
        <v>1972</v>
      </c>
      <c r="J11" s="24">
        <v>2423</v>
      </c>
      <c r="K11" s="2"/>
    </row>
    <row r="12" spans="1:11">
      <c r="A12" t="s">
        <v>49</v>
      </c>
      <c r="B12">
        <v>1.49</v>
      </c>
      <c r="C12">
        <v>12.33</v>
      </c>
      <c r="D12">
        <v>3.42</v>
      </c>
      <c r="E12">
        <v>-45.18</v>
      </c>
      <c r="F12">
        <v>146.06</v>
      </c>
      <c r="G12" t="s">
        <v>84</v>
      </c>
      <c r="H12">
        <f>(C12-B12)/7.6+1</f>
        <v>2.4263157894736844</v>
      </c>
      <c r="I12" s="19">
        <v>1970</v>
      </c>
      <c r="J12" s="24">
        <v>2423</v>
      </c>
      <c r="K12" s="2"/>
    </row>
    <row r="13" spans="1:11">
      <c r="A13" t="s">
        <v>50</v>
      </c>
      <c r="B13">
        <v>1.37</v>
      </c>
      <c r="C13">
        <v>11.61</v>
      </c>
      <c r="D13">
        <v>3.41</v>
      </c>
      <c r="E13">
        <v>-45.18</v>
      </c>
      <c r="F13">
        <v>146.06</v>
      </c>
      <c r="G13" t="s">
        <v>84</v>
      </c>
      <c r="H13">
        <f>(C13-B13)/7.6+1</f>
        <v>2.3473684210526313</v>
      </c>
      <c r="I13" s="19">
        <v>1967</v>
      </c>
      <c r="J13" s="24">
        <v>2423</v>
      </c>
      <c r="K13" s="2"/>
    </row>
    <row r="14" spans="1:11">
      <c r="A14" t="s">
        <v>51</v>
      </c>
      <c r="B14">
        <v>1.5</v>
      </c>
      <c r="C14">
        <v>11.36</v>
      </c>
      <c r="D14">
        <v>3.78</v>
      </c>
      <c r="E14">
        <v>-45.18</v>
      </c>
      <c r="F14">
        <v>146.06</v>
      </c>
      <c r="G14" t="s">
        <v>84</v>
      </c>
      <c r="H14">
        <f>(C14-B14)/7.6+1</f>
        <v>2.2973684210526315</v>
      </c>
      <c r="I14" s="19">
        <v>1961</v>
      </c>
      <c r="J14" s="24">
        <v>2423</v>
      </c>
      <c r="K14" s="2"/>
    </row>
    <row r="15" spans="1:11">
      <c r="A15" t="s">
        <v>52</v>
      </c>
      <c r="B15">
        <v>2.8</v>
      </c>
      <c r="C15">
        <v>12.89</v>
      </c>
      <c r="D15">
        <v>5.32</v>
      </c>
      <c r="E15">
        <v>-45.18</v>
      </c>
      <c r="F15">
        <v>146.06</v>
      </c>
      <c r="G15" t="s">
        <v>84</v>
      </c>
      <c r="H15">
        <f>(C15-B15)/7.6+1</f>
        <v>2.3276315789473685</v>
      </c>
      <c r="I15" s="19">
        <v>1953</v>
      </c>
      <c r="J15" s="24">
        <v>2423</v>
      </c>
      <c r="K15" s="2"/>
    </row>
    <row r="16" spans="1:11">
      <c r="A16" t="s">
        <v>53</v>
      </c>
      <c r="B16">
        <v>3.35</v>
      </c>
      <c r="C16">
        <v>13.38</v>
      </c>
      <c r="D16">
        <v>2.8</v>
      </c>
      <c r="E16">
        <v>-45.18</v>
      </c>
      <c r="F16">
        <v>146.06</v>
      </c>
      <c r="G16" t="s">
        <v>84</v>
      </c>
      <c r="H16">
        <f>(C16-B16)/7.6+1</f>
        <v>2.3197368421052635</v>
      </c>
      <c r="I16" s="19">
        <v>1947</v>
      </c>
      <c r="J16" s="24">
        <v>2423</v>
      </c>
      <c r="K16" s="2"/>
    </row>
    <row r="17" spans="1:11">
      <c r="A17" t="s">
        <v>54</v>
      </c>
      <c r="B17">
        <v>2.78</v>
      </c>
      <c r="C17">
        <v>12.54</v>
      </c>
      <c r="D17">
        <v>6.5</v>
      </c>
      <c r="E17">
        <v>-45.37</v>
      </c>
      <c r="F17">
        <v>144.61000000000001</v>
      </c>
      <c r="G17" t="s">
        <v>86</v>
      </c>
      <c r="H17">
        <f>(C17-B17)/7.6+1</f>
        <v>2.2842105263157895</v>
      </c>
      <c r="I17" s="20">
        <v>1968</v>
      </c>
      <c r="J17" s="24">
        <v>2623</v>
      </c>
      <c r="K17" s="2"/>
    </row>
    <row r="18" spans="1:11">
      <c r="A18" t="s">
        <v>55</v>
      </c>
      <c r="B18">
        <v>1.92</v>
      </c>
      <c r="C18">
        <v>12.38</v>
      </c>
      <c r="D18">
        <v>5.32</v>
      </c>
      <c r="E18">
        <v>-45.37</v>
      </c>
      <c r="F18">
        <v>144.61000000000001</v>
      </c>
      <c r="G18" t="s">
        <v>86</v>
      </c>
      <c r="H18">
        <f>(C18-B18)/7.6+1</f>
        <v>2.3763157894736846</v>
      </c>
      <c r="I18" s="19">
        <v>1939</v>
      </c>
      <c r="J18" s="24">
        <v>2623</v>
      </c>
      <c r="K18" s="2"/>
    </row>
    <row r="19" spans="1:11">
      <c r="A19" t="s">
        <v>56</v>
      </c>
      <c r="B19">
        <v>3.87</v>
      </c>
      <c r="C19">
        <v>11.91</v>
      </c>
      <c r="D19">
        <v>6.07</v>
      </c>
      <c r="E19">
        <v>-45.37</v>
      </c>
      <c r="F19">
        <v>144.61000000000001</v>
      </c>
      <c r="G19" t="s">
        <v>86</v>
      </c>
      <c r="H19">
        <f>(C19-B19)/7.6+1</f>
        <v>2.0578947368421052</v>
      </c>
      <c r="I19" s="19">
        <v>1931</v>
      </c>
      <c r="J19" s="24">
        <v>2623</v>
      </c>
      <c r="K19" s="2"/>
    </row>
    <row r="20" spans="1:11">
      <c r="A20" t="s">
        <v>57</v>
      </c>
      <c r="B20">
        <v>2.57</v>
      </c>
      <c r="C20">
        <v>11.05</v>
      </c>
      <c r="D20">
        <v>6.79</v>
      </c>
      <c r="E20">
        <v>-45.37</v>
      </c>
      <c r="F20">
        <v>144.61000000000001</v>
      </c>
      <c r="G20" t="s">
        <v>86</v>
      </c>
      <c r="H20">
        <f>(C20-B20)/7.6+1</f>
        <v>2.1157894736842104</v>
      </c>
      <c r="I20" s="19">
        <v>1921</v>
      </c>
      <c r="J20" s="24">
        <v>2623</v>
      </c>
      <c r="K20" s="2"/>
    </row>
    <row r="21" spans="1:11">
      <c r="A21" t="s">
        <v>58</v>
      </c>
      <c r="B21">
        <v>3.11</v>
      </c>
      <c r="C21">
        <v>13.5</v>
      </c>
      <c r="D21">
        <v>6.27</v>
      </c>
      <c r="E21">
        <v>-45.37</v>
      </c>
      <c r="F21">
        <v>144.61000000000001</v>
      </c>
      <c r="G21" t="s">
        <v>86</v>
      </c>
      <c r="H21">
        <f>(C21-B21)/7.6+1</f>
        <v>2.367105263157895</v>
      </c>
      <c r="I21" s="19">
        <v>1913</v>
      </c>
      <c r="J21" s="24">
        <v>2623</v>
      </c>
      <c r="K21" s="2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4701-5F6F-42B5-8D6F-91E8701B9943}">
  <dimension ref="A1:K26"/>
  <sheetViews>
    <sheetView workbookViewId="0">
      <selection activeCell="Q18" sqref="Q18"/>
    </sheetView>
  </sheetViews>
  <sheetFormatPr defaultRowHeight="15.5"/>
  <cols>
    <col min="1" max="1" width="10.25" bestFit="1" customWidth="1"/>
    <col min="7" max="7" width="11.5" bestFit="1" customWidth="1"/>
  </cols>
  <sheetData>
    <row r="1" spans="1:11">
      <c r="A1" t="s">
        <v>25</v>
      </c>
      <c r="B1" s="2" t="s">
        <v>3</v>
      </c>
      <c r="C1" s="2" t="s">
        <v>2</v>
      </c>
      <c r="D1" s="2" t="s">
        <v>9</v>
      </c>
      <c r="E1" s="2" t="s">
        <v>80</v>
      </c>
      <c r="F1" s="2" t="s">
        <v>81</v>
      </c>
      <c r="G1" t="s">
        <v>82</v>
      </c>
      <c r="H1" t="s">
        <v>5</v>
      </c>
      <c r="I1" s="2" t="s">
        <v>23</v>
      </c>
      <c r="J1" s="2" t="s">
        <v>138</v>
      </c>
    </row>
    <row r="2" spans="1:11">
      <c r="A2" t="s">
        <v>59</v>
      </c>
      <c r="B2" s="2">
        <v>-0.37</v>
      </c>
      <c r="C2" s="2">
        <v>19.82</v>
      </c>
      <c r="D2" s="2">
        <v>5.57</v>
      </c>
      <c r="E2" s="2">
        <v>-27.41</v>
      </c>
      <c r="F2" s="2">
        <v>161.69999999999999</v>
      </c>
      <c r="G2" t="s">
        <v>95</v>
      </c>
      <c r="H2" t="s">
        <v>90</v>
      </c>
      <c r="I2">
        <f>(C2-B2)/7.6+1</f>
        <v>3.6565789473684212</v>
      </c>
      <c r="J2" s="21">
        <v>2004</v>
      </c>
      <c r="K2" s="2"/>
    </row>
    <row r="3" spans="1:11">
      <c r="A3" t="s">
        <v>60</v>
      </c>
      <c r="B3" s="2">
        <v>-0.96</v>
      </c>
      <c r="C3" s="2">
        <v>18.59</v>
      </c>
      <c r="D3" s="2">
        <v>5.47</v>
      </c>
      <c r="E3" s="2">
        <v>-27.41</v>
      </c>
      <c r="F3" s="2">
        <v>161.69999999999999</v>
      </c>
      <c r="G3" t="s">
        <v>95</v>
      </c>
      <c r="H3" t="s">
        <v>90</v>
      </c>
      <c r="I3">
        <f t="shared" ref="I3:I26" si="0">(C3-B3)/7.6+1</f>
        <v>3.5723684210526319</v>
      </c>
      <c r="J3" s="21">
        <v>1992</v>
      </c>
      <c r="K3" s="2"/>
    </row>
    <row r="4" spans="1:11">
      <c r="A4" t="s">
        <v>61</v>
      </c>
      <c r="B4" s="2">
        <v>0.23</v>
      </c>
      <c r="C4" s="2">
        <v>18.78</v>
      </c>
      <c r="D4" s="2">
        <v>6.73</v>
      </c>
      <c r="E4" s="2">
        <v>-27.41</v>
      </c>
      <c r="F4" s="2">
        <v>161.69999999999999</v>
      </c>
      <c r="G4" t="s">
        <v>95</v>
      </c>
      <c r="H4" t="s">
        <v>90</v>
      </c>
      <c r="I4">
        <f t="shared" si="0"/>
        <v>3.4407894736842106</v>
      </c>
      <c r="J4" s="21">
        <v>1982</v>
      </c>
      <c r="K4" s="2"/>
    </row>
    <row r="5" spans="1:11">
      <c r="A5" t="s">
        <v>62</v>
      </c>
      <c r="B5" s="2">
        <v>1.82</v>
      </c>
      <c r="C5" s="2">
        <v>19.29</v>
      </c>
      <c r="D5" s="2">
        <v>5.78</v>
      </c>
      <c r="E5" s="2">
        <v>-27.41</v>
      </c>
      <c r="F5" s="2">
        <v>161.69999999999999</v>
      </c>
      <c r="G5" t="s">
        <v>95</v>
      </c>
      <c r="H5" t="s">
        <v>90</v>
      </c>
      <c r="I5">
        <f t="shared" si="0"/>
        <v>3.2986842105263157</v>
      </c>
      <c r="J5" s="21">
        <v>1973</v>
      </c>
      <c r="K5" s="2"/>
    </row>
    <row r="6" spans="1:11">
      <c r="A6" t="s">
        <v>63</v>
      </c>
      <c r="B6" s="2">
        <v>-1.18</v>
      </c>
      <c r="C6" s="2">
        <v>19.16</v>
      </c>
      <c r="D6" s="2">
        <v>5.67</v>
      </c>
      <c r="E6" s="2">
        <v>-27.41</v>
      </c>
      <c r="F6" s="2">
        <v>161.69999999999999</v>
      </c>
      <c r="G6" t="s">
        <v>95</v>
      </c>
      <c r="H6" t="s">
        <v>90</v>
      </c>
      <c r="I6">
        <f t="shared" si="0"/>
        <v>3.6763157894736844</v>
      </c>
      <c r="J6" s="21">
        <v>1967</v>
      </c>
      <c r="K6" s="2"/>
    </row>
    <row r="7" spans="1:11">
      <c r="A7" t="s">
        <v>64</v>
      </c>
      <c r="B7" s="2">
        <v>0.23</v>
      </c>
      <c r="C7" s="2">
        <v>19.420000000000002</v>
      </c>
      <c r="D7" s="2">
        <v>4.8099999999999996</v>
      </c>
      <c r="E7" s="2">
        <v>-27.41</v>
      </c>
      <c r="F7" s="2">
        <v>161.69999999999999</v>
      </c>
      <c r="G7" t="s">
        <v>95</v>
      </c>
      <c r="H7" t="s">
        <v>90</v>
      </c>
      <c r="I7">
        <f t="shared" si="0"/>
        <v>3.5250000000000004</v>
      </c>
      <c r="J7" s="21">
        <v>1962</v>
      </c>
      <c r="K7" s="2"/>
    </row>
    <row r="8" spans="1:11">
      <c r="A8" t="s">
        <v>65</v>
      </c>
      <c r="B8" s="2">
        <v>2.61</v>
      </c>
      <c r="C8" s="2">
        <v>18.420000000000002</v>
      </c>
      <c r="D8" s="2">
        <v>5.56</v>
      </c>
      <c r="E8" s="2">
        <v>-27.41</v>
      </c>
      <c r="F8" s="2">
        <v>161.69999999999999</v>
      </c>
      <c r="G8" t="s">
        <v>95</v>
      </c>
      <c r="H8" t="s">
        <v>90</v>
      </c>
      <c r="I8">
        <f t="shared" si="0"/>
        <v>3.0802631578947373</v>
      </c>
      <c r="J8" s="21">
        <v>1958</v>
      </c>
      <c r="K8" s="2"/>
    </row>
    <row r="9" spans="1:11">
      <c r="A9" t="s">
        <v>66</v>
      </c>
      <c r="B9" s="2">
        <v>3.87</v>
      </c>
      <c r="C9" s="2">
        <v>19.12</v>
      </c>
      <c r="D9" s="2">
        <v>9.35</v>
      </c>
      <c r="E9" s="2">
        <v>-27.41</v>
      </c>
      <c r="F9" s="2">
        <v>161.69999999999999</v>
      </c>
      <c r="G9" t="s">
        <v>95</v>
      </c>
      <c r="H9" t="s">
        <v>90</v>
      </c>
      <c r="I9">
        <f t="shared" si="0"/>
        <v>3.0065789473684212</v>
      </c>
      <c r="J9" s="21">
        <v>1955</v>
      </c>
      <c r="K9" s="2"/>
    </row>
    <row r="10" spans="1:11">
      <c r="A10" t="s">
        <v>67</v>
      </c>
      <c r="B10" s="2">
        <v>5.64</v>
      </c>
      <c r="C10" s="2">
        <v>20.9</v>
      </c>
      <c r="D10" s="2">
        <v>6.08</v>
      </c>
      <c r="E10" s="2">
        <v>-27.41</v>
      </c>
      <c r="F10" s="2">
        <v>161.69999999999999</v>
      </c>
      <c r="G10" t="s">
        <v>95</v>
      </c>
      <c r="H10" t="s">
        <v>90</v>
      </c>
      <c r="I10">
        <f t="shared" si="0"/>
        <v>3.007894736842105</v>
      </c>
      <c r="J10" s="21">
        <v>1953</v>
      </c>
      <c r="K10" s="2"/>
    </row>
    <row r="11" spans="1:11">
      <c r="A11" t="s">
        <v>68</v>
      </c>
      <c r="B11" s="2">
        <v>2.2999999999999998</v>
      </c>
      <c r="C11" s="2">
        <v>19.420000000000002</v>
      </c>
      <c r="D11" s="2">
        <v>2.79</v>
      </c>
      <c r="E11" s="2">
        <v>-27.41</v>
      </c>
      <c r="F11" s="2">
        <v>161.69999999999999</v>
      </c>
      <c r="G11" t="s">
        <v>95</v>
      </c>
      <c r="H11" t="s">
        <v>90</v>
      </c>
      <c r="I11">
        <f t="shared" si="0"/>
        <v>3.2526315789473688</v>
      </c>
      <c r="J11" s="21">
        <v>1924</v>
      </c>
      <c r="K11" s="2"/>
    </row>
    <row r="12" spans="1:11">
      <c r="A12" t="s">
        <v>69</v>
      </c>
      <c r="B12" s="2">
        <v>4.51</v>
      </c>
      <c r="C12" s="2">
        <v>18.600000000000001</v>
      </c>
      <c r="D12" s="2">
        <v>8.35</v>
      </c>
      <c r="E12" s="2">
        <v>-28.27</v>
      </c>
      <c r="F12" s="2">
        <v>161.94999999999999</v>
      </c>
      <c r="G12" t="s">
        <v>94</v>
      </c>
      <c r="H12" t="s">
        <v>91</v>
      </c>
      <c r="I12">
        <f t="shared" si="0"/>
        <v>2.853947368421053</v>
      </c>
      <c r="J12" s="22">
        <v>1958</v>
      </c>
      <c r="K12" s="2"/>
    </row>
    <row r="13" spans="1:11">
      <c r="A13" t="s">
        <v>70</v>
      </c>
      <c r="B13" s="2">
        <v>4.58</v>
      </c>
      <c r="C13" s="2">
        <v>17.5</v>
      </c>
      <c r="D13" s="2">
        <v>7.87</v>
      </c>
      <c r="E13" s="2">
        <v>-28.27</v>
      </c>
      <c r="F13" s="2">
        <v>161.94999999999999</v>
      </c>
      <c r="G13" t="s">
        <v>94</v>
      </c>
      <c r="H13" t="s">
        <v>91</v>
      </c>
      <c r="I13">
        <f t="shared" si="0"/>
        <v>2.7</v>
      </c>
      <c r="J13" s="21">
        <v>1956</v>
      </c>
      <c r="K13" s="2"/>
    </row>
    <row r="14" spans="1:11">
      <c r="A14" t="s">
        <v>71</v>
      </c>
      <c r="B14" s="2">
        <v>2.19</v>
      </c>
      <c r="C14" s="2">
        <v>16.7</v>
      </c>
      <c r="D14" s="2">
        <v>6.65</v>
      </c>
      <c r="E14" s="2">
        <v>-28.27</v>
      </c>
      <c r="F14" s="2">
        <v>161.94999999999999</v>
      </c>
      <c r="G14" t="s">
        <v>94</v>
      </c>
      <c r="H14" t="s">
        <v>91</v>
      </c>
      <c r="I14">
        <f t="shared" si="0"/>
        <v>2.9092105263157895</v>
      </c>
      <c r="J14" s="21">
        <v>1950</v>
      </c>
      <c r="K14" s="2"/>
    </row>
    <row r="15" spans="1:11">
      <c r="A15" t="s">
        <v>72</v>
      </c>
      <c r="B15" s="2">
        <v>4.37</v>
      </c>
      <c r="C15" s="2">
        <v>17.420000000000002</v>
      </c>
      <c r="D15" s="2">
        <v>6.53</v>
      </c>
      <c r="E15" s="2">
        <v>-28.27</v>
      </c>
      <c r="F15" s="2">
        <v>161.94999999999999</v>
      </c>
      <c r="G15" t="s">
        <v>94</v>
      </c>
      <c r="H15" t="s">
        <v>91</v>
      </c>
      <c r="I15">
        <f t="shared" si="0"/>
        <v>2.7171052631578947</v>
      </c>
      <c r="J15" s="21">
        <v>1941</v>
      </c>
      <c r="K15" s="2"/>
    </row>
    <row r="16" spans="1:11">
      <c r="A16" t="s">
        <v>73</v>
      </c>
      <c r="B16" s="2">
        <v>4.7699999999999996</v>
      </c>
      <c r="C16" s="2">
        <v>18.510000000000002</v>
      </c>
      <c r="D16" s="2">
        <v>8.09</v>
      </c>
      <c r="E16" s="2">
        <v>-28.27</v>
      </c>
      <c r="F16" s="2">
        <v>161.94999999999999</v>
      </c>
      <c r="G16" t="s">
        <v>94</v>
      </c>
      <c r="H16" t="s">
        <v>91</v>
      </c>
      <c r="I16">
        <f t="shared" si="0"/>
        <v>2.8078947368421057</v>
      </c>
      <c r="J16" s="21">
        <v>1933</v>
      </c>
      <c r="K16" s="2"/>
    </row>
    <row r="17" spans="1:11">
      <c r="A17" t="s">
        <v>74</v>
      </c>
      <c r="B17" s="2">
        <v>2.72</v>
      </c>
      <c r="C17" s="2">
        <v>17.22</v>
      </c>
      <c r="D17" s="2">
        <v>6</v>
      </c>
      <c r="E17" s="2">
        <v>-28.27</v>
      </c>
      <c r="F17" s="2">
        <v>161.94999999999999</v>
      </c>
      <c r="G17" t="s">
        <v>94</v>
      </c>
      <c r="H17" t="s">
        <v>91</v>
      </c>
      <c r="I17">
        <f t="shared" si="0"/>
        <v>2.9078947368421053</v>
      </c>
      <c r="J17" s="21">
        <v>1925</v>
      </c>
      <c r="K17" s="2"/>
    </row>
    <row r="18" spans="1:11">
      <c r="A18" t="s">
        <v>75</v>
      </c>
      <c r="B18" s="2">
        <v>4.1399999999999997</v>
      </c>
      <c r="C18" s="2">
        <v>16.91</v>
      </c>
      <c r="D18" s="2">
        <v>6.11</v>
      </c>
      <c r="E18" s="2">
        <v>-28.27</v>
      </c>
      <c r="F18" s="2">
        <v>161.94999999999999</v>
      </c>
      <c r="G18" t="s">
        <v>94</v>
      </c>
      <c r="H18" t="s">
        <v>91</v>
      </c>
      <c r="I18">
        <f t="shared" si="0"/>
        <v>2.6802631578947369</v>
      </c>
      <c r="J18" s="21">
        <v>1916</v>
      </c>
      <c r="K18" s="2"/>
    </row>
    <row r="19" spans="1:11">
      <c r="A19" t="s">
        <v>76</v>
      </c>
      <c r="B19" s="2">
        <v>4.13</v>
      </c>
      <c r="C19" s="2">
        <v>16.91</v>
      </c>
      <c r="D19" s="2">
        <v>9.77</v>
      </c>
      <c r="E19" s="2">
        <v>-28.27</v>
      </c>
      <c r="F19" s="2">
        <v>161.94999999999999</v>
      </c>
      <c r="G19" t="s">
        <v>94</v>
      </c>
      <c r="H19" t="s">
        <v>91</v>
      </c>
      <c r="I19">
        <f t="shared" si="0"/>
        <v>2.6815789473684211</v>
      </c>
      <c r="J19" s="21">
        <v>1906</v>
      </c>
      <c r="K19" s="2"/>
    </row>
    <row r="20" spans="1:11">
      <c r="A20" t="s">
        <v>77</v>
      </c>
      <c r="B20" s="2">
        <v>3.18</v>
      </c>
      <c r="C20" s="2">
        <v>17.28</v>
      </c>
      <c r="D20" s="2">
        <v>7.8</v>
      </c>
      <c r="E20" s="2">
        <v>-28.27</v>
      </c>
      <c r="F20" s="2">
        <v>161.94999999999999</v>
      </c>
      <c r="G20" t="s">
        <v>94</v>
      </c>
      <c r="H20" t="s">
        <v>91</v>
      </c>
      <c r="I20">
        <f t="shared" si="0"/>
        <v>2.8552631578947372</v>
      </c>
      <c r="J20" s="21">
        <v>1895</v>
      </c>
      <c r="K20" s="2"/>
    </row>
    <row r="21" spans="1:11">
      <c r="A21" t="s">
        <v>78</v>
      </c>
      <c r="B21" s="2">
        <v>4.18</v>
      </c>
      <c r="C21" s="2">
        <v>18.559999999999999</v>
      </c>
      <c r="D21" s="2">
        <v>5.47</v>
      </c>
      <c r="E21" s="2">
        <v>-28.27</v>
      </c>
      <c r="F21" s="2">
        <v>161.94999999999999</v>
      </c>
      <c r="G21" t="s">
        <v>94</v>
      </c>
      <c r="H21" t="s">
        <v>91</v>
      </c>
      <c r="I21">
        <f t="shared" si="0"/>
        <v>2.8921052631578945</v>
      </c>
      <c r="J21" s="21">
        <v>1893</v>
      </c>
      <c r="K21" s="2"/>
    </row>
    <row r="22" spans="1:11">
      <c r="A22" t="s">
        <v>79</v>
      </c>
      <c r="B22" s="2">
        <v>4.6900000000000004</v>
      </c>
      <c r="C22" s="2">
        <v>18.850000000000001</v>
      </c>
      <c r="D22" s="2">
        <v>5.08</v>
      </c>
      <c r="E22" s="2">
        <v>-28.27</v>
      </c>
      <c r="F22" s="2">
        <v>161.94999999999999</v>
      </c>
      <c r="G22" t="s">
        <v>94</v>
      </c>
      <c r="H22" t="s">
        <v>91</v>
      </c>
      <c r="I22">
        <f t="shared" si="0"/>
        <v>2.8631578947368421</v>
      </c>
      <c r="J22" s="21">
        <v>1888</v>
      </c>
      <c r="K22" s="2"/>
    </row>
    <row r="23" spans="1:11">
      <c r="A23" s="5" t="s">
        <v>36</v>
      </c>
      <c r="B23" s="7">
        <v>3.86</v>
      </c>
      <c r="C23" s="7">
        <v>17.59</v>
      </c>
      <c r="D23" s="7">
        <v>5.56</v>
      </c>
      <c r="E23" s="2">
        <v>-27.41</v>
      </c>
      <c r="F23" s="2">
        <v>161.69999999999999</v>
      </c>
      <c r="G23" t="s">
        <v>95</v>
      </c>
      <c r="H23" t="s">
        <v>89</v>
      </c>
      <c r="I23">
        <f t="shared" si="0"/>
        <v>2.8065789473684211</v>
      </c>
      <c r="J23" s="17">
        <v>2006</v>
      </c>
      <c r="K23" s="2"/>
    </row>
    <row r="24" spans="1:11">
      <c r="A24" s="5" t="s">
        <v>37</v>
      </c>
      <c r="B24" s="7">
        <v>2.94</v>
      </c>
      <c r="C24" s="7">
        <v>18.93</v>
      </c>
      <c r="D24" s="7">
        <v>4.87</v>
      </c>
      <c r="E24" s="2">
        <v>-27.41</v>
      </c>
      <c r="F24" s="2">
        <v>161.69999999999999</v>
      </c>
      <c r="G24" t="s">
        <v>95</v>
      </c>
      <c r="H24" t="s">
        <v>89</v>
      </c>
      <c r="I24">
        <f t="shared" si="0"/>
        <v>3.1039473684210526</v>
      </c>
      <c r="J24" s="17">
        <v>2004</v>
      </c>
      <c r="K24" s="2"/>
    </row>
    <row r="25" spans="1:11">
      <c r="A25" s="5" t="s">
        <v>38</v>
      </c>
      <c r="B25" s="7">
        <v>1.27</v>
      </c>
      <c r="C25" s="7">
        <v>18.71</v>
      </c>
      <c r="D25" s="7">
        <v>4.79</v>
      </c>
      <c r="E25" s="2">
        <v>-27.41</v>
      </c>
      <c r="F25" s="2">
        <v>161.69999999999999</v>
      </c>
      <c r="G25" t="s">
        <v>95</v>
      </c>
      <c r="H25" t="s">
        <v>89</v>
      </c>
      <c r="I25">
        <f t="shared" si="0"/>
        <v>3.2947368421052636</v>
      </c>
      <c r="J25" s="17">
        <v>1989</v>
      </c>
      <c r="K25" s="2"/>
    </row>
    <row r="26" spans="1:11">
      <c r="A26" s="5" t="s">
        <v>39</v>
      </c>
      <c r="B26" s="7">
        <v>3.42</v>
      </c>
      <c r="C26" s="7">
        <v>18.37</v>
      </c>
      <c r="D26" s="7">
        <v>5.19</v>
      </c>
      <c r="E26" s="2">
        <v>-27.41</v>
      </c>
      <c r="F26" s="2">
        <v>161.69999999999999</v>
      </c>
      <c r="G26" t="s">
        <v>95</v>
      </c>
      <c r="H26" t="s">
        <v>89</v>
      </c>
      <c r="I26">
        <f t="shared" si="0"/>
        <v>2.9671052631578947</v>
      </c>
      <c r="J26" s="17">
        <v>1978</v>
      </c>
      <c r="K26" s="2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6A49-CC10-4C25-B24A-5B1213CBEBEA}">
  <dimension ref="B1:H11"/>
  <sheetViews>
    <sheetView tabSelected="1" zoomScale="184" zoomScaleNormal="184" workbookViewId="0">
      <selection activeCell="G14" sqref="G14"/>
    </sheetView>
  </sheetViews>
  <sheetFormatPr defaultRowHeight="15.5"/>
  <cols>
    <col min="4" max="4" width="11.75" bestFit="1" customWidth="1"/>
    <col min="5" max="5" width="13.83203125" bestFit="1" customWidth="1"/>
    <col min="6" max="6" width="13.83203125" customWidth="1"/>
    <col min="7" max="7" width="13.5" bestFit="1" customWidth="1"/>
  </cols>
  <sheetData>
    <row r="1" spans="2:8">
      <c r="C1" t="s">
        <v>106</v>
      </c>
      <c r="D1" s="3" t="s">
        <v>107</v>
      </c>
      <c r="E1" s="3" t="s">
        <v>108</v>
      </c>
      <c r="F1" s="3" t="s">
        <v>117</v>
      </c>
      <c r="G1" t="s">
        <v>109</v>
      </c>
      <c r="H1" t="s">
        <v>110</v>
      </c>
    </row>
    <row r="2" spans="2:8">
      <c r="B2">
        <v>1</v>
      </c>
      <c r="C2" t="s">
        <v>101</v>
      </c>
      <c r="D2" s="3">
        <v>53.4</v>
      </c>
      <c r="E2" s="3">
        <v>-179.52</v>
      </c>
      <c r="F2" s="3">
        <v>1300</v>
      </c>
      <c r="G2">
        <v>-0.65</v>
      </c>
      <c r="H2">
        <v>-3.7</v>
      </c>
    </row>
    <row r="3" spans="2:8">
      <c r="B3">
        <v>2</v>
      </c>
      <c r="C3" t="s">
        <v>97</v>
      </c>
      <c r="D3" s="3">
        <v>37.359000000000002</v>
      </c>
      <c r="E3" s="3">
        <v>-123.39400000000001</v>
      </c>
      <c r="F3" s="3">
        <v>1300</v>
      </c>
      <c r="G3">
        <v>-0.38</v>
      </c>
      <c r="H3">
        <v>-4.0999999999999996</v>
      </c>
    </row>
    <row r="4" spans="2:8">
      <c r="B4">
        <v>3</v>
      </c>
      <c r="C4" t="s">
        <v>98</v>
      </c>
      <c r="D4" s="3">
        <v>36.744</v>
      </c>
      <c r="E4" s="3">
        <v>-122.03700000000001</v>
      </c>
      <c r="F4" s="3">
        <v>870</v>
      </c>
      <c r="G4">
        <v>-0.75</v>
      </c>
      <c r="H4">
        <v>-6.5</v>
      </c>
    </row>
    <row r="5" spans="2:8">
      <c r="B5">
        <v>4</v>
      </c>
      <c r="C5" t="s">
        <v>96</v>
      </c>
      <c r="D5" s="3">
        <v>36.4</v>
      </c>
      <c r="E5" s="3">
        <v>-122.3</v>
      </c>
      <c r="F5" s="3">
        <v>1250</v>
      </c>
      <c r="G5">
        <v>-0.74</v>
      </c>
      <c r="H5">
        <v>-4.4000000000000004</v>
      </c>
    </row>
    <row r="6" spans="2:8">
      <c r="B6">
        <v>5</v>
      </c>
      <c r="C6" t="s">
        <v>102</v>
      </c>
      <c r="D6" s="3">
        <v>34.229999999999997</v>
      </c>
      <c r="E6" s="3">
        <v>-120.03</v>
      </c>
      <c r="F6" s="3">
        <v>450</v>
      </c>
      <c r="G6">
        <v>-0.57999999999999996</v>
      </c>
      <c r="H6">
        <v>-2.8</v>
      </c>
    </row>
    <row r="7" spans="2:8">
      <c r="B7">
        <v>6</v>
      </c>
      <c r="C7" t="s">
        <v>99</v>
      </c>
      <c r="D7" s="3">
        <v>18.670000000000002</v>
      </c>
      <c r="E7" s="3">
        <v>-158.16999999999999</v>
      </c>
      <c r="F7" s="3">
        <v>450</v>
      </c>
      <c r="G7">
        <v>-0.25</v>
      </c>
      <c r="H7">
        <v>-1.1000000000000001</v>
      </c>
    </row>
    <row r="8" spans="2:8">
      <c r="B8">
        <v>7</v>
      </c>
      <c r="C8" t="s">
        <v>100</v>
      </c>
      <c r="D8" s="3">
        <v>6.38</v>
      </c>
      <c r="E8" s="3">
        <v>-162.41999999999999</v>
      </c>
      <c r="F8" s="3">
        <v>400</v>
      </c>
      <c r="G8">
        <v>-0.89</v>
      </c>
      <c r="H8">
        <v>-5</v>
      </c>
    </row>
    <row r="9" spans="2:8">
      <c r="B9">
        <v>8</v>
      </c>
      <c r="C9" t="s">
        <v>104</v>
      </c>
      <c r="D9" s="8" t="s">
        <v>113</v>
      </c>
      <c r="E9" s="8" t="s">
        <v>114</v>
      </c>
      <c r="F9" s="8">
        <v>2400</v>
      </c>
      <c r="G9">
        <v>-0.85</v>
      </c>
      <c r="H9">
        <v>-7.3</v>
      </c>
    </row>
    <row r="10" spans="2:8">
      <c r="B10">
        <v>9</v>
      </c>
      <c r="C10" t="s">
        <v>103</v>
      </c>
      <c r="D10" s="8" t="s">
        <v>111</v>
      </c>
      <c r="E10" s="8" t="s">
        <v>112</v>
      </c>
      <c r="F10" s="8">
        <v>1200</v>
      </c>
      <c r="G10">
        <v>-0.76</v>
      </c>
      <c r="H10">
        <v>-4.9000000000000004</v>
      </c>
    </row>
    <row r="11" spans="2:8">
      <c r="B11">
        <v>10</v>
      </c>
      <c r="C11" t="s">
        <v>105</v>
      </c>
      <c r="D11" s="8" t="s">
        <v>115</v>
      </c>
      <c r="E11" s="8" t="s">
        <v>116</v>
      </c>
      <c r="F11" s="8">
        <v>1550</v>
      </c>
      <c r="G11">
        <v>-0.91</v>
      </c>
      <c r="H11">
        <v>-5.6</v>
      </c>
    </row>
  </sheetData>
  <autoFilter ref="B1:H11" xr:uid="{0E9F6A49-CC10-4C25-B24A-5B1213CBEBEA}">
    <sortState xmlns:xlrd2="http://schemas.microsoft.com/office/spreadsheetml/2017/richdata2" ref="B2:H11">
      <sortCondition ref="B1:B1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8F81-4873-4ED2-BDC2-A5DC7C5EDFFD}">
  <dimension ref="A1:E29"/>
  <sheetViews>
    <sheetView workbookViewId="0">
      <selection activeCell="U9" sqref="U9"/>
    </sheetView>
  </sheetViews>
  <sheetFormatPr defaultRowHeight="15.5"/>
  <sheetData>
    <row r="1" spans="1:5">
      <c r="A1" t="s">
        <v>138</v>
      </c>
      <c r="B1" t="s">
        <v>2</v>
      </c>
      <c r="C1" t="s">
        <v>3</v>
      </c>
      <c r="D1" t="s">
        <v>9</v>
      </c>
    </row>
    <row r="2" spans="1:5">
      <c r="A2" s="23">
        <v>1820.6666666666599</v>
      </c>
      <c r="B2" s="23">
        <v>21.7785714285714</v>
      </c>
      <c r="C2">
        <v>9.2629523809523793</v>
      </c>
      <c r="D2" s="23">
        <v>12.0649047619047</v>
      </c>
      <c r="E2" s="23"/>
    </row>
    <row r="3" spans="1:5">
      <c r="A3">
        <v>1822.0810810810799</v>
      </c>
      <c r="B3" s="23">
        <v>21.007777777777701</v>
      </c>
      <c r="C3" s="23">
        <v>10.086888888888801</v>
      </c>
      <c r="D3" s="23">
        <v>11.485777777777701</v>
      </c>
      <c r="E3" s="23"/>
    </row>
    <row r="4" spans="1:5">
      <c r="A4" s="23">
        <v>1833.3243243243201</v>
      </c>
      <c r="B4" s="23">
        <v>20.865777777777701</v>
      </c>
      <c r="C4">
        <v>9.4458888888888897</v>
      </c>
      <c r="D4" s="23">
        <v>11.238111111111101</v>
      </c>
      <c r="E4" s="23"/>
    </row>
    <row r="5" spans="1:5">
      <c r="A5" s="23">
        <v>1838.9459459459399</v>
      </c>
      <c r="B5" s="23">
        <v>21.292111111111101</v>
      </c>
      <c r="C5" s="23">
        <v>10.496555555555499</v>
      </c>
      <c r="D5" s="23">
        <v>11.8491111111111</v>
      </c>
    </row>
    <row r="6" spans="1:5">
      <c r="A6" s="23">
        <v>1847.3783783783699</v>
      </c>
      <c r="B6" s="23">
        <v>21.254444444444399</v>
      </c>
      <c r="C6" s="23">
        <v>10.383388888888801</v>
      </c>
      <c r="D6" s="23">
        <v>11.971277777777701</v>
      </c>
      <c r="E6" s="23"/>
    </row>
    <row r="7" spans="1:5">
      <c r="A7">
        <v>1855.8108108108099</v>
      </c>
      <c r="B7" s="23">
        <v>20.488166666666601</v>
      </c>
      <c r="C7" s="23">
        <v>10.158666666666599</v>
      </c>
      <c r="D7" s="23">
        <v>10.6238333333333</v>
      </c>
      <c r="E7" s="23"/>
    </row>
    <row r="8" spans="1:5">
      <c r="A8" s="23">
        <v>1866.49999999999</v>
      </c>
      <c r="B8" s="23">
        <v>21.486571428571398</v>
      </c>
      <c r="C8" s="23">
        <v>9.6529523809523692</v>
      </c>
      <c r="D8" s="23">
        <v>11.732238095237999</v>
      </c>
      <c r="E8" s="23"/>
    </row>
    <row r="9" spans="1:5">
      <c r="A9" s="23">
        <v>1875.4864864864801</v>
      </c>
      <c r="B9" s="23">
        <v>20.3334444444444</v>
      </c>
      <c r="C9" s="23">
        <v>10.2083888888888</v>
      </c>
      <c r="D9" s="23">
        <v>11.7002777777777</v>
      </c>
      <c r="E9" s="23"/>
    </row>
    <row r="10" spans="1:5">
      <c r="A10" s="23">
        <v>1883.1666666666599</v>
      </c>
      <c r="B10" s="23">
        <v>21.6148666666666</v>
      </c>
      <c r="C10">
        <v>9.1555999999999997</v>
      </c>
      <c r="D10" s="23">
        <v>11.5112666666666</v>
      </c>
      <c r="E10" s="23"/>
    </row>
    <row r="11" spans="1:5">
      <c r="A11" s="23">
        <v>1895.16216216216</v>
      </c>
      <c r="B11" s="23">
        <v>20.046444444444401</v>
      </c>
      <c r="C11" s="23">
        <v>9.6218888888888792</v>
      </c>
      <c r="D11" s="23">
        <v>11.0837777777777</v>
      </c>
      <c r="E11" s="23"/>
    </row>
    <row r="12" spans="1:5">
      <c r="A12" s="23">
        <v>1895.6666666666599</v>
      </c>
      <c r="B12" s="23">
        <v>21.9054999999999</v>
      </c>
      <c r="C12" s="23">
        <v>10.6793333333333</v>
      </c>
      <c r="D12" s="23">
        <v>11.4318333333333</v>
      </c>
      <c r="E12" s="23"/>
    </row>
    <row r="13" spans="1:5">
      <c r="A13" s="23">
        <v>1912.3333333333301</v>
      </c>
      <c r="B13">
        <v>21.787199999999999</v>
      </c>
      <c r="C13" s="23">
        <v>9.8999333333333297</v>
      </c>
      <c r="D13" s="23">
        <v>12.355933333333301</v>
      </c>
      <c r="E13" s="23"/>
    </row>
    <row r="14" spans="1:5">
      <c r="A14" s="23">
        <v>1914.83783783783</v>
      </c>
      <c r="B14" s="23">
        <v>21.908833333333298</v>
      </c>
      <c r="C14" s="23">
        <v>9.8596666666666604</v>
      </c>
      <c r="D14" s="23">
        <v>11.4628333333333</v>
      </c>
      <c r="E14" s="23"/>
    </row>
    <row r="15" spans="1:5">
      <c r="A15">
        <v>1923.27027027027</v>
      </c>
      <c r="B15">
        <v>21.565000000000001</v>
      </c>
      <c r="C15" s="23">
        <v>9.4209166666666597</v>
      </c>
      <c r="D15" s="23">
        <v>11.1185833333333</v>
      </c>
      <c r="E15" s="23"/>
    </row>
    <row r="16" spans="1:5">
      <c r="A16" s="23">
        <v>1928.99999999999</v>
      </c>
      <c r="B16" s="23">
        <v>21.7205333333333</v>
      </c>
      <c r="C16">
        <v>11.079599999999999</v>
      </c>
      <c r="D16" s="23">
        <v>13.348933333333299</v>
      </c>
      <c r="E16" s="23"/>
    </row>
    <row r="17" spans="1:5">
      <c r="A17" s="23">
        <v>1934.5135135135099</v>
      </c>
      <c r="B17" s="23">
        <v>20.572999999999901</v>
      </c>
      <c r="C17">
        <v>9.923</v>
      </c>
      <c r="D17" s="23">
        <v>11.3959999999999</v>
      </c>
      <c r="E17" s="23"/>
    </row>
    <row r="18" spans="1:5">
      <c r="A18" s="23">
        <v>1945.6666666666599</v>
      </c>
      <c r="B18" s="23">
        <v>20.373333333333299</v>
      </c>
      <c r="C18" s="23">
        <v>11.066999999999901</v>
      </c>
      <c r="D18" s="23">
        <v>11.647833333333301</v>
      </c>
      <c r="E18" s="23"/>
    </row>
    <row r="19" spans="1:5">
      <c r="A19" s="23">
        <v>1962.3333333333301</v>
      </c>
      <c r="B19" s="23">
        <v>21.693761904761899</v>
      </c>
      <c r="C19" s="23">
        <v>8.9651428571428493</v>
      </c>
      <c r="D19" s="23">
        <v>11.4017619047619</v>
      </c>
      <c r="E19" s="23"/>
    </row>
    <row r="20" spans="1:5">
      <c r="A20" s="23">
        <v>1963.3243243243201</v>
      </c>
      <c r="B20" s="23">
        <v>21.8101666666666</v>
      </c>
      <c r="C20" s="23">
        <v>8.3031666666666606</v>
      </c>
      <c r="D20" s="23">
        <v>11.575999999999899</v>
      </c>
      <c r="E20" s="23"/>
    </row>
    <row r="21" spans="1:5">
      <c r="A21" s="23">
        <v>1968.9459459459399</v>
      </c>
      <c r="B21">
        <v>21.854500000000002</v>
      </c>
      <c r="C21" s="23">
        <v>9.6558333333333302</v>
      </c>
      <c r="D21" s="23">
        <v>11.608333333333301</v>
      </c>
      <c r="E21" s="23"/>
    </row>
    <row r="22" spans="1:5">
      <c r="A22" s="23">
        <v>1970.6666666666599</v>
      </c>
      <c r="B22" s="23">
        <v>21.4463333333333</v>
      </c>
      <c r="C22" s="23">
        <v>10.6513333333333</v>
      </c>
      <c r="D22" s="23">
        <v>10.8708333333333</v>
      </c>
      <c r="E22" s="23"/>
    </row>
    <row r="23" spans="1:5">
      <c r="A23" s="23">
        <v>1974.56756756756</v>
      </c>
      <c r="B23" s="23">
        <v>20.991499999999998</v>
      </c>
      <c r="C23" s="23">
        <v>9.4848333333333308</v>
      </c>
      <c r="D23" s="23">
        <v>11.385</v>
      </c>
      <c r="E23" s="23"/>
    </row>
    <row r="24" spans="1:5">
      <c r="A24" s="23">
        <v>1985.1764705882299</v>
      </c>
      <c r="B24" s="23">
        <v>20.590333333333302</v>
      </c>
      <c r="C24" s="23">
        <v>9.6229166666666597</v>
      </c>
      <c r="D24" s="23">
        <v>11.497916666666599</v>
      </c>
      <c r="E24" s="23"/>
    </row>
    <row r="25" spans="1:5">
      <c r="A25" s="23">
        <v>1989.56756756756</v>
      </c>
      <c r="B25" s="23">
        <v>20.349166666666601</v>
      </c>
      <c r="C25" s="23">
        <v>8.9418333333333297</v>
      </c>
      <c r="D25">
        <v>11.1</v>
      </c>
      <c r="E25" s="23"/>
    </row>
    <row r="26" spans="1:5">
      <c r="A26" s="23">
        <v>1997.5294117646999</v>
      </c>
      <c r="B26" s="23">
        <v>20.123428571428501</v>
      </c>
      <c r="C26" s="23">
        <v>8.4948095238095203</v>
      </c>
      <c r="D26" s="23">
        <v>10.8284285714285</v>
      </c>
      <c r="E26" s="23"/>
    </row>
    <row r="27" spans="1:5">
      <c r="A27" s="23">
        <v>2001.2432432432399</v>
      </c>
      <c r="B27" s="23">
        <v>20.841571428571399</v>
      </c>
      <c r="C27" s="23">
        <v>9.3452857142857102</v>
      </c>
      <c r="D27" s="23">
        <v>10.818904761904699</v>
      </c>
      <c r="E27" s="23"/>
    </row>
    <row r="28" spans="1:5">
      <c r="A28" s="23">
        <v>2007.8235294117601</v>
      </c>
      <c r="B28">
        <v>21.099</v>
      </c>
      <c r="C28" s="23">
        <v>10.306666666666599</v>
      </c>
      <c r="D28" s="23">
        <v>11.706166666666601</v>
      </c>
      <c r="E28" s="23"/>
    </row>
    <row r="29" spans="1:5">
      <c r="A29">
        <v>2014</v>
      </c>
      <c r="B29" s="23">
        <v>21.448095238095199</v>
      </c>
      <c r="C29">
        <v>9.9261428571428603</v>
      </c>
      <c r="D29" s="23">
        <v>11.192428571428501</v>
      </c>
      <c r="E2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8D6A-4154-4A6D-96C5-CE4B449F6A87}">
  <dimension ref="A1:E22"/>
  <sheetViews>
    <sheetView workbookViewId="0">
      <selection activeCell="B1" sqref="B1"/>
    </sheetView>
  </sheetViews>
  <sheetFormatPr defaultRowHeight="15.5"/>
  <sheetData>
    <row r="1" spans="1:5">
      <c r="A1" t="s">
        <v>5</v>
      </c>
      <c r="B1" t="s">
        <v>4</v>
      </c>
      <c r="C1" t="s">
        <v>3</v>
      </c>
      <c r="D1" t="s">
        <v>2</v>
      </c>
      <c r="E1" t="s">
        <v>9</v>
      </c>
    </row>
    <row r="2" spans="1:5">
      <c r="A2" t="s">
        <v>1</v>
      </c>
      <c r="B2">
        <v>1</v>
      </c>
      <c r="C2">
        <v>8.4113000000000007</v>
      </c>
      <c r="D2">
        <v>19.836300000000001</v>
      </c>
      <c r="E2">
        <v>10.83235</v>
      </c>
    </row>
    <row r="3" spans="1:5">
      <c r="A3" t="s">
        <v>1</v>
      </c>
      <c r="B3">
        <v>3</v>
      </c>
      <c r="C3">
        <v>8.759800000000002</v>
      </c>
      <c r="D3">
        <v>20.932299999999998</v>
      </c>
      <c r="E3">
        <v>10.898349999999999</v>
      </c>
    </row>
    <row r="4" spans="1:5">
      <c r="A4" t="s">
        <v>1</v>
      </c>
      <c r="B4">
        <v>4</v>
      </c>
      <c r="C4">
        <v>9.8326666666666664</v>
      </c>
      <c r="D4">
        <v>21.836416666666661</v>
      </c>
      <c r="E4">
        <v>12.882833333333334</v>
      </c>
    </row>
    <row r="5" spans="1:5">
      <c r="A5" t="s">
        <v>1</v>
      </c>
      <c r="B5">
        <v>5</v>
      </c>
      <c r="C5">
        <v>9.1198000000000015</v>
      </c>
      <c r="D5">
        <v>20.572299999999998</v>
      </c>
      <c r="E5">
        <v>11.112350000000001</v>
      </c>
    </row>
    <row r="6" spans="1:5">
      <c r="A6" t="s">
        <v>1</v>
      </c>
      <c r="B6">
        <v>6</v>
      </c>
      <c r="C6">
        <v>9.7390000000000008</v>
      </c>
      <c r="D6">
        <v>21.075749999999996</v>
      </c>
      <c r="E6">
        <v>12.875166666666665</v>
      </c>
    </row>
    <row r="7" spans="1:5">
      <c r="A7" t="s">
        <v>1</v>
      </c>
      <c r="B7">
        <v>11</v>
      </c>
      <c r="C7">
        <v>8.864809523809523</v>
      </c>
      <c r="D7">
        <v>19.624892857142857</v>
      </c>
      <c r="E7">
        <v>11.334035714285713</v>
      </c>
    </row>
    <row r="8" spans="1:5">
      <c r="A8" t="s">
        <v>1</v>
      </c>
      <c r="B8">
        <v>14</v>
      </c>
      <c r="C8">
        <v>8.4893333333333345</v>
      </c>
      <c r="D8">
        <v>19.272083333333331</v>
      </c>
      <c r="E8">
        <v>11.656500000000001</v>
      </c>
    </row>
    <row r="9" spans="1:5">
      <c r="A9" t="s">
        <v>1</v>
      </c>
      <c r="B9">
        <v>19</v>
      </c>
      <c r="C9">
        <v>8.2201428571428572</v>
      </c>
      <c r="D9">
        <v>19.182142857142857</v>
      </c>
      <c r="E9">
        <v>11.226285714285714</v>
      </c>
    </row>
    <row r="10" spans="1:5">
      <c r="A10" t="s">
        <v>1</v>
      </c>
      <c r="B10">
        <v>22</v>
      </c>
      <c r="C10">
        <v>8.1243333333333325</v>
      </c>
      <c r="D10">
        <v>19.954666666666665</v>
      </c>
      <c r="E10">
        <v>12.098833333333333</v>
      </c>
    </row>
    <row r="11" spans="1:5">
      <c r="A11" t="s">
        <v>1</v>
      </c>
      <c r="B11">
        <v>24</v>
      </c>
      <c r="C11">
        <v>8.7511666666666645</v>
      </c>
      <c r="D11">
        <v>20.458333333333332</v>
      </c>
      <c r="E11">
        <v>11.752833333333331</v>
      </c>
    </row>
    <row r="12" spans="1:5">
      <c r="A12" t="s">
        <v>1</v>
      </c>
      <c r="B12">
        <v>25</v>
      </c>
      <c r="C12">
        <v>10.351333333333331</v>
      </c>
      <c r="D12">
        <v>21.560333333333336</v>
      </c>
      <c r="E12">
        <v>12.692833333333333</v>
      </c>
    </row>
    <row r="13" spans="1:5">
      <c r="A13" t="s">
        <v>1</v>
      </c>
      <c r="B13">
        <v>29</v>
      </c>
      <c r="C13">
        <v>8.8656428571428574</v>
      </c>
      <c r="D13">
        <v>20.343642857142857</v>
      </c>
      <c r="E13">
        <v>11.710785714285715</v>
      </c>
    </row>
    <row r="14" spans="1:5">
      <c r="A14" t="s">
        <v>1</v>
      </c>
      <c r="B14">
        <v>37</v>
      </c>
      <c r="C14">
        <v>9.6568928571428589</v>
      </c>
      <c r="D14">
        <v>20.627142857142857</v>
      </c>
      <c r="E14">
        <v>12.090785714285714</v>
      </c>
    </row>
    <row r="15" spans="1:5">
      <c r="A15" t="s">
        <v>1</v>
      </c>
      <c r="B15">
        <v>8</v>
      </c>
      <c r="C15">
        <v>9.5210000000000008</v>
      </c>
      <c r="D15">
        <v>20.425933333333333</v>
      </c>
      <c r="E15">
        <v>11.626266666666664</v>
      </c>
    </row>
    <row r="16" spans="1:5">
      <c r="A16" t="s">
        <v>1</v>
      </c>
      <c r="B16">
        <v>15</v>
      </c>
      <c r="C16">
        <v>8.8782500000000013</v>
      </c>
      <c r="D16">
        <v>18.9956</v>
      </c>
      <c r="E16">
        <v>11.680349999999999</v>
      </c>
    </row>
    <row r="17" spans="1:5">
      <c r="A17" t="s">
        <v>1</v>
      </c>
      <c r="B17">
        <v>16</v>
      </c>
      <c r="C17">
        <v>9.2409999999999997</v>
      </c>
      <c r="D17">
        <v>19.4191</v>
      </c>
      <c r="E17">
        <v>11.427849999999999</v>
      </c>
    </row>
    <row r="18" spans="1:5">
      <c r="A18" t="s">
        <v>1</v>
      </c>
      <c r="B18">
        <v>18</v>
      </c>
      <c r="C18">
        <v>9.0809999999999995</v>
      </c>
      <c r="D18">
        <v>20.217933333333331</v>
      </c>
      <c r="E18">
        <v>12.159266666666666</v>
      </c>
    </row>
    <row r="19" spans="1:5">
      <c r="A19" t="s">
        <v>1</v>
      </c>
      <c r="B19">
        <v>20</v>
      </c>
      <c r="C19">
        <v>9.0609333333333311</v>
      </c>
      <c r="D19">
        <v>20.132100000000001</v>
      </c>
      <c r="E19">
        <v>12.0403</v>
      </c>
    </row>
    <row r="20" spans="1:5">
      <c r="A20" t="s">
        <v>1</v>
      </c>
      <c r="B20">
        <v>32</v>
      </c>
      <c r="C20">
        <v>11.008266666666664</v>
      </c>
      <c r="D20">
        <v>21.188933333333331</v>
      </c>
      <c r="E20">
        <v>13.175133333333333</v>
      </c>
    </row>
    <row r="21" spans="1:5">
      <c r="A21" t="s">
        <v>1</v>
      </c>
      <c r="B21">
        <v>35</v>
      </c>
      <c r="C21">
        <v>9.1572666666666649</v>
      </c>
      <c r="D21">
        <v>20.989933333333333</v>
      </c>
      <c r="E21">
        <v>12.209466666666668</v>
      </c>
    </row>
    <row r="22" spans="1:5">
      <c r="A22" t="s">
        <v>1</v>
      </c>
      <c r="B22">
        <v>39</v>
      </c>
      <c r="C22">
        <v>11.440599999999998</v>
      </c>
      <c r="D22">
        <v>21.787266666666667</v>
      </c>
      <c r="E22">
        <v>13.012133333333335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8B54-8FB1-4D68-8464-F39FA2548E5D}">
  <dimension ref="A1:E22"/>
  <sheetViews>
    <sheetView zoomScale="82" workbookViewId="0">
      <selection activeCell="M16" sqref="M16"/>
    </sheetView>
  </sheetViews>
  <sheetFormatPr defaultRowHeight="15.5"/>
  <sheetData>
    <row r="1" spans="1:5">
      <c r="A1" t="s">
        <v>5</v>
      </c>
      <c r="B1" t="s">
        <v>4</v>
      </c>
      <c r="C1" t="s">
        <v>3</v>
      </c>
      <c r="D1" t="s">
        <v>2</v>
      </c>
      <c r="E1" t="s">
        <v>9</v>
      </c>
    </row>
    <row r="2" spans="1:5">
      <c r="A2" t="s">
        <v>0</v>
      </c>
      <c r="B2">
        <v>1</v>
      </c>
      <c r="C2">
        <v>8.2560000000000002</v>
      </c>
      <c r="D2">
        <v>19.707000000000001</v>
      </c>
      <c r="E2">
        <v>10.53</v>
      </c>
    </row>
    <row r="3" spans="1:5">
      <c r="A3" t="s">
        <v>0</v>
      </c>
      <c r="B3">
        <v>5</v>
      </c>
      <c r="C3">
        <v>8.1247916666666669</v>
      </c>
      <c r="D3">
        <v>20.129833333333337</v>
      </c>
      <c r="E3">
        <v>10.711124999999999</v>
      </c>
    </row>
    <row r="4" spans="1:5">
      <c r="A4" t="s">
        <v>0</v>
      </c>
      <c r="B4">
        <v>11</v>
      </c>
      <c r="C4">
        <v>7.9301250000000003</v>
      </c>
      <c r="D4">
        <v>19.905166666666666</v>
      </c>
      <c r="E4">
        <v>11.104458333333334</v>
      </c>
    </row>
    <row r="5" spans="1:5">
      <c r="A5" t="s">
        <v>0</v>
      </c>
      <c r="B5">
        <v>14</v>
      </c>
      <c r="C5">
        <v>7.8447916666666675</v>
      </c>
      <c r="D5">
        <v>19.999166666666667</v>
      </c>
      <c r="E5">
        <v>10.392125</v>
      </c>
    </row>
    <row r="6" spans="1:5">
      <c r="A6" t="s">
        <v>0</v>
      </c>
      <c r="B6">
        <v>15</v>
      </c>
      <c r="C6">
        <v>8.247791666666668</v>
      </c>
      <c r="D6">
        <v>20.511833333333335</v>
      </c>
      <c r="E6">
        <v>11.321124999999999</v>
      </c>
    </row>
    <row r="7" spans="1:5">
      <c r="A7" t="s">
        <v>0</v>
      </c>
      <c r="B7">
        <v>17</v>
      </c>
      <c r="C7">
        <v>8.9904583333333328</v>
      </c>
      <c r="D7">
        <v>21.578500000000005</v>
      </c>
      <c r="E7">
        <v>11.153124999999999</v>
      </c>
    </row>
    <row r="8" spans="1:5">
      <c r="A8" t="s">
        <v>0</v>
      </c>
      <c r="B8">
        <v>18</v>
      </c>
      <c r="C8">
        <v>9.4951250000000016</v>
      </c>
      <c r="D8">
        <v>22.2425</v>
      </c>
      <c r="E8">
        <v>11.677125</v>
      </c>
    </row>
    <row r="9" spans="1:5">
      <c r="A9" t="s">
        <v>0</v>
      </c>
      <c r="B9">
        <v>21</v>
      </c>
      <c r="C9">
        <v>8.8499333333333325</v>
      </c>
      <c r="D9">
        <v>20.53833333333333</v>
      </c>
      <c r="E9">
        <v>11.411999999999999</v>
      </c>
    </row>
    <row r="10" spans="1:5">
      <c r="A10" t="s">
        <v>0</v>
      </c>
      <c r="B10">
        <v>22</v>
      </c>
      <c r="C10">
        <v>8.6659333333333315</v>
      </c>
      <c r="D10">
        <v>20.249999999999996</v>
      </c>
      <c r="E10">
        <v>11.403666666666666</v>
      </c>
    </row>
    <row r="11" spans="1:5">
      <c r="A11" t="s">
        <v>0</v>
      </c>
      <c r="B11">
        <v>24</v>
      </c>
      <c r="C11">
        <v>8.9082666666666661</v>
      </c>
      <c r="D11">
        <v>19.971999999999998</v>
      </c>
      <c r="E11">
        <v>11.533000000000001</v>
      </c>
    </row>
    <row r="12" spans="1:5">
      <c r="A12" t="s">
        <v>0</v>
      </c>
      <c r="B12">
        <v>27</v>
      </c>
      <c r="C12">
        <v>7.7368333333333341</v>
      </c>
      <c r="D12">
        <v>20.363166666666665</v>
      </c>
      <c r="E12">
        <v>11.140733333333333</v>
      </c>
    </row>
    <row r="13" spans="1:5">
      <c r="A13" t="s">
        <v>0</v>
      </c>
      <c r="B13">
        <v>30</v>
      </c>
      <c r="C13">
        <v>8.5905000000000005</v>
      </c>
      <c r="D13">
        <v>21.413833333333329</v>
      </c>
      <c r="E13">
        <v>11.313066666666668</v>
      </c>
    </row>
    <row r="14" spans="1:5">
      <c r="A14" t="s">
        <v>0</v>
      </c>
      <c r="B14">
        <v>33</v>
      </c>
      <c r="C14">
        <v>7.847500000000001</v>
      </c>
      <c r="D14">
        <v>20.513833333333331</v>
      </c>
      <c r="E14">
        <v>11.354066666666668</v>
      </c>
    </row>
    <row r="15" spans="1:5">
      <c r="A15" t="s">
        <v>0</v>
      </c>
      <c r="B15">
        <v>37</v>
      </c>
      <c r="C15">
        <v>6.4041666666666668</v>
      </c>
      <c r="D15">
        <v>19.765499999999996</v>
      </c>
      <c r="E15">
        <v>10.897400000000001</v>
      </c>
    </row>
    <row r="16" spans="1:5">
      <c r="A16" t="s">
        <v>0</v>
      </c>
      <c r="B16">
        <v>2</v>
      </c>
      <c r="C16">
        <v>9.7206666666666681</v>
      </c>
      <c r="D16">
        <v>20.328833333333332</v>
      </c>
      <c r="E16">
        <v>10.751000000000001</v>
      </c>
    </row>
    <row r="17" spans="1:5">
      <c r="A17" t="s">
        <v>0</v>
      </c>
      <c r="B17">
        <v>8</v>
      </c>
      <c r="C17">
        <v>9.4266666666666676</v>
      </c>
      <c r="D17">
        <v>20.275499999999997</v>
      </c>
      <c r="E17">
        <v>10.987</v>
      </c>
    </row>
    <row r="18" spans="1:5">
      <c r="A18" t="s">
        <v>0</v>
      </c>
      <c r="B18">
        <v>13</v>
      </c>
      <c r="C18">
        <v>8.6846666666666685</v>
      </c>
      <c r="D18">
        <v>20.007166666666663</v>
      </c>
      <c r="E18">
        <v>10.886666666666667</v>
      </c>
    </row>
    <row r="19" spans="1:5">
      <c r="A19" t="s">
        <v>0</v>
      </c>
      <c r="B19">
        <v>20</v>
      </c>
      <c r="C19">
        <v>11.509333333333334</v>
      </c>
      <c r="D19">
        <v>21.785933333333336</v>
      </c>
      <c r="E19">
        <v>12.032000000000002</v>
      </c>
    </row>
    <row r="20" spans="1:5">
      <c r="A20" t="s">
        <v>0</v>
      </c>
      <c r="B20">
        <v>25</v>
      </c>
      <c r="C20">
        <v>9.8193333333333346</v>
      </c>
      <c r="D20">
        <v>19.880266666666667</v>
      </c>
      <c r="E20">
        <v>11.350666666666667</v>
      </c>
    </row>
    <row r="21" spans="1:5">
      <c r="A21" t="s">
        <v>0</v>
      </c>
      <c r="B21">
        <v>29</v>
      </c>
      <c r="C21">
        <v>8.7576666666666672</v>
      </c>
      <c r="D21">
        <v>20.656933333333335</v>
      </c>
      <c r="E21">
        <v>11.322000000000001</v>
      </c>
    </row>
    <row r="22" spans="1:5">
      <c r="A22" t="s">
        <v>0</v>
      </c>
      <c r="B22">
        <v>31</v>
      </c>
      <c r="C22">
        <v>9.4346666666666668</v>
      </c>
      <c r="D22">
        <v>20.425266666666666</v>
      </c>
      <c r="E22">
        <v>11.831666666666667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5E3C-A468-437D-AAF7-4B3FD587FC0F}">
  <dimension ref="A1:D14"/>
  <sheetViews>
    <sheetView zoomScale="80" zoomScaleNormal="80" workbookViewId="0">
      <selection activeCell="D19" sqref="D19"/>
    </sheetView>
  </sheetViews>
  <sheetFormatPr defaultRowHeight="15.5"/>
  <cols>
    <col min="1" max="1" width="25.08203125" customWidth="1"/>
    <col min="4" max="4" width="8.58203125" style="2" customWidth="1"/>
  </cols>
  <sheetData>
    <row r="1" spans="1:4">
      <c r="A1" t="s">
        <v>24</v>
      </c>
      <c r="B1" t="s">
        <v>2</v>
      </c>
      <c r="C1" t="s">
        <v>9</v>
      </c>
      <c r="D1" s="2" t="s">
        <v>3</v>
      </c>
    </row>
    <row r="2" spans="1:4">
      <c r="A2" t="s">
        <v>10</v>
      </c>
      <c r="B2">
        <v>18.899999999999999</v>
      </c>
      <c r="C2">
        <v>8.1999999999999993</v>
      </c>
      <c r="D2">
        <v>8</v>
      </c>
    </row>
    <row r="3" spans="1:4">
      <c r="A3" t="s">
        <v>11</v>
      </c>
      <c r="B3">
        <v>16.7</v>
      </c>
      <c r="C3">
        <v>7.2</v>
      </c>
      <c r="D3">
        <v>6.9</v>
      </c>
    </row>
    <row r="4" spans="1:4">
      <c r="A4" t="s">
        <v>12</v>
      </c>
      <c r="B4">
        <v>16.899999999999999</v>
      </c>
      <c r="C4">
        <v>7.5</v>
      </c>
      <c r="D4">
        <v>6.9</v>
      </c>
    </row>
    <row r="5" spans="1:4">
      <c r="A5" t="s">
        <v>13</v>
      </c>
      <c r="B5">
        <v>18.8</v>
      </c>
      <c r="C5">
        <v>8.1999999999999993</v>
      </c>
      <c r="D5">
        <v>6.8</v>
      </c>
    </row>
    <row r="6" spans="1:4">
      <c r="A6" t="s">
        <v>14</v>
      </c>
      <c r="B6">
        <v>16.600000000000001</v>
      </c>
      <c r="C6">
        <v>7</v>
      </c>
      <c r="D6">
        <v>7.4</v>
      </c>
    </row>
    <row r="7" spans="1:4">
      <c r="A7" t="s">
        <v>15</v>
      </c>
      <c r="B7">
        <v>21.2</v>
      </c>
      <c r="C7">
        <v>9.1</v>
      </c>
      <c r="D7">
        <v>9.6999999999999993</v>
      </c>
    </row>
    <row r="8" spans="1:4">
      <c r="A8" t="s">
        <v>16</v>
      </c>
      <c r="B8">
        <v>20.8</v>
      </c>
      <c r="C8">
        <v>9.6</v>
      </c>
      <c r="D8">
        <v>9.4</v>
      </c>
    </row>
    <row r="9" spans="1:4">
      <c r="A9" t="s">
        <v>17</v>
      </c>
      <c r="B9">
        <v>21.2</v>
      </c>
      <c r="C9">
        <v>9.6</v>
      </c>
      <c r="D9">
        <v>10.4</v>
      </c>
    </row>
    <row r="10" spans="1:4">
      <c r="A10" t="s">
        <v>18</v>
      </c>
      <c r="B10">
        <v>20.7</v>
      </c>
      <c r="C10">
        <v>10.7</v>
      </c>
      <c r="D10">
        <v>10.3</v>
      </c>
    </row>
    <row r="11" spans="1:4">
      <c r="A11" t="s">
        <v>19</v>
      </c>
      <c r="B11">
        <v>21.3</v>
      </c>
      <c r="C11">
        <v>10.7</v>
      </c>
      <c r="D11">
        <v>10.4</v>
      </c>
    </row>
    <row r="12" spans="1:4">
      <c r="A12" t="s">
        <v>20</v>
      </c>
      <c r="B12">
        <v>15.5</v>
      </c>
      <c r="C12">
        <v>2.6</v>
      </c>
      <c r="D12">
        <v>2.6</v>
      </c>
    </row>
    <row r="13" spans="1:4">
      <c r="A13" t="s">
        <v>21</v>
      </c>
      <c r="B13">
        <v>15</v>
      </c>
      <c r="C13">
        <v>2.5</v>
      </c>
      <c r="D13">
        <v>2.8</v>
      </c>
    </row>
    <row r="14" spans="1:4">
      <c r="A14" t="s">
        <v>22</v>
      </c>
      <c r="B14">
        <v>14.3</v>
      </c>
      <c r="C14">
        <v>2.6</v>
      </c>
      <c r="D1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75EE-A943-444F-92A9-E4BD4840BBC9}">
  <dimension ref="A1:E10"/>
  <sheetViews>
    <sheetView workbookViewId="0">
      <selection activeCell="F17" sqref="F17"/>
    </sheetView>
  </sheetViews>
  <sheetFormatPr defaultRowHeight="15.5"/>
  <cols>
    <col min="1" max="1" width="10" bestFit="1" customWidth="1"/>
  </cols>
  <sheetData>
    <row r="1" spans="1:5">
      <c r="A1" t="s">
        <v>4</v>
      </c>
      <c r="B1" t="s">
        <v>138</v>
      </c>
      <c r="C1" t="s">
        <v>2</v>
      </c>
      <c r="D1" s="3" t="s">
        <v>9</v>
      </c>
      <c r="E1" t="s">
        <v>3</v>
      </c>
    </row>
    <row r="2" spans="1:5">
      <c r="A2" t="s">
        <v>177</v>
      </c>
      <c r="B2">
        <v>1991</v>
      </c>
      <c r="C2">
        <v>28.2</v>
      </c>
      <c r="D2" s="3">
        <v>10.6</v>
      </c>
      <c r="E2">
        <v>8.5</v>
      </c>
    </row>
    <row r="3" spans="1:5">
      <c r="A3" t="s">
        <v>139</v>
      </c>
      <c r="B3">
        <v>1813</v>
      </c>
      <c r="C3">
        <v>30.3</v>
      </c>
      <c r="D3" s="3">
        <v>12.9</v>
      </c>
      <c r="E3">
        <v>11.1</v>
      </c>
    </row>
    <row r="4" spans="1:5">
      <c r="A4" t="s">
        <v>140</v>
      </c>
      <c r="B4">
        <v>1636</v>
      </c>
      <c r="C4">
        <v>30.2</v>
      </c>
      <c r="D4" s="3">
        <v>9.8000000000000007</v>
      </c>
      <c r="E4">
        <v>9</v>
      </c>
    </row>
    <row r="5" spans="1:5">
      <c r="A5" t="s">
        <v>141</v>
      </c>
      <c r="B5">
        <v>1400</v>
      </c>
      <c r="C5">
        <v>28.9</v>
      </c>
      <c r="D5" s="3">
        <v>12.2</v>
      </c>
      <c r="E5">
        <v>7</v>
      </c>
    </row>
    <row r="6" spans="1:5">
      <c r="A6" t="s">
        <v>142</v>
      </c>
      <c r="B6">
        <v>1276</v>
      </c>
      <c r="C6">
        <v>29.9</v>
      </c>
      <c r="D6" s="3">
        <v>11.2</v>
      </c>
      <c r="E6">
        <v>7.4</v>
      </c>
    </row>
    <row r="7" spans="1:5">
      <c r="A7" t="s">
        <v>143</v>
      </c>
      <c r="B7">
        <v>704</v>
      </c>
      <c r="C7">
        <v>29.7</v>
      </c>
      <c r="D7" s="3">
        <v>10.5</v>
      </c>
      <c r="E7">
        <v>7.6</v>
      </c>
    </row>
    <row r="8" spans="1:5">
      <c r="A8" t="s">
        <v>144</v>
      </c>
      <c r="B8">
        <v>551</v>
      </c>
      <c r="C8">
        <v>30.1</v>
      </c>
      <c r="D8" s="3">
        <v>11.2</v>
      </c>
      <c r="E8">
        <v>7.8</v>
      </c>
    </row>
    <row r="9" spans="1:5">
      <c r="A9" t="s">
        <v>145</v>
      </c>
      <c r="B9">
        <v>426</v>
      </c>
      <c r="C9">
        <v>29.4</v>
      </c>
      <c r="D9" s="3">
        <v>11.5</v>
      </c>
      <c r="E9">
        <v>7.4</v>
      </c>
    </row>
    <row r="10" spans="1:5">
      <c r="A10" t="s">
        <v>178</v>
      </c>
      <c r="B10">
        <v>171</v>
      </c>
      <c r="C10">
        <v>29.5</v>
      </c>
      <c r="D10" s="3">
        <v>12.6</v>
      </c>
      <c r="E10">
        <v>10.1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B600-9FF6-4E95-9F03-0BE826CB9F90}">
  <dimension ref="A1:E30"/>
  <sheetViews>
    <sheetView workbookViewId="0">
      <selection activeCell="K11" sqref="K11"/>
    </sheetView>
  </sheetViews>
  <sheetFormatPr defaultRowHeight="15.5"/>
  <cols>
    <col min="1" max="1" width="20.58203125" style="15" bestFit="1" customWidth="1"/>
    <col min="4" max="4" width="11" style="11" bestFit="1" customWidth="1"/>
  </cols>
  <sheetData>
    <row r="1" spans="1:5">
      <c r="A1" s="13" t="s">
        <v>4</v>
      </c>
      <c r="B1" t="s">
        <v>3</v>
      </c>
      <c r="C1" t="s">
        <v>2</v>
      </c>
      <c r="D1" s="9" t="s">
        <v>9</v>
      </c>
      <c r="E1" t="s">
        <v>138</v>
      </c>
    </row>
    <row r="2" spans="1:5">
      <c r="A2" s="14" t="s">
        <v>146</v>
      </c>
      <c r="B2">
        <v>6.8538095238095238</v>
      </c>
      <c r="C2">
        <v>14.525000000000002</v>
      </c>
      <c r="D2" s="10">
        <v>4.1064285714285713</v>
      </c>
      <c r="E2">
        <v>6212.3008849557518</v>
      </c>
    </row>
    <row r="3" spans="1:5">
      <c r="A3" s="14" t="s">
        <v>147</v>
      </c>
      <c r="B3">
        <v>6.4228333333333323</v>
      </c>
      <c r="C3">
        <v>13.398833333333332</v>
      </c>
      <c r="D3" s="10">
        <v>5.5451666666666668</v>
      </c>
      <c r="E3">
        <v>7513.1858407079644</v>
      </c>
    </row>
    <row r="4" spans="1:5">
      <c r="A4" s="14" t="s">
        <v>148</v>
      </c>
      <c r="B4">
        <v>6.5668571428571418</v>
      </c>
      <c r="C4">
        <v>16.734095238095236</v>
      </c>
      <c r="D4" s="10">
        <v>4.3743809523809523</v>
      </c>
      <c r="E4">
        <v>9594.6017699115055</v>
      </c>
    </row>
    <row r="5" spans="1:5">
      <c r="A5" s="14" t="s">
        <v>149</v>
      </c>
      <c r="B5">
        <v>7.8015238095238084</v>
      </c>
      <c r="C5">
        <v>17.608761904761909</v>
      </c>
      <c r="D5" s="10">
        <v>7.073714285714285</v>
      </c>
      <c r="E5">
        <v>10114.955752212391</v>
      </c>
    </row>
    <row r="6" spans="1:5">
      <c r="A6" s="14" t="s">
        <v>150</v>
      </c>
      <c r="B6">
        <v>7.9606249999999994</v>
      </c>
      <c r="C6">
        <v>18.056750000000001</v>
      </c>
      <c r="D6" s="10">
        <v>6.7546249999999999</v>
      </c>
      <c r="E6">
        <v>10557.256637168148</v>
      </c>
    </row>
    <row r="7" spans="1:5">
      <c r="A7" s="14" t="s">
        <v>151</v>
      </c>
      <c r="B7">
        <v>8.253666666666664</v>
      </c>
      <c r="C7">
        <v>15.292166666666667</v>
      </c>
      <c r="D7" s="10">
        <v>8.3121666666666663</v>
      </c>
      <c r="E7">
        <v>11337.787610619485</v>
      </c>
    </row>
    <row r="8" spans="1:5">
      <c r="A8" s="14" t="s">
        <v>152</v>
      </c>
      <c r="B8">
        <v>9.0183809523809515</v>
      </c>
      <c r="C8">
        <v>15.391952380952381</v>
      </c>
      <c r="D8" s="10">
        <v>8.6010476190476197</v>
      </c>
      <c r="E8">
        <v>11597.964601769932</v>
      </c>
    </row>
    <row r="9" spans="1:5">
      <c r="A9" s="14" t="s">
        <v>153</v>
      </c>
      <c r="B9">
        <v>9.6103928571428554</v>
      </c>
      <c r="C9">
        <v>17.924250000000001</v>
      </c>
      <c r="D9" s="10">
        <v>7.9166785714285703</v>
      </c>
      <c r="E9">
        <v>12217</v>
      </c>
    </row>
    <row r="10" spans="1:5">
      <c r="A10" s="14" t="s">
        <v>154</v>
      </c>
      <c r="B10">
        <v>10.560166666666667</v>
      </c>
      <c r="C10">
        <v>18.621000000000002</v>
      </c>
      <c r="D10" s="10">
        <v>9.1133333333333333</v>
      </c>
      <c r="E10">
        <v>12350</v>
      </c>
    </row>
    <row r="11" spans="1:5">
      <c r="A11" s="14" t="s">
        <v>155</v>
      </c>
      <c r="B11">
        <v>10.072380952380954</v>
      </c>
      <c r="C11">
        <v>17.137952380952381</v>
      </c>
      <c r="D11" s="10">
        <v>6.7363809523809524</v>
      </c>
      <c r="E11">
        <v>12770</v>
      </c>
    </row>
    <row r="12" spans="1:5">
      <c r="A12" s="14" t="s">
        <v>156</v>
      </c>
      <c r="B12">
        <v>11.378916666666667</v>
      </c>
      <c r="C12">
        <v>17.369083333333336</v>
      </c>
      <c r="D12" s="10">
        <v>9.0124999999999993</v>
      </c>
      <c r="E12">
        <v>12925.945945945947</v>
      </c>
    </row>
    <row r="13" spans="1:5">
      <c r="A13" s="14" t="s">
        <v>157</v>
      </c>
      <c r="B13">
        <v>8.6222916666666656</v>
      </c>
      <c r="C13">
        <v>16.716583333333332</v>
      </c>
      <c r="D13" s="10">
        <v>8.745708333333333</v>
      </c>
      <c r="E13">
        <v>13613.513513513506</v>
      </c>
    </row>
    <row r="14" spans="1:5">
      <c r="A14" s="14" t="s">
        <v>158</v>
      </c>
      <c r="B14">
        <v>10.241833333333334</v>
      </c>
      <c r="C14">
        <v>16.415500000000002</v>
      </c>
      <c r="D14" s="10">
        <v>9.8089999999999993</v>
      </c>
      <c r="E14">
        <v>13785.405405405396</v>
      </c>
    </row>
    <row r="15" spans="1:5">
      <c r="A15" s="14" t="s">
        <v>159</v>
      </c>
      <c r="B15">
        <v>11.679166666666667</v>
      </c>
      <c r="C15">
        <v>16.667499999999997</v>
      </c>
      <c r="D15" s="10">
        <v>9.9159999999999986</v>
      </c>
      <c r="E15">
        <v>13938.690022848446</v>
      </c>
    </row>
    <row r="16" spans="1:5">
      <c r="A16" s="14" t="s">
        <v>160</v>
      </c>
      <c r="B16">
        <v>10.964571428571428</v>
      </c>
      <c r="C16">
        <v>17.143928571428571</v>
      </c>
      <c r="D16" s="10">
        <v>9.7123214285714283</v>
      </c>
      <c r="E16">
        <v>14017.136329017525</v>
      </c>
    </row>
    <row r="17" spans="1:5">
      <c r="A17" s="14" t="s">
        <v>161</v>
      </c>
      <c r="B17">
        <v>8.9609999999999985</v>
      </c>
      <c r="C17">
        <v>14.150375</v>
      </c>
      <c r="D17" s="10">
        <v>9.7188095238095258</v>
      </c>
      <c r="E17">
        <v>14142.650418888054</v>
      </c>
    </row>
    <row r="18" spans="1:5">
      <c r="A18" s="14" t="s">
        <v>162</v>
      </c>
      <c r="B18">
        <v>10.392904761904763</v>
      </c>
      <c r="C18">
        <v>17.161190476190477</v>
      </c>
      <c r="D18" s="10">
        <v>10.115380952380953</v>
      </c>
      <c r="E18">
        <v>14236.78598629095</v>
      </c>
    </row>
    <row r="19" spans="1:5">
      <c r="A19" s="14" t="s">
        <v>163</v>
      </c>
      <c r="B19">
        <v>10.971321428571427</v>
      </c>
      <c r="C19">
        <v>17.413928571428571</v>
      </c>
      <c r="D19" s="10">
        <v>10.670071428571427</v>
      </c>
      <c r="E19">
        <v>14425.057121096743</v>
      </c>
    </row>
    <row r="20" spans="1:5">
      <c r="A20" s="14" t="s">
        <v>164</v>
      </c>
      <c r="B20">
        <v>10.573416666666665</v>
      </c>
      <c r="C20">
        <v>16.569083333333335</v>
      </c>
      <c r="D20" s="10">
        <v>9.6418333333333344</v>
      </c>
      <c r="E20">
        <v>14566.260472201087</v>
      </c>
    </row>
    <row r="21" spans="1:5">
      <c r="A21" s="14" t="s">
        <v>165</v>
      </c>
      <c r="B21">
        <v>9.8298333333333332</v>
      </c>
      <c r="C21">
        <v>16.388472222222223</v>
      </c>
      <c r="D21" s="10">
        <v>6.9521111111111109</v>
      </c>
      <c r="E21">
        <v>14750.100421120829</v>
      </c>
    </row>
    <row r="22" spans="1:5">
      <c r="A22" s="14" t="s">
        <v>166</v>
      </c>
      <c r="B22">
        <v>10.320083333333335</v>
      </c>
      <c r="C22">
        <v>16.378222222222224</v>
      </c>
      <c r="D22" s="10">
        <v>5.7978611111111116</v>
      </c>
      <c r="E22">
        <v>14939.928733398121</v>
      </c>
    </row>
    <row r="23" spans="1:5">
      <c r="A23" s="14" t="s">
        <v>167</v>
      </c>
      <c r="B23">
        <v>9.9373333333333331</v>
      </c>
      <c r="C23">
        <v>19.219733333333334</v>
      </c>
      <c r="D23" s="10">
        <v>7.3067333333333329</v>
      </c>
      <c r="E23">
        <v>15034.842889536767</v>
      </c>
    </row>
    <row r="24" spans="1:5">
      <c r="A24" s="14" t="s">
        <v>168</v>
      </c>
      <c r="B24">
        <v>9.3070000000000022</v>
      </c>
      <c r="C24">
        <v>16.367972222222221</v>
      </c>
      <c r="D24" s="10">
        <v>6.5071111111111115</v>
      </c>
      <c r="E24">
        <v>15699.241982507288</v>
      </c>
    </row>
    <row r="25" spans="1:5">
      <c r="A25" s="14" t="s">
        <v>169</v>
      </c>
      <c r="B25">
        <v>9.1481666666666666</v>
      </c>
      <c r="C25">
        <v>16.144500000000001</v>
      </c>
      <c r="D25" s="10">
        <v>7.6271666666666667</v>
      </c>
      <c r="E25">
        <v>16173.812763200518</v>
      </c>
    </row>
    <row r="26" spans="1:5">
      <c r="A26" s="14" t="s">
        <v>170</v>
      </c>
      <c r="B26">
        <v>8.1788333333333334</v>
      </c>
      <c r="C26">
        <v>13.987000000000002</v>
      </c>
      <c r="D26" s="10">
        <v>7.2865000000000002</v>
      </c>
      <c r="E26">
        <v>16838.211856171041</v>
      </c>
    </row>
    <row r="27" spans="1:5">
      <c r="A27" s="14" t="s">
        <v>171</v>
      </c>
      <c r="B27">
        <v>8.0139999999999993</v>
      </c>
      <c r="C27">
        <v>17.9434</v>
      </c>
      <c r="D27" s="10">
        <v>6.1757333333333335</v>
      </c>
      <c r="E27">
        <v>17217.868480725625</v>
      </c>
    </row>
    <row r="28" spans="1:5">
      <c r="A28" s="14" t="s">
        <v>172</v>
      </c>
      <c r="B28">
        <v>7.5227499999999994</v>
      </c>
      <c r="C28">
        <v>16.415875</v>
      </c>
      <c r="D28" s="10">
        <v>5.7964761904761914</v>
      </c>
      <c r="E28">
        <v>18188.890730948675</v>
      </c>
    </row>
    <row r="29" spans="1:5">
      <c r="A29" s="14" t="s">
        <v>173</v>
      </c>
      <c r="B29">
        <v>6.8665714285714285</v>
      </c>
      <c r="C29">
        <v>13.142857142857142</v>
      </c>
      <c r="D29" s="10">
        <v>3.1873809523809524</v>
      </c>
      <c r="E29">
        <v>18243.945163297041</v>
      </c>
    </row>
    <row r="30" spans="1:5">
      <c r="A30" s="14" t="s">
        <v>174</v>
      </c>
      <c r="B30">
        <v>8.900133333333331</v>
      </c>
      <c r="C30">
        <v>16.183933333333336</v>
      </c>
      <c r="D30" s="10">
        <v>6.1274000000000006</v>
      </c>
      <c r="E30">
        <v>18941.30130637635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54D6-5BCC-4929-95B3-21CD0739D8EA}">
  <dimension ref="A1:H14"/>
  <sheetViews>
    <sheetView workbookViewId="0">
      <selection activeCell="D3" sqref="D3"/>
    </sheetView>
  </sheetViews>
  <sheetFormatPr defaultRowHeight="15.5"/>
  <sheetData>
    <row r="1" spans="1:8">
      <c r="A1" t="s">
        <v>4</v>
      </c>
      <c r="B1" s="4" t="s">
        <v>3</v>
      </c>
      <c r="C1" s="4" t="s">
        <v>2</v>
      </c>
      <c r="D1" t="s">
        <v>9</v>
      </c>
      <c r="E1" t="s">
        <v>175</v>
      </c>
    </row>
    <row r="2" spans="1:8">
      <c r="A2" s="16">
        <v>0</v>
      </c>
      <c r="B2">
        <v>10</v>
      </c>
      <c r="C2">
        <v>13.2</v>
      </c>
      <c r="D2">
        <v>8.1</v>
      </c>
      <c r="E2">
        <v>6.8</v>
      </c>
      <c r="H2" s="16"/>
    </row>
    <row r="3" spans="1:8">
      <c r="A3" s="16">
        <v>1</v>
      </c>
      <c r="B3">
        <v>10.5</v>
      </c>
      <c r="C3">
        <v>14.6</v>
      </c>
      <c r="D3">
        <v>9.3000000000000007</v>
      </c>
      <c r="E3">
        <v>6.6</v>
      </c>
      <c r="H3" s="16"/>
    </row>
    <row r="4" spans="1:8">
      <c r="A4" s="16">
        <v>2</v>
      </c>
      <c r="B4">
        <v>11.8</v>
      </c>
      <c r="C4">
        <v>12</v>
      </c>
      <c r="D4">
        <v>6.9</v>
      </c>
      <c r="E4">
        <v>6.7</v>
      </c>
      <c r="H4" s="16"/>
    </row>
    <row r="5" spans="1:8">
      <c r="A5" s="16">
        <v>3</v>
      </c>
      <c r="B5">
        <v>10.4</v>
      </c>
      <c r="C5">
        <v>16.2</v>
      </c>
      <c r="D5">
        <v>8</v>
      </c>
      <c r="E5">
        <v>6.9</v>
      </c>
      <c r="H5" s="16"/>
    </row>
    <row r="6" spans="1:8">
      <c r="A6" s="16">
        <v>5</v>
      </c>
      <c r="B6">
        <v>10.1</v>
      </c>
      <c r="C6">
        <v>13.7</v>
      </c>
      <c r="D6">
        <v>8</v>
      </c>
      <c r="E6">
        <v>6.6</v>
      </c>
      <c r="H6" s="16"/>
    </row>
    <row r="7" spans="1:8">
      <c r="A7" s="16">
        <v>7</v>
      </c>
      <c r="B7">
        <v>12.4</v>
      </c>
      <c r="C7">
        <v>17.600000000000001</v>
      </c>
      <c r="D7">
        <v>10.199999999999999</v>
      </c>
      <c r="E7">
        <v>6.9</v>
      </c>
      <c r="H7" s="16"/>
    </row>
    <row r="8" spans="1:8">
      <c r="A8" s="16">
        <v>9</v>
      </c>
      <c r="B8">
        <v>9.3000000000000007</v>
      </c>
      <c r="C8">
        <v>16.899999999999999</v>
      </c>
      <c r="D8">
        <v>9.1999999999999993</v>
      </c>
      <c r="E8">
        <v>6.7</v>
      </c>
      <c r="H8" s="16"/>
    </row>
    <row r="9" spans="1:8">
      <c r="A9" s="16">
        <v>11</v>
      </c>
      <c r="B9">
        <v>9.3000000000000007</v>
      </c>
      <c r="C9">
        <v>15.9</v>
      </c>
      <c r="D9">
        <v>9.5</v>
      </c>
      <c r="E9">
        <v>6.9</v>
      </c>
      <c r="H9" s="16"/>
    </row>
    <row r="10" spans="1:8">
      <c r="A10" s="16">
        <v>16</v>
      </c>
      <c r="B10">
        <v>8.1</v>
      </c>
      <c r="C10">
        <v>15.1</v>
      </c>
      <c r="D10">
        <v>7.5</v>
      </c>
      <c r="E10">
        <v>7.3</v>
      </c>
      <c r="H10" s="16"/>
    </row>
    <row r="11" spans="1:8">
      <c r="A11" s="16">
        <v>22</v>
      </c>
      <c r="B11">
        <v>10.7</v>
      </c>
      <c r="C11">
        <v>14.3</v>
      </c>
      <c r="D11">
        <v>11.3</v>
      </c>
      <c r="E11">
        <v>7.1</v>
      </c>
      <c r="H11" s="16"/>
    </row>
    <row r="12" spans="1:8">
      <c r="A12" s="16">
        <v>28</v>
      </c>
      <c r="B12">
        <v>8.4</v>
      </c>
      <c r="C12">
        <v>13.4</v>
      </c>
      <c r="D12">
        <v>10.1</v>
      </c>
      <c r="E12">
        <v>7</v>
      </c>
      <c r="H12" s="16"/>
    </row>
    <row r="13" spans="1:8">
      <c r="A13">
        <v>34</v>
      </c>
      <c r="B13">
        <v>9</v>
      </c>
      <c r="C13">
        <v>14.2</v>
      </c>
      <c r="D13">
        <v>7.9</v>
      </c>
      <c r="E13">
        <v>7.3</v>
      </c>
      <c r="H13" s="16"/>
    </row>
    <row r="14" spans="1:8">
      <c r="A14">
        <v>39</v>
      </c>
      <c r="B14">
        <v>9.6999999999999993</v>
      </c>
      <c r="C14">
        <v>15.6</v>
      </c>
      <c r="D14">
        <v>10.199999999999999</v>
      </c>
      <c r="E14">
        <v>7.5</v>
      </c>
      <c r="H1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B215-F7C3-4C5D-ABD9-E1862F022243}">
  <dimension ref="A1:K11"/>
  <sheetViews>
    <sheetView workbookViewId="0">
      <selection activeCell="L19" sqref="L19"/>
    </sheetView>
  </sheetViews>
  <sheetFormatPr defaultRowHeight="15.5"/>
  <cols>
    <col min="7" max="7" width="11.5" bestFit="1" customWidth="1"/>
    <col min="8" max="8" width="13.08203125" bestFit="1" customWidth="1"/>
    <col min="9" max="9" width="13.08203125" customWidth="1"/>
    <col min="10" max="10" width="11.83203125" bestFit="1" customWidth="1"/>
  </cols>
  <sheetData>
    <row r="1" spans="1:11">
      <c r="A1" s="5" t="s">
        <v>25</v>
      </c>
      <c r="B1" s="5" t="s">
        <v>3</v>
      </c>
      <c r="C1" s="6" t="s">
        <v>2</v>
      </c>
      <c r="D1" s="6" t="s">
        <v>9</v>
      </c>
      <c r="E1" t="s">
        <v>80</v>
      </c>
      <c r="F1" t="s">
        <v>81</v>
      </c>
      <c r="G1" t="s">
        <v>82</v>
      </c>
      <c r="H1" t="s">
        <v>179</v>
      </c>
      <c r="I1" t="s">
        <v>5</v>
      </c>
      <c r="J1" s="2" t="s">
        <v>23</v>
      </c>
      <c r="K1" t="s">
        <v>138</v>
      </c>
    </row>
    <row r="2" spans="1:11">
      <c r="A2" s="5" t="s">
        <v>26</v>
      </c>
      <c r="B2" s="5">
        <v>4.9400000000000004</v>
      </c>
      <c r="C2" s="5">
        <v>17.850000000000001</v>
      </c>
      <c r="D2" s="5">
        <v>8.42</v>
      </c>
      <c r="E2">
        <v>-41</v>
      </c>
      <c r="F2" s="5">
        <v>148</v>
      </c>
      <c r="G2" t="s">
        <v>92</v>
      </c>
      <c r="H2" t="s">
        <v>87</v>
      </c>
      <c r="I2" t="s">
        <v>180</v>
      </c>
      <c r="J2">
        <f>(C2-B2)/7.6+1</f>
        <v>2.6986842105263156</v>
      </c>
      <c r="K2" s="17">
        <v>2004</v>
      </c>
    </row>
    <row r="3" spans="1:11">
      <c r="A3" s="5" t="s">
        <v>27</v>
      </c>
      <c r="B3" s="5">
        <v>6.78</v>
      </c>
      <c r="C3" s="5">
        <v>18.350000000000001</v>
      </c>
      <c r="D3" s="5">
        <v>6.49</v>
      </c>
      <c r="E3">
        <v>-41</v>
      </c>
      <c r="F3" s="5">
        <v>148</v>
      </c>
      <c r="G3" t="s">
        <v>92</v>
      </c>
      <c r="H3" t="s">
        <v>87</v>
      </c>
      <c r="I3" t="s">
        <v>180</v>
      </c>
      <c r="J3">
        <f t="shared" ref="J3:J11" si="0">(C3-B3)/7.6+1</f>
        <v>2.5223684210526316</v>
      </c>
      <c r="K3" s="17">
        <v>1994</v>
      </c>
    </row>
    <row r="4" spans="1:11">
      <c r="A4" s="5" t="s">
        <v>28</v>
      </c>
      <c r="B4" s="5">
        <v>4.9400000000000004</v>
      </c>
      <c r="C4" s="5">
        <v>19.88</v>
      </c>
      <c r="D4" s="5">
        <v>8.07</v>
      </c>
      <c r="E4">
        <v>-41</v>
      </c>
      <c r="F4" s="5">
        <v>148</v>
      </c>
      <c r="G4" t="s">
        <v>92</v>
      </c>
      <c r="H4" t="s">
        <v>87</v>
      </c>
      <c r="I4" t="s">
        <v>180</v>
      </c>
      <c r="J4">
        <f t="shared" si="0"/>
        <v>2.9657894736842101</v>
      </c>
      <c r="K4" s="17">
        <v>1991</v>
      </c>
    </row>
    <row r="5" spans="1:11">
      <c r="A5" s="5" t="s">
        <v>29</v>
      </c>
      <c r="B5" s="5">
        <v>4.1500000000000004</v>
      </c>
      <c r="C5" s="5">
        <v>16.87</v>
      </c>
      <c r="D5" s="5">
        <v>6.79</v>
      </c>
      <c r="E5">
        <v>-41</v>
      </c>
      <c r="F5" s="5">
        <v>148</v>
      </c>
      <c r="G5" t="s">
        <v>92</v>
      </c>
      <c r="H5" t="s">
        <v>87</v>
      </c>
      <c r="I5" t="s">
        <v>180</v>
      </c>
      <c r="J5">
        <f t="shared" si="0"/>
        <v>2.6736842105263161</v>
      </c>
      <c r="K5" s="17">
        <v>1975</v>
      </c>
    </row>
    <row r="6" spans="1:11">
      <c r="A6" s="5" t="s">
        <v>30</v>
      </c>
      <c r="B6" s="5">
        <v>4.0599999999999996</v>
      </c>
      <c r="C6" s="5">
        <v>17.57</v>
      </c>
      <c r="D6" s="5">
        <v>7.68</v>
      </c>
      <c r="E6">
        <v>-41</v>
      </c>
      <c r="F6" s="5">
        <v>148</v>
      </c>
      <c r="G6" t="s">
        <v>92</v>
      </c>
      <c r="H6" t="s">
        <v>87</v>
      </c>
      <c r="I6" t="s">
        <v>180</v>
      </c>
      <c r="J6">
        <f t="shared" si="0"/>
        <v>2.7776315789473687</v>
      </c>
      <c r="K6" s="17">
        <v>1970</v>
      </c>
    </row>
    <row r="7" spans="1:11">
      <c r="A7" s="6" t="s">
        <v>31</v>
      </c>
      <c r="B7" s="5">
        <v>3.72</v>
      </c>
      <c r="C7" s="5">
        <v>20.16</v>
      </c>
      <c r="D7" s="5">
        <v>7.47</v>
      </c>
      <c r="E7">
        <v>-44</v>
      </c>
      <c r="F7" s="5">
        <v>150.5</v>
      </c>
      <c r="G7" t="s">
        <v>93</v>
      </c>
      <c r="H7" t="s">
        <v>88</v>
      </c>
      <c r="I7" t="s">
        <v>181</v>
      </c>
      <c r="J7">
        <f t="shared" si="0"/>
        <v>3.1631578947368424</v>
      </c>
      <c r="K7" s="17">
        <v>1988</v>
      </c>
    </row>
    <row r="8" spans="1:11">
      <c r="A8" s="5" t="s">
        <v>32</v>
      </c>
      <c r="B8" s="5">
        <v>7.7</v>
      </c>
      <c r="C8" s="5">
        <v>20.28</v>
      </c>
      <c r="D8" s="5">
        <v>7.2</v>
      </c>
      <c r="E8">
        <v>-44</v>
      </c>
      <c r="F8" s="5">
        <v>150.5</v>
      </c>
      <c r="G8" t="s">
        <v>93</v>
      </c>
      <c r="H8" t="s">
        <v>88</v>
      </c>
      <c r="I8" t="s">
        <v>181</v>
      </c>
      <c r="J8">
        <f t="shared" si="0"/>
        <v>2.655263157894737</v>
      </c>
      <c r="K8" s="17">
        <v>1980</v>
      </c>
    </row>
    <row r="9" spans="1:11">
      <c r="A9" s="5" t="s">
        <v>33</v>
      </c>
      <c r="B9" s="5">
        <v>3.5</v>
      </c>
      <c r="C9" s="5">
        <v>19.39</v>
      </c>
      <c r="D9" s="5">
        <v>7.47</v>
      </c>
      <c r="E9">
        <v>-44</v>
      </c>
      <c r="F9" s="5">
        <v>150.5</v>
      </c>
      <c r="G9" t="s">
        <v>93</v>
      </c>
      <c r="H9" t="s">
        <v>88</v>
      </c>
      <c r="I9" t="s">
        <v>181</v>
      </c>
      <c r="J9">
        <f t="shared" si="0"/>
        <v>3.0907894736842105</v>
      </c>
      <c r="K9" s="17">
        <v>1970</v>
      </c>
    </row>
    <row r="10" spans="1:11">
      <c r="A10" s="5" t="s">
        <v>34</v>
      </c>
      <c r="B10" s="5">
        <v>2.17</v>
      </c>
      <c r="C10" s="5">
        <v>19.73</v>
      </c>
      <c r="D10" s="5">
        <v>7.48</v>
      </c>
      <c r="E10">
        <v>-44</v>
      </c>
      <c r="F10" s="5">
        <v>150.5</v>
      </c>
      <c r="G10" t="s">
        <v>93</v>
      </c>
      <c r="H10" t="s">
        <v>88</v>
      </c>
      <c r="I10" t="s">
        <v>181</v>
      </c>
      <c r="J10">
        <f t="shared" si="0"/>
        <v>3.310526315789474</v>
      </c>
      <c r="K10" s="17">
        <v>1961</v>
      </c>
    </row>
    <row r="11" spans="1:11">
      <c r="A11" s="5" t="s">
        <v>35</v>
      </c>
      <c r="B11" s="5">
        <v>3.41</v>
      </c>
      <c r="C11" s="5">
        <v>17.579999999999998</v>
      </c>
      <c r="D11" s="5">
        <v>6.87</v>
      </c>
      <c r="E11">
        <v>-44</v>
      </c>
      <c r="F11" s="5">
        <v>150.5</v>
      </c>
      <c r="G11" t="s">
        <v>93</v>
      </c>
      <c r="H11" t="s">
        <v>88</v>
      </c>
      <c r="I11" t="s">
        <v>181</v>
      </c>
      <c r="J11">
        <f t="shared" si="0"/>
        <v>2.8644736842105258</v>
      </c>
      <c r="K11" s="17">
        <v>1940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Sherwood_gold</vt:lpstr>
      <vt:lpstr>Pugsley_SR</vt:lpstr>
      <vt:lpstr>Shen_Pioneer</vt:lpstr>
      <vt:lpstr>Shen_MontereyCanyon</vt:lpstr>
      <vt:lpstr>McMahon polyp skeleton</vt:lpstr>
      <vt:lpstr>Glynn_equatorial</vt:lpstr>
      <vt:lpstr>Delong_Bering</vt:lpstr>
      <vt:lpstr>Batista_SBB</vt:lpstr>
      <vt:lpstr>Strzepek_ETas</vt:lpstr>
      <vt:lpstr>Strzepek_SWTas</vt:lpstr>
      <vt:lpstr>Strzepek_LHR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Pugsley</dc:creator>
  <cp:lastModifiedBy>Genevieve Pugsley</cp:lastModifiedBy>
  <dcterms:created xsi:type="dcterms:W3CDTF">2020-10-20T22:50:43Z</dcterms:created>
  <dcterms:modified xsi:type="dcterms:W3CDTF">2024-03-22T17:55:32Z</dcterms:modified>
</cp:coreProperties>
</file>