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bear\Documents\"/>
    </mc:Choice>
  </mc:AlternateContent>
  <xr:revisionPtr revIDLastSave="0" documentId="13_ncr:1_{88E901C5-2F62-4E97-B9E2-BF0D6EA7B5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lcome" sheetId="3" r:id="rId1"/>
    <sheet name="LocalRoutesData" sheetId="2" r:id="rId2"/>
    <sheet name="PECRoutesDat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G26" i="2"/>
  <c r="G27" i="2"/>
  <c r="G28" i="2"/>
  <c r="G29" i="2"/>
  <c r="G3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B3" i="2"/>
  <c r="E3" i="2" s="1"/>
  <c r="B4" i="2"/>
  <c r="E4" i="2" s="1"/>
  <c r="B5" i="2"/>
  <c r="E5" i="2" s="1"/>
  <c r="B6" i="2"/>
  <c r="E6" i="2" s="1"/>
  <c r="B7" i="2"/>
  <c r="E7" i="2" s="1"/>
  <c r="B8" i="2"/>
  <c r="E8" i="2" s="1"/>
  <c r="B9" i="2"/>
  <c r="E9" i="2" s="1"/>
  <c r="B10" i="2"/>
  <c r="E10" i="2" s="1"/>
  <c r="B11" i="2"/>
  <c r="E11" i="2" s="1"/>
  <c r="B12" i="2"/>
  <c r="E12" i="2" s="1"/>
  <c r="B13" i="2"/>
  <c r="E13" i="2" s="1"/>
  <c r="B14" i="2"/>
  <c r="E14" i="2" s="1"/>
  <c r="B15" i="2"/>
  <c r="E15" i="2" s="1"/>
  <c r="B16" i="2"/>
  <c r="E16" i="2" s="1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E23" i="2" s="1"/>
  <c r="B24" i="2"/>
  <c r="E24" i="2" s="1"/>
  <c r="B25" i="2"/>
  <c r="E25" i="2" s="1"/>
  <c r="B26" i="2"/>
  <c r="E26" i="2" s="1"/>
  <c r="B27" i="2"/>
  <c r="E27" i="2" s="1"/>
  <c r="B28" i="2"/>
  <c r="E28" i="2" s="1"/>
  <c r="B29" i="2"/>
  <c r="E29" i="2" s="1"/>
  <c r="B30" i="2"/>
  <c r="E30" i="2" s="1"/>
  <c r="B31" i="2"/>
  <c r="E31" i="2" s="1"/>
  <c r="B32" i="2"/>
  <c r="E32" i="2" s="1"/>
  <c r="B33" i="2"/>
  <c r="E33" i="2" s="1"/>
  <c r="B34" i="2"/>
  <c r="E34" i="2" s="1"/>
  <c r="B35" i="2"/>
  <c r="E35" i="2" s="1"/>
  <c r="B36" i="2"/>
  <c r="E36" i="2" s="1"/>
  <c r="B37" i="2"/>
  <c r="E37" i="2" s="1"/>
  <c r="B38" i="2"/>
  <c r="E38" i="2" s="1"/>
  <c r="B39" i="2"/>
  <c r="E39" i="2" s="1"/>
  <c r="B40" i="2"/>
  <c r="E40" i="2" s="1"/>
  <c r="B41" i="2"/>
  <c r="E41" i="2" s="1"/>
  <c r="B42" i="2"/>
  <c r="E42" i="2" s="1"/>
  <c r="B43" i="2"/>
  <c r="E43" i="2" s="1"/>
  <c r="B44" i="2"/>
  <c r="E44" i="2" s="1"/>
  <c r="B45" i="2"/>
  <c r="E45" i="2" s="1"/>
  <c r="B46" i="2"/>
  <c r="E46" i="2" s="1"/>
  <c r="B47" i="2"/>
  <c r="E47" i="2" s="1"/>
  <c r="B48" i="2"/>
  <c r="E48" i="2" s="1"/>
  <c r="B49" i="2"/>
  <c r="E49" i="2" s="1"/>
  <c r="B50" i="2"/>
  <c r="E50" i="2" s="1"/>
  <c r="B51" i="2"/>
  <c r="E51" i="2" s="1"/>
  <c r="B52" i="2"/>
  <c r="E52" i="2" s="1"/>
  <c r="B53" i="2"/>
  <c r="E53" i="2" s="1"/>
  <c r="B54" i="2"/>
  <c r="E54" i="2" s="1"/>
  <c r="B55" i="2"/>
  <c r="E55" i="2" s="1"/>
  <c r="B56" i="2"/>
  <c r="E56" i="2" s="1"/>
  <c r="B57" i="2"/>
  <c r="E57" i="2" s="1"/>
  <c r="B58" i="2"/>
  <c r="E58" i="2" s="1"/>
  <c r="B59" i="2"/>
  <c r="E59" i="2" s="1"/>
  <c r="B60" i="2"/>
  <c r="E60" i="2" s="1"/>
  <c r="B61" i="2"/>
  <c r="E61" i="2" s="1"/>
  <c r="B62" i="2"/>
  <c r="E62" i="2" s="1"/>
  <c r="B63" i="2"/>
  <c r="E63" i="2" s="1"/>
  <c r="B64" i="2"/>
  <c r="E64" i="2" s="1"/>
  <c r="B65" i="2"/>
  <c r="E65" i="2" s="1"/>
  <c r="B66" i="2"/>
  <c r="E66" i="2" s="1"/>
  <c r="B67" i="2"/>
  <c r="E67" i="2" s="1"/>
  <c r="B68" i="2"/>
  <c r="E68" i="2" s="1"/>
  <c r="B69" i="2"/>
  <c r="E69" i="2" s="1"/>
  <c r="B70" i="2"/>
  <c r="E70" i="2" s="1"/>
  <c r="B71" i="2"/>
  <c r="E71" i="2" s="1"/>
  <c r="B72" i="2"/>
  <c r="E72" i="2" s="1"/>
  <c r="B73" i="2"/>
  <c r="E73" i="2" s="1"/>
  <c r="B74" i="2"/>
  <c r="E74" i="2" s="1"/>
  <c r="B2" i="2"/>
  <c r="E2" i="2" s="1"/>
  <c r="D2" i="2" s="1"/>
  <c r="A3" i="2"/>
  <c r="F3" i="2" s="1"/>
  <c r="A4" i="2"/>
  <c r="F4" i="2" s="1"/>
  <c r="A5" i="2"/>
  <c r="F5" i="2" s="1"/>
  <c r="A6" i="2"/>
  <c r="F6" i="2" s="1"/>
  <c r="A7" i="2"/>
  <c r="F7" i="2" s="1"/>
  <c r="A8" i="2"/>
  <c r="F8" i="2" s="1"/>
  <c r="A9" i="2"/>
  <c r="F9" i="2" s="1"/>
  <c r="A10" i="2"/>
  <c r="F10" i="2" s="1"/>
  <c r="A11" i="2"/>
  <c r="F11" i="2" s="1"/>
  <c r="A12" i="2"/>
  <c r="F12" i="2" s="1"/>
  <c r="A13" i="2"/>
  <c r="F13" i="2" s="1"/>
  <c r="A14" i="2"/>
  <c r="F14" i="2" s="1"/>
  <c r="A15" i="2"/>
  <c r="F15" i="2" s="1"/>
  <c r="A16" i="2"/>
  <c r="F16" i="2" s="1"/>
  <c r="A17" i="2"/>
  <c r="F17" i="2" s="1"/>
  <c r="A18" i="2"/>
  <c r="F18" i="2" s="1"/>
  <c r="A19" i="2"/>
  <c r="F19" i="2" s="1"/>
  <c r="A20" i="2"/>
  <c r="F20" i="2" s="1"/>
  <c r="A21" i="2"/>
  <c r="F21" i="2" s="1"/>
  <c r="A22" i="2"/>
  <c r="F22" i="2" s="1"/>
  <c r="A23" i="2"/>
  <c r="F23" i="2" s="1"/>
  <c r="A24" i="2"/>
  <c r="F24" i="2" s="1"/>
  <c r="A25" i="2"/>
  <c r="F25" i="2" s="1"/>
  <c r="A26" i="2"/>
  <c r="F26" i="2" s="1"/>
  <c r="A27" i="2"/>
  <c r="F27" i="2" s="1"/>
  <c r="A28" i="2"/>
  <c r="F28" i="2" s="1"/>
  <c r="A29" i="2"/>
  <c r="F29" i="2" s="1"/>
  <c r="A30" i="2"/>
  <c r="F30" i="2" s="1"/>
  <c r="A31" i="2"/>
  <c r="F31" i="2" s="1"/>
  <c r="A32" i="2"/>
  <c r="F32" i="2" s="1"/>
  <c r="A33" i="2"/>
  <c r="F33" i="2" s="1"/>
  <c r="A34" i="2"/>
  <c r="F34" i="2" s="1"/>
  <c r="A35" i="2"/>
  <c r="F35" i="2" s="1"/>
  <c r="A36" i="2"/>
  <c r="F36" i="2" s="1"/>
  <c r="A37" i="2"/>
  <c r="F37" i="2" s="1"/>
  <c r="A38" i="2"/>
  <c r="F38" i="2" s="1"/>
  <c r="A39" i="2"/>
  <c r="F39" i="2" s="1"/>
  <c r="A40" i="2"/>
  <c r="F40" i="2" s="1"/>
  <c r="A41" i="2"/>
  <c r="F41" i="2" s="1"/>
  <c r="A42" i="2"/>
  <c r="F42" i="2" s="1"/>
  <c r="A43" i="2"/>
  <c r="F43" i="2" s="1"/>
  <c r="A44" i="2"/>
  <c r="F44" i="2" s="1"/>
  <c r="A45" i="2"/>
  <c r="F45" i="2" s="1"/>
  <c r="A46" i="2"/>
  <c r="F46" i="2" s="1"/>
  <c r="A47" i="2"/>
  <c r="F47" i="2" s="1"/>
  <c r="A48" i="2"/>
  <c r="F48" i="2" s="1"/>
  <c r="A49" i="2"/>
  <c r="F49" i="2" s="1"/>
  <c r="A50" i="2"/>
  <c r="F50" i="2" s="1"/>
  <c r="A51" i="2"/>
  <c r="F51" i="2" s="1"/>
  <c r="A52" i="2"/>
  <c r="F52" i="2" s="1"/>
  <c r="A53" i="2"/>
  <c r="F53" i="2" s="1"/>
  <c r="A54" i="2"/>
  <c r="F54" i="2" s="1"/>
  <c r="A55" i="2"/>
  <c r="F55" i="2" s="1"/>
  <c r="A56" i="2"/>
  <c r="F56" i="2" s="1"/>
  <c r="A57" i="2"/>
  <c r="F57" i="2" s="1"/>
  <c r="A58" i="2"/>
  <c r="F58" i="2" s="1"/>
  <c r="A59" i="2"/>
  <c r="F59" i="2" s="1"/>
  <c r="A60" i="2"/>
  <c r="F60" i="2" s="1"/>
  <c r="A61" i="2"/>
  <c r="F61" i="2" s="1"/>
  <c r="A62" i="2"/>
  <c r="F62" i="2" s="1"/>
  <c r="A63" i="2"/>
  <c r="F63" i="2" s="1"/>
  <c r="A64" i="2"/>
  <c r="F64" i="2" s="1"/>
  <c r="A65" i="2"/>
  <c r="F65" i="2" s="1"/>
  <c r="A66" i="2"/>
  <c r="F66" i="2" s="1"/>
  <c r="A67" i="2"/>
  <c r="F67" i="2" s="1"/>
  <c r="A68" i="2"/>
  <c r="F68" i="2" s="1"/>
  <c r="A69" i="2"/>
  <c r="F69" i="2" s="1"/>
  <c r="A70" i="2"/>
  <c r="F70" i="2" s="1"/>
  <c r="A71" i="2"/>
  <c r="F71" i="2" s="1"/>
  <c r="A72" i="2"/>
  <c r="F72" i="2" s="1"/>
  <c r="A73" i="2"/>
  <c r="F73" i="2" s="1"/>
  <c r="A74" i="2"/>
  <c r="F74" i="2" s="1"/>
  <c r="A2" i="2"/>
  <c r="F2" i="2" s="1"/>
  <c r="M19" i="3"/>
  <c r="K19" i="3"/>
  <c r="M17" i="3"/>
  <c r="K17" i="3"/>
  <c r="D10" i="2" l="1"/>
  <c r="D3" i="2"/>
  <c r="D11" i="2"/>
  <c r="D19" i="2"/>
  <c r="D27" i="2"/>
  <c r="D35" i="2"/>
  <c r="D43" i="2"/>
  <c r="D51" i="2"/>
  <c r="D59" i="2"/>
  <c r="D67" i="2"/>
  <c r="D12" i="2"/>
  <c r="D20" i="2"/>
  <c r="D28" i="2"/>
  <c r="D36" i="2"/>
  <c r="D44" i="2"/>
  <c r="D52" i="2"/>
  <c r="D60" i="2"/>
  <c r="D68" i="2"/>
  <c r="D26" i="2"/>
  <c r="D50" i="2"/>
  <c r="D4" i="2"/>
  <c r="D5" i="2"/>
  <c r="D13" i="2"/>
  <c r="D21" i="2"/>
  <c r="D29" i="2"/>
  <c r="D37" i="2"/>
  <c r="D45" i="2"/>
  <c r="D53" i="2"/>
  <c r="D61" i="2"/>
  <c r="D69" i="2"/>
  <c r="D7" i="2"/>
  <c r="D23" i="2"/>
  <c r="D39" i="2"/>
  <c r="D47" i="2"/>
  <c r="D71" i="2"/>
  <c r="D8" i="2"/>
  <c r="D16" i="2"/>
  <c r="D24" i="2"/>
  <c r="D32" i="2"/>
  <c r="D40" i="2"/>
  <c r="D48" i="2"/>
  <c r="D56" i="2"/>
  <c r="D64" i="2"/>
  <c r="D72" i="2"/>
  <c r="D9" i="2"/>
  <c r="D17" i="2"/>
  <c r="D33" i="2"/>
  <c r="D57" i="2"/>
  <c r="D73" i="2"/>
  <c r="D34" i="2"/>
  <c r="D66" i="2"/>
  <c r="D6" i="2"/>
  <c r="D14" i="2"/>
  <c r="D22" i="2"/>
  <c r="D30" i="2"/>
  <c r="D38" i="2"/>
  <c r="D46" i="2"/>
  <c r="D54" i="2"/>
  <c r="D62" i="2"/>
  <c r="D70" i="2"/>
  <c r="D15" i="2"/>
  <c r="D31" i="2"/>
  <c r="D55" i="2"/>
  <c r="D63" i="2"/>
  <c r="D25" i="2"/>
  <c r="D41" i="2"/>
  <c r="D49" i="2"/>
  <c r="D65" i="2"/>
  <c r="D18" i="2"/>
  <c r="D42" i="2"/>
  <c r="D58" i="2"/>
  <c r="D74" i="2"/>
  <c r="K11" i="3"/>
  <c r="M11" i="3"/>
  <c r="M15" i="3" l="1"/>
  <c r="M13" i="3"/>
  <c r="K13" i="3"/>
  <c r="K14" i="3"/>
  <c r="K15" i="3"/>
  <c r="M14" i="3"/>
</calcChain>
</file>

<file path=xl/sharedStrings.xml><?xml version="1.0" encoding="utf-8"?>
<sst xmlns="http://schemas.openxmlformats.org/spreadsheetml/2006/main" count="276" uniqueCount="119">
  <si>
    <t>Dock:</t>
  </si>
  <si>
    <t>Welcome!</t>
  </si>
  <si>
    <t>Wave:</t>
  </si>
  <si>
    <t>31-34</t>
  </si>
  <si>
    <t>21-22</t>
  </si>
  <si>
    <t>PEC:</t>
  </si>
  <si>
    <t>DOCK:</t>
  </si>
  <si>
    <t>LOCAL ROUTE</t>
  </si>
  <si>
    <t>LOCAL DOCK</t>
  </si>
  <si>
    <t>ROUTE:</t>
  </si>
  <si>
    <t>Route:</t>
  </si>
  <si>
    <t>PEC ROUTE</t>
  </si>
  <si>
    <t xml:space="preserve">PEC </t>
  </si>
  <si>
    <t>WAVE:</t>
  </si>
  <si>
    <t>Helper for Programing:</t>
  </si>
  <si>
    <t>Wave Helper Programming:</t>
  </si>
  <si>
    <t xml:space="preserve">The program where you can find the quick information about routes, docks, PECs and waves. </t>
  </si>
  <si>
    <t>Enter in Route to find it's dock &amp; wave-&gt;</t>
  </si>
  <si>
    <t>Enter PEC Route to find it's PEC &amp; dock number-&gt;</t>
  </si>
  <si>
    <t>Enter PEC to find it's dock number-&gt;</t>
  </si>
  <si>
    <t>Enter in a dock number to find it's local route &amp; wave -&gt;</t>
  </si>
  <si>
    <t>MOD:</t>
  </si>
  <si>
    <t>BACK</t>
  </si>
  <si>
    <t>FRONT</t>
  </si>
  <si>
    <t>London</t>
  </si>
  <si>
    <t>New York</t>
  </si>
  <si>
    <t>Miami</t>
  </si>
  <si>
    <t>Atlanta</t>
  </si>
  <si>
    <t>Torronto</t>
  </si>
  <si>
    <t>Denver</t>
  </si>
  <si>
    <t>Paris</t>
  </si>
  <si>
    <t>Berlin</t>
  </si>
  <si>
    <t>Stockholm</t>
  </si>
  <si>
    <t>ASDF65V</t>
  </si>
  <si>
    <t>ASDF65W</t>
  </si>
  <si>
    <t>ASDF65Y</t>
  </si>
  <si>
    <t>ASDF65Z</t>
  </si>
  <si>
    <t>ASDF660</t>
  </si>
  <si>
    <t>ASDF6XH</t>
  </si>
  <si>
    <t>ASDF6XI</t>
  </si>
  <si>
    <t>ASDF6XJ</t>
  </si>
  <si>
    <t>ASDF6XK</t>
  </si>
  <si>
    <t>ASDF6XM</t>
  </si>
  <si>
    <t>ASDF6XN</t>
  </si>
  <si>
    <t>ASDF6XO</t>
  </si>
  <si>
    <t>ASDF6X1</t>
  </si>
  <si>
    <t>ASDF6X2</t>
  </si>
  <si>
    <t>ASDF6X3</t>
  </si>
  <si>
    <t>ASDF6X4</t>
  </si>
  <si>
    <t>ASDF6X5</t>
  </si>
  <si>
    <t>ASDF6X6</t>
  </si>
  <si>
    <t>ASDF6X7</t>
  </si>
  <si>
    <t>ASDF6X8</t>
  </si>
  <si>
    <t>ASDF6WT</t>
  </si>
  <si>
    <t>ASDF6WU</t>
  </si>
  <si>
    <t>ASDF6WV</t>
  </si>
  <si>
    <t>ASDF6WY</t>
  </si>
  <si>
    <t>ASDF6WZ</t>
  </si>
  <si>
    <t>ASDF6X0</t>
  </si>
  <si>
    <t>ASDF6X9</t>
  </si>
  <si>
    <t>ASDF6XA</t>
  </si>
  <si>
    <t>ASDF6XD</t>
  </si>
  <si>
    <t>ASDF6XE</t>
  </si>
  <si>
    <t>ASDF6XF</t>
  </si>
  <si>
    <t>ASDF6XG</t>
  </si>
  <si>
    <t>ASDFEMI</t>
  </si>
  <si>
    <t>ASDF43G</t>
  </si>
  <si>
    <t>ASDF53E</t>
  </si>
  <si>
    <t>ASDFEMJ</t>
  </si>
  <si>
    <t>ASDF3TF</t>
  </si>
  <si>
    <t>ASDF4JN</t>
  </si>
  <si>
    <t>ASDF43H</t>
  </si>
  <si>
    <t>ASDF4IQ</t>
  </si>
  <si>
    <t>ASDF4IV</t>
  </si>
  <si>
    <t>ASDF4D2</t>
  </si>
  <si>
    <t>ASDF33</t>
  </si>
  <si>
    <t>ASDF32</t>
  </si>
  <si>
    <t>ASDF31</t>
  </si>
  <si>
    <t>ASDF30</t>
  </si>
  <si>
    <t>ASDF2Z</t>
  </si>
  <si>
    <t>ASDF2Y</t>
  </si>
  <si>
    <t>ASDF2X</t>
  </si>
  <si>
    <t>ASDF2W</t>
  </si>
  <si>
    <t>ASDF2V</t>
  </si>
  <si>
    <t>ASDF2U</t>
  </si>
  <si>
    <t>ASDF2T</t>
  </si>
  <si>
    <t>ASDF2S</t>
  </si>
  <si>
    <t>ASDF2R</t>
  </si>
  <si>
    <t>ASDF2Q</t>
  </si>
  <si>
    <t>ASDF2P</t>
  </si>
  <si>
    <t>ASDF2O</t>
  </si>
  <si>
    <t>ASDF2N</t>
  </si>
  <si>
    <t>ASDF2M</t>
  </si>
  <si>
    <t>ASDF2L</t>
  </si>
  <si>
    <t>ASDF2K</t>
  </si>
  <si>
    <t>ASDF2J</t>
  </si>
  <si>
    <t>ASDF2I</t>
  </si>
  <si>
    <t>ASDF2H</t>
  </si>
  <si>
    <t>ASDF2G</t>
  </si>
  <si>
    <t>ASDF6XC</t>
  </si>
  <si>
    <t>ASDF6XB</t>
  </si>
  <si>
    <t>ASDF6WX</t>
  </si>
  <si>
    <t>ASDF6WW</t>
  </si>
  <si>
    <t>ASDF6XL</t>
  </si>
  <si>
    <t>ASDF65X</t>
  </si>
  <si>
    <t>ASDF65S</t>
  </si>
  <si>
    <t>ASDF5IR</t>
  </si>
  <si>
    <t>ASDF5J7</t>
  </si>
  <si>
    <t>ASDF63F</t>
  </si>
  <si>
    <t>ASDF5D8</t>
  </si>
  <si>
    <t>ASDF5IM</t>
  </si>
  <si>
    <t>ASDF5IS</t>
  </si>
  <si>
    <t>ASDF5EN</t>
  </si>
  <si>
    <t>ASDF5J5</t>
  </si>
  <si>
    <t>ASDF5IP</t>
  </si>
  <si>
    <t>ASDF5EM</t>
  </si>
  <si>
    <t>ASDF5J6</t>
  </si>
  <si>
    <t>ASDF63G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</si>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</sst>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DLaM Display"/>
    </font>
    <font>
      <b/>
      <sz val="12"/>
      <color theme="1"/>
      <name val="Calibri"/>
      <family val="2"/>
      <scheme val="minor"/>
    </font>
    <font>
      <sz val="28"/>
      <color theme="1"/>
      <name val="Jumble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2" xfId="0" applyFont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6" fillId="2" borderId="0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FFFFFF"/>
      <rgbColor rgb="00000000"/>
    </indexed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15DD-F67B-459B-B5C8-75A193FCBEF4}">
  <dimension ref="F1:N22"/>
  <sheetViews>
    <sheetView showGridLines="0" tabSelected="1" workbookViewId="0">
      <selection activeCell="O12" sqref="O12"/>
    </sheetView>
  </sheetViews>
  <sheetFormatPr defaultRowHeight="14.4" x14ac:dyDescent="0.3"/>
  <cols>
    <col min="6" max="6" width="15.77734375" customWidth="1"/>
    <col min="9" max="9" width="12.88671875" bestFit="1" customWidth="1"/>
    <col min="11" max="11" width="14.21875" customWidth="1"/>
  </cols>
  <sheetData>
    <row r="1" spans="6:13" ht="14.55" customHeight="1" thickTop="1" thickBot="1" x14ac:dyDescent="0.35">
      <c r="F1" s="21" t="s">
        <v>1</v>
      </c>
      <c r="G1" s="21"/>
      <c r="H1" s="21"/>
      <c r="I1" s="21"/>
      <c r="J1" s="21"/>
      <c r="K1" s="21"/>
      <c r="L1" s="21"/>
      <c r="M1" s="21"/>
    </row>
    <row r="2" spans="6:13" ht="14.55" customHeight="1" thickTop="1" thickBot="1" x14ac:dyDescent="0.35">
      <c r="F2" s="21"/>
      <c r="G2" s="21"/>
      <c r="H2" s="21"/>
      <c r="I2" s="21"/>
      <c r="J2" s="21"/>
      <c r="K2" s="21"/>
      <c r="L2" s="21"/>
      <c r="M2" s="21"/>
    </row>
    <row r="3" spans="6:13" ht="14.55" customHeight="1" thickTop="1" thickBot="1" x14ac:dyDescent="0.35">
      <c r="F3" s="21"/>
      <c r="G3" s="21"/>
      <c r="H3" s="21"/>
      <c r="I3" s="21"/>
      <c r="J3" s="21"/>
      <c r="K3" s="21"/>
      <c r="L3" s="21"/>
      <c r="M3" s="21"/>
    </row>
    <row r="4" spans="6:13" ht="14.55" customHeight="1" thickTop="1" thickBot="1" x14ac:dyDescent="0.35">
      <c r="F4" s="21"/>
      <c r="G4" s="21"/>
      <c r="H4" s="21"/>
      <c r="I4" s="21"/>
      <c r="J4" s="21"/>
      <c r="K4" s="21"/>
      <c r="L4" s="21"/>
      <c r="M4" s="21"/>
    </row>
    <row r="5" spans="6:13" ht="14.55" customHeight="1" thickTop="1" thickBot="1" x14ac:dyDescent="0.35">
      <c r="F5" s="21"/>
      <c r="G5" s="21"/>
      <c r="H5" s="21"/>
      <c r="I5" s="21"/>
      <c r="J5" s="21"/>
      <c r="K5" s="21"/>
      <c r="L5" s="21"/>
      <c r="M5" s="21"/>
    </row>
    <row r="6" spans="6:13" ht="14.55" customHeight="1" thickTop="1" thickBot="1" x14ac:dyDescent="0.35">
      <c r="F6" s="21"/>
      <c r="G6" s="21"/>
      <c r="H6" s="21"/>
      <c r="I6" s="21"/>
      <c r="J6" s="21"/>
      <c r="K6" s="21"/>
      <c r="L6" s="21"/>
      <c r="M6" s="21"/>
    </row>
    <row r="7" spans="6:13" ht="14.55" customHeight="1" thickTop="1" thickBot="1" x14ac:dyDescent="0.35">
      <c r="F7" s="21"/>
      <c r="G7" s="21"/>
      <c r="H7" s="21"/>
      <c r="I7" s="21"/>
      <c r="J7" s="21"/>
      <c r="K7" s="21"/>
      <c r="L7" s="21"/>
      <c r="M7" s="21"/>
    </row>
    <row r="8" spans="6:13" ht="14.55" customHeight="1" thickTop="1" thickBot="1" x14ac:dyDescent="0.35">
      <c r="F8" s="22" t="s">
        <v>16</v>
      </c>
      <c r="G8" s="22"/>
      <c r="H8" s="22"/>
      <c r="I8" s="22"/>
      <c r="J8" s="22"/>
      <c r="K8" s="22"/>
      <c r="L8" s="22"/>
      <c r="M8" s="22"/>
    </row>
    <row r="9" spans="6:13" ht="14.55" customHeight="1" thickTop="1" thickBot="1" x14ac:dyDescent="0.35">
      <c r="F9" s="22"/>
      <c r="G9" s="22"/>
      <c r="H9" s="22"/>
      <c r="I9" s="22"/>
      <c r="J9" s="22"/>
      <c r="K9" s="22"/>
      <c r="L9" s="22"/>
      <c r="M9" s="22"/>
    </row>
    <row r="10" spans="6:13" ht="16.5" customHeight="1" thickTop="1" thickBot="1" x14ac:dyDescent="0.35">
      <c r="F10" s="22"/>
      <c r="G10" s="22"/>
      <c r="H10" s="22"/>
      <c r="I10" s="22"/>
      <c r="J10" s="22"/>
      <c r="K10" s="22"/>
      <c r="L10" s="22"/>
      <c r="M10" s="22"/>
    </row>
    <row r="11" spans="6:13" ht="15.6" thickTop="1" thickBot="1" x14ac:dyDescent="0.35">
      <c r="F11" s="11" t="s">
        <v>7</v>
      </c>
      <c r="G11" s="23" t="s">
        <v>17</v>
      </c>
      <c r="H11" s="23"/>
      <c r="I11" s="12"/>
      <c r="J11" s="11" t="s">
        <v>0</v>
      </c>
      <c r="K11" s="12" t="e">
        <f ca="1">VLOOKUP(Welcome!I11,LocalRoutesData!A2:C74,2,FALSE)</f>
        <v>#N/A</v>
      </c>
      <c r="L11" s="11" t="s">
        <v>2</v>
      </c>
      <c r="M11" s="12" t="e">
        <f ca="1">VLOOKUP(Welcome!I11,LocalRoutesData!A2:C74,3,FALSE)</f>
        <v>#N/A</v>
      </c>
    </row>
    <row r="12" spans="6:13" ht="15.6" thickTop="1" thickBot="1" x14ac:dyDescent="0.35">
      <c r="F12" s="7"/>
      <c r="G12" s="24"/>
      <c r="H12" s="24"/>
      <c r="I12" s="13"/>
      <c r="J12" s="7"/>
      <c r="K12" s="13"/>
      <c r="L12" s="7"/>
      <c r="M12" s="13"/>
    </row>
    <row r="13" spans="6:13" ht="15.6" thickTop="1" thickBot="1" x14ac:dyDescent="0.35">
      <c r="F13" s="14" t="s">
        <v>8</v>
      </c>
      <c r="G13" s="23" t="s">
        <v>20</v>
      </c>
      <c r="H13" s="23"/>
      <c r="I13" s="14"/>
      <c r="J13" s="14" t="s">
        <v>9</v>
      </c>
      <c r="K13" s="4" t="e">
        <f ca="1">VLOOKUP($I$13&amp;"-"&amp;1,LocalRoutesData!$D$2:$F$74,3,FALSE)</f>
        <v>#N/A</v>
      </c>
      <c r="L13" s="16" t="s">
        <v>13</v>
      </c>
      <c r="M13" s="3" t="e">
        <f ca="1">VLOOKUP($I$13&amp;"-"&amp;1,LocalRoutesData!$D$2:$G$74,4,FALSE)</f>
        <v>#N/A</v>
      </c>
    </row>
    <row r="14" spans="6:13" ht="15.6" thickTop="1" thickBot="1" x14ac:dyDescent="0.35">
      <c r="F14" s="14"/>
      <c r="G14" s="23"/>
      <c r="H14" s="23"/>
      <c r="I14" s="14"/>
      <c r="J14" s="14"/>
      <c r="K14" s="4" t="e">
        <f ca="1">VLOOKUP($I$13&amp;"-"&amp;2,LocalRoutesData!$D$2:$F$74,3,FALSE)</f>
        <v>#N/A</v>
      </c>
      <c r="L14" s="17"/>
      <c r="M14" s="3" t="e">
        <f ca="1">VLOOKUP($I$13&amp;"-"&amp;2,LocalRoutesData!$D$2:$G$74,4,FALSE)</f>
        <v>#N/A</v>
      </c>
    </row>
    <row r="15" spans="6:13" ht="15.6" thickTop="1" thickBot="1" x14ac:dyDescent="0.35">
      <c r="F15" s="15"/>
      <c r="G15" s="24"/>
      <c r="H15" s="24"/>
      <c r="I15" s="15"/>
      <c r="J15" s="15"/>
      <c r="K15" s="4" t="e">
        <f ca="1">VLOOKUP($I$13&amp;"-"&amp;3,LocalRoutesData!$D$2:$F$74,3,FALSE)</f>
        <v>#N/A</v>
      </c>
      <c r="L15" s="17"/>
      <c r="M15" s="3" t="e">
        <f ca="1">VLOOKUP($I$13&amp;"-"&amp;3,LocalRoutesData!$D$2:$G$74,4,FALSE)</f>
        <v>#N/A</v>
      </c>
    </row>
    <row r="16" spans="6:13" ht="15.6" thickTop="1" thickBot="1" x14ac:dyDescent="0.35">
      <c r="F16" s="27"/>
      <c r="G16" s="27"/>
      <c r="H16" s="27"/>
      <c r="I16" s="27"/>
      <c r="J16" s="27"/>
      <c r="K16" s="27"/>
      <c r="L16" s="27"/>
      <c r="M16" s="27"/>
    </row>
    <row r="17" spans="6:14" ht="15.6" thickTop="1" thickBot="1" x14ac:dyDescent="0.35">
      <c r="F17" s="11" t="s">
        <v>11</v>
      </c>
      <c r="G17" s="25" t="s">
        <v>18</v>
      </c>
      <c r="H17" s="25"/>
      <c r="I17" s="12"/>
      <c r="J17" s="11" t="s">
        <v>5</v>
      </c>
      <c r="K17" s="12" t="e">
        <f>VLOOKUP(I17,PECRoutesData!A1:C88,2,FALSE)</f>
        <v>#N/A</v>
      </c>
      <c r="L17" s="11" t="s">
        <v>6</v>
      </c>
      <c r="M17" s="12" t="e">
        <f>VLOOKUP(I17,PECRoutesData!A1:C88,3,FALSE)</f>
        <v>#N/A</v>
      </c>
    </row>
    <row r="18" spans="6:14" ht="15.6" thickTop="1" thickBot="1" x14ac:dyDescent="0.35">
      <c r="F18" s="11"/>
      <c r="G18" s="25"/>
      <c r="H18" s="25"/>
      <c r="I18" s="12"/>
      <c r="J18" s="11"/>
      <c r="K18" s="12"/>
      <c r="L18" s="11"/>
      <c r="M18" s="12"/>
    </row>
    <row r="19" spans="6:14" ht="15.45" customHeight="1" thickTop="1" thickBot="1" x14ac:dyDescent="0.35">
      <c r="F19" s="14" t="s">
        <v>12</v>
      </c>
      <c r="G19" s="26" t="s">
        <v>19</v>
      </c>
      <c r="H19" s="26"/>
      <c r="I19" s="18"/>
      <c r="J19" s="18" t="s">
        <v>6</v>
      </c>
      <c r="K19" s="14" t="e">
        <f>VLOOKUP(I19,PECRoutesData!E1:F9,2,FALSE)</f>
        <v>#N/A</v>
      </c>
      <c r="L19" s="7" t="s">
        <v>21</v>
      </c>
      <c r="M19" s="9" t="e">
        <f>VLOOKUP(I19,PECRoutesData!H2:I10,2,FALSE)</f>
        <v>#N/A</v>
      </c>
    </row>
    <row r="20" spans="6:14" ht="15.6" thickTop="1" thickBot="1" x14ac:dyDescent="0.35">
      <c r="F20" s="14"/>
      <c r="G20" s="26"/>
      <c r="H20" s="26"/>
      <c r="I20" s="18"/>
      <c r="J20" s="18"/>
      <c r="K20" s="14"/>
      <c r="L20" s="8"/>
      <c r="M20" s="10"/>
    </row>
    <row r="21" spans="6:14" ht="15" thickTop="1" x14ac:dyDescent="0.3">
      <c r="K21" s="19"/>
      <c r="L21" s="19"/>
      <c r="M21" s="20"/>
      <c r="N21" s="19"/>
    </row>
    <row r="22" spans="6:14" x14ac:dyDescent="0.3">
      <c r="K22" s="19"/>
      <c r="L22" s="19"/>
      <c r="M22" s="20"/>
      <c r="N22" s="19"/>
    </row>
  </sheetData>
  <mergeCells count="30">
    <mergeCell ref="M21:M22"/>
    <mergeCell ref="I13:I15"/>
    <mergeCell ref="L13:L15"/>
    <mergeCell ref="F19:F20"/>
    <mergeCell ref="G19:H20"/>
    <mergeCell ref="I19:I20"/>
    <mergeCell ref="J19:J20"/>
    <mergeCell ref="K19:K20"/>
    <mergeCell ref="F16:M16"/>
    <mergeCell ref="M17:M18"/>
    <mergeCell ref="J13:J15"/>
    <mergeCell ref="F13:F15"/>
    <mergeCell ref="F17:F18"/>
    <mergeCell ref="G17:H18"/>
    <mergeCell ref="I17:I18"/>
    <mergeCell ref="F1:M7"/>
    <mergeCell ref="L19:L20"/>
    <mergeCell ref="M19:M20"/>
    <mergeCell ref="J17:J18"/>
    <mergeCell ref="K17:K18"/>
    <mergeCell ref="L17:L18"/>
    <mergeCell ref="F8:M10"/>
    <mergeCell ref="F11:F12"/>
    <mergeCell ref="G11:H12"/>
    <mergeCell ref="J11:J12"/>
    <mergeCell ref="L11:L12"/>
    <mergeCell ref="K11:K12"/>
    <mergeCell ref="M11:M12"/>
    <mergeCell ref="I11:I12"/>
    <mergeCell ref="G13:H1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8648C2F-4667-4447-B9FB-6C045626F0E6}">
          <x14:formula1>
            <xm:f>PECRoutesData!$E$1:$E$9</xm:f>
          </x14:formula1>
          <xm:sqref>I19:I20</xm:sqref>
        </x14:dataValidation>
        <x14:dataValidation type="list" allowBlank="1" showInputMessage="1" showErrorMessage="1" xr:uid="{D5BB41B1-C8A9-41D4-9DC5-1E99830DC9E6}">
          <x14:formula1>
            <xm:f>LocalRoutesData!$A$2:$A$74</xm:f>
          </x14:formula1>
          <xm:sqref>I11:I12</xm:sqref>
        </x14:dataValidation>
        <x14:dataValidation type="list" allowBlank="1" showInputMessage="1" showErrorMessage="1" xr:uid="{2E284AE0-CC41-4D69-8DA2-4C2C5DF20799}">
          <x14:formula1>
            <xm:f>LocalRoutesData!$B$2:$B$74</xm:f>
          </x14:formula1>
          <xm:sqref>I13:I15</xm:sqref>
        </x14:dataValidation>
        <x14:dataValidation type="list" allowBlank="1" showInputMessage="1" showErrorMessage="1" xr:uid="{6E4FFEA9-880C-46E0-A4EF-D242F4C23C22}">
          <x14:formula1>
            <xm:f>PECRoutesData!$A$1:$A$88</xm:f>
          </x14:formula1>
          <xm:sqref>I17:I18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74"/>
  <sheetViews>
    <sheetView topLeftCell="A44" zoomScale="80" workbookViewId="0">
      <selection activeCell="F14" sqref="F14"/>
    </sheetView>
  </sheetViews>
  <sheetFormatPr defaultRowHeight="14.4" x14ac:dyDescent="0.3"/>
  <cols>
    <col min="4" max="4" width="20.109375" bestFit="1" customWidth="1"/>
    <col min="8" max="8" width="20.109375" bestFit="1" customWidth="1"/>
  </cols>
  <sheetData>
    <row r="1" spans="1:15" ht="15" thickBot="1" x14ac:dyDescent="0.35">
      <c r="A1" s="1" t="s">
        <v>10</v>
      </c>
      <c r="B1" s="1" t="s">
        <v>0</v>
      </c>
      <c r="C1" s="1" t="s">
        <v>2</v>
      </c>
      <c r="D1" s="2" t="s">
        <v>14</v>
      </c>
      <c r="E1" s="2" t="s">
        <v>0</v>
      </c>
      <c r="F1" s="2" t="s">
        <v>10</v>
      </c>
      <c r="G1" s="2" t="s">
        <v>2</v>
      </c>
      <c r="H1" s="2" t="s">
        <v>15</v>
      </c>
    </row>
    <row r="2" spans="1:15" ht="15" thickTop="1" x14ac:dyDescent="0.3">
      <c r="A2" t="str">
        <f ca="1">"ASDF" &amp; ROUND(RAND()*1000,0)</f>
        <v>ASDF166</v>
      </c>
      <c r="B2">
        <f ca="1">ROUND(RAND()*40,0)</f>
        <v>33</v>
      </c>
      <c r="C2" s="5">
        <v>1</v>
      </c>
      <c r="D2" t="str">
        <f ca="1">E2&amp;"-"&amp;COUNTIF($E$2:E2,E2)</f>
        <v>33-1</v>
      </c>
      <c r="E2">
        <f ca="1">B2</f>
        <v>33</v>
      </c>
      <c r="F2" t="str">
        <f ca="1">A2</f>
        <v>ASDF166</v>
      </c>
      <c r="G2">
        <f>C2</f>
        <v>1</v>
      </c>
      <c r="H2">
        <v>1</v>
      </c>
    </row>
    <row r="3" spans="1:15" x14ac:dyDescent="0.3">
      <c r="A3" t="str">
        <f t="shared" ref="A3:A66" ca="1" si="0">"ASDF" &amp; ROUND(RAND()*1000,0)</f>
        <v>ASDF947</v>
      </c>
      <c r="B3">
        <f t="shared" ref="B3:B66" ca="1" si="1">ROUND(RAND()*40,0)</f>
        <v>19</v>
      </c>
      <c r="C3" s="6">
        <v>1</v>
      </c>
      <c r="D3" t="str">
        <f ca="1">E3&amp;"-"&amp;COUNTIF($E$2:E3,E3)</f>
        <v>19-1</v>
      </c>
      <c r="E3">
        <f t="shared" ref="E3:E66" ca="1" si="2">B3</f>
        <v>19</v>
      </c>
      <c r="F3" t="str">
        <f t="shared" ref="F3:F66" ca="1" si="3">A3</f>
        <v>ASDF947</v>
      </c>
      <c r="G3">
        <f t="shared" ref="G3:G66" si="4">C3</f>
        <v>1</v>
      </c>
      <c r="H3">
        <v>2</v>
      </c>
    </row>
    <row r="4" spans="1:15" x14ac:dyDescent="0.3">
      <c r="A4" t="str">
        <f t="shared" ca="1" si="0"/>
        <v>ASDF224</v>
      </c>
      <c r="B4">
        <f t="shared" ca="1" si="1"/>
        <v>33</v>
      </c>
      <c r="C4" s="6">
        <v>1</v>
      </c>
      <c r="D4" t="str">
        <f ca="1">E4&amp;"-"&amp;COUNTIF($E$2:E4,E4)</f>
        <v>33-2</v>
      </c>
      <c r="E4">
        <f t="shared" ca="1" si="2"/>
        <v>33</v>
      </c>
      <c r="F4" t="str">
        <f t="shared" ca="1" si="3"/>
        <v>ASDF224</v>
      </c>
      <c r="G4">
        <f t="shared" si="4"/>
        <v>1</v>
      </c>
      <c r="H4">
        <v>3</v>
      </c>
    </row>
    <row r="5" spans="1:15" x14ac:dyDescent="0.3">
      <c r="A5" t="str">
        <f t="shared" ca="1" si="0"/>
        <v>ASDF390</v>
      </c>
      <c r="B5">
        <f t="shared" ca="1" si="1"/>
        <v>9</v>
      </c>
      <c r="C5" s="6">
        <v>1</v>
      </c>
      <c r="D5" t="str">
        <f ca="1">E5&amp;"-"&amp;COUNTIF($E$2:E5,E5)</f>
        <v>9-1</v>
      </c>
      <c r="E5">
        <f t="shared" ca="1" si="2"/>
        <v>9</v>
      </c>
      <c r="F5" t="str">
        <f t="shared" ca="1" si="3"/>
        <v>ASDF390</v>
      </c>
      <c r="G5">
        <f t="shared" si="4"/>
        <v>1</v>
      </c>
    </row>
    <row r="6" spans="1:15" x14ac:dyDescent="0.3">
      <c r="A6" t="str">
        <f t="shared" ca="1" si="0"/>
        <v>ASDF247</v>
      </c>
      <c r="B6">
        <f t="shared" ca="1" si="1"/>
        <v>21</v>
      </c>
      <c r="C6" s="6">
        <v>1</v>
      </c>
      <c r="D6" t="str">
        <f ca="1">E6&amp;"-"&amp;COUNTIF($E$2:E6,E6)</f>
        <v>21-1</v>
      </c>
      <c r="E6">
        <f t="shared" ca="1" si="2"/>
        <v>21</v>
      </c>
      <c r="F6" t="str">
        <f t="shared" ca="1" si="3"/>
        <v>ASDF247</v>
      </c>
      <c r="G6">
        <f t="shared" si="4"/>
        <v>1</v>
      </c>
    </row>
    <row r="7" spans="1:15" x14ac:dyDescent="0.3">
      <c r="A7" t="str">
        <f t="shared" ca="1" si="0"/>
        <v>ASDF851</v>
      </c>
      <c r="B7">
        <f t="shared" ca="1" si="1"/>
        <v>13</v>
      </c>
      <c r="C7" s="6">
        <v>1</v>
      </c>
      <c r="D7" t="str">
        <f ca="1">E7&amp;"-"&amp;COUNTIF($E$2:E7,E7)</f>
        <v>13-1</v>
      </c>
      <c r="E7">
        <f t="shared" ca="1" si="2"/>
        <v>13</v>
      </c>
      <c r="F7" t="str">
        <f t="shared" ca="1" si="3"/>
        <v>ASDF851</v>
      </c>
      <c r="G7">
        <f t="shared" si="4"/>
        <v>1</v>
      </c>
    </row>
    <row r="8" spans="1:15" x14ac:dyDescent="0.3">
      <c r="A8" t="str">
        <f t="shared" ca="1" si="0"/>
        <v>ASDF514</v>
      </c>
      <c r="B8">
        <f t="shared" ca="1" si="1"/>
        <v>30</v>
      </c>
      <c r="C8" s="6">
        <v>1</v>
      </c>
      <c r="D8" t="str">
        <f ca="1">E8&amp;"-"&amp;COUNTIF($E$2:E8,E8)</f>
        <v>30-1</v>
      </c>
      <c r="E8">
        <f t="shared" ca="1" si="2"/>
        <v>30</v>
      </c>
      <c r="F8" t="str">
        <f t="shared" ca="1" si="3"/>
        <v>ASDF514</v>
      </c>
      <c r="G8">
        <f t="shared" si="4"/>
        <v>1</v>
      </c>
    </row>
    <row r="9" spans="1:15" x14ac:dyDescent="0.3">
      <c r="A9" t="str">
        <f t="shared" ca="1" si="0"/>
        <v>ASDF247</v>
      </c>
      <c r="B9">
        <f t="shared" ca="1" si="1"/>
        <v>12</v>
      </c>
      <c r="C9" s="6">
        <v>1</v>
      </c>
      <c r="D9" t="str">
        <f ca="1">E9&amp;"-"&amp;COUNTIF($E$2:E9,E9)</f>
        <v>12-1</v>
      </c>
      <c r="E9">
        <f t="shared" ca="1" si="2"/>
        <v>12</v>
      </c>
      <c r="F9" t="str">
        <f t="shared" ca="1" si="3"/>
        <v>ASDF247</v>
      </c>
      <c r="G9">
        <f t="shared" si="4"/>
        <v>1</v>
      </c>
    </row>
    <row r="10" spans="1:15" x14ac:dyDescent="0.3">
      <c r="A10" t="str">
        <f t="shared" ca="1" si="0"/>
        <v>ASDF518</v>
      </c>
      <c r="B10">
        <f t="shared" ca="1" si="1"/>
        <v>32</v>
      </c>
      <c r="C10" s="6">
        <v>1</v>
      </c>
      <c r="D10" t="str">
        <f ca="1">E10&amp;"-"&amp;COUNTIF($E$2:E10,E10)</f>
        <v>32-1</v>
      </c>
      <c r="E10">
        <f t="shared" ca="1" si="2"/>
        <v>32</v>
      </c>
      <c r="F10" t="str">
        <f t="shared" ca="1" si="3"/>
        <v>ASDF518</v>
      </c>
      <c r="G10">
        <f t="shared" si="4"/>
        <v>1</v>
      </c>
    </row>
    <row r="11" spans="1:15" x14ac:dyDescent="0.3">
      <c r="A11" t="str">
        <f t="shared" ca="1" si="0"/>
        <v>ASDF804</v>
      </c>
      <c r="B11">
        <f t="shared" ca="1" si="1"/>
        <v>40</v>
      </c>
      <c r="C11" s="6">
        <v>1</v>
      </c>
      <c r="D11" t="str">
        <f ca="1">E11&amp;"-"&amp;COUNTIF($E$2:E11,E11)</f>
        <v>40-1</v>
      </c>
      <c r="E11">
        <f t="shared" ca="1" si="2"/>
        <v>40</v>
      </c>
      <c r="F11" t="str">
        <f t="shared" ca="1" si="3"/>
        <v>ASDF804</v>
      </c>
      <c r="G11">
        <f t="shared" si="4"/>
        <v>1</v>
      </c>
    </row>
    <row r="12" spans="1:15" x14ac:dyDescent="0.3">
      <c r="A12" t="str">
        <f t="shared" ca="1" si="0"/>
        <v>ASDF685</v>
      </c>
      <c r="B12">
        <f t="shared" ca="1" si="1"/>
        <v>27</v>
      </c>
      <c r="C12" s="6">
        <v>1</v>
      </c>
      <c r="D12" t="str">
        <f ca="1">E12&amp;"-"&amp;COUNTIF($E$2:E12,E12)</f>
        <v>27-1</v>
      </c>
      <c r="E12">
        <f t="shared" ca="1" si="2"/>
        <v>27</v>
      </c>
      <c r="F12" t="str">
        <f t="shared" ca="1" si="3"/>
        <v>ASDF685</v>
      </c>
      <c r="G12">
        <f t="shared" si="4"/>
        <v>1</v>
      </c>
      <c r="L12" s="19"/>
      <c r="M12" s="19"/>
      <c r="N12" s="19"/>
      <c r="O12" s="19"/>
    </row>
    <row r="13" spans="1:15" x14ac:dyDescent="0.3">
      <c r="A13" t="str">
        <f t="shared" ca="1" si="0"/>
        <v>ASDF282</v>
      </c>
      <c r="B13">
        <f t="shared" ca="1" si="1"/>
        <v>10</v>
      </c>
      <c r="C13" s="6">
        <v>1</v>
      </c>
      <c r="D13" t="str">
        <f ca="1">E13&amp;"-"&amp;COUNTIF($E$2:E13,E13)</f>
        <v>10-1</v>
      </c>
      <c r="E13">
        <f t="shared" ca="1" si="2"/>
        <v>10</v>
      </c>
      <c r="F13" t="str">
        <f t="shared" ca="1" si="3"/>
        <v>ASDF282</v>
      </c>
      <c r="G13">
        <f t="shared" si="4"/>
        <v>1</v>
      </c>
      <c r="L13" s="19"/>
      <c r="M13" s="19"/>
      <c r="N13" s="19"/>
      <c r="O13" s="19"/>
    </row>
    <row r="14" spans="1:15" x14ac:dyDescent="0.3">
      <c r="A14" t="str">
        <f t="shared" ca="1" si="0"/>
        <v>ASDF818</v>
      </c>
      <c r="B14">
        <f t="shared" ca="1" si="1"/>
        <v>20</v>
      </c>
      <c r="C14" s="6">
        <v>1</v>
      </c>
      <c r="D14" t="str">
        <f ca="1">E14&amp;"-"&amp;COUNTIF($E$2:E14,E14)</f>
        <v>20-1</v>
      </c>
      <c r="E14">
        <f t="shared" ca="1" si="2"/>
        <v>20</v>
      </c>
      <c r="F14" t="str">
        <f t="shared" ca="1" si="3"/>
        <v>ASDF818</v>
      </c>
      <c r="G14">
        <f t="shared" si="4"/>
        <v>1</v>
      </c>
      <c r="L14" s="19"/>
      <c r="M14" s="19"/>
      <c r="N14" s="19"/>
      <c r="O14" s="19"/>
    </row>
    <row r="15" spans="1:15" x14ac:dyDescent="0.3">
      <c r="A15" t="str">
        <f t="shared" ca="1" si="0"/>
        <v>ASDF833</v>
      </c>
      <c r="B15">
        <f t="shared" ca="1" si="1"/>
        <v>3</v>
      </c>
      <c r="C15" s="6">
        <v>1</v>
      </c>
      <c r="D15" t="str">
        <f ca="1">E15&amp;"-"&amp;COUNTIF($E$2:E15,E15)</f>
        <v>3-1</v>
      </c>
      <c r="E15">
        <f t="shared" ca="1" si="2"/>
        <v>3</v>
      </c>
      <c r="F15" t="str">
        <f t="shared" ca="1" si="3"/>
        <v>ASDF833</v>
      </c>
      <c r="G15">
        <f t="shared" si="4"/>
        <v>1</v>
      </c>
      <c r="L15" s="19"/>
      <c r="M15" s="19"/>
      <c r="N15" s="19"/>
      <c r="O15" s="19"/>
    </row>
    <row r="16" spans="1:15" x14ac:dyDescent="0.3">
      <c r="A16" t="str">
        <f t="shared" ca="1" si="0"/>
        <v>ASDF882</v>
      </c>
      <c r="B16">
        <f t="shared" ca="1" si="1"/>
        <v>11</v>
      </c>
      <c r="C16" s="6">
        <v>1</v>
      </c>
      <c r="D16" t="str">
        <f ca="1">E16&amp;"-"&amp;COUNTIF($E$2:E16,E16)</f>
        <v>11-1</v>
      </c>
      <c r="E16">
        <f t="shared" ca="1" si="2"/>
        <v>11</v>
      </c>
      <c r="F16" t="str">
        <f t="shared" ca="1" si="3"/>
        <v>ASDF882</v>
      </c>
      <c r="G16">
        <f t="shared" si="4"/>
        <v>1</v>
      </c>
      <c r="L16" s="19"/>
      <c r="M16" s="19"/>
      <c r="N16" s="19"/>
      <c r="O16" s="19"/>
    </row>
    <row r="17" spans="1:15" x14ac:dyDescent="0.3">
      <c r="A17" t="str">
        <f t="shared" ca="1" si="0"/>
        <v>ASDF44</v>
      </c>
      <c r="B17">
        <f t="shared" ca="1" si="1"/>
        <v>18</v>
      </c>
      <c r="C17" s="6">
        <v>1</v>
      </c>
      <c r="D17" t="str">
        <f ca="1">E17&amp;"-"&amp;COUNTIF($E$2:E17,E17)</f>
        <v>18-1</v>
      </c>
      <c r="E17">
        <f t="shared" ca="1" si="2"/>
        <v>18</v>
      </c>
      <c r="F17" t="str">
        <f t="shared" ca="1" si="3"/>
        <v>ASDF44</v>
      </c>
      <c r="G17">
        <f t="shared" si="4"/>
        <v>1</v>
      </c>
      <c r="L17" s="19"/>
      <c r="M17" s="19"/>
      <c r="N17" s="19"/>
      <c r="O17" s="19"/>
    </row>
    <row r="18" spans="1:15" x14ac:dyDescent="0.3">
      <c r="A18" t="str">
        <f t="shared" ca="1" si="0"/>
        <v>ASDF619</v>
      </c>
      <c r="B18">
        <f t="shared" ca="1" si="1"/>
        <v>25</v>
      </c>
      <c r="C18" s="6">
        <v>1</v>
      </c>
      <c r="D18" t="str">
        <f ca="1">E18&amp;"-"&amp;COUNTIF($E$2:E18,E18)</f>
        <v>25-1</v>
      </c>
      <c r="E18">
        <f t="shared" ca="1" si="2"/>
        <v>25</v>
      </c>
      <c r="F18" t="str">
        <f t="shared" ca="1" si="3"/>
        <v>ASDF619</v>
      </c>
      <c r="G18">
        <f t="shared" si="4"/>
        <v>1</v>
      </c>
      <c r="L18" s="19"/>
      <c r="M18" s="19"/>
      <c r="N18" s="19"/>
      <c r="O18" s="19"/>
    </row>
    <row r="19" spans="1:15" x14ac:dyDescent="0.3">
      <c r="A19" t="str">
        <f t="shared" ca="1" si="0"/>
        <v>ASDF167</v>
      </c>
      <c r="B19">
        <f t="shared" ca="1" si="1"/>
        <v>25</v>
      </c>
      <c r="C19" s="6">
        <v>1</v>
      </c>
      <c r="D19" t="str">
        <f ca="1">E19&amp;"-"&amp;COUNTIF($E$2:E19,E19)</f>
        <v>25-2</v>
      </c>
      <c r="E19">
        <f t="shared" ca="1" si="2"/>
        <v>25</v>
      </c>
      <c r="F19" t="str">
        <f t="shared" ca="1" si="3"/>
        <v>ASDF167</v>
      </c>
      <c r="G19">
        <f t="shared" si="4"/>
        <v>1</v>
      </c>
    </row>
    <row r="20" spans="1:15" x14ac:dyDescent="0.3">
      <c r="A20" t="str">
        <f t="shared" ca="1" si="0"/>
        <v>ASDF753</v>
      </c>
      <c r="B20">
        <f t="shared" ca="1" si="1"/>
        <v>33</v>
      </c>
      <c r="C20" s="6">
        <v>1</v>
      </c>
      <c r="D20" t="str">
        <f ca="1">E20&amp;"-"&amp;COUNTIF($E$2:E20,E20)</f>
        <v>33-3</v>
      </c>
      <c r="E20">
        <f t="shared" ca="1" si="2"/>
        <v>33</v>
      </c>
      <c r="F20" t="str">
        <f t="shared" ca="1" si="3"/>
        <v>ASDF753</v>
      </c>
      <c r="G20">
        <f t="shared" si="4"/>
        <v>1</v>
      </c>
    </row>
    <row r="21" spans="1:15" x14ac:dyDescent="0.3">
      <c r="A21" t="str">
        <f t="shared" ca="1" si="0"/>
        <v>ASDF46</v>
      </c>
      <c r="B21">
        <f t="shared" ca="1" si="1"/>
        <v>34</v>
      </c>
      <c r="C21" s="6">
        <v>1</v>
      </c>
      <c r="D21" t="str">
        <f ca="1">E21&amp;"-"&amp;COUNTIF($E$2:E21,E21)</f>
        <v>34-1</v>
      </c>
      <c r="E21">
        <f t="shared" ca="1" si="2"/>
        <v>34</v>
      </c>
      <c r="F21" t="str">
        <f t="shared" ca="1" si="3"/>
        <v>ASDF46</v>
      </c>
      <c r="G21">
        <f t="shared" si="4"/>
        <v>1</v>
      </c>
    </row>
    <row r="22" spans="1:15" x14ac:dyDescent="0.3">
      <c r="A22" t="str">
        <f t="shared" ca="1" si="0"/>
        <v>ASDF715</v>
      </c>
      <c r="B22">
        <f t="shared" ca="1" si="1"/>
        <v>11</v>
      </c>
      <c r="C22" s="6">
        <v>1</v>
      </c>
      <c r="D22" t="str">
        <f ca="1">E22&amp;"-"&amp;COUNTIF($E$2:E22,E22)</f>
        <v>11-2</v>
      </c>
      <c r="E22">
        <f t="shared" ca="1" si="2"/>
        <v>11</v>
      </c>
      <c r="F22" t="str">
        <f t="shared" ca="1" si="3"/>
        <v>ASDF715</v>
      </c>
      <c r="G22">
        <f t="shared" si="4"/>
        <v>1</v>
      </c>
    </row>
    <row r="23" spans="1:15" x14ac:dyDescent="0.3">
      <c r="A23" t="str">
        <f t="shared" ca="1" si="0"/>
        <v>ASDF553</v>
      </c>
      <c r="B23">
        <f t="shared" ca="1" si="1"/>
        <v>3</v>
      </c>
      <c r="C23" s="6">
        <v>1</v>
      </c>
      <c r="D23" t="str">
        <f ca="1">E23&amp;"-"&amp;COUNTIF($E$2:E23,E23)</f>
        <v>3-2</v>
      </c>
      <c r="E23">
        <f t="shared" ca="1" si="2"/>
        <v>3</v>
      </c>
      <c r="F23" t="str">
        <f t="shared" ca="1" si="3"/>
        <v>ASDF553</v>
      </c>
      <c r="G23">
        <f t="shared" si="4"/>
        <v>1</v>
      </c>
    </row>
    <row r="24" spans="1:15" x14ac:dyDescent="0.3">
      <c r="A24" t="str">
        <f t="shared" ca="1" si="0"/>
        <v>ASDF506</v>
      </c>
      <c r="B24">
        <f t="shared" ca="1" si="1"/>
        <v>4</v>
      </c>
      <c r="C24" s="6">
        <v>1</v>
      </c>
      <c r="D24" t="str">
        <f ca="1">E24&amp;"-"&amp;COUNTIF($E$2:E24,E24)</f>
        <v>4-1</v>
      </c>
      <c r="E24">
        <f t="shared" ca="1" si="2"/>
        <v>4</v>
      </c>
      <c r="F24" t="str">
        <f t="shared" ca="1" si="3"/>
        <v>ASDF506</v>
      </c>
      <c r="G24">
        <f t="shared" si="4"/>
        <v>1</v>
      </c>
    </row>
    <row r="25" spans="1:15" x14ac:dyDescent="0.3">
      <c r="A25" t="str">
        <f t="shared" ca="1" si="0"/>
        <v>ASDF607</v>
      </c>
      <c r="B25">
        <f t="shared" ca="1" si="1"/>
        <v>33</v>
      </c>
      <c r="C25" s="6">
        <v>1</v>
      </c>
      <c r="D25" t="str">
        <f ca="1">E25&amp;"-"&amp;COUNTIF($E$2:E25,E25)</f>
        <v>33-4</v>
      </c>
      <c r="E25">
        <f t="shared" ca="1" si="2"/>
        <v>33</v>
      </c>
      <c r="F25" t="str">
        <f t="shared" ca="1" si="3"/>
        <v>ASDF607</v>
      </c>
      <c r="G25">
        <f t="shared" si="4"/>
        <v>1</v>
      </c>
    </row>
    <row r="26" spans="1:15" x14ac:dyDescent="0.3">
      <c r="A26" t="str">
        <f t="shared" ca="1" si="0"/>
        <v>ASDF151</v>
      </c>
      <c r="B26">
        <f t="shared" ca="1" si="1"/>
        <v>13</v>
      </c>
      <c r="C26" s="6">
        <v>1</v>
      </c>
      <c r="D26" t="str">
        <f ca="1">E26&amp;"-"&amp;COUNTIF($E$2:E26,E26)</f>
        <v>13-2</v>
      </c>
      <c r="E26">
        <f t="shared" ca="1" si="2"/>
        <v>13</v>
      </c>
      <c r="F26" t="str">
        <f t="shared" ca="1" si="3"/>
        <v>ASDF151</v>
      </c>
      <c r="G26">
        <f t="shared" si="4"/>
        <v>1</v>
      </c>
    </row>
    <row r="27" spans="1:15" x14ac:dyDescent="0.3">
      <c r="A27" t="str">
        <f t="shared" ca="1" si="0"/>
        <v>ASDF208</v>
      </c>
      <c r="B27">
        <f t="shared" ca="1" si="1"/>
        <v>5</v>
      </c>
      <c r="C27" s="6">
        <v>1</v>
      </c>
      <c r="D27" t="str">
        <f ca="1">E27&amp;"-"&amp;COUNTIF($E$2:E27,E27)</f>
        <v>5-1</v>
      </c>
      <c r="E27">
        <f t="shared" ca="1" si="2"/>
        <v>5</v>
      </c>
      <c r="F27" t="str">
        <f t="shared" ca="1" si="3"/>
        <v>ASDF208</v>
      </c>
      <c r="G27">
        <f t="shared" si="4"/>
        <v>1</v>
      </c>
    </row>
    <row r="28" spans="1:15" x14ac:dyDescent="0.3">
      <c r="A28" t="str">
        <f t="shared" ca="1" si="0"/>
        <v>ASDF980</v>
      </c>
      <c r="B28">
        <f t="shared" ca="1" si="1"/>
        <v>39</v>
      </c>
      <c r="C28" s="6">
        <v>1</v>
      </c>
      <c r="D28" t="str">
        <f ca="1">E28&amp;"-"&amp;COUNTIF($E$2:E28,E28)</f>
        <v>39-1</v>
      </c>
      <c r="E28">
        <f t="shared" ca="1" si="2"/>
        <v>39</v>
      </c>
      <c r="F28" t="str">
        <f t="shared" ca="1" si="3"/>
        <v>ASDF980</v>
      </c>
      <c r="G28">
        <f t="shared" si="4"/>
        <v>1</v>
      </c>
    </row>
    <row r="29" spans="1:15" x14ac:dyDescent="0.3">
      <c r="A29" t="str">
        <f t="shared" ca="1" si="0"/>
        <v>ASDF304</v>
      </c>
      <c r="B29">
        <f t="shared" ca="1" si="1"/>
        <v>20</v>
      </c>
      <c r="C29" s="6">
        <v>1</v>
      </c>
      <c r="D29" t="str">
        <f ca="1">E29&amp;"-"&amp;COUNTIF($E$2:E29,E29)</f>
        <v>20-2</v>
      </c>
      <c r="E29">
        <f t="shared" ca="1" si="2"/>
        <v>20</v>
      </c>
      <c r="F29" t="str">
        <f t="shared" ca="1" si="3"/>
        <v>ASDF304</v>
      </c>
      <c r="G29">
        <f t="shared" si="4"/>
        <v>1</v>
      </c>
    </row>
    <row r="30" spans="1:15" x14ac:dyDescent="0.3">
      <c r="A30" t="str">
        <f t="shared" ca="1" si="0"/>
        <v>ASDF13</v>
      </c>
      <c r="B30">
        <f t="shared" ca="1" si="1"/>
        <v>31</v>
      </c>
      <c r="C30" s="6">
        <v>1</v>
      </c>
      <c r="D30" t="str">
        <f ca="1">E30&amp;"-"&amp;COUNTIF($E$2:E30,E30)</f>
        <v>31-1</v>
      </c>
      <c r="E30">
        <f t="shared" ca="1" si="2"/>
        <v>31</v>
      </c>
      <c r="F30" t="str">
        <f t="shared" ca="1" si="3"/>
        <v>ASDF13</v>
      </c>
      <c r="G30">
        <f t="shared" si="4"/>
        <v>1</v>
      </c>
    </row>
    <row r="31" spans="1:15" x14ac:dyDescent="0.3">
      <c r="A31" t="str">
        <f t="shared" ca="1" si="0"/>
        <v>ASDF443</v>
      </c>
      <c r="B31">
        <f t="shared" ca="1" si="1"/>
        <v>30</v>
      </c>
      <c r="C31" s="6">
        <v>1</v>
      </c>
      <c r="D31" t="str">
        <f ca="1">E31&amp;"-"&amp;COUNTIF($E$2:E31,E31)</f>
        <v>30-2</v>
      </c>
      <c r="E31">
        <f t="shared" ca="1" si="2"/>
        <v>30</v>
      </c>
      <c r="F31" t="str">
        <f t="shared" ca="1" si="3"/>
        <v>ASDF443</v>
      </c>
      <c r="G31">
        <f t="shared" si="4"/>
        <v>1</v>
      </c>
    </row>
    <row r="32" spans="1:15" x14ac:dyDescent="0.3">
      <c r="A32" t="str">
        <f t="shared" ca="1" si="0"/>
        <v>ASDF161</v>
      </c>
      <c r="B32">
        <f t="shared" ca="1" si="1"/>
        <v>2</v>
      </c>
      <c r="C32" s="6">
        <v>1</v>
      </c>
      <c r="D32" t="str">
        <f ca="1">E32&amp;"-"&amp;COUNTIF($E$2:E32,E32)</f>
        <v>2-1</v>
      </c>
      <c r="E32">
        <f t="shared" ca="1" si="2"/>
        <v>2</v>
      </c>
      <c r="F32" t="str">
        <f t="shared" ca="1" si="3"/>
        <v>ASDF161</v>
      </c>
      <c r="G32">
        <f t="shared" si="4"/>
        <v>1</v>
      </c>
    </row>
    <row r="33" spans="1:7" x14ac:dyDescent="0.3">
      <c r="A33" t="str">
        <f t="shared" ca="1" si="0"/>
        <v>ASDF454</v>
      </c>
      <c r="B33">
        <f t="shared" ca="1" si="1"/>
        <v>38</v>
      </c>
      <c r="C33" s="6">
        <v>1</v>
      </c>
      <c r="D33" t="str">
        <f ca="1">E33&amp;"-"&amp;COUNTIF($E$2:E33,E33)</f>
        <v>38-1</v>
      </c>
      <c r="E33">
        <f t="shared" ca="1" si="2"/>
        <v>38</v>
      </c>
      <c r="F33" t="str">
        <f t="shared" ca="1" si="3"/>
        <v>ASDF454</v>
      </c>
      <c r="G33">
        <f t="shared" si="4"/>
        <v>1</v>
      </c>
    </row>
    <row r="34" spans="1:7" x14ac:dyDescent="0.3">
      <c r="A34" t="str">
        <f t="shared" ca="1" si="0"/>
        <v>ASDF410</v>
      </c>
      <c r="B34">
        <f t="shared" ca="1" si="1"/>
        <v>14</v>
      </c>
      <c r="C34" s="6">
        <v>1</v>
      </c>
      <c r="D34" t="str">
        <f ca="1">E34&amp;"-"&amp;COUNTIF($E$2:E34,E34)</f>
        <v>14-1</v>
      </c>
      <c r="E34">
        <f t="shared" ca="1" si="2"/>
        <v>14</v>
      </c>
      <c r="F34" t="str">
        <f t="shared" ca="1" si="3"/>
        <v>ASDF410</v>
      </c>
      <c r="G34">
        <f t="shared" si="4"/>
        <v>1</v>
      </c>
    </row>
    <row r="35" spans="1:7" x14ac:dyDescent="0.3">
      <c r="A35" t="str">
        <f t="shared" ca="1" si="0"/>
        <v>ASDF276</v>
      </c>
      <c r="B35">
        <f t="shared" ca="1" si="1"/>
        <v>13</v>
      </c>
      <c r="C35" s="6">
        <v>1</v>
      </c>
      <c r="D35" t="str">
        <f ca="1">E35&amp;"-"&amp;COUNTIF($E$2:E35,E35)</f>
        <v>13-3</v>
      </c>
      <c r="E35">
        <f t="shared" ca="1" si="2"/>
        <v>13</v>
      </c>
      <c r="F35" t="str">
        <f t="shared" ca="1" si="3"/>
        <v>ASDF276</v>
      </c>
      <c r="G35">
        <f t="shared" si="4"/>
        <v>1</v>
      </c>
    </row>
    <row r="36" spans="1:7" x14ac:dyDescent="0.3">
      <c r="A36" t="str">
        <f t="shared" ca="1" si="0"/>
        <v>ASDF528</v>
      </c>
      <c r="B36">
        <f t="shared" ca="1" si="1"/>
        <v>37</v>
      </c>
      <c r="C36" s="6">
        <v>1</v>
      </c>
      <c r="D36" t="str">
        <f ca="1">E36&amp;"-"&amp;COUNTIF($E$2:E36,E36)</f>
        <v>37-1</v>
      </c>
      <c r="E36">
        <f t="shared" ca="1" si="2"/>
        <v>37</v>
      </c>
      <c r="F36" t="str">
        <f t="shared" ca="1" si="3"/>
        <v>ASDF528</v>
      </c>
      <c r="G36">
        <f t="shared" si="4"/>
        <v>1</v>
      </c>
    </row>
    <row r="37" spans="1:7" x14ac:dyDescent="0.3">
      <c r="A37" t="str">
        <f t="shared" ca="1" si="0"/>
        <v>ASDF22</v>
      </c>
      <c r="B37">
        <f t="shared" ca="1" si="1"/>
        <v>18</v>
      </c>
      <c r="C37" s="6">
        <v>1</v>
      </c>
      <c r="D37" t="str">
        <f ca="1">E37&amp;"-"&amp;COUNTIF($E$2:E37,E37)</f>
        <v>18-2</v>
      </c>
      <c r="E37">
        <f t="shared" ca="1" si="2"/>
        <v>18</v>
      </c>
      <c r="F37" t="str">
        <f t="shared" ca="1" si="3"/>
        <v>ASDF22</v>
      </c>
      <c r="G37">
        <f t="shared" si="4"/>
        <v>1</v>
      </c>
    </row>
    <row r="38" spans="1:7" x14ac:dyDescent="0.3">
      <c r="A38" t="str">
        <f t="shared" ca="1" si="0"/>
        <v>ASDF428</v>
      </c>
      <c r="B38">
        <f t="shared" ca="1" si="1"/>
        <v>37</v>
      </c>
      <c r="C38" s="6">
        <v>2</v>
      </c>
      <c r="D38" t="str">
        <f ca="1">E38&amp;"-"&amp;COUNTIF($E$2:E38,E38)</f>
        <v>37-2</v>
      </c>
      <c r="E38">
        <f t="shared" ca="1" si="2"/>
        <v>37</v>
      </c>
      <c r="F38" t="str">
        <f t="shared" ca="1" si="3"/>
        <v>ASDF428</v>
      </c>
      <c r="G38">
        <f t="shared" si="4"/>
        <v>2</v>
      </c>
    </row>
    <row r="39" spans="1:7" x14ac:dyDescent="0.3">
      <c r="A39" t="str">
        <f t="shared" ca="1" si="0"/>
        <v>ASDF792</v>
      </c>
      <c r="B39">
        <f t="shared" ca="1" si="1"/>
        <v>21</v>
      </c>
      <c r="C39" s="6">
        <v>2</v>
      </c>
      <c r="D39" t="str">
        <f ca="1">E39&amp;"-"&amp;COUNTIF($E$2:E39,E39)</f>
        <v>21-2</v>
      </c>
      <c r="E39">
        <f t="shared" ca="1" si="2"/>
        <v>21</v>
      </c>
      <c r="F39" t="str">
        <f t="shared" ca="1" si="3"/>
        <v>ASDF792</v>
      </c>
      <c r="G39">
        <f t="shared" si="4"/>
        <v>2</v>
      </c>
    </row>
    <row r="40" spans="1:7" x14ac:dyDescent="0.3">
      <c r="A40" t="str">
        <f t="shared" ca="1" si="0"/>
        <v>ASDF51</v>
      </c>
      <c r="B40">
        <f t="shared" ca="1" si="1"/>
        <v>3</v>
      </c>
      <c r="C40" s="6">
        <v>2</v>
      </c>
      <c r="D40" t="str">
        <f ca="1">E40&amp;"-"&amp;COUNTIF($E$2:E40,E40)</f>
        <v>3-3</v>
      </c>
      <c r="E40">
        <f t="shared" ca="1" si="2"/>
        <v>3</v>
      </c>
      <c r="F40" t="str">
        <f t="shared" ca="1" si="3"/>
        <v>ASDF51</v>
      </c>
      <c r="G40">
        <f t="shared" si="4"/>
        <v>2</v>
      </c>
    </row>
    <row r="41" spans="1:7" x14ac:dyDescent="0.3">
      <c r="A41" t="str">
        <f t="shared" ca="1" si="0"/>
        <v>ASDF574</v>
      </c>
      <c r="B41">
        <f t="shared" ca="1" si="1"/>
        <v>9</v>
      </c>
      <c r="C41" s="6">
        <v>2</v>
      </c>
      <c r="D41" t="str">
        <f ca="1">E41&amp;"-"&amp;COUNTIF($E$2:E41,E41)</f>
        <v>9-2</v>
      </c>
      <c r="E41">
        <f t="shared" ca="1" si="2"/>
        <v>9</v>
      </c>
      <c r="F41" t="str">
        <f t="shared" ca="1" si="3"/>
        <v>ASDF574</v>
      </c>
      <c r="G41">
        <f t="shared" si="4"/>
        <v>2</v>
      </c>
    </row>
    <row r="42" spans="1:7" x14ac:dyDescent="0.3">
      <c r="A42" t="str">
        <f t="shared" ca="1" si="0"/>
        <v>ASDF295</v>
      </c>
      <c r="B42">
        <f t="shared" ca="1" si="1"/>
        <v>20</v>
      </c>
      <c r="C42" s="6">
        <v>2</v>
      </c>
      <c r="D42" t="str">
        <f ca="1">E42&amp;"-"&amp;COUNTIF($E$2:E42,E42)</f>
        <v>20-3</v>
      </c>
      <c r="E42">
        <f t="shared" ca="1" si="2"/>
        <v>20</v>
      </c>
      <c r="F42" t="str">
        <f t="shared" ca="1" si="3"/>
        <v>ASDF295</v>
      </c>
      <c r="G42">
        <f t="shared" si="4"/>
        <v>2</v>
      </c>
    </row>
    <row r="43" spans="1:7" x14ac:dyDescent="0.3">
      <c r="A43" t="str">
        <f t="shared" ca="1" si="0"/>
        <v>ASDF999</v>
      </c>
      <c r="B43">
        <f t="shared" ca="1" si="1"/>
        <v>14</v>
      </c>
      <c r="C43" s="6">
        <v>2</v>
      </c>
      <c r="D43" t="str">
        <f ca="1">E43&amp;"-"&amp;COUNTIF($E$2:E43,E43)</f>
        <v>14-2</v>
      </c>
      <c r="E43">
        <f t="shared" ca="1" si="2"/>
        <v>14</v>
      </c>
      <c r="F43" t="str">
        <f t="shared" ca="1" si="3"/>
        <v>ASDF999</v>
      </c>
      <c r="G43">
        <f t="shared" si="4"/>
        <v>2</v>
      </c>
    </row>
    <row r="44" spans="1:7" x14ac:dyDescent="0.3">
      <c r="A44" t="str">
        <f t="shared" ca="1" si="0"/>
        <v>ASDF346</v>
      </c>
      <c r="B44">
        <f t="shared" ca="1" si="1"/>
        <v>15</v>
      </c>
      <c r="C44" s="6">
        <v>2</v>
      </c>
      <c r="D44" t="str">
        <f ca="1">E44&amp;"-"&amp;COUNTIF($E$2:E44,E44)</f>
        <v>15-1</v>
      </c>
      <c r="E44">
        <f t="shared" ca="1" si="2"/>
        <v>15</v>
      </c>
      <c r="F44" t="str">
        <f t="shared" ca="1" si="3"/>
        <v>ASDF346</v>
      </c>
      <c r="G44">
        <f t="shared" si="4"/>
        <v>2</v>
      </c>
    </row>
    <row r="45" spans="1:7" x14ac:dyDescent="0.3">
      <c r="A45" t="str">
        <f t="shared" ca="1" si="0"/>
        <v>ASDF184</v>
      </c>
      <c r="B45">
        <f t="shared" ca="1" si="1"/>
        <v>40</v>
      </c>
      <c r="C45" s="6">
        <v>2</v>
      </c>
      <c r="D45" t="str">
        <f ca="1">E45&amp;"-"&amp;COUNTIF($E$2:E45,E45)</f>
        <v>40-2</v>
      </c>
      <c r="E45">
        <f t="shared" ca="1" si="2"/>
        <v>40</v>
      </c>
      <c r="F45" t="str">
        <f t="shared" ca="1" si="3"/>
        <v>ASDF184</v>
      </c>
      <c r="G45">
        <f t="shared" si="4"/>
        <v>2</v>
      </c>
    </row>
    <row r="46" spans="1:7" x14ac:dyDescent="0.3">
      <c r="A46" t="str">
        <f t="shared" ca="1" si="0"/>
        <v>ASDF524</v>
      </c>
      <c r="B46">
        <f t="shared" ca="1" si="1"/>
        <v>4</v>
      </c>
      <c r="C46" s="6">
        <v>2</v>
      </c>
      <c r="D46" t="str">
        <f ca="1">E46&amp;"-"&amp;COUNTIF($E$2:E46,E46)</f>
        <v>4-2</v>
      </c>
      <c r="E46">
        <f t="shared" ca="1" si="2"/>
        <v>4</v>
      </c>
      <c r="F46" t="str">
        <f t="shared" ca="1" si="3"/>
        <v>ASDF524</v>
      </c>
      <c r="G46">
        <f t="shared" si="4"/>
        <v>2</v>
      </c>
    </row>
    <row r="47" spans="1:7" x14ac:dyDescent="0.3">
      <c r="A47" t="str">
        <f t="shared" ca="1" si="0"/>
        <v>ASDF408</v>
      </c>
      <c r="B47">
        <f t="shared" ca="1" si="1"/>
        <v>39</v>
      </c>
      <c r="C47" s="6">
        <v>2</v>
      </c>
      <c r="D47" t="str">
        <f ca="1">E47&amp;"-"&amp;COUNTIF($E$2:E47,E47)</f>
        <v>39-2</v>
      </c>
      <c r="E47">
        <f t="shared" ca="1" si="2"/>
        <v>39</v>
      </c>
      <c r="F47" t="str">
        <f t="shared" ca="1" si="3"/>
        <v>ASDF408</v>
      </c>
      <c r="G47">
        <f t="shared" si="4"/>
        <v>2</v>
      </c>
    </row>
    <row r="48" spans="1:7" x14ac:dyDescent="0.3">
      <c r="A48" t="str">
        <f t="shared" ca="1" si="0"/>
        <v>ASDF195</v>
      </c>
      <c r="B48">
        <f t="shared" ca="1" si="1"/>
        <v>0</v>
      </c>
      <c r="C48" s="6">
        <v>2</v>
      </c>
      <c r="D48" t="str">
        <f ca="1">E48&amp;"-"&amp;COUNTIF($E$2:E48,E48)</f>
        <v>0-1</v>
      </c>
      <c r="E48">
        <f t="shared" ca="1" si="2"/>
        <v>0</v>
      </c>
      <c r="F48" t="str">
        <f t="shared" ca="1" si="3"/>
        <v>ASDF195</v>
      </c>
      <c r="G48">
        <f t="shared" si="4"/>
        <v>2</v>
      </c>
    </row>
    <row r="49" spans="1:7" x14ac:dyDescent="0.3">
      <c r="A49" t="str">
        <f t="shared" ca="1" si="0"/>
        <v>ASDF666</v>
      </c>
      <c r="B49">
        <f t="shared" ca="1" si="1"/>
        <v>9</v>
      </c>
      <c r="C49" s="6">
        <v>2</v>
      </c>
      <c r="D49" t="str">
        <f ca="1">E49&amp;"-"&amp;COUNTIF($E$2:E49,E49)</f>
        <v>9-3</v>
      </c>
      <c r="E49">
        <f t="shared" ca="1" si="2"/>
        <v>9</v>
      </c>
      <c r="F49" t="str">
        <f t="shared" ca="1" si="3"/>
        <v>ASDF666</v>
      </c>
      <c r="G49">
        <f t="shared" si="4"/>
        <v>2</v>
      </c>
    </row>
    <row r="50" spans="1:7" x14ac:dyDescent="0.3">
      <c r="A50" t="str">
        <f t="shared" ca="1" si="0"/>
        <v>ASDF35</v>
      </c>
      <c r="B50">
        <f t="shared" ca="1" si="1"/>
        <v>25</v>
      </c>
      <c r="C50" s="6">
        <v>2</v>
      </c>
      <c r="D50" t="str">
        <f ca="1">E50&amp;"-"&amp;COUNTIF($E$2:E50,E50)</f>
        <v>25-3</v>
      </c>
      <c r="E50">
        <f t="shared" ca="1" si="2"/>
        <v>25</v>
      </c>
      <c r="F50" t="str">
        <f t="shared" ca="1" si="3"/>
        <v>ASDF35</v>
      </c>
      <c r="G50">
        <f t="shared" si="4"/>
        <v>2</v>
      </c>
    </row>
    <row r="51" spans="1:7" x14ac:dyDescent="0.3">
      <c r="A51" t="str">
        <f t="shared" ca="1" si="0"/>
        <v>ASDF524</v>
      </c>
      <c r="B51">
        <f t="shared" ca="1" si="1"/>
        <v>5</v>
      </c>
      <c r="C51" s="6">
        <v>2</v>
      </c>
      <c r="D51" t="str">
        <f ca="1">E51&amp;"-"&amp;COUNTIF($E$2:E51,E51)</f>
        <v>5-2</v>
      </c>
      <c r="E51">
        <f t="shared" ca="1" si="2"/>
        <v>5</v>
      </c>
      <c r="F51" t="str">
        <f t="shared" ca="1" si="3"/>
        <v>ASDF524</v>
      </c>
      <c r="G51">
        <f t="shared" si="4"/>
        <v>2</v>
      </c>
    </row>
    <row r="52" spans="1:7" x14ac:dyDescent="0.3">
      <c r="A52" t="str">
        <f t="shared" ca="1" si="0"/>
        <v>ASDF756</v>
      </c>
      <c r="B52">
        <f t="shared" ca="1" si="1"/>
        <v>34</v>
      </c>
      <c r="C52" s="6">
        <v>2</v>
      </c>
      <c r="D52" t="str">
        <f ca="1">E52&amp;"-"&amp;COUNTIF($E$2:E52,E52)</f>
        <v>34-2</v>
      </c>
      <c r="E52">
        <f t="shared" ca="1" si="2"/>
        <v>34</v>
      </c>
      <c r="F52" t="str">
        <f t="shared" ca="1" si="3"/>
        <v>ASDF756</v>
      </c>
      <c r="G52">
        <f t="shared" si="4"/>
        <v>2</v>
      </c>
    </row>
    <row r="53" spans="1:7" x14ac:dyDescent="0.3">
      <c r="A53" t="str">
        <f t="shared" ca="1" si="0"/>
        <v>ASDF738</v>
      </c>
      <c r="B53">
        <f t="shared" ca="1" si="1"/>
        <v>27</v>
      </c>
      <c r="C53" s="6">
        <v>2</v>
      </c>
      <c r="D53" t="str">
        <f ca="1">E53&amp;"-"&amp;COUNTIF($E$2:E53,E53)</f>
        <v>27-2</v>
      </c>
      <c r="E53">
        <f t="shared" ca="1" si="2"/>
        <v>27</v>
      </c>
      <c r="F53" t="str">
        <f t="shared" ca="1" si="3"/>
        <v>ASDF738</v>
      </c>
      <c r="G53">
        <f t="shared" si="4"/>
        <v>2</v>
      </c>
    </row>
    <row r="54" spans="1:7" x14ac:dyDescent="0.3">
      <c r="A54" t="str">
        <f t="shared" ca="1" si="0"/>
        <v>ASDF820</v>
      </c>
      <c r="B54">
        <f t="shared" ca="1" si="1"/>
        <v>13</v>
      </c>
      <c r="C54" s="6">
        <v>2</v>
      </c>
      <c r="D54" t="str">
        <f ca="1">E54&amp;"-"&amp;COUNTIF($E$2:E54,E54)</f>
        <v>13-4</v>
      </c>
      <c r="E54">
        <f t="shared" ca="1" si="2"/>
        <v>13</v>
      </c>
      <c r="F54" t="str">
        <f t="shared" ca="1" si="3"/>
        <v>ASDF820</v>
      </c>
      <c r="G54">
        <f t="shared" si="4"/>
        <v>2</v>
      </c>
    </row>
    <row r="55" spans="1:7" x14ac:dyDescent="0.3">
      <c r="A55" t="str">
        <f t="shared" ca="1" si="0"/>
        <v>ASDF179</v>
      </c>
      <c r="B55">
        <f t="shared" ca="1" si="1"/>
        <v>38</v>
      </c>
      <c r="C55" s="6">
        <v>2</v>
      </c>
      <c r="D55" t="str">
        <f ca="1">E55&amp;"-"&amp;COUNTIF($E$2:E55,E55)</f>
        <v>38-2</v>
      </c>
      <c r="E55">
        <f t="shared" ca="1" si="2"/>
        <v>38</v>
      </c>
      <c r="F55" t="str">
        <f t="shared" ca="1" si="3"/>
        <v>ASDF179</v>
      </c>
      <c r="G55">
        <f t="shared" si="4"/>
        <v>2</v>
      </c>
    </row>
    <row r="56" spans="1:7" x14ac:dyDescent="0.3">
      <c r="A56" t="str">
        <f t="shared" ca="1" si="0"/>
        <v>ASDF52</v>
      </c>
      <c r="B56">
        <f t="shared" ca="1" si="1"/>
        <v>23</v>
      </c>
      <c r="C56" s="6">
        <v>2</v>
      </c>
      <c r="D56" t="str">
        <f ca="1">E56&amp;"-"&amp;COUNTIF($E$2:E56,E56)</f>
        <v>23-1</v>
      </c>
      <c r="E56">
        <f t="shared" ca="1" si="2"/>
        <v>23</v>
      </c>
      <c r="F56" t="str">
        <f t="shared" ca="1" si="3"/>
        <v>ASDF52</v>
      </c>
      <c r="G56">
        <f t="shared" si="4"/>
        <v>2</v>
      </c>
    </row>
    <row r="57" spans="1:7" x14ac:dyDescent="0.3">
      <c r="A57" t="str">
        <f t="shared" ca="1" si="0"/>
        <v>ASDF648</v>
      </c>
      <c r="B57">
        <f t="shared" ca="1" si="1"/>
        <v>17</v>
      </c>
      <c r="C57" s="6">
        <v>2</v>
      </c>
      <c r="D57" t="str">
        <f ca="1">E57&amp;"-"&amp;COUNTIF($E$2:E57,E57)</f>
        <v>17-1</v>
      </c>
      <c r="E57">
        <f t="shared" ca="1" si="2"/>
        <v>17</v>
      </c>
      <c r="F57" t="str">
        <f t="shared" ca="1" si="3"/>
        <v>ASDF648</v>
      </c>
      <c r="G57">
        <f t="shared" si="4"/>
        <v>2</v>
      </c>
    </row>
    <row r="58" spans="1:7" x14ac:dyDescent="0.3">
      <c r="A58" t="str">
        <f t="shared" ca="1" si="0"/>
        <v>ASDF799</v>
      </c>
      <c r="B58">
        <f t="shared" ca="1" si="1"/>
        <v>14</v>
      </c>
      <c r="C58" s="6">
        <v>2</v>
      </c>
      <c r="D58" t="str">
        <f ca="1">E58&amp;"-"&amp;COUNTIF($E$2:E58,E58)</f>
        <v>14-3</v>
      </c>
      <c r="E58">
        <f t="shared" ca="1" si="2"/>
        <v>14</v>
      </c>
      <c r="F58" t="str">
        <f t="shared" ca="1" si="3"/>
        <v>ASDF799</v>
      </c>
      <c r="G58">
        <f t="shared" si="4"/>
        <v>2</v>
      </c>
    </row>
    <row r="59" spans="1:7" x14ac:dyDescent="0.3">
      <c r="A59" t="str">
        <f t="shared" ca="1" si="0"/>
        <v>ASDF633</v>
      </c>
      <c r="B59">
        <f t="shared" ca="1" si="1"/>
        <v>18</v>
      </c>
      <c r="C59" s="6">
        <v>2</v>
      </c>
      <c r="D59" t="str">
        <f ca="1">E59&amp;"-"&amp;COUNTIF($E$2:E59,E59)</f>
        <v>18-3</v>
      </c>
      <c r="E59">
        <f t="shared" ca="1" si="2"/>
        <v>18</v>
      </c>
      <c r="F59" t="str">
        <f t="shared" ca="1" si="3"/>
        <v>ASDF633</v>
      </c>
      <c r="G59">
        <f t="shared" si="4"/>
        <v>2</v>
      </c>
    </row>
    <row r="60" spans="1:7" x14ac:dyDescent="0.3">
      <c r="A60" t="str">
        <f t="shared" ca="1" si="0"/>
        <v>ASDF758</v>
      </c>
      <c r="B60">
        <f t="shared" ca="1" si="1"/>
        <v>26</v>
      </c>
      <c r="C60" s="6">
        <v>2</v>
      </c>
      <c r="D60" t="str">
        <f ca="1">E60&amp;"-"&amp;COUNTIF($E$2:E60,E60)</f>
        <v>26-1</v>
      </c>
      <c r="E60">
        <f t="shared" ca="1" si="2"/>
        <v>26</v>
      </c>
      <c r="F60" t="str">
        <f t="shared" ca="1" si="3"/>
        <v>ASDF758</v>
      </c>
      <c r="G60">
        <f t="shared" si="4"/>
        <v>2</v>
      </c>
    </row>
    <row r="61" spans="1:7" x14ac:dyDescent="0.3">
      <c r="A61" t="str">
        <f t="shared" ca="1" si="0"/>
        <v>ASDF907</v>
      </c>
      <c r="B61">
        <f t="shared" ca="1" si="1"/>
        <v>28</v>
      </c>
      <c r="C61" s="6">
        <v>2</v>
      </c>
      <c r="D61" t="str">
        <f ca="1">E61&amp;"-"&amp;COUNTIF($E$2:E61,E61)</f>
        <v>28-1</v>
      </c>
      <c r="E61">
        <f t="shared" ca="1" si="2"/>
        <v>28</v>
      </c>
      <c r="F61" t="str">
        <f t="shared" ca="1" si="3"/>
        <v>ASDF907</v>
      </c>
      <c r="G61">
        <f t="shared" si="4"/>
        <v>2</v>
      </c>
    </row>
    <row r="62" spans="1:7" x14ac:dyDescent="0.3">
      <c r="A62" t="str">
        <f t="shared" ca="1" si="0"/>
        <v>ASDF846</v>
      </c>
      <c r="B62">
        <f t="shared" ca="1" si="1"/>
        <v>37</v>
      </c>
      <c r="C62" s="6">
        <v>2</v>
      </c>
      <c r="D62" t="str">
        <f ca="1">E62&amp;"-"&amp;COUNTIF($E$2:E62,E62)</f>
        <v>37-3</v>
      </c>
      <c r="E62">
        <f t="shared" ca="1" si="2"/>
        <v>37</v>
      </c>
      <c r="F62" t="str">
        <f t="shared" ca="1" si="3"/>
        <v>ASDF846</v>
      </c>
      <c r="G62">
        <f t="shared" si="4"/>
        <v>2</v>
      </c>
    </row>
    <row r="63" spans="1:7" x14ac:dyDescent="0.3">
      <c r="A63" t="str">
        <f t="shared" ca="1" si="0"/>
        <v>ASDF149</v>
      </c>
      <c r="B63">
        <f t="shared" ca="1" si="1"/>
        <v>5</v>
      </c>
      <c r="C63" s="6">
        <v>2</v>
      </c>
      <c r="D63" t="str">
        <f ca="1">E63&amp;"-"&amp;COUNTIF($E$2:E63,E63)</f>
        <v>5-3</v>
      </c>
      <c r="E63">
        <f t="shared" ca="1" si="2"/>
        <v>5</v>
      </c>
      <c r="F63" t="str">
        <f t="shared" ca="1" si="3"/>
        <v>ASDF149</v>
      </c>
      <c r="G63">
        <f t="shared" si="4"/>
        <v>2</v>
      </c>
    </row>
    <row r="64" spans="1:7" x14ac:dyDescent="0.3">
      <c r="A64" t="str">
        <f t="shared" ca="1" si="0"/>
        <v>ASDF398</v>
      </c>
      <c r="B64">
        <f t="shared" ca="1" si="1"/>
        <v>17</v>
      </c>
      <c r="C64" s="6">
        <v>2</v>
      </c>
      <c r="D64" t="str">
        <f ca="1">E64&amp;"-"&amp;COUNTIF($E$2:E64,E64)</f>
        <v>17-2</v>
      </c>
      <c r="E64">
        <f t="shared" ca="1" si="2"/>
        <v>17</v>
      </c>
      <c r="F64" t="str">
        <f t="shared" ca="1" si="3"/>
        <v>ASDF398</v>
      </c>
      <c r="G64">
        <f t="shared" si="4"/>
        <v>2</v>
      </c>
    </row>
    <row r="65" spans="1:7" x14ac:dyDescent="0.3">
      <c r="A65" t="str">
        <f t="shared" ca="1" si="0"/>
        <v>ASDF366</v>
      </c>
      <c r="B65">
        <f t="shared" ca="1" si="1"/>
        <v>18</v>
      </c>
      <c r="C65" s="6">
        <v>2</v>
      </c>
      <c r="D65" t="str">
        <f ca="1">E65&amp;"-"&amp;COUNTIF($E$2:E65,E65)</f>
        <v>18-4</v>
      </c>
      <c r="E65">
        <f t="shared" ca="1" si="2"/>
        <v>18</v>
      </c>
      <c r="F65" t="str">
        <f t="shared" ca="1" si="3"/>
        <v>ASDF366</v>
      </c>
      <c r="G65">
        <f t="shared" si="4"/>
        <v>2</v>
      </c>
    </row>
    <row r="66" spans="1:7" x14ac:dyDescent="0.3">
      <c r="A66" t="str">
        <f t="shared" ca="1" si="0"/>
        <v>ASDF759</v>
      </c>
      <c r="B66">
        <f t="shared" ca="1" si="1"/>
        <v>31</v>
      </c>
      <c r="C66" s="6">
        <v>2</v>
      </c>
      <c r="D66" t="str">
        <f ca="1">E66&amp;"-"&amp;COUNTIF($E$2:E66,E66)</f>
        <v>31-2</v>
      </c>
      <c r="E66">
        <f t="shared" ca="1" si="2"/>
        <v>31</v>
      </c>
      <c r="F66" t="str">
        <f t="shared" ca="1" si="3"/>
        <v>ASDF759</v>
      </c>
      <c r="G66">
        <f t="shared" si="4"/>
        <v>2</v>
      </c>
    </row>
    <row r="67" spans="1:7" x14ac:dyDescent="0.3">
      <c r="A67" t="str">
        <f t="shared" ref="A67:A74" ca="1" si="5">"ASDF" &amp; ROUND(RAND()*1000,0)</f>
        <v>ASDF750</v>
      </c>
      <c r="B67">
        <f t="shared" ref="B67:B74" ca="1" si="6">ROUND(RAND()*40,0)</f>
        <v>34</v>
      </c>
      <c r="C67" s="6">
        <v>2</v>
      </c>
      <c r="D67" t="str">
        <f ca="1">E67&amp;"-"&amp;COUNTIF($E$2:E67,E67)</f>
        <v>34-3</v>
      </c>
      <c r="E67">
        <f t="shared" ref="E67:E74" ca="1" si="7">B67</f>
        <v>34</v>
      </c>
      <c r="F67" t="str">
        <f t="shared" ref="F67:F74" ca="1" si="8">A67</f>
        <v>ASDF750</v>
      </c>
      <c r="G67">
        <f t="shared" ref="G67:G74" si="9">C67</f>
        <v>2</v>
      </c>
    </row>
    <row r="68" spans="1:7" x14ac:dyDescent="0.3">
      <c r="A68" t="str">
        <f t="shared" ca="1" si="5"/>
        <v>ASDF524</v>
      </c>
      <c r="B68">
        <f t="shared" ca="1" si="6"/>
        <v>3</v>
      </c>
      <c r="C68" s="6">
        <v>2</v>
      </c>
      <c r="D68" t="str">
        <f ca="1">E68&amp;"-"&amp;COUNTIF($E$2:E68,E68)</f>
        <v>3-4</v>
      </c>
      <c r="E68">
        <f t="shared" ca="1" si="7"/>
        <v>3</v>
      </c>
      <c r="F68" t="str">
        <f t="shared" ca="1" si="8"/>
        <v>ASDF524</v>
      </c>
      <c r="G68">
        <f t="shared" si="9"/>
        <v>2</v>
      </c>
    </row>
    <row r="69" spans="1:7" x14ac:dyDescent="0.3">
      <c r="A69" t="str">
        <f t="shared" ca="1" si="5"/>
        <v>ASDF191</v>
      </c>
      <c r="B69">
        <f t="shared" ca="1" si="6"/>
        <v>32</v>
      </c>
      <c r="C69" s="6">
        <v>2</v>
      </c>
      <c r="D69" t="str">
        <f ca="1">E69&amp;"-"&amp;COUNTIF($E$2:E69,E69)</f>
        <v>32-2</v>
      </c>
      <c r="E69">
        <f t="shared" ca="1" si="7"/>
        <v>32</v>
      </c>
      <c r="F69" t="str">
        <f t="shared" ca="1" si="8"/>
        <v>ASDF191</v>
      </c>
      <c r="G69">
        <f t="shared" si="9"/>
        <v>2</v>
      </c>
    </row>
    <row r="70" spans="1:7" x14ac:dyDescent="0.3">
      <c r="A70" t="str">
        <f t="shared" ca="1" si="5"/>
        <v>ASDF438</v>
      </c>
      <c r="B70">
        <f t="shared" ca="1" si="6"/>
        <v>10</v>
      </c>
      <c r="C70" s="6">
        <v>3</v>
      </c>
      <c r="D70" t="str">
        <f ca="1">E70&amp;"-"&amp;COUNTIF($E$2:E70,E70)</f>
        <v>10-2</v>
      </c>
      <c r="E70">
        <f t="shared" ca="1" si="7"/>
        <v>10</v>
      </c>
      <c r="F70" t="str">
        <f t="shared" ca="1" si="8"/>
        <v>ASDF438</v>
      </c>
      <c r="G70">
        <f t="shared" si="9"/>
        <v>3</v>
      </c>
    </row>
    <row r="71" spans="1:7" x14ac:dyDescent="0.3">
      <c r="A71" t="str">
        <f t="shared" ca="1" si="5"/>
        <v>ASDF668</v>
      </c>
      <c r="B71">
        <f t="shared" ca="1" si="6"/>
        <v>33</v>
      </c>
      <c r="C71" s="6">
        <v>3</v>
      </c>
      <c r="D71" t="str">
        <f ca="1">E71&amp;"-"&amp;COUNTIF($E$2:E71,E71)</f>
        <v>33-5</v>
      </c>
      <c r="E71">
        <f t="shared" ca="1" si="7"/>
        <v>33</v>
      </c>
      <c r="F71" t="str">
        <f t="shared" ca="1" si="8"/>
        <v>ASDF668</v>
      </c>
      <c r="G71">
        <f t="shared" si="9"/>
        <v>3</v>
      </c>
    </row>
    <row r="72" spans="1:7" x14ac:dyDescent="0.3">
      <c r="A72" t="str">
        <f t="shared" ca="1" si="5"/>
        <v>ASDF774</v>
      </c>
      <c r="B72">
        <f t="shared" ca="1" si="6"/>
        <v>11</v>
      </c>
      <c r="C72" s="6">
        <v>3</v>
      </c>
      <c r="D72" t="str">
        <f ca="1">E72&amp;"-"&amp;COUNTIF($E$2:E72,E72)</f>
        <v>11-3</v>
      </c>
      <c r="E72">
        <f t="shared" ca="1" si="7"/>
        <v>11</v>
      </c>
      <c r="F72" t="str">
        <f t="shared" ca="1" si="8"/>
        <v>ASDF774</v>
      </c>
      <c r="G72">
        <f t="shared" si="9"/>
        <v>3</v>
      </c>
    </row>
    <row r="73" spans="1:7" x14ac:dyDescent="0.3">
      <c r="A73" t="str">
        <f t="shared" ca="1" si="5"/>
        <v>ASDF720</v>
      </c>
      <c r="B73">
        <f t="shared" ca="1" si="6"/>
        <v>37</v>
      </c>
      <c r="C73" s="6">
        <v>3</v>
      </c>
      <c r="D73" t="str">
        <f ca="1">E73&amp;"-"&amp;COUNTIF($E$2:E73,E73)</f>
        <v>37-4</v>
      </c>
      <c r="E73">
        <f t="shared" ca="1" si="7"/>
        <v>37</v>
      </c>
      <c r="F73" t="str">
        <f t="shared" ca="1" si="8"/>
        <v>ASDF720</v>
      </c>
      <c r="G73">
        <f t="shared" si="9"/>
        <v>3</v>
      </c>
    </row>
    <row r="74" spans="1:7" x14ac:dyDescent="0.3">
      <c r="A74" t="str">
        <f t="shared" ca="1" si="5"/>
        <v>ASDF997</v>
      </c>
      <c r="B74">
        <f t="shared" ca="1" si="6"/>
        <v>20</v>
      </c>
      <c r="C74" s="6">
        <v>3</v>
      </c>
      <c r="D74" t="str">
        <f ca="1">E74&amp;"-"&amp;COUNTIF($E$2:E74,E74)</f>
        <v>20-4</v>
      </c>
      <c r="E74">
        <f t="shared" ca="1" si="7"/>
        <v>20</v>
      </c>
      <c r="F74" t="str">
        <f t="shared" ca="1" si="8"/>
        <v>ASDF997</v>
      </c>
      <c r="G74">
        <f t="shared" si="9"/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3E8A5-1D81-4FF7-8068-AA4E9F9DEBF9}">
  <dimension ref="A1:I88"/>
  <sheetViews>
    <sheetView topLeftCell="A64" zoomScale="97" workbookViewId="0"/>
  </sheetViews>
  <sheetFormatPr defaultRowHeight="14.4" x14ac:dyDescent="0.3"/>
  <cols>
    <col min="2" max="2" width="16.88671875" customWidth="1"/>
    <col min="5" max="5" width="12.88671875" bestFit="1" customWidth="1"/>
    <col min="8" max="10" width="12.88671875" bestFit="1" customWidth="1"/>
  </cols>
  <sheetData>
    <row r="1" spans="1:9" x14ac:dyDescent="0.3">
      <c r="A1" t="str">
        <f>"ASDF"&amp;"U65"</f>
        <v>ASDFU65</v>
      </c>
      <c r="B1" t="s">
        <v>24</v>
      </c>
      <c r="C1">
        <v>24</v>
      </c>
      <c r="E1" t="s">
        <v>24</v>
      </c>
      <c r="F1">
        <v>24</v>
      </c>
    </row>
    <row r="2" spans="1:9" x14ac:dyDescent="0.3">
      <c r="A2" t="s">
        <v>33</v>
      </c>
      <c r="B2" t="s">
        <v>24</v>
      </c>
      <c r="C2">
        <v>24</v>
      </c>
      <c r="E2" t="s">
        <v>25</v>
      </c>
      <c r="F2">
        <v>25</v>
      </c>
      <c r="H2" t="s">
        <v>32</v>
      </c>
      <c r="I2" t="s">
        <v>22</v>
      </c>
    </row>
    <row r="3" spans="1:9" x14ac:dyDescent="0.3">
      <c r="A3" t="s">
        <v>34</v>
      </c>
      <c r="B3" t="s">
        <v>24</v>
      </c>
      <c r="C3">
        <v>24</v>
      </c>
      <c r="E3" t="s">
        <v>26</v>
      </c>
      <c r="F3">
        <v>26</v>
      </c>
      <c r="H3" t="s">
        <v>31</v>
      </c>
      <c r="I3" t="s">
        <v>22</v>
      </c>
    </row>
    <row r="4" spans="1:9" x14ac:dyDescent="0.3">
      <c r="A4" t="s">
        <v>35</v>
      </c>
      <c r="B4" t="s">
        <v>25</v>
      </c>
      <c r="C4">
        <v>25</v>
      </c>
      <c r="E4" t="s">
        <v>27</v>
      </c>
      <c r="F4">
        <v>30</v>
      </c>
      <c r="H4" t="s">
        <v>26</v>
      </c>
      <c r="I4" t="s">
        <v>22</v>
      </c>
    </row>
    <row r="5" spans="1:9" x14ac:dyDescent="0.3">
      <c r="A5" t="s">
        <v>36</v>
      </c>
      <c r="B5" t="s">
        <v>25</v>
      </c>
      <c r="C5">
        <v>25</v>
      </c>
      <c r="E5" t="s">
        <v>118</v>
      </c>
      <c r="F5">
        <v>30</v>
      </c>
      <c r="H5" t="s">
        <v>30</v>
      </c>
      <c r="I5" t="s">
        <v>22</v>
      </c>
    </row>
    <row r="6" spans="1:9" x14ac:dyDescent="0.3">
      <c r="A6" t="s">
        <v>37</v>
      </c>
      <c r="B6" t="s">
        <v>25</v>
      </c>
      <c r="C6">
        <v>25</v>
      </c>
      <c r="E6" t="s">
        <v>29</v>
      </c>
      <c r="F6">
        <v>35</v>
      </c>
      <c r="H6" t="s">
        <v>118</v>
      </c>
      <c r="I6" t="s">
        <v>23</v>
      </c>
    </row>
    <row r="7" spans="1:9" x14ac:dyDescent="0.3">
      <c r="A7" t="s">
        <v>38</v>
      </c>
      <c r="B7" t="s">
        <v>26</v>
      </c>
      <c r="C7">
        <v>26</v>
      </c>
      <c r="E7" t="s">
        <v>30</v>
      </c>
      <c r="F7">
        <v>38</v>
      </c>
      <c r="H7" t="s">
        <v>27</v>
      </c>
      <c r="I7" t="s">
        <v>23</v>
      </c>
    </row>
    <row r="8" spans="1:9" x14ac:dyDescent="0.3">
      <c r="A8" t="s">
        <v>39</v>
      </c>
      <c r="B8" t="s">
        <v>26</v>
      </c>
      <c r="C8">
        <v>26</v>
      </c>
      <c r="E8" t="s">
        <v>31</v>
      </c>
      <c r="F8" t="s">
        <v>3</v>
      </c>
      <c r="H8" t="s">
        <v>25</v>
      </c>
      <c r="I8" t="s">
        <v>23</v>
      </c>
    </row>
    <row r="9" spans="1:9" x14ac:dyDescent="0.3">
      <c r="A9" t="s">
        <v>40</v>
      </c>
      <c r="B9" t="s">
        <v>26</v>
      </c>
      <c r="C9">
        <v>26</v>
      </c>
      <c r="E9" t="s">
        <v>32</v>
      </c>
      <c r="F9" t="s">
        <v>4</v>
      </c>
      <c r="H9" t="s">
        <v>29</v>
      </c>
      <c r="I9" t="s">
        <v>23</v>
      </c>
    </row>
    <row r="10" spans="1:9" x14ac:dyDescent="0.3">
      <c r="A10" t="s">
        <v>41</v>
      </c>
      <c r="B10" t="s">
        <v>26</v>
      </c>
      <c r="C10">
        <v>26</v>
      </c>
      <c r="H10" t="s">
        <v>24</v>
      </c>
      <c r="I10" t="s">
        <v>23</v>
      </c>
    </row>
    <row r="11" spans="1:9" x14ac:dyDescent="0.3">
      <c r="A11" t="s">
        <v>42</v>
      </c>
      <c r="B11" t="s">
        <v>26</v>
      </c>
      <c r="C11">
        <v>26</v>
      </c>
    </row>
    <row r="12" spans="1:9" x14ac:dyDescent="0.3">
      <c r="A12" t="s">
        <v>43</v>
      </c>
      <c r="B12" t="s">
        <v>26</v>
      </c>
      <c r="C12">
        <v>26</v>
      </c>
    </row>
    <row r="13" spans="1:9" x14ac:dyDescent="0.3">
      <c r="A13" t="s">
        <v>44</v>
      </c>
      <c r="B13" t="s">
        <v>26</v>
      </c>
      <c r="C13">
        <v>26</v>
      </c>
    </row>
    <row r="14" spans="1:9" x14ac:dyDescent="0.3">
      <c r="A14" t="s">
        <v>45</v>
      </c>
      <c r="B14" t="s">
        <v>27</v>
      </c>
      <c r="C14">
        <v>30</v>
      </c>
    </row>
    <row r="15" spans="1:9" x14ac:dyDescent="0.3">
      <c r="A15" t="s">
        <v>46</v>
      </c>
      <c r="B15" t="s">
        <v>27</v>
      </c>
      <c r="C15">
        <v>30</v>
      </c>
    </row>
    <row r="16" spans="1:9" x14ac:dyDescent="0.3">
      <c r="A16" t="s">
        <v>47</v>
      </c>
      <c r="B16" t="s">
        <v>27</v>
      </c>
      <c r="C16">
        <v>30</v>
      </c>
    </row>
    <row r="17" spans="1:3" x14ac:dyDescent="0.3">
      <c r="A17" t="s">
        <v>48</v>
      </c>
      <c r="B17" t="s">
        <v>28</v>
      </c>
      <c r="C17">
        <v>30</v>
      </c>
    </row>
    <row r="18" spans="1:3" x14ac:dyDescent="0.3">
      <c r="A18" t="s">
        <v>49</v>
      </c>
      <c r="B18" t="s">
        <v>28</v>
      </c>
      <c r="C18">
        <v>30</v>
      </c>
    </row>
    <row r="19" spans="1:3" x14ac:dyDescent="0.3">
      <c r="A19" t="s">
        <v>50</v>
      </c>
      <c r="B19" t="s">
        <v>28</v>
      </c>
      <c r="C19">
        <v>30</v>
      </c>
    </row>
    <row r="20" spans="1:3" x14ac:dyDescent="0.3">
      <c r="A20" t="s">
        <v>51</v>
      </c>
      <c r="B20" t="s">
        <v>28</v>
      </c>
      <c r="C20">
        <v>30</v>
      </c>
    </row>
    <row r="21" spans="1:3" x14ac:dyDescent="0.3">
      <c r="A21" t="s">
        <v>52</v>
      </c>
      <c r="B21" t="s">
        <v>28</v>
      </c>
      <c r="C21">
        <v>30</v>
      </c>
    </row>
    <row r="22" spans="1:3" x14ac:dyDescent="0.3">
      <c r="A22" t="s">
        <v>53</v>
      </c>
      <c r="B22" t="s">
        <v>29</v>
      </c>
      <c r="C22">
        <v>35</v>
      </c>
    </row>
    <row r="23" spans="1:3" x14ac:dyDescent="0.3">
      <c r="A23" t="s">
        <v>54</v>
      </c>
      <c r="B23" t="s">
        <v>29</v>
      </c>
      <c r="C23">
        <v>35</v>
      </c>
    </row>
    <row r="24" spans="1:3" x14ac:dyDescent="0.3">
      <c r="A24" t="s">
        <v>55</v>
      </c>
      <c r="B24" t="s">
        <v>29</v>
      </c>
      <c r="C24">
        <v>35</v>
      </c>
    </row>
    <row r="25" spans="1:3" x14ac:dyDescent="0.3">
      <c r="A25" t="s">
        <v>56</v>
      </c>
      <c r="B25" t="s">
        <v>29</v>
      </c>
      <c r="C25">
        <v>35</v>
      </c>
    </row>
    <row r="26" spans="1:3" x14ac:dyDescent="0.3">
      <c r="A26" t="s">
        <v>57</v>
      </c>
      <c r="B26" t="s">
        <v>29</v>
      </c>
      <c r="C26">
        <v>35</v>
      </c>
    </row>
    <row r="27" spans="1:3" x14ac:dyDescent="0.3">
      <c r="A27" t="s">
        <v>58</v>
      </c>
      <c r="B27" t="s">
        <v>29</v>
      </c>
      <c r="C27">
        <v>35</v>
      </c>
    </row>
    <row r="28" spans="1:3" x14ac:dyDescent="0.3">
      <c r="A28" t="s">
        <v>59</v>
      </c>
      <c r="B28" t="s">
        <v>30</v>
      </c>
      <c r="C28">
        <v>38</v>
      </c>
    </row>
    <row r="29" spans="1:3" x14ac:dyDescent="0.3">
      <c r="A29" t="s">
        <v>60</v>
      </c>
      <c r="B29" t="s">
        <v>30</v>
      </c>
      <c r="C29">
        <v>38</v>
      </c>
    </row>
    <row r="30" spans="1:3" x14ac:dyDescent="0.3">
      <c r="A30" t="s">
        <v>61</v>
      </c>
      <c r="B30" t="s">
        <v>30</v>
      </c>
      <c r="C30">
        <v>38</v>
      </c>
    </row>
    <row r="31" spans="1:3" x14ac:dyDescent="0.3">
      <c r="A31" t="s">
        <v>62</v>
      </c>
      <c r="B31" t="s">
        <v>30</v>
      </c>
      <c r="C31">
        <v>38</v>
      </c>
    </row>
    <row r="32" spans="1:3" x14ac:dyDescent="0.3">
      <c r="A32" t="s">
        <v>63</v>
      </c>
      <c r="B32" t="s">
        <v>30</v>
      </c>
      <c r="C32">
        <v>38</v>
      </c>
    </row>
    <row r="33" spans="1:3" x14ac:dyDescent="0.3">
      <c r="A33" t="s">
        <v>64</v>
      </c>
      <c r="B33" t="s">
        <v>30</v>
      </c>
      <c r="C33">
        <v>38</v>
      </c>
    </row>
    <row r="34" spans="1:3" x14ac:dyDescent="0.3">
      <c r="A34" t="s">
        <v>65</v>
      </c>
      <c r="B34" t="s">
        <v>31</v>
      </c>
      <c r="C34" t="s">
        <v>3</v>
      </c>
    </row>
    <row r="35" spans="1:3" x14ac:dyDescent="0.3">
      <c r="A35" t="s">
        <v>66</v>
      </c>
      <c r="B35" t="s">
        <v>31</v>
      </c>
      <c r="C35" t="s">
        <v>3</v>
      </c>
    </row>
    <row r="36" spans="1:3" x14ac:dyDescent="0.3">
      <c r="A36" t="s">
        <v>67</v>
      </c>
      <c r="B36" t="s">
        <v>31</v>
      </c>
      <c r="C36" t="s">
        <v>3</v>
      </c>
    </row>
    <row r="37" spans="1:3" x14ac:dyDescent="0.3">
      <c r="A37" t="s">
        <v>68</v>
      </c>
      <c r="B37" t="s">
        <v>31</v>
      </c>
      <c r="C37" t="s">
        <v>3</v>
      </c>
    </row>
    <row r="38" spans="1:3" x14ac:dyDescent="0.3">
      <c r="A38" t="s">
        <v>69</v>
      </c>
      <c r="B38" t="s">
        <v>31</v>
      </c>
      <c r="C38" t="s">
        <v>3</v>
      </c>
    </row>
    <row r="39" spans="1:3" x14ac:dyDescent="0.3">
      <c r="A39" t="s">
        <v>70</v>
      </c>
      <c r="B39" t="s">
        <v>31</v>
      </c>
      <c r="C39" t="s">
        <v>3</v>
      </c>
    </row>
    <row r="40" spans="1:3" x14ac:dyDescent="0.3">
      <c r="A40" t="s">
        <v>71</v>
      </c>
      <c r="B40" t="s">
        <v>31</v>
      </c>
      <c r="C40" t="s">
        <v>3</v>
      </c>
    </row>
    <row r="41" spans="1:3" x14ac:dyDescent="0.3">
      <c r="A41" t="s">
        <v>72</v>
      </c>
      <c r="B41" t="s">
        <v>31</v>
      </c>
      <c r="C41" t="s">
        <v>3</v>
      </c>
    </row>
    <row r="42" spans="1:3" x14ac:dyDescent="0.3">
      <c r="A42" t="s">
        <v>73</v>
      </c>
      <c r="B42" t="s">
        <v>31</v>
      </c>
      <c r="C42" t="s">
        <v>3</v>
      </c>
    </row>
    <row r="43" spans="1:3" x14ac:dyDescent="0.3">
      <c r="A43" t="s">
        <v>74</v>
      </c>
      <c r="B43" t="s">
        <v>31</v>
      </c>
      <c r="C43" t="s">
        <v>3</v>
      </c>
    </row>
    <row r="44" spans="1:3" x14ac:dyDescent="0.3">
      <c r="A44" t="s">
        <v>117</v>
      </c>
      <c r="B44" t="s">
        <v>31</v>
      </c>
      <c r="C44" t="s">
        <v>3</v>
      </c>
    </row>
    <row r="45" spans="1:3" x14ac:dyDescent="0.3">
      <c r="A45" t="s">
        <v>116</v>
      </c>
      <c r="B45" t="s">
        <v>31</v>
      </c>
      <c r="C45" t="s">
        <v>3</v>
      </c>
    </row>
    <row r="46" spans="1:3" x14ac:dyDescent="0.3">
      <c r="A46" t="s">
        <v>115</v>
      </c>
      <c r="B46" t="s">
        <v>31</v>
      </c>
      <c r="C46" t="s">
        <v>3</v>
      </c>
    </row>
    <row r="47" spans="1:3" x14ac:dyDescent="0.3">
      <c r="A47" t="s">
        <v>114</v>
      </c>
      <c r="B47" t="s">
        <v>31</v>
      </c>
      <c r="C47" t="s">
        <v>3</v>
      </c>
    </row>
    <row r="48" spans="1:3" x14ac:dyDescent="0.3">
      <c r="A48" t="s">
        <v>113</v>
      </c>
      <c r="B48" t="s">
        <v>31</v>
      </c>
      <c r="C48" t="s">
        <v>3</v>
      </c>
    </row>
    <row r="49" spans="1:3" x14ac:dyDescent="0.3">
      <c r="A49" t="s">
        <v>112</v>
      </c>
      <c r="B49" t="s">
        <v>31</v>
      </c>
      <c r="C49" t="s">
        <v>3</v>
      </c>
    </row>
    <row r="50" spans="1:3" x14ac:dyDescent="0.3">
      <c r="A50" t="s">
        <v>111</v>
      </c>
      <c r="B50" t="s">
        <v>31</v>
      </c>
      <c r="C50" t="s">
        <v>3</v>
      </c>
    </row>
    <row r="51" spans="1:3" x14ac:dyDescent="0.3">
      <c r="A51" t="s">
        <v>110</v>
      </c>
      <c r="B51" t="s">
        <v>31</v>
      </c>
      <c r="C51" t="s">
        <v>3</v>
      </c>
    </row>
    <row r="52" spans="1:3" x14ac:dyDescent="0.3">
      <c r="A52" t="s">
        <v>109</v>
      </c>
      <c r="B52" t="s">
        <v>31</v>
      </c>
      <c r="C52" t="s">
        <v>3</v>
      </c>
    </row>
    <row r="53" spans="1:3" x14ac:dyDescent="0.3">
      <c r="A53" t="s">
        <v>108</v>
      </c>
      <c r="B53" t="s">
        <v>31</v>
      </c>
      <c r="C53" t="s">
        <v>3</v>
      </c>
    </row>
    <row r="54" spans="1:3" x14ac:dyDescent="0.3">
      <c r="A54" t="s">
        <v>107</v>
      </c>
      <c r="B54" t="s">
        <v>31</v>
      </c>
      <c r="C54" t="s">
        <v>3</v>
      </c>
    </row>
    <row r="55" spans="1:3" x14ac:dyDescent="0.3">
      <c r="A55" t="s">
        <v>106</v>
      </c>
      <c r="B55" t="s">
        <v>31</v>
      </c>
      <c r="C55" t="s">
        <v>3</v>
      </c>
    </row>
    <row r="56" spans="1:3" x14ac:dyDescent="0.3">
      <c r="A56" t="s">
        <v>105</v>
      </c>
      <c r="B56" t="s">
        <v>24</v>
      </c>
      <c r="C56">
        <v>24</v>
      </c>
    </row>
    <row r="57" spans="1:3" x14ac:dyDescent="0.3">
      <c r="A57" t="s">
        <v>104</v>
      </c>
      <c r="B57" t="s">
        <v>25</v>
      </c>
      <c r="C57">
        <v>25</v>
      </c>
    </row>
    <row r="58" spans="1:3" x14ac:dyDescent="0.3">
      <c r="A58" t="s">
        <v>103</v>
      </c>
      <c r="B58" t="s">
        <v>26</v>
      </c>
      <c r="C58">
        <v>26</v>
      </c>
    </row>
    <row r="59" spans="1:3" x14ac:dyDescent="0.3">
      <c r="A59" t="s">
        <v>46</v>
      </c>
      <c r="B59" t="s">
        <v>27</v>
      </c>
      <c r="C59">
        <v>30</v>
      </c>
    </row>
    <row r="60" spans="1:3" x14ac:dyDescent="0.3">
      <c r="A60" t="s">
        <v>50</v>
      </c>
      <c r="B60" t="s">
        <v>27</v>
      </c>
      <c r="C60">
        <v>30</v>
      </c>
    </row>
    <row r="61" spans="1:3" x14ac:dyDescent="0.3">
      <c r="A61" t="s">
        <v>102</v>
      </c>
      <c r="B61" t="s">
        <v>29</v>
      </c>
      <c r="C61">
        <v>35</v>
      </c>
    </row>
    <row r="62" spans="1:3" x14ac:dyDescent="0.3">
      <c r="A62" t="s">
        <v>101</v>
      </c>
      <c r="B62" t="s">
        <v>29</v>
      </c>
      <c r="C62">
        <v>35</v>
      </c>
    </row>
    <row r="63" spans="1:3" x14ac:dyDescent="0.3">
      <c r="A63" t="s">
        <v>100</v>
      </c>
      <c r="B63" t="s">
        <v>30</v>
      </c>
      <c r="C63">
        <v>38</v>
      </c>
    </row>
    <row r="64" spans="1:3" x14ac:dyDescent="0.3">
      <c r="A64" t="s">
        <v>99</v>
      </c>
      <c r="B64" t="s">
        <v>30</v>
      </c>
      <c r="C64">
        <v>38</v>
      </c>
    </row>
    <row r="65" spans="1:3" x14ac:dyDescent="0.3">
      <c r="A65" t="s">
        <v>98</v>
      </c>
      <c r="B65" t="s">
        <v>32</v>
      </c>
      <c r="C65" t="s">
        <v>4</v>
      </c>
    </row>
    <row r="66" spans="1:3" x14ac:dyDescent="0.3">
      <c r="A66" t="s">
        <v>97</v>
      </c>
      <c r="B66" t="s">
        <v>32</v>
      </c>
      <c r="C66" t="s">
        <v>4</v>
      </c>
    </row>
    <row r="67" spans="1:3" x14ac:dyDescent="0.3">
      <c r="A67" t="s">
        <v>96</v>
      </c>
      <c r="B67" t="s">
        <v>32</v>
      </c>
      <c r="C67" t="s">
        <v>4</v>
      </c>
    </row>
    <row r="68" spans="1:3" x14ac:dyDescent="0.3">
      <c r="A68" t="s">
        <v>95</v>
      </c>
      <c r="B68" t="s">
        <v>32</v>
      </c>
      <c r="C68" t="s">
        <v>4</v>
      </c>
    </row>
    <row r="69" spans="1:3" x14ac:dyDescent="0.3">
      <c r="A69" t="s">
        <v>94</v>
      </c>
      <c r="B69" t="s">
        <v>32</v>
      </c>
      <c r="C69" t="s">
        <v>4</v>
      </c>
    </row>
    <row r="70" spans="1:3" x14ac:dyDescent="0.3">
      <c r="A70" t="s">
        <v>93</v>
      </c>
      <c r="B70" t="s">
        <v>32</v>
      </c>
      <c r="C70" t="s">
        <v>4</v>
      </c>
    </row>
    <row r="71" spans="1:3" x14ac:dyDescent="0.3">
      <c r="A71" t="s">
        <v>92</v>
      </c>
      <c r="B71" t="s">
        <v>32</v>
      </c>
      <c r="C71" t="s">
        <v>4</v>
      </c>
    </row>
    <row r="72" spans="1:3" x14ac:dyDescent="0.3">
      <c r="A72" t="s">
        <v>91</v>
      </c>
      <c r="B72" t="s">
        <v>32</v>
      </c>
      <c r="C72" t="s">
        <v>4</v>
      </c>
    </row>
    <row r="73" spans="1:3" x14ac:dyDescent="0.3">
      <c r="A73" t="s">
        <v>90</v>
      </c>
      <c r="B73" t="s">
        <v>32</v>
      </c>
      <c r="C73" t="s">
        <v>4</v>
      </c>
    </row>
    <row r="74" spans="1:3" x14ac:dyDescent="0.3">
      <c r="A74" t="s">
        <v>89</v>
      </c>
      <c r="B74" t="s">
        <v>32</v>
      </c>
      <c r="C74" t="s">
        <v>4</v>
      </c>
    </row>
    <row r="75" spans="1:3" x14ac:dyDescent="0.3">
      <c r="A75" t="s">
        <v>88</v>
      </c>
      <c r="B75" t="s">
        <v>32</v>
      </c>
      <c r="C75" t="s">
        <v>4</v>
      </c>
    </row>
    <row r="76" spans="1:3" x14ac:dyDescent="0.3">
      <c r="A76" t="s">
        <v>87</v>
      </c>
      <c r="B76" t="s">
        <v>32</v>
      </c>
      <c r="C76" t="s">
        <v>4</v>
      </c>
    </row>
    <row r="77" spans="1:3" x14ac:dyDescent="0.3">
      <c r="A77" t="s">
        <v>86</v>
      </c>
      <c r="B77" t="s">
        <v>32</v>
      </c>
      <c r="C77" t="s">
        <v>4</v>
      </c>
    </row>
    <row r="78" spans="1:3" x14ac:dyDescent="0.3">
      <c r="A78" t="s">
        <v>85</v>
      </c>
      <c r="B78" t="s">
        <v>32</v>
      </c>
      <c r="C78" t="s">
        <v>4</v>
      </c>
    </row>
    <row r="79" spans="1:3" x14ac:dyDescent="0.3">
      <c r="A79" t="s">
        <v>84</v>
      </c>
      <c r="B79" t="s">
        <v>32</v>
      </c>
      <c r="C79" t="s">
        <v>4</v>
      </c>
    </row>
    <row r="80" spans="1:3" x14ac:dyDescent="0.3">
      <c r="A80" t="s">
        <v>83</v>
      </c>
      <c r="B80" t="s">
        <v>32</v>
      </c>
      <c r="C80" t="s">
        <v>4</v>
      </c>
    </row>
    <row r="81" spans="1:3" x14ac:dyDescent="0.3">
      <c r="A81" t="s">
        <v>82</v>
      </c>
      <c r="B81" t="s">
        <v>32</v>
      </c>
      <c r="C81" t="s">
        <v>4</v>
      </c>
    </row>
    <row r="82" spans="1:3" x14ac:dyDescent="0.3">
      <c r="A82" t="s">
        <v>81</v>
      </c>
      <c r="B82" t="s">
        <v>32</v>
      </c>
      <c r="C82" t="s">
        <v>4</v>
      </c>
    </row>
    <row r="83" spans="1:3" x14ac:dyDescent="0.3">
      <c r="A83" t="s">
        <v>80</v>
      </c>
      <c r="B83" t="s">
        <v>32</v>
      </c>
      <c r="C83" t="s">
        <v>4</v>
      </c>
    </row>
    <row r="84" spans="1:3" x14ac:dyDescent="0.3">
      <c r="A84" t="s">
        <v>79</v>
      </c>
      <c r="B84" t="s">
        <v>32</v>
      </c>
      <c r="C84" t="s">
        <v>4</v>
      </c>
    </row>
    <row r="85" spans="1:3" x14ac:dyDescent="0.3">
      <c r="A85" t="s">
        <v>78</v>
      </c>
      <c r="B85" t="s">
        <v>32</v>
      </c>
      <c r="C85" t="s">
        <v>4</v>
      </c>
    </row>
    <row r="86" spans="1:3" x14ac:dyDescent="0.3">
      <c r="A86" t="s">
        <v>77</v>
      </c>
      <c r="B86" t="s">
        <v>32</v>
      </c>
      <c r="C86" t="s">
        <v>4</v>
      </c>
    </row>
    <row r="87" spans="1:3" x14ac:dyDescent="0.3">
      <c r="A87" t="s">
        <v>76</v>
      </c>
      <c r="B87" t="s">
        <v>32</v>
      </c>
      <c r="C87" t="s">
        <v>4</v>
      </c>
    </row>
    <row r="88" spans="1:3" x14ac:dyDescent="0.3">
      <c r="A88" t="s">
        <v>75</v>
      </c>
      <c r="B88" t="s">
        <v>32</v>
      </c>
      <c r="C88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LocalRoutesData</vt:lpstr>
      <vt:lpstr>PECRoutesData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Alek {PEP}</dc:creator>
  <cp:lastModifiedBy>Johnson, Aleksandr F.</cp:lastModifiedBy>
  <dcterms:created xsi:type="dcterms:W3CDTF">2024-07-29T12:21:37Z</dcterms:created>
  <dcterms:modified xsi:type="dcterms:W3CDTF">2025-04-07T18:47:56Z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22.2.3.0</vt:lpwstr>
  </property>
</Properties>
</file>