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PSCP3_Analysis3Fasata\Plant Path Dept_2014\MyPublications\"/>
    </mc:Choice>
  </mc:AlternateContent>
  <bookViews>
    <workbookView xWindow="0" yWindow="0" windowWidth="20730" windowHeight="11760" activeTab="6"/>
  </bookViews>
  <sheets>
    <sheet name="Boscalid " sheetId="1" r:id="rId1"/>
    <sheet name="Bos_Redo" sheetId="7" r:id="rId2"/>
    <sheet name="Iprodione" sheetId="2" r:id="rId3"/>
    <sheet name="TM-OLD" sheetId="3" r:id="rId4"/>
    <sheet name="Az" sheetId="4" r:id="rId5"/>
    <sheet name="Py" sheetId="5" r:id="rId6"/>
    <sheet name="TM_new" sheetId="6" r:id="rId7"/>
  </sheets>
  <calcPr calcId="152511"/>
</workbook>
</file>

<file path=xl/calcChain.xml><?xml version="1.0" encoding="utf-8"?>
<calcChain xmlns="http://schemas.openxmlformats.org/spreadsheetml/2006/main">
  <c r="AJ6" i="7" l="1"/>
  <c r="AJ7" i="7"/>
  <c r="AJ8" i="7"/>
  <c r="AJ9" i="7"/>
  <c r="AJ10" i="7"/>
  <c r="AJ11" i="7"/>
  <c r="AJ12" i="7"/>
  <c r="AJ5" i="7"/>
  <c r="AE12" i="7" l="1"/>
  <c r="AD12" i="7"/>
  <c r="AC12" i="7"/>
  <c r="AB12" i="7"/>
  <c r="AA12" i="7"/>
  <c r="Z12" i="7"/>
  <c r="Y12" i="7"/>
  <c r="X12" i="7"/>
  <c r="W12" i="7"/>
  <c r="V12" i="7"/>
  <c r="U12" i="7"/>
  <c r="T12" i="7"/>
  <c r="AE11" i="7"/>
  <c r="AD11" i="7"/>
  <c r="AC11" i="7"/>
  <c r="AB11" i="7"/>
  <c r="AA11" i="7"/>
  <c r="Z11" i="7"/>
  <c r="Y11" i="7"/>
  <c r="X11" i="7"/>
  <c r="W11" i="7"/>
  <c r="V11" i="7"/>
  <c r="U11" i="7"/>
  <c r="T11" i="7"/>
  <c r="AE10" i="7"/>
  <c r="AD10" i="7"/>
  <c r="AC10" i="7"/>
  <c r="AB10" i="7"/>
  <c r="AA10" i="7"/>
  <c r="Z10" i="7"/>
  <c r="Y10" i="7"/>
  <c r="X10" i="7"/>
  <c r="W10" i="7"/>
  <c r="V10" i="7"/>
  <c r="U10" i="7"/>
  <c r="T10" i="7"/>
  <c r="AE9" i="7"/>
  <c r="AD9" i="7"/>
  <c r="AC9" i="7"/>
  <c r="AB9" i="7"/>
  <c r="AA9" i="7"/>
  <c r="Z9" i="7"/>
  <c r="Y9" i="7"/>
  <c r="X9" i="7"/>
  <c r="W9" i="7"/>
  <c r="V9" i="7"/>
  <c r="U9" i="7"/>
  <c r="T9" i="7"/>
  <c r="AE8" i="7"/>
  <c r="AD8" i="7"/>
  <c r="AC8" i="7"/>
  <c r="AB8" i="7"/>
  <c r="AA8" i="7"/>
  <c r="Z8" i="7"/>
  <c r="Y8" i="7"/>
  <c r="X8" i="7"/>
  <c r="W8" i="7"/>
  <c r="V8" i="7"/>
  <c r="U8" i="7"/>
  <c r="T8" i="7"/>
  <c r="AE7" i="7"/>
  <c r="AD7" i="7"/>
  <c r="AC7" i="7"/>
  <c r="AB7" i="7"/>
  <c r="AA7" i="7"/>
  <c r="Z7" i="7"/>
  <c r="Y7" i="7"/>
  <c r="X7" i="7"/>
  <c r="W7" i="7"/>
  <c r="V7" i="7"/>
  <c r="U7" i="7"/>
  <c r="T7" i="7"/>
  <c r="AE6" i="7"/>
  <c r="AD6" i="7"/>
  <c r="AC6" i="7"/>
  <c r="AB6" i="7"/>
  <c r="AA6" i="7"/>
  <c r="Z6" i="7"/>
  <c r="Y6" i="7"/>
  <c r="X6" i="7"/>
  <c r="W6" i="7"/>
  <c r="V6" i="7"/>
  <c r="U6" i="7"/>
  <c r="T6" i="7"/>
  <c r="AE5" i="7"/>
  <c r="AD5" i="7"/>
  <c r="AC5" i="7"/>
  <c r="AB5" i="7"/>
  <c r="AA5" i="7"/>
  <c r="Z5" i="7"/>
  <c r="Y5" i="7"/>
  <c r="X5" i="7"/>
  <c r="W5" i="7"/>
  <c r="V5" i="7"/>
  <c r="U5" i="7"/>
  <c r="T5" i="7"/>
  <c r="AC11" i="6"/>
  <c r="AC10" i="6"/>
  <c r="AC9" i="6"/>
  <c r="AC8" i="6"/>
  <c r="AC7" i="6"/>
  <c r="AC6" i="6"/>
  <c r="AC5" i="6"/>
  <c r="AC4" i="6"/>
  <c r="AC3" i="6"/>
  <c r="U3" i="6"/>
  <c r="V3" i="6"/>
  <c r="W3" i="6"/>
  <c r="X3" i="6"/>
  <c r="Y3" i="6"/>
  <c r="Z3" i="6"/>
  <c r="AA3" i="6"/>
  <c r="AB3" i="6"/>
  <c r="U4" i="6"/>
  <c r="V4" i="6"/>
  <c r="W4" i="6"/>
  <c r="X4" i="6"/>
  <c r="Y4" i="6"/>
  <c r="Z4" i="6"/>
  <c r="AA4" i="6"/>
  <c r="AB4" i="6"/>
  <c r="U5" i="6"/>
  <c r="V5" i="6"/>
  <c r="W5" i="6"/>
  <c r="X5" i="6"/>
  <c r="Y5" i="6"/>
  <c r="Z5" i="6"/>
  <c r="AA5" i="6"/>
  <c r="AB5" i="6"/>
  <c r="U6" i="6"/>
  <c r="V6" i="6"/>
  <c r="W6" i="6"/>
  <c r="X6" i="6"/>
  <c r="Y6" i="6"/>
  <c r="Z6" i="6"/>
  <c r="AA6" i="6"/>
  <c r="AB6" i="6"/>
  <c r="U7" i="6"/>
  <c r="V7" i="6"/>
  <c r="W7" i="6"/>
  <c r="X7" i="6"/>
  <c r="Y7" i="6"/>
  <c r="Z7" i="6"/>
  <c r="AA7" i="6"/>
  <c r="AB7" i="6"/>
  <c r="U8" i="6"/>
  <c r="V8" i="6"/>
  <c r="W8" i="6"/>
  <c r="X8" i="6"/>
  <c r="Y8" i="6"/>
  <c r="Z8" i="6"/>
  <c r="AA8" i="6"/>
  <c r="AB8" i="6"/>
  <c r="U9" i="6"/>
  <c r="V9" i="6"/>
  <c r="W9" i="6"/>
  <c r="X9" i="6"/>
  <c r="Y9" i="6"/>
  <c r="Z9" i="6"/>
  <c r="AA9" i="6"/>
  <c r="AB9" i="6"/>
  <c r="U10" i="6"/>
  <c r="V10" i="6"/>
  <c r="W10" i="6"/>
  <c r="X10" i="6"/>
  <c r="Y10" i="6"/>
  <c r="Z10" i="6"/>
  <c r="AA10" i="6"/>
  <c r="AB10" i="6"/>
  <c r="U11" i="6"/>
  <c r="V11" i="6"/>
  <c r="W11" i="6"/>
  <c r="X11" i="6"/>
  <c r="Y11" i="6"/>
  <c r="Z11" i="6"/>
  <c r="AA11" i="6"/>
  <c r="AB11" i="6"/>
  <c r="T11" i="6"/>
  <c r="T10" i="6"/>
  <c r="T9" i="6"/>
  <c r="T8" i="6"/>
  <c r="T7" i="6"/>
  <c r="T6" i="6"/>
  <c r="T5" i="6"/>
  <c r="T4" i="6"/>
  <c r="T3" i="6"/>
  <c r="S11" i="6"/>
  <c r="S5" i="6"/>
  <c r="S4" i="6"/>
  <c r="S3" i="6"/>
  <c r="R11" i="6"/>
  <c r="R7" i="6"/>
  <c r="R6" i="6"/>
  <c r="R5" i="6"/>
  <c r="R4" i="6"/>
  <c r="R3" i="6"/>
  <c r="S10" i="6"/>
  <c r="R10" i="6"/>
  <c r="S9" i="6"/>
  <c r="R9" i="6"/>
  <c r="S8" i="6"/>
  <c r="R8" i="6"/>
  <c r="S7" i="6"/>
  <c r="S6" i="6"/>
  <c r="T9" i="5" l="1"/>
  <c r="T13" i="5"/>
  <c r="AD9" i="5"/>
  <c r="T11" i="5"/>
  <c r="T12" i="5"/>
  <c r="T8" i="5"/>
  <c r="T5" i="5"/>
  <c r="S13" i="5"/>
  <c r="S12" i="5"/>
  <c r="S11" i="5"/>
  <c r="S10" i="5"/>
  <c r="S9" i="5"/>
  <c r="S8" i="5"/>
  <c r="S7" i="5"/>
  <c r="S6" i="5"/>
  <c r="S5" i="5"/>
  <c r="AD13" i="5"/>
  <c r="AC13" i="5"/>
  <c r="AB13" i="5"/>
  <c r="AA13" i="5"/>
  <c r="Z13" i="5"/>
  <c r="Y13" i="5"/>
  <c r="X13" i="5"/>
  <c r="W13" i="5"/>
  <c r="V13" i="5"/>
  <c r="U13" i="5"/>
  <c r="AD12" i="5"/>
  <c r="AC12" i="5"/>
  <c r="AB12" i="5"/>
  <c r="AA12" i="5"/>
  <c r="Z12" i="5"/>
  <c r="Y12" i="5"/>
  <c r="X12" i="5"/>
  <c r="W12" i="5"/>
  <c r="V12" i="5"/>
  <c r="U12" i="5"/>
  <c r="AD11" i="5"/>
  <c r="AC11" i="5"/>
  <c r="AB11" i="5"/>
  <c r="AA11" i="5"/>
  <c r="Z11" i="5"/>
  <c r="Y11" i="5"/>
  <c r="X11" i="5"/>
  <c r="W11" i="5"/>
  <c r="V11" i="5"/>
  <c r="U11" i="5"/>
  <c r="AD10" i="5"/>
  <c r="AC10" i="5"/>
  <c r="AB10" i="5"/>
  <c r="AA10" i="5"/>
  <c r="Z10" i="5"/>
  <c r="Y10" i="5"/>
  <c r="X10" i="5"/>
  <c r="W10" i="5"/>
  <c r="V10" i="5"/>
  <c r="U10" i="5"/>
  <c r="T10" i="5"/>
  <c r="AC9" i="5"/>
  <c r="AB9" i="5"/>
  <c r="AA9" i="5"/>
  <c r="Z9" i="5"/>
  <c r="Y9" i="5"/>
  <c r="X9" i="5"/>
  <c r="W9" i="5"/>
  <c r="V9" i="5"/>
  <c r="U9" i="5"/>
  <c r="AD8" i="5"/>
  <c r="AC8" i="5"/>
  <c r="AB8" i="5"/>
  <c r="AA8" i="5"/>
  <c r="Z8" i="5"/>
  <c r="Y8" i="5"/>
  <c r="X8" i="5"/>
  <c r="W8" i="5"/>
  <c r="V8" i="5"/>
  <c r="U8" i="5"/>
  <c r="AD7" i="5"/>
  <c r="AC7" i="5"/>
  <c r="AB7" i="5"/>
  <c r="AA7" i="5"/>
  <c r="Z7" i="5"/>
  <c r="Y7" i="5"/>
  <c r="X7" i="5"/>
  <c r="W7" i="5"/>
  <c r="V7" i="5"/>
  <c r="U7" i="5"/>
  <c r="T7" i="5"/>
  <c r="AD6" i="5"/>
  <c r="AC6" i="5"/>
  <c r="AB6" i="5"/>
  <c r="AA6" i="5"/>
  <c r="Z6" i="5"/>
  <c r="Y6" i="5"/>
  <c r="X6" i="5"/>
  <c r="W6" i="5"/>
  <c r="V6" i="5"/>
  <c r="U6" i="5"/>
  <c r="T6" i="5"/>
  <c r="AD5" i="5"/>
  <c r="AC5" i="5"/>
  <c r="AB5" i="5"/>
  <c r="AA5" i="5"/>
  <c r="Z5" i="5"/>
  <c r="Y5" i="5"/>
  <c r="X5" i="5"/>
  <c r="W5" i="5"/>
  <c r="V5" i="5"/>
  <c r="U5" i="5"/>
  <c r="AF13" i="4"/>
  <c r="AE13" i="4"/>
  <c r="AD13" i="4"/>
  <c r="AC13" i="4"/>
  <c r="AB13" i="4"/>
  <c r="AA13" i="4"/>
  <c r="Z13" i="4"/>
  <c r="Y13" i="4"/>
  <c r="X13" i="4"/>
  <c r="W13" i="4"/>
  <c r="V13" i="4"/>
  <c r="U13" i="4"/>
  <c r="AF12" i="4"/>
  <c r="AE12" i="4"/>
  <c r="AD12" i="4"/>
  <c r="AC12" i="4"/>
  <c r="AB12" i="4"/>
  <c r="AA12" i="4"/>
  <c r="Z12" i="4"/>
  <c r="Y12" i="4"/>
  <c r="X12" i="4"/>
  <c r="W12" i="4"/>
  <c r="V12" i="4"/>
  <c r="U12" i="4"/>
  <c r="AF11" i="4"/>
  <c r="AE11" i="4"/>
  <c r="AD11" i="4"/>
  <c r="AC11" i="4"/>
  <c r="AB11" i="4"/>
  <c r="AA11" i="4"/>
  <c r="Z11" i="4"/>
  <c r="Y11" i="4"/>
  <c r="X11" i="4"/>
  <c r="W11" i="4"/>
  <c r="V11" i="4"/>
  <c r="U11" i="4"/>
  <c r="AF10" i="4"/>
  <c r="AE10" i="4"/>
  <c r="AD10" i="4"/>
  <c r="AC10" i="4"/>
  <c r="AB10" i="4"/>
  <c r="AA10" i="4"/>
  <c r="Z10" i="4"/>
  <c r="Y10" i="4"/>
  <c r="X10" i="4"/>
  <c r="W10" i="4"/>
  <c r="V10" i="4"/>
  <c r="U10" i="4"/>
  <c r="AF9" i="4"/>
  <c r="AE9" i="4"/>
  <c r="AD9" i="4"/>
  <c r="AC9" i="4"/>
  <c r="AB9" i="4"/>
  <c r="AA9" i="4"/>
  <c r="Z9" i="4"/>
  <c r="Y9" i="4"/>
  <c r="X9" i="4"/>
  <c r="W9" i="4"/>
  <c r="V9" i="4"/>
  <c r="U9" i="4"/>
  <c r="AF8" i="4"/>
  <c r="AE8" i="4"/>
  <c r="AD8" i="4"/>
  <c r="AC8" i="4"/>
  <c r="AB8" i="4"/>
  <c r="AA8" i="4"/>
  <c r="Z8" i="4"/>
  <c r="Y8" i="4"/>
  <c r="X8" i="4"/>
  <c r="W8" i="4"/>
  <c r="V8" i="4"/>
  <c r="U8" i="4"/>
  <c r="AF7" i="4"/>
  <c r="AE7" i="4"/>
  <c r="AD7" i="4"/>
  <c r="AC7" i="4"/>
  <c r="AB7" i="4"/>
  <c r="AA7" i="4"/>
  <c r="Z7" i="4"/>
  <c r="Y7" i="4"/>
  <c r="X7" i="4"/>
  <c r="W7" i="4"/>
  <c r="V7" i="4"/>
  <c r="U7" i="4"/>
  <c r="AF6" i="4"/>
  <c r="AE6" i="4"/>
  <c r="AD6" i="4"/>
  <c r="AC6" i="4"/>
  <c r="AB6" i="4"/>
  <c r="AA6" i="4"/>
  <c r="Z6" i="4"/>
  <c r="Y6" i="4"/>
  <c r="X6" i="4"/>
  <c r="W6" i="4"/>
  <c r="V6" i="4"/>
  <c r="U6" i="4"/>
  <c r="AF5" i="4"/>
  <c r="AE5" i="4"/>
  <c r="AD5" i="4"/>
  <c r="AC5" i="4"/>
  <c r="AB5" i="4"/>
  <c r="AA5" i="4"/>
  <c r="Z5" i="4"/>
  <c r="Y5" i="4"/>
  <c r="X5" i="4"/>
  <c r="W5" i="4"/>
  <c r="V5" i="4"/>
  <c r="U5" i="4"/>
  <c r="S6" i="2" l="1"/>
  <c r="Z6" i="3" l="1"/>
  <c r="S6" i="3"/>
  <c r="T6" i="3"/>
  <c r="U6" i="3"/>
  <c r="V6" i="3"/>
  <c r="W6" i="3"/>
  <c r="X6" i="3"/>
  <c r="Y6" i="3"/>
  <c r="AA6" i="3"/>
  <c r="AB6" i="3"/>
  <c r="AC6" i="3"/>
  <c r="AD6" i="3"/>
  <c r="S7" i="3"/>
  <c r="T7" i="3"/>
  <c r="U7" i="3"/>
  <c r="V7" i="3"/>
  <c r="W7" i="3"/>
  <c r="X7" i="3"/>
  <c r="Y7" i="3"/>
  <c r="Z7" i="3"/>
  <c r="AA7" i="3"/>
  <c r="AB7" i="3"/>
  <c r="AC7" i="3"/>
  <c r="AD7" i="3"/>
  <c r="S8" i="3"/>
  <c r="T8" i="3"/>
  <c r="U8" i="3"/>
  <c r="V8" i="3"/>
  <c r="W8" i="3"/>
  <c r="X8" i="3"/>
  <c r="Y8" i="3"/>
  <c r="Z8" i="3"/>
  <c r="AA8" i="3"/>
  <c r="AB8" i="3"/>
  <c r="AC8" i="3"/>
  <c r="AD8" i="3"/>
  <c r="S9" i="3"/>
  <c r="T9" i="3"/>
  <c r="U9" i="3"/>
  <c r="V9" i="3"/>
  <c r="W9" i="3"/>
  <c r="X9" i="3"/>
  <c r="Y9" i="3"/>
  <c r="Z9" i="3"/>
  <c r="AA9" i="3"/>
  <c r="AB9" i="3"/>
  <c r="AC9" i="3"/>
  <c r="AD9" i="3"/>
  <c r="S10" i="3"/>
  <c r="T10" i="3"/>
  <c r="U10" i="3"/>
  <c r="V10" i="3"/>
  <c r="W10" i="3"/>
  <c r="X10" i="3"/>
  <c r="Y10" i="3"/>
  <c r="Z10" i="3"/>
  <c r="AA10" i="3"/>
  <c r="AB10" i="3"/>
  <c r="AC10" i="3"/>
  <c r="AD10" i="3"/>
  <c r="S11" i="3"/>
  <c r="T11" i="3"/>
  <c r="U11" i="3"/>
  <c r="V11" i="3"/>
  <c r="W11" i="3"/>
  <c r="X11" i="3"/>
  <c r="Y11" i="3"/>
  <c r="Z11" i="3"/>
  <c r="AA11" i="3"/>
  <c r="AB11" i="3"/>
  <c r="AC11" i="3"/>
  <c r="AD11" i="3"/>
  <c r="S12" i="3"/>
  <c r="T12" i="3"/>
  <c r="U12" i="3"/>
  <c r="V12" i="3"/>
  <c r="W12" i="3"/>
  <c r="X12" i="3"/>
  <c r="Y12" i="3"/>
  <c r="Z12" i="3"/>
  <c r="AA12" i="3"/>
  <c r="AB12" i="3"/>
  <c r="AC12" i="3"/>
  <c r="AD12" i="3"/>
  <c r="S13" i="3"/>
  <c r="T13" i="3"/>
  <c r="U13" i="3"/>
  <c r="V13" i="3"/>
  <c r="W13" i="3"/>
  <c r="X13" i="3"/>
  <c r="Y13" i="3"/>
  <c r="Z13" i="3"/>
  <c r="AA13" i="3"/>
  <c r="AB13" i="3"/>
  <c r="AC13" i="3"/>
  <c r="AD13" i="3"/>
  <c r="S14" i="3"/>
  <c r="T14" i="3"/>
  <c r="U14" i="3"/>
  <c r="V14" i="3"/>
  <c r="W14" i="3"/>
  <c r="X14" i="3"/>
  <c r="Y14" i="3"/>
  <c r="Z14" i="3"/>
  <c r="AA14" i="3"/>
  <c r="AB14" i="3"/>
  <c r="AC14" i="3"/>
  <c r="AD14" i="3"/>
  <c r="AD14" i="2" l="1"/>
  <c r="AC14" i="2"/>
  <c r="AB14" i="2"/>
  <c r="AA14" i="2"/>
  <c r="Z14" i="2"/>
  <c r="Y14" i="2"/>
  <c r="X14" i="2"/>
  <c r="W14" i="2"/>
  <c r="V14" i="2"/>
  <c r="U14" i="2"/>
  <c r="T14" i="2"/>
  <c r="S14" i="2"/>
  <c r="AD13" i="2"/>
  <c r="AC13" i="2"/>
  <c r="AB13" i="2"/>
  <c r="AA13" i="2"/>
  <c r="Z13" i="2"/>
  <c r="Y13" i="2"/>
  <c r="X13" i="2"/>
  <c r="V13" i="2"/>
  <c r="W13" i="2" s="1"/>
  <c r="U13" i="2"/>
  <c r="T13" i="2"/>
  <c r="S13" i="2"/>
  <c r="AD12" i="2"/>
  <c r="AC12" i="2"/>
  <c r="AB12" i="2"/>
  <c r="AA12" i="2"/>
  <c r="Z12" i="2"/>
  <c r="X12" i="2"/>
  <c r="Y12" i="2" s="1"/>
  <c r="W12" i="2"/>
  <c r="V12" i="2"/>
  <c r="U12" i="2"/>
  <c r="T12" i="2"/>
  <c r="S12" i="2"/>
  <c r="AD11" i="2"/>
  <c r="AB11" i="2"/>
  <c r="AC11" i="2" s="1"/>
  <c r="AA11" i="2"/>
  <c r="Z11" i="2"/>
  <c r="Y11" i="2"/>
  <c r="X11" i="2"/>
  <c r="W11" i="2"/>
  <c r="V11" i="2"/>
  <c r="U11" i="2"/>
  <c r="T11" i="2"/>
  <c r="S11" i="2"/>
  <c r="AA10" i="2"/>
  <c r="AB10" i="2" s="1"/>
  <c r="AC10" i="2" s="1"/>
  <c r="AD10" i="2" s="1"/>
  <c r="Z10" i="2"/>
  <c r="Y10" i="2"/>
  <c r="X10" i="2"/>
  <c r="V10" i="2"/>
  <c r="W10" i="2" s="1"/>
  <c r="U10" i="2"/>
  <c r="T10" i="2"/>
  <c r="S10" i="2"/>
  <c r="AD9" i="2"/>
  <c r="AC9" i="2"/>
  <c r="AB9" i="2"/>
  <c r="AA9" i="2"/>
  <c r="Z9" i="2"/>
  <c r="Y9" i="2"/>
  <c r="X9" i="2"/>
  <c r="W9" i="2"/>
  <c r="V9" i="2"/>
  <c r="U9" i="2"/>
  <c r="T9" i="2"/>
  <c r="S9" i="2"/>
  <c r="AC8" i="2"/>
  <c r="AD8" i="2" s="1"/>
  <c r="AB8" i="2"/>
  <c r="AA8" i="2"/>
  <c r="Z8" i="2"/>
  <c r="Y8" i="2"/>
  <c r="X8" i="2"/>
  <c r="V8" i="2"/>
  <c r="W8" i="2" s="1"/>
  <c r="U8" i="2"/>
  <c r="T8" i="2"/>
  <c r="S8" i="2"/>
  <c r="AD7" i="2"/>
  <c r="AC7" i="2"/>
  <c r="AB7" i="2"/>
  <c r="AA7" i="2"/>
  <c r="Z7" i="2"/>
  <c r="Y7" i="2"/>
  <c r="X7" i="2"/>
  <c r="W7" i="2"/>
  <c r="V7" i="2"/>
  <c r="U7" i="2"/>
  <c r="T7" i="2"/>
  <c r="S7" i="2"/>
  <c r="AD6" i="2"/>
  <c r="AC6" i="2"/>
  <c r="AB6" i="2"/>
  <c r="AA6" i="2"/>
  <c r="Z6" i="2"/>
  <c r="Y6" i="2"/>
  <c r="X6" i="2"/>
  <c r="W6" i="2"/>
  <c r="V6" i="2"/>
  <c r="U6" i="2"/>
  <c r="T6" i="2"/>
  <c r="AE13" i="1"/>
  <c r="AD13" i="1"/>
  <c r="AC13" i="1"/>
  <c r="AB13" i="1"/>
  <c r="AA13" i="1"/>
  <c r="Z13" i="1"/>
  <c r="Y13" i="1"/>
  <c r="X13" i="1"/>
  <c r="W13" i="1"/>
  <c r="V13" i="1"/>
  <c r="U13" i="1"/>
  <c r="T13" i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D11" i="1"/>
  <c r="AC11" i="1"/>
  <c r="AB11" i="1"/>
  <c r="AA11" i="1"/>
  <c r="Z11" i="1"/>
  <c r="Y11" i="1"/>
  <c r="X11" i="1"/>
  <c r="W11" i="1"/>
  <c r="V11" i="1"/>
  <c r="U11" i="1"/>
  <c r="T11" i="1"/>
  <c r="AE10" i="1"/>
  <c r="AD10" i="1"/>
  <c r="AC10" i="1"/>
  <c r="AB10" i="1"/>
  <c r="AA10" i="1"/>
  <c r="Z10" i="1"/>
  <c r="Y10" i="1"/>
  <c r="X10" i="1"/>
  <c r="W10" i="1"/>
  <c r="V10" i="1"/>
  <c r="U10" i="1"/>
  <c r="T10" i="1"/>
  <c r="AE9" i="1"/>
  <c r="AD9" i="1"/>
  <c r="AC9" i="1"/>
  <c r="AB9" i="1"/>
  <c r="AA9" i="1"/>
  <c r="Z9" i="1"/>
  <c r="Y9" i="1"/>
  <c r="X9" i="1"/>
  <c r="W9" i="1"/>
  <c r="V9" i="1"/>
  <c r="U9" i="1"/>
  <c r="T9" i="1"/>
  <c r="AE8" i="1"/>
  <c r="AD8" i="1"/>
  <c r="AC8" i="1"/>
  <c r="AB8" i="1"/>
  <c r="AA8" i="1"/>
  <c r="Z8" i="1"/>
  <c r="Y8" i="1"/>
  <c r="X8" i="1"/>
  <c r="W8" i="1"/>
  <c r="V8" i="1"/>
  <c r="U8" i="1"/>
  <c r="T8" i="1"/>
  <c r="AE7" i="1"/>
  <c r="AD7" i="1"/>
  <c r="AC7" i="1"/>
  <c r="AB7" i="1"/>
  <c r="AA7" i="1"/>
  <c r="Z7" i="1"/>
  <c r="Y7" i="1"/>
  <c r="X7" i="1"/>
  <c r="W7" i="1"/>
  <c r="V7" i="1"/>
  <c r="U7" i="1"/>
  <c r="T7" i="1"/>
  <c r="AE6" i="1"/>
  <c r="AD6" i="1"/>
  <c r="AC6" i="1"/>
  <c r="AB6" i="1"/>
  <c r="AA6" i="1"/>
  <c r="Z6" i="1"/>
  <c r="Y6" i="1"/>
  <c r="X6" i="1"/>
  <c r="W6" i="1"/>
  <c r="V6" i="1"/>
  <c r="U6" i="1"/>
  <c r="T6" i="1"/>
  <c r="AE5" i="1"/>
  <c r="AD5" i="1"/>
  <c r="AC5" i="1"/>
  <c r="AB5" i="1"/>
  <c r="AA5" i="1"/>
  <c r="Z5" i="1"/>
  <c r="Y5" i="1"/>
  <c r="X5" i="1"/>
  <c r="W5" i="1"/>
  <c r="V5" i="1"/>
  <c r="U5" i="1"/>
  <c r="T5" i="1"/>
</calcChain>
</file>

<file path=xl/comments1.xml><?xml version="1.0" encoding="utf-8"?>
<comments xmlns="http://schemas.openxmlformats.org/spreadsheetml/2006/main">
  <authors>
    <author>Sajeewa</author>
  </authors>
  <commentList>
    <comment ref="J26" authorId="0" shapeId="0">
      <text>
        <r>
          <rPr>
            <b/>
            <sz val="9"/>
            <color indexed="81"/>
            <rFont val="Tahoma"/>
            <family val="2"/>
          </rPr>
          <t>Sajeewa:</t>
        </r>
        <r>
          <rPr>
            <sz val="9"/>
            <color indexed="81"/>
            <rFont val="Tahoma"/>
            <family val="2"/>
          </rPr>
          <t xml:space="preserve">
I have two data sets because of growth retardation</t>
        </r>
      </text>
    </comment>
  </commentList>
</comments>
</file>

<file path=xl/comments2.xml><?xml version="1.0" encoding="utf-8"?>
<comments xmlns="http://schemas.openxmlformats.org/spreadsheetml/2006/main">
  <authors>
    <author>Sajeewa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Sajeewa:</t>
        </r>
        <r>
          <rPr>
            <sz val="9"/>
            <color indexed="81"/>
            <rFont val="Tahoma"/>
            <family val="2"/>
          </rPr>
          <t xml:space="preserve">
At end of g1 5E had contaminations. So started again. That's why two sets of data</t>
        </r>
      </text>
    </comment>
  </commentList>
</comments>
</file>

<file path=xl/sharedStrings.xml><?xml version="1.0" encoding="utf-8"?>
<sst xmlns="http://schemas.openxmlformats.org/spreadsheetml/2006/main" count="1007" uniqueCount="119">
  <si>
    <t>Boscalid (A)</t>
  </si>
  <si>
    <t>750ppm Expo</t>
  </si>
  <si>
    <t>Rad gro</t>
  </si>
  <si>
    <t>Isolate #</t>
  </si>
  <si>
    <t>Fungicide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</si>
  <si>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</si>
  <si>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</si>
  <si>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</si>
  <si>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</si>
  <si>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</si>
  <si>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</si>
  <si>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</si>
  <si>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</si>
  <si>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</si>
  <si>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</si>
  <si>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</si>
  <si>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</si>
  <si>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Bos</t>
  </si>
  <si>
    <t>Isolate</t>
  </si>
  <si>
    <t>&lt;= is low grow cultures</t>
  </si>
  <si>
    <t>EC50</t>
  </si>
  <si>
    <t>Ave EC50 values</t>
  </si>
  <si>
    <t>&lt;=0.048</t>
  </si>
  <si>
    <t>Iprodione (B)</t>
  </si>
  <si>
    <t>Original</t>
  </si>
  <si>
    <t>450ppm</t>
  </si>
  <si>
    <t>Repeat</t>
  </si>
  <si>
    <t xml:space="preserve">400 ppm </t>
  </si>
  <si>
    <t>400 ppm</t>
  </si>
  <si>
    <t>Proportional</t>
  </si>
  <si>
    <t>Gen1Repeat</t>
  </si>
  <si>
    <t>Gen1 original</t>
  </si>
  <si>
    <t>Ipro</t>
  </si>
  <si>
    <t>Ioslate</t>
  </si>
  <si>
    <t>Thiophanate methyl ©</t>
  </si>
  <si>
    <t>Low gro=very low grow, no grow abberent grow or low grow</t>
  </si>
  <si>
    <t>proportional</t>
  </si>
  <si>
    <t>Exponential</t>
  </si>
  <si>
    <t>9000ppm</t>
  </si>
  <si>
    <t>10000ppm</t>
  </si>
  <si>
    <t>5000ppm</t>
  </si>
  <si>
    <t>6500ppm</t>
  </si>
  <si>
    <t>8000ppm</t>
  </si>
  <si>
    <t>Repeat Gen1</t>
  </si>
  <si>
    <t>TM</t>
  </si>
  <si>
    <t>&lt;=18.141</t>
  </si>
  <si>
    <t>&lt;=20.157</t>
  </si>
  <si>
    <t>&lt;=0.415</t>
  </si>
  <si>
    <t>&gt;=78.569</t>
  </si>
  <si>
    <t>&lt;=0.574</t>
  </si>
  <si>
    <t xml:space="preserve">TM exp. started at when other were at g5. </t>
  </si>
  <si>
    <t>&lt;=0.907</t>
  </si>
  <si>
    <t>&lt;=0.808</t>
  </si>
  <si>
    <t/>
  </si>
  <si>
    <t>Average EC50</t>
  </si>
  <si>
    <t>Azoxystrobin (D)</t>
  </si>
  <si>
    <t>Blue font=At this generation(g) lagging started</t>
  </si>
  <si>
    <t>300ppm Exponen</t>
  </si>
  <si>
    <t>Gen1 repeat</t>
  </si>
  <si>
    <t>Gen13</t>
  </si>
  <si>
    <t>Gen1Original</t>
  </si>
  <si>
    <t>Az</t>
  </si>
  <si>
    <t>&lt;=0.017</t>
  </si>
  <si>
    <t>Pyraclostrobin (E)</t>
  </si>
  <si>
    <t>400ppm Exp</t>
  </si>
  <si>
    <t>Gen14</t>
  </si>
  <si>
    <t>Py</t>
  </si>
  <si>
    <t>&lt;=0.023</t>
  </si>
  <si>
    <t xml:space="preserve"> Inoculum</t>
  </si>
  <si>
    <t>g1_TM</t>
  </si>
  <si>
    <t>g2_TM</t>
  </si>
  <si>
    <t>g3_TM</t>
  </si>
  <si>
    <t>g4_TM</t>
  </si>
  <si>
    <t>g5_TM</t>
  </si>
  <si>
    <t>g6_TM</t>
  </si>
  <si>
    <t>g7_TM</t>
  </si>
  <si>
    <t>g8_TM</t>
  </si>
  <si>
    <t>g9_TM</t>
  </si>
  <si>
    <t>g10_TM</t>
  </si>
  <si>
    <t>g11_TM</t>
  </si>
  <si>
    <t>g12_TM</t>
  </si>
  <si>
    <t>lagging1</t>
  </si>
  <si>
    <t>Laging2</t>
  </si>
  <si>
    <t xml:space="preserve"> Isolate 1</t>
  </si>
  <si>
    <t xml:space="preserve"> Isolate 2</t>
  </si>
  <si>
    <t xml:space="preserve"> Isolate 3</t>
  </si>
  <si>
    <t xml:space="preserve"> Isolate 4</t>
  </si>
  <si>
    <t>Isolate 5</t>
  </si>
  <si>
    <t xml:space="preserve"> Isolate 6</t>
  </si>
  <si>
    <t xml:space="preserve"> Isolate 7</t>
  </si>
  <si>
    <t xml:space="preserve"> Isolate 9</t>
  </si>
  <si>
    <t xml:space="preserve"> Isolate 10</t>
  </si>
  <si>
    <t xml:space="preserve"> Isolate 5</t>
  </si>
  <si>
    <t>Exp1</t>
  </si>
  <si>
    <t>&lt;=20.159</t>
  </si>
  <si>
    <t>&gt;=78.570</t>
  </si>
  <si>
    <t xml:space="preserve">Thiophanate methyl (Started at Exp1_g5.  Had to stop at g8 due to machine beak down. Cultures froze and revived after Exp2 was over. </t>
  </si>
  <si>
    <t>Isolate 1</t>
  </si>
  <si>
    <t>Isolate 2</t>
  </si>
  <si>
    <t>Isolate 3</t>
  </si>
  <si>
    <t>Isolate 4</t>
  </si>
  <si>
    <t>Isolate 6</t>
  </si>
  <si>
    <t>Isolate 7</t>
  </si>
  <si>
    <t>Isolate 9</t>
  </si>
  <si>
    <t>Isolate 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</si>
  <si>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</si>
  <si>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</si>
  <si>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</si>
  <si>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</si>
  <si>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</si>
  <si>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</si>
  <si>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</si>
  <si>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</si>
  <si>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</si>
  <si>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</si>
  <si>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</si>
  <si>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</si>
  <si>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I removed outliers on 5/11/2016</t>
  </si>
  <si>
    <t>G12-G0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</si>
</sst>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0" borderId="2" xfId="0" applyFill="1" applyBorder="1"/>
    <xf numFmtId="0" fontId="0" fillId="4" borderId="0" xfId="0" applyFill="1" applyBorder="1"/>
    <xf numFmtId="0" fontId="0" fillId="0" borderId="1" xfId="0" applyFill="1" applyBorder="1"/>
    <xf numFmtId="0" fontId="0" fillId="4" borderId="0" xfId="0" applyFill="1"/>
    <xf numFmtId="0" fontId="0" fillId="0" borderId="2" xfId="0" applyBorder="1"/>
    <xf numFmtId="0" fontId="0" fillId="2" borderId="0" xfId="0" applyFill="1" applyBorder="1"/>
    <xf numFmtId="0" fontId="0" fillId="2" borderId="1" xfId="0" applyFill="1" applyBorder="1"/>
    <xf numFmtId="0" fontId="0" fillId="0" borderId="0" xfId="0" applyNumberFormat="1" applyFill="1" applyBorder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0" xfId="0" applyNumberFormat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  <xf numFmtId="0" fontId="3" fillId="0" borderId="0" xfId="0" applyFont="1"/>
    <xf numFmtId="0" fontId="0" fillId="5" borderId="0" xfId="0" applyFill="1"/>
    <xf numFmtId="0" fontId="0" fillId="2" borderId="2" xfId="0" applyFill="1" applyBorder="1"/>
    <xf numFmtId="0" fontId="0" fillId="6" borderId="0" xfId="0" applyFill="1"/>
    <xf numFmtId="0" fontId="0" fillId="4" borderId="2" xfId="0" applyFill="1" applyBorder="1"/>
    <xf numFmtId="0" fontId="4" fillId="0" borderId="0" xfId="0" applyFont="1"/>
    <xf numFmtId="0" fontId="0" fillId="7" borderId="0" xfId="0" applyFill="1"/>
    <xf numFmtId="0" fontId="4" fillId="7" borderId="0" xfId="0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9" borderId="0" xfId="0" applyFont="1" applyFill="1"/>
    <xf numFmtId="49" fontId="0" fillId="0" borderId="0" xfId="0" applyNumberFormat="1"/>
    <xf numFmtId="0" fontId="0" fillId="0" borderId="2" xfId="0" applyNumberFormat="1" applyBorder="1"/>
    <xf numFmtId="0" fontId="0" fillId="0" borderId="0" xfId="0" applyNumberFormat="1" applyBorder="1"/>
    <xf numFmtId="0" fontId="0" fillId="0" borderId="1" xfId="0" applyNumberFormat="1" applyBorder="1"/>
    <xf numFmtId="0" fontId="0" fillId="11" borderId="0" xfId="0" applyNumberFormat="1" applyFill="1" applyBorder="1"/>
    <xf numFmtId="0" fontId="0" fillId="11" borderId="1" xfId="0" applyNumberFormat="1" applyFill="1" applyBorder="1"/>
    <xf numFmtId="0" fontId="0" fillId="11" borderId="2" xfId="0" applyNumberFormat="1" applyFill="1" applyBorder="1"/>
    <xf numFmtId="0" fontId="7" fillId="8" borderId="0" xfId="0" applyFont="1" applyFill="1"/>
    <xf numFmtId="0" fontId="0" fillId="12" borderId="0" xfId="0" applyNumberFormat="1" applyFill="1" applyAlignment="1">
      <alignment horizontal="right" vertical="center"/>
    </xf>
    <xf numFmtId="49" fontId="0" fillId="12" borderId="0" xfId="0" applyNumberFormat="1" applyFill="1" applyAlignment="1">
      <alignment horizontal="right" vertical="center"/>
    </xf>
    <xf numFmtId="0" fontId="8" fillId="0" borderId="0" xfId="0" applyFont="1"/>
    <xf numFmtId="49" fontId="0" fillId="12" borderId="0" xfId="0" applyNumberFormat="1" applyFill="1" applyAlignment="1">
      <alignment horizontal="right" vertical="center"/>
    </xf>
    <xf numFmtId="49" fontId="0" fillId="12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/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13" borderId="0" xfId="0" applyFill="1"/>
    <xf numFmtId="0" fontId="0" fillId="5" borderId="0" xfId="0" applyNumberFormat="1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0" fontId="9" fillId="0" borderId="0" xfId="0" applyFont="1"/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/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/>
    <xf numFmtId="0" fontId="0" fillId="0" borderId="0" xfId="0" applyNumberFormat="1" applyAlignment="1">
      <alignment horizontal="right" vertical="center"/>
    </xf>
    <xf numFmtId="0" fontId="10" fillId="0" borderId="0" xfId="0" applyFont="1" applyFill="1" applyBorder="1"/>
    <xf numFmtId="0" fontId="0" fillId="14" borderId="0" xfId="0" applyNumberFormat="1" applyFill="1" applyAlignment="1">
      <alignment horizontal="right" vertical="center"/>
    </xf>
    <xf numFmtId="49" fontId="0" fillId="14" borderId="0" xfId="0" applyNumberFormat="1" applyFill="1" applyAlignment="1">
      <alignment horizontal="right" vertical="center"/>
    </xf>
    <xf numFmtId="49" fontId="0" fillId="14" borderId="0" xfId="0" applyNumberFormat="1" applyFill="1" applyAlignment="1">
      <alignment horizontal="right" vertical="center"/>
    </xf>
    <xf numFmtId="49" fontId="0" fillId="14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2" fontId="0" fillId="0" borderId="0" xfId="0" applyNumberFormat="1"/>
    <xf numFmtId="49" fontId="0" fillId="4" borderId="0" xfId="0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0" fillId="4" borderId="0" xfId="0" applyNumberFormat="1" applyFon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4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2" fontId="0" fillId="4" borderId="0" xfId="0" applyNumberFormat="1" applyFill="1"/>
    <xf numFmtId="2" fontId="0" fillId="0" borderId="0" xfId="0" applyNumberFormat="1" applyFill="1"/>
    <xf numFmtId="2" fontId="0" fillId="1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'Boscalid '!$S$5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'!$T$5:$AE$5</c:f>
              <c:numCache>
                <c:formatCode>General</c:formatCode>
                <c:ptCount val="12"/>
                <c:pt idx="0">
                  <c:v>0.316</c:v>
                </c:pt>
                <c:pt idx="1">
                  <c:v>0.53925000000000001</c:v>
                </c:pt>
                <c:pt idx="2">
                  <c:v>0.41149999999999998</c:v>
                </c:pt>
                <c:pt idx="3">
                  <c:v>0.41325000000000001</c:v>
                </c:pt>
                <c:pt idx="4">
                  <c:v>0.49250000000000005</c:v>
                </c:pt>
                <c:pt idx="5">
                  <c:v>0.75750000000000006</c:v>
                </c:pt>
                <c:pt idx="6">
                  <c:v>0.89449999999999996</c:v>
                </c:pt>
                <c:pt idx="7">
                  <c:v>0.61150000000000004</c:v>
                </c:pt>
                <c:pt idx="8">
                  <c:v>0.55774999999999997</c:v>
                </c:pt>
                <c:pt idx="9">
                  <c:v>0.77099999999999991</c:v>
                </c:pt>
                <c:pt idx="10">
                  <c:v>0.86749999999999994</c:v>
                </c:pt>
                <c:pt idx="11">
                  <c:v>0.68025000000000002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'Boscalid '!$S$6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'!$T$6:$AE$6</c:f>
              <c:numCache>
                <c:formatCode>General</c:formatCode>
                <c:ptCount val="12"/>
                <c:pt idx="0">
                  <c:v>0.32674999999999998</c:v>
                </c:pt>
                <c:pt idx="1">
                  <c:v>0.71025000000000005</c:v>
                </c:pt>
                <c:pt idx="2">
                  <c:v>0.44125000000000003</c:v>
                </c:pt>
                <c:pt idx="3">
                  <c:v>1.056</c:v>
                </c:pt>
                <c:pt idx="4">
                  <c:v>0.40175</c:v>
                </c:pt>
                <c:pt idx="5">
                  <c:v>0.68474999999999997</c:v>
                </c:pt>
                <c:pt idx="6">
                  <c:v>0.89424999999999999</c:v>
                </c:pt>
                <c:pt idx="7">
                  <c:v>0.57899999999999996</c:v>
                </c:pt>
                <c:pt idx="8">
                  <c:v>0.64824999999999999</c:v>
                </c:pt>
                <c:pt idx="9">
                  <c:v>0.48450000000000004</c:v>
                </c:pt>
                <c:pt idx="10">
                  <c:v>0.70350000000000001</c:v>
                </c:pt>
                <c:pt idx="11">
                  <c:v>0.71724999999999994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'Boscalid '!$S$7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'!$T$7:$AE$7</c:f>
              <c:numCache>
                <c:formatCode>General</c:formatCode>
                <c:ptCount val="12"/>
                <c:pt idx="0">
                  <c:v>0.22350000000000003</c:v>
                </c:pt>
                <c:pt idx="1">
                  <c:v>0.52774999999999994</c:v>
                </c:pt>
                <c:pt idx="2">
                  <c:v>0.58674999999999999</c:v>
                </c:pt>
                <c:pt idx="3">
                  <c:v>0.39824999999999999</c:v>
                </c:pt>
                <c:pt idx="4">
                  <c:v>0.49199999999999999</c:v>
                </c:pt>
                <c:pt idx="5">
                  <c:v>0.62124999999999997</c:v>
                </c:pt>
                <c:pt idx="6">
                  <c:v>0.86150000000000004</c:v>
                </c:pt>
                <c:pt idx="7">
                  <c:v>0.60325000000000006</c:v>
                </c:pt>
                <c:pt idx="8">
                  <c:v>0.82950000000000002</c:v>
                </c:pt>
                <c:pt idx="9">
                  <c:v>0.83925000000000005</c:v>
                </c:pt>
                <c:pt idx="10">
                  <c:v>1.0952500000000001</c:v>
                </c:pt>
                <c:pt idx="11">
                  <c:v>0.95950000000000002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'Boscalid '!$S$8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'!$T$8:$AE$8</c:f>
              <c:numCache>
                <c:formatCode>General</c:formatCode>
                <c:ptCount val="12"/>
                <c:pt idx="0">
                  <c:v>0.122</c:v>
                </c:pt>
                <c:pt idx="1">
                  <c:v>0.30399999999999999</c:v>
                </c:pt>
                <c:pt idx="2">
                  <c:v>0.23174999999999998</c:v>
                </c:pt>
                <c:pt idx="3">
                  <c:v>0.23174999999999998</c:v>
                </c:pt>
                <c:pt idx="4">
                  <c:v>0.22825000000000001</c:v>
                </c:pt>
                <c:pt idx="5">
                  <c:v>0.4385</c:v>
                </c:pt>
                <c:pt idx="6">
                  <c:v>0.36333333333333334</c:v>
                </c:pt>
                <c:pt idx="7">
                  <c:v>0.221</c:v>
                </c:pt>
                <c:pt idx="8">
                  <c:v>0.34749999999999998</c:v>
                </c:pt>
                <c:pt idx="9">
                  <c:v>0.28125</c:v>
                </c:pt>
                <c:pt idx="10">
                  <c:v>0.44333333333333336</c:v>
                </c:pt>
                <c:pt idx="11">
                  <c:v>0.33624999999999999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'Boscalid '!$S$9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'!$T$9:$AE$9</c:f>
              <c:numCache>
                <c:formatCode>General</c:formatCode>
                <c:ptCount val="12"/>
                <c:pt idx="0">
                  <c:v>0.23749999999999999</c:v>
                </c:pt>
                <c:pt idx="1">
                  <c:v>0.68674999999999997</c:v>
                </c:pt>
                <c:pt idx="2">
                  <c:v>0.38424999999999998</c:v>
                </c:pt>
                <c:pt idx="3">
                  <c:v>0.38424999999999998</c:v>
                </c:pt>
                <c:pt idx="4">
                  <c:v>0.41275000000000001</c:v>
                </c:pt>
                <c:pt idx="5">
                  <c:v>0.69625000000000004</c:v>
                </c:pt>
                <c:pt idx="6">
                  <c:v>0.74549999999999994</c:v>
                </c:pt>
                <c:pt idx="7">
                  <c:v>0.34250000000000003</c:v>
                </c:pt>
                <c:pt idx="8">
                  <c:v>0.31474999999999997</c:v>
                </c:pt>
                <c:pt idx="9">
                  <c:v>0.66449999999999998</c:v>
                </c:pt>
                <c:pt idx="10">
                  <c:v>0.70950000000000002</c:v>
                </c:pt>
                <c:pt idx="11">
                  <c:v>0.83525000000000005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'Boscalid '!$S$10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'!$T$10:$AE$10</c:f>
              <c:numCache>
                <c:formatCode>General</c:formatCode>
                <c:ptCount val="12"/>
                <c:pt idx="0">
                  <c:v>0.21133333333333335</c:v>
                </c:pt>
                <c:pt idx="1">
                  <c:v>0.47124999999999995</c:v>
                </c:pt>
                <c:pt idx="2">
                  <c:v>0.7024999999999999</c:v>
                </c:pt>
                <c:pt idx="3">
                  <c:v>0.7024999999999999</c:v>
                </c:pt>
                <c:pt idx="4">
                  <c:v>0.37074999999999997</c:v>
                </c:pt>
                <c:pt idx="5">
                  <c:v>0.53449999999999998</c:v>
                </c:pt>
                <c:pt idx="6">
                  <c:v>0.63175000000000003</c:v>
                </c:pt>
                <c:pt idx="7">
                  <c:v>0.40799999999999997</c:v>
                </c:pt>
                <c:pt idx="8">
                  <c:v>0.44750000000000001</c:v>
                </c:pt>
                <c:pt idx="9">
                  <c:v>0.79399999999999993</c:v>
                </c:pt>
                <c:pt idx="10">
                  <c:v>0.61299999999999999</c:v>
                </c:pt>
                <c:pt idx="11">
                  <c:v>0.58924999999999994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'Boscalid '!$S$11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'!$T$11:$AE$11</c:f>
              <c:numCache>
                <c:formatCode>General</c:formatCode>
                <c:ptCount val="12"/>
                <c:pt idx="0">
                  <c:v>0.26550000000000001</c:v>
                </c:pt>
                <c:pt idx="1">
                  <c:v>0.57550000000000001</c:v>
                </c:pt>
                <c:pt idx="2">
                  <c:v>0.55149999999999999</c:v>
                </c:pt>
                <c:pt idx="3">
                  <c:v>0.20774999999999999</c:v>
                </c:pt>
                <c:pt idx="4">
                  <c:v>0.64800000000000002</c:v>
                </c:pt>
                <c:pt idx="5">
                  <c:v>0.41149999999999998</c:v>
                </c:pt>
                <c:pt idx="6">
                  <c:v>0.64200000000000002</c:v>
                </c:pt>
                <c:pt idx="7">
                  <c:v>0.52224999999999999</c:v>
                </c:pt>
                <c:pt idx="8">
                  <c:v>0.59575</c:v>
                </c:pt>
                <c:pt idx="9">
                  <c:v>1.0535000000000001</c:v>
                </c:pt>
                <c:pt idx="10">
                  <c:v>0.85750000000000004</c:v>
                </c:pt>
                <c:pt idx="11">
                  <c:v>0.84899999999999998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'Boscalid '!$S$12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'!$T$12:$AE$12</c:f>
              <c:numCache>
                <c:formatCode>General</c:formatCode>
                <c:ptCount val="12"/>
                <c:pt idx="0">
                  <c:v>0.31024999999999997</c:v>
                </c:pt>
                <c:pt idx="1">
                  <c:v>0.49549999999999994</c:v>
                </c:pt>
                <c:pt idx="2">
                  <c:v>0.44750000000000001</c:v>
                </c:pt>
                <c:pt idx="3">
                  <c:v>0.3785</c:v>
                </c:pt>
                <c:pt idx="4">
                  <c:v>0.30625000000000002</c:v>
                </c:pt>
                <c:pt idx="5">
                  <c:v>0.46200000000000002</c:v>
                </c:pt>
                <c:pt idx="6">
                  <c:v>0.52100000000000002</c:v>
                </c:pt>
                <c:pt idx="7">
                  <c:v>0.61125000000000007</c:v>
                </c:pt>
                <c:pt idx="8">
                  <c:v>0.58374999999999999</c:v>
                </c:pt>
                <c:pt idx="9">
                  <c:v>0.90775000000000006</c:v>
                </c:pt>
                <c:pt idx="10">
                  <c:v>0.8105</c:v>
                </c:pt>
                <c:pt idx="11">
                  <c:v>0.78674999999999995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'Boscalid '!$S$13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'!$T$13:$AE$13</c:f>
              <c:numCache>
                <c:formatCode>General</c:formatCode>
                <c:ptCount val="12"/>
                <c:pt idx="0">
                  <c:v>0.36124999999999996</c:v>
                </c:pt>
                <c:pt idx="1">
                  <c:v>0.33724999999999999</c:v>
                </c:pt>
                <c:pt idx="2">
                  <c:v>0.20450000000000002</c:v>
                </c:pt>
                <c:pt idx="3">
                  <c:v>9.8000000000000004E-2</c:v>
                </c:pt>
                <c:pt idx="4">
                  <c:v>0.38800000000000001</c:v>
                </c:pt>
                <c:pt idx="5">
                  <c:v>0.38775000000000004</c:v>
                </c:pt>
                <c:pt idx="6">
                  <c:v>0.29775000000000001</c:v>
                </c:pt>
                <c:pt idx="7">
                  <c:v>0.23625000000000002</c:v>
                </c:pt>
                <c:pt idx="8">
                  <c:v>0.41949999999999998</c:v>
                </c:pt>
                <c:pt idx="9">
                  <c:v>0.39074999999999999</c:v>
                </c:pt>
                <c:pt idx="10">
                  <c:v>0.33</c:v>
                </c:pt>
                <c:pt idx="11">
                  <c:v>0.39150000000000001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2208"/>
        <c:axId val="177832768"/>
      </c:lineChart>
      <c:catAx>
        <c:axId val="1778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768"/>
        <c:crosses val="autoZero"/>
        <c:auto val="1"/>
        <c:lblAlgn val="ctr"/>
        <c:lblOffset val="100"/>
        <c:noMultiLvlLbl val="0"/>
      </c:catAx>
      <c:valAx>
        <c:axId val="1778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Az!$T$5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Az!$U$5:$AF$5</c:f>
              <c:numCache>
                <c:formatCode>General</c:formatCode>
                <c:ptCount val="12"/>
                <c:pt idx="0">
                  <c:v>0.13</c:v>
                </c:pt>
                <c:pt idx="1">
                  <c:v>0.17875000000000002</c:v>
                </c:pt>
                <c:pt idx="2">
                  <c:v>0.36600000000000005</c:v>
                </c:pt>
                <c:pt idx="3">
                  <c:v>0.17833333333333332</c:v>
                </c:pt>
                <c:pt idx="4">
                  <c:v>0.17924999999999999</c:v>
                </c:pt>
                <c:pt idx="5">
                  <c:v>0.2165</c:v>
                </c:pt>
                <c:pt idx="6">
                  <c:v>0.15775</c:v>
                </c:pt>
                <c:pt idx="7">
                  <c:v>0.12875</c:v>
                </c:pt>
                <c:pt idx="8">
                  <c:v>0.20375000000000001</c:v>
                </c:pt>
                <c:pt idx="9">
                  <c:v>0.14349999999999999</c:v>
                </c:pt>
                <c:pt idx="10">
                  <c:v>0.27300000000000002</c:v>
                </c:pt>
                <c:pt idx="11">
                  <c:v>0.15975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Az!$T$6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Az!$U$6:$AF$6</c:f>
              <c:numCache>
                <c:formatCode>General</c:formatCode>
                <c:ptCount val="12"/>
                <c:pt idx="0">
                  <c:v>9.4666666666666677E-2</c:v>
                </c:pt>
                <c:pt idx="1">
                  <c:v>0.26700000000000002</c:v>
                </c:pt>
                <c:pt idx="2">
                  <c:v>0.18475</c:v>
                </c:pt>
                <c:pt idx="3">
                  <c:v>0.29049999999999998</c:v>
                </c:pt>
                <c:pt idx="4">
                  <c:v>0.313</c:v>
                </c:pt>
                <c:pt idx="5">
                  <c:v>0.191</c:v>
                </c:pt>
                <c:pt idx="6">
                  <c:v>0.11375000000000002</c:v>
                </c:pt>
                <c:pt idx="7">
                  <c:v>0.14150000000000001</c:v>
                </c:pt>
                <c:pt idx="8">
                  <c:v>0.18225000000000002</c:v>
                </c:pt>
                <c:pt idx="9">
                  <c:v>0.13750000000000001</c:v>
                </c:pt>
                <c:pt idx="10">
                  <c:v>0.14150000000000001</c:v>
                </c:pt>
                <c:pt idx="11">
                  <c:v>0.21575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Az!$T$7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Az!$U$7:$AF$7</c:f>
              <c:numCache>
                <c:formatCode>General</c:formatCode>
                <c:ptCount val="12"/>
                <c:pt idx="0">
                  <c:v>8.5500000000000007E-2</c:v>
                </c:pt>
                <c:pt idx="1">
                  <c:v>0.16</c:v>
                </c:pt>
                <c:pt idx="2">
                  <c:v>0.27300000000000002</c:v>
                </c:pt>
                <c:pt idx="3">
                  <c:v>6.133333333333333E-2</c:v>
                </c:pt>
                <c:pt idx="4">
                  <c:v>0.10324999999999999</c:v>
                </c:pt>
                <c:pt idx="5">
                  <c:v>9.375E-2</c:v>
                </c:pt>
                <c:pt idx="6">
                  <c:v>7.1499999999999994E-2</c:v>
                </c:pt>
                <c:pt idx="7">
                  <c:v>0.13275000000000001</c:v>
                </c:pt>
                <c:pt idx="8">
                  <c:v>0.1515</c:v>
                </c:pt>
                <c:pt idx="9">
                  <c:v>0.19350000000000001</c:v>
                </c:pt>
                <c:pt idx="10">
                  <c:v>0.1255</c:v>
                </c:pt>
                <c:pt idx="11">
                  <c:v>0.25024999999999997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Az!$T$8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Az!$U$8:$AF$8</c:f>
              <c:numCache>
                <c:formatCode>General</c:formatCode>
                <c:ptCount val="12"/>
                <c:pt idx="0">
                  <c:v>0.23200000000000001</c:v>
                </c:pt>
                <c:pt idx="1">
                  <c:v>0.14175000000000001</c:v>
                </c:pt>
                <c:pt idx="2">
                  <c:v>0.15975</c:v>
                </c:pt>
                <c:pt idx="3">
                  <c:v>7.2500000000000009E-2</c:v>
                </c:pt>
                <c:pt idx="4">
                  <c:v>6.1749999999999999E-2</c:v>
                </c:pt>
                <c:pt idx="5">
                  <c:v>6.8000000000000005E-2</c:v>
                </c:pt>
                <c:pt idx="6">
                  <c:v>0.15350000000000003</c:v>
                </c:pt>
                <c:pt idx="7">
                  <c:v>0.12025</c:v>
                </c:pt>
                <c:pt idx="8">
                  <c:v>0.12</c:v>
                </c:pt>
                <c:pt idx="9">
                  <c:v>0.10225000000000001</c:v>
                </c:pt>
                <c:pt idx="10">
                  <c:v>0.14850000000000002</c:v>
                </c:pt>
                <c:pt idx="11">
                  <c:v>0.14500000000000002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Az!$T$9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Az!$U$9:$AF$9</c:f>
              <c:numCache>
                <c:formatCode>General</c:formatCode>
                <c:ptCount val="12"/>
                <c:pt idx="0">
                  <c:v>0.18575</c:v>
                </c:pt>
                <c:pt idx="1">
                  <c:v>0.12175</c:v>
                </c:pt>
                <c:pt idx="2">
                  <c:v>0.17250000000000001</c:v>
                </c:pt>
                <c:pt idx="3">
                  <c:v>7.8750000000000001E-2</c:v>
                </c:pt>
                <c:pt idx="4">
                  <c:v>9.0249999999999997E-2</c:v>
                </c:pt>
                <c:pt idx="5">
                  <c:v>0.12275</c:v>
                </c:pt>
                <c:pt idx="6">
                  <c:v>0.10224999999999999</c:v>
                </c:pt>
                <c:pt idx="7">
                  <c:v>0.11225</c:v>
                </c:pt>
                <c:pt idx="8">
                  <c:v>9.7500000000000003E-2</c:v>
                </c:pt>
                <c:pt idx="9">
                  <c:v>0.19350000000000001</c:v>
                </c:pt>
                <c:pt idx="10">
                  <c:v>0.15325000000000003</c:v>
                </c:pt>
                <c:pt idx="11">
                  <c:v>0.13525000000000001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Az!$T$10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Az!$U$10:$AF$10</c:f>
              <c:numCache>
                <c:formatCode>General</c:formatCode>
                <c:ptCount val="12"/>
                <c:pt idx="0">
                  <c:v>0.15775</c:v>
                </c:pt>
                <c:pt idx="1">
                  <c:v>0.13300000000000001</c:v>
                </c:pt>
                <c:pt idx="2">
                  <c:v>0.20549999999999999</c:v>
                </c:pt>
                <c:pt idx="3">
                  <c:v>0.13725000000000001</c:v>
                </c:pt>
                <c:pt idx="4">
                  <c:v>0.14874999999999999</c:v>
                </c:pt>
                <c:pt idx="5">
                  <c:v>0.16199999999999998</c:v>
                </c:pt>
                <c:pt idx="6">
                  <c:v>0.128</c:v>
                </c:pt>
                <c:pt idx="7">
                  <c:v>0.27849999999999997</c:v>
                </c:pt>
                <c:pt idx="8">
                  <c:v>0.15300000000000002</c:v>
                </c:pt>
                <c:pt idx="9">
                  <c:v>0.1255</c:v>
                </c:pt>
                <c:pt idx="10">
                  <c:v>0.10274999999999999</c:v>
                </c:pt>
                <c:pt idx="11">
                  <c:v>0.13874999999999998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Az!$T$11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Az!$U$11:$AF$11</c:f>
              <c:numCache>
                <c:formatCode>General</c:formatCode>
                <c:ptCount val="12"/>
                <c:pt idx="0">
                  <c:v>8.4499999999999992E-2</c:v>
                </c:pt>
                <c:pt idx="1">
                  <c:v>0.2155</c:v>
                </c:pt>
                <c:pt idx="2">
                  <c:v>0.11849999999999999</c:v>
                </c:pt>
                <c:pt idx="3">
                  <c:v>9.2249999999999999E-2</c:v>
                </c:pt>
                <c:pt idx="4">
                  <c:v>6.8000000000000005E-2</c:v>
                </c:pt>
                <c:pt idx="5">
                  <c:v>9.425E-2</c:v>
                </c:pt>
                <c:pt idx="6">
                  <c:v>9.6000000000000016E-2</c:v>
                </c:pt>
                <c:pt idx="7">
                  <c:v>0.10874999999999999</c:v>
                </c:pt>
                <c:pt idx="8">
                  <c:v>0.16900000000000001</c:v>
                </c:pt>
                <c:pt idx="9">
                  <c:v>0.16450000000000001</c:v>
                </c:pt>
                <c:pt idx="10">
                  <c:v>0.10300000000000001</c:v>
                </c:pt>
                <c:pt idx="11">
                  <c:v>7.9750000000000001E-2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Az!$T$12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Az!$U$12:$AF$12</c:f>
              <c:numCache>
                <c:formatCode>General</c:formatCode>
                <c:ptCount val="12"/>
                <c:pt idx="0">
                  <c:v>9.0999999999999998E-2</c:v>
                </c:pt>
                <c:pt idx="1">
                  <c:v>0.36899999999999999</c:v>
                </c:pt>
                <c:pt idx="2">
                  <c:v>0.153</c:v>
                </c:pt>
                <c:pt idx="3">
                  <c:v>6.3500000000000001E-2</c:v>
                </c:pt>
                <c:pt idx="4">
                  <c:v>8.7000000000000008E-2</c:v>
                </c:pt>
                <c:pt idx="5">
                  <c:v>0.27849999999999997</c:v>
                </c:pt>
                <c:pt idx="6">
                  <c:v>0.14050000000000001</c:v>
                </c:pt>
                <c:pt idx="7">
                  <c:v>0.16499999999999998</c:v>
                </c:pt>
                <c:pt idx="8">
                  <c:v>0.27300000000000002</c:v>
                </c:pt>
                <c:pt idx="9">
                  <c:v>0.21124999999999999</c:v>
                </c:pt>
                <c:pt idx="10">
                  <c:v>0.1115</c:v>
                </c:pt>
                <c:pt idx="11">
                  <c:v>0.1555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Az!$T$13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Az!$U$4:$AF$4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Az!$U$13:$AF$13</c:f>
              <c:numCache>
                <c:formatCode>General</c:formatCode>
                <c:ptCount val="12"/>
                <c:pt idx="0">
                  <c:v>0.21425</c:v>
                </c:pt>
                <c:pt idx="1">
                  <c:v>0.34800000000000003</c:v>
                </c:pt>
                <c:pt idx="2">
                  <c:v>0.14449999999999999</c:v>
                </c:pt>
                <c:pt idx="3">
                  <c:v>0.14449999999999999</c:v>
                </c:pt>
                <c:pt idx="4">
                  <c:v>0.22175</c:v>
                </c:pt>
                <c:pt idx="5">
                  <c:v>0.20175000000000001</c:v>
                </c:pt>
                <c:pt idx="6">
                  <c:v>0.28999999999999998</c:v>
                </c:pt>
                <c:pt idx="7">
                  <c:v>0.1605</c:v>
                </c:pt>
                <c:pt idx="8">
                  <c:v>0.22825000000000001</c:v>
                </c:pt>
                <c:pt idx="9">
                  <c:v>0.19475000000000001</c:v>
                </c:pt>
                <c:pt idx="10">
                  <c:v>0.16975000000000001</c:v>
                </c:pt>
                <c:pt idx="11">
                  <c:v>0.41225000000000001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24560"/>
        <c:axId val="249825120"/>
      </c:lineChart>
      <c:catAx>
        <c:axId val="24982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825120"/>
        <c:crosses val="autoZero"/>
        <c:auto val="1"/>
        <c:lblAlgn val="ctr"/>
        <c:lblOffset val="100"/>
        <c:noMultiLvlLbl val="0"/>
      </c:catAx>
      <c:valAx>
        <c:axId val="2498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2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Az!$AH$5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Az!$AI$5:$AT$5</c:f>
              <c:numCache>
                <c:formatCode>General</c:formatCode>
                <c:ptCount val="12"/>
                <c:pt idx="0">
                  <c:v>0.13</c:v>
                </c:pt>
                <c:pt idx="1">
                  <c:v>0.17875000000000002</c:v>
                </c:pt>
                <c:pt idx="2">
                  <c:v>0.36600000000000005</c:v>
                </c:pt>
                <c:pt idx="3">
                  <c:v>0.17833333333333332</c:v>
                </c:pt>
                <c:pt idx="4">
                  <c:v>0.17924999999999999</c:v>
                </c:pt>
                <c:pt idx="5">
                  <c:v>0.2165</c:v>
                </c:pt>
                <c:pt idx="6">
                  <c:v>0.15775</c:v>
                </c:pt>
                <c:pt idx="7">
                  <c:v>0.12875</c:v>
                </c:pt>
                <c:pt idx="8">
                  <c:v>0.20375000000000001</c:v>
                </c:pt>
                <c:pt idx="9">
                  <c:v>0.14349999999999999</c:v>
                </c:pt>
                <c:pt idx="10">
                  <c:v>0.27300000000000002</c:v>
                </c:pt>
                <c:pt idx="11">
                  <c:v>0.15975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Az!$AH$6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Az!$AI$6:$AT$6</c:f>
              <c:numCache>
                <c:formatCode>General</c:formatCode>
                <c:ptCount val="12"/>
                <c:pt idx="0">
                  <c:v>9.4666666666666677E-2</c:v>
                </c:pt>
                <c:pt idx="1">
                  <c:v>0.26700000000000002</c:v>
                </c:pt>
                <c:pt idx="2">
                  <c:v>0.18475</c:v>
                </c:pt>
                <c:pt idx="3">
                  <c:v>0.29049999999999998</c:v>
                </c:pt>
                <c:pt idx="4">
                  <c:v>0.313</c:v>
                </c:pt>
                <c:pt idx="5">
                  <c:v>0.191</c:v>
                </c:pt>
                <c:pt idx="6">
                  <c:v>0.11375000000000002</c:v>
                </c:pt>
                <c:pt idx="7">
                  <c:v>0.14150000000000001</c:v>
                </c:pt>
                <c:pt idx="8">
                  <c:v>0.18225000000000002</c:v>
                </c:pt>
                <c:pt idx="9">
                  <c:v>0.13750000000000001</c:v>
                </c:pt>
                <c:pt idx="10">
                  <c:v>0.14150000000000001</c:v>
                </c:pt>
                <c:pt idx="11">
                  <c:v>0.21575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Az!$AH$7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Az!$AI$7:$AT$7</c:f>
              <c:numCache>
                <c:formatCode>General</c:formatCode>
                <c:ptCount val="12"/>
                <c:pt idx="0">
                  <c:v>8.5500000000000007E-2</c:v>
                </c:pt>
                <c:pt idx="1">
                  <c:v>0.16</c:v>
                </c:pt>
                <c:pt idx="2">
                  <c:v>0.27300000000000002</c:v>
                </c:pt>
                <c:pt idx="3">
                  <c:v>6.133333333333333E-2</c:v>
                </c:pt>
                <c:pt idx="4">
                  <c:v>0.10324999999999999</c:v>
                </c:pt>
                <c:pt idx="5">
                  <c:v>9.375E-2</c:v>
                </c:pt>
                <c:pt idx="6">
                  <c:v>7.1499999999999994E-2</c:v>
                </c:pt>
                <c:pt idx="7">
                  <c:v>0.13275000000000001</c:v>
                </c:pt>
                <c:pt idx="8">
                  <c:v>0.1515</c:v>
                </c:pt>
                <c:pt idx="9">
                  <c:v>0.19350000000000001</c:v>
                </c:pt>
                <c:pt idx="10">
                  <c:v>0.1255</c:v>
                </c:pt>
                <c:pt idx="11">
                  <c:v>0.25024999999999997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Az!$AH$8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Az!$AI$8:$AT$8</c:f>
              <c:numCache>
                <c:formatCode>General</c:formatCode>
                <c:ptCount val="12"/>
                <c:pt idx="0">
                  <c:v>0.23200000000000001</c:v>
                </c:pt>
                <c:pt idx="1">
                  <c:v>0.14175000000000001</c:v>
                </c:pt>
                <c:pt idx="2">
                  <c:v>0.15975</c:v>
                </c:pt>
                <c:pt idx="3">
                  <c:v>7.2500000000000009E-2</c:v>
                </c:pt>
                <c:pt idx="4">
                  <c:v>6.1749999999999999E-2</c:v>
                </c:pt>
                <c:pt idx="5">
                  <c:v>6.8000000000000005E-2</c:v>
                </c:pt>
                <c:pt idx="6">
                  <c:v>0.15350000000000003</c:v>
                </c:pt>
                <c:pt idx="7">
                  <c:v>0.12025</c:v>
                </c:pt>
                <c:pt idx="8">
                  <c:v>0.12</c:v>
                </c:pt>
                <c:pt idx="9">
                  <c:v>0.10225000000000001</c:v>
                </c:pt>
                <c:pt idx="10">
                  <c:v>0.14850000000000002</c:v>
                </c:pt>
                <c:pt idx="11">
                  <c:v>0.14500000000000002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Az!$AH$9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Az!$AI$9:$AT$9</c:f>
              <c:numCache>
                <c:formatCode>General</c:formatCode>
                <c:ptCount val="12"/>
                <c:pt idx="0">
                  <c:v>0.18575</c:v>
                </c:pt>
                <c:pt idx="1">
                  <c:v>0.12175</c:v>
                </c:pt>
                <c:pt idx="2">
                  <c:v>0.17250000000000001</c:v>
                </c:pt>
                <c:pt idx="3">
                  <c:v>7.8750000000000001E-2</c:v>
                </c:pt>
                <c:pt idx="4">
                  <c:v>9.0249999999999997E-2</c:v>
                </c:pt>
                <c:pt idx="5">
                  <c:v>0.12275</c:v>
                </c:pt>
                <c:pt idx="6">
                  <c:v>0.10224999999999999</c:v>
                </c:pt>
                <c:pt idx="7">
                  <c:v>0.11225</c:v>
                </c:pt>
                <c:pt idx="8">
                  <c:v>9.7500000000000003E-2</c:v>
                </c:pt>
                <c:pt idx="9">
                  <c:v>0.19350000000000001</c:v>
                </c:pt>
                <c:pt idx="10">
                  <c:v>0.15325000000000003</c:v>
                </c:pt>
                <c:pt idx="11">
                  <c:v>0.13525000000000001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Az!$AH$10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Az!$AI$10:$AT$10</c:f>
              <c:numCache>
                <c:formatCode>General</c:formatCode>
                <c:ptCount val="12"/>
                <c:pt idx="0">
                  <c:v>0.15775</c:v>
                </c:pt>
                <c:pt idx="1">
                  <c:v>0.13300000000000001</c:v>
                </c:pt>
                <c:pt idx="2">
                  <c:v>0.20549999999999999</c:v>
                </c:pt>
                <c:pt idx="3">
                  <c:v>0.13725000000000001</c:v>
                </c:pt>
                <c:pt idx="4">
                  <c:v>0.14874999999999999</c:v>
                </c:pt>
                <c:pt idx="5">
                  <c:v>0.16199999999999998</c:v>
                </c:pt>
                <c:pt idx="6">
                  <c:v>0.128</c:v>
                </c:pt>
                <c:pt idx="7">
                  <c:v>0.27849999999999997</c:v>
                </c:pt>
                <c:pt idx="8">
                  <c:v>0.15300000000000002</c:v>
                </c:pt>
                <c:pt idx="9">
                  <c:v>0.1255</c:v>
                </c:pt>
                <c:pt idx="10">
                  <c:v>0.10274999999999999</c:v>
                </c:pt>
                <c:pt idx="11">
                  <c:v>0.13874999999999998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Az!$AH$11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Az!$AI$11:$AT$11</c:f>
              <c:numCache>
                <c:formatCode>General</c:formatCode>
                <c:ptCount val="12"/>
                <c:pt idx="0">
                  <c:v>8.4499999999999992E-2</c:v>
                </c:pt>
                <c:pt idx="1">
                  <c:v>0.2155</c:v>
                </c:pt>
                <c:pt idx="2">
                  <c:v>0.11849999999999999</c:v>
                </c:pt>
                <c:pt idx="3">
                  <c:v>9.2249999999999999E-2</c:v>
                </c:pt>
                <c:pt idx="4">
                  <c:v>6.8000000000000005E-2</c:v>
                </c:pt>
                <c:pt idx="5">
                  <c:v>9.425E-2</c:v>
                </c:pt>
                <c:pt idx="6">
                  <c:v>9.6000000000000016E-2</c:v>
                </c:pt>
                <c:pt idx="7">
                  <c:v>0.10874999999999999</c:v>
                </c:pt>
                <c:pt idx="8">
                  <c:v>0.16900000000000001</c:v>
                </c:pt>
                <c:pt idx="9">
                  <c:v>0.16450000000000001</c:v>
                </c:pt>
                <c:pt idx="10">
                  <c:v>0.10300000000000001</c:v>
                </c:pt>
                <c:pt idx="11">
                  <c:v>7.9750000000000001E-2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Az!$AH$12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Az!$AI$12:$AT$12</c:f>
              <c:numCache>
                <c:formatCode>General</c:formatCode>
                <c:ptCount val="12"/>
                <c:pt idx="0">
                  <c:v>9.0999999999999998E-2</c:v>
                </c:pt>
                <c:pt idx="1">
                  <c:v>0.36899999999999999</c:v>
                </c:pt>
                <c:pt idx="2">
                  <c:v>0.153</c:v>
                </c:pt>
                <c:pt idx="3">
                  <c:v>6.3500000000000001E-2</c:v>
                </c:pt>
                <c:pt idx="4">
                  <c:v>8.7000000000000008E-2</c:v>
                </c:pt>
                <c:pt idx="5">
                  <c:v>0.27849999999999997</c:v>
                </c:pt>
                <c:pt idx="6">
                  <c:v>0.14050000000000001</c:v>
                </c:pt>
                <c:pt idx="7">
                  <c:v>0.16499999999999998</c:v>
                </c:pt>
                <c:pt idx="8">
                  <c:v>0.27300000000000002</c:v>
                </c:pt>
                <c:pt idx="9">
                  <c:v>0.21124999999999999</c:v>
                </c:pt>
                <c:pt idx="10">
                  <c:v>0.1115</c:v>
                </c:pt>
                <c:pt idx="11">
                  <c:v>0.1555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Az!$AH$13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multiLvlStrRef>
              <c:f>Az!$AI$3:$AT$4</c:f>
              <c:multiLvlStrCache>
                <c:ptCount val="12"/>
                <c:lvl>
                  <c:pt idx="0">
                    <c:v>Gen1</c:v>
                  </c:pt>
                  <c:pt idx="1">
                    <c:v>Gen2</c:v>
                  </c:pt>
                  <c:pt idx="2">
                    <c:v>Gen3</c:v>
                  </c:pt>
                  <c:pt idx="3">
                    <c:v>Gen4</c:v>
                  </c:pt>
                  <c:pt idx="4">
                    <c:v>Gen5</c:v>
                  </c:pt>
                  <c:pt idx="5">
                    <c:v>Gen6</c:v>
                  </c:pt>
                  <c:pt idx="6">
                    <c:v>Gen7</c:v>
                  </c:pt>
                  <c:pt idx="7">
                    <c:v>Gen8</c:v>
                  </c:pt>
                  <c:pt idx="8">
                    <c:v>Gen9</c:v>
                  </c:pt>
                  <c:pt idx="9">
                    <c:v>Gen10</c:v>
                  </c:pt>
                  <c:pt idx="10">
                    <c:v>Gen11</c:v>
                  </c:pt>
                  <c:pt idx="11">
                    <c:v>Gen12</c:v>
                  </c:pt>
                </c:lvl>
                <c:lvl>
                  <c:pt idx="0">
                    <c:v>Average EC50</c:v>
                  </c:pt>
                </c:lvl>
              </c:multiLvlStrCache>
            </c:multiLvlStrRef>
          </c:cat>
          <c:val>
            <c:numRef>
              <c:f>Az!$AI$13:$AT$13</c:f>
              <c:numCache>
                <c:formatCode>General</c:formatCode>
                <c:ptCount val="12"/>
                <c:pt idx="0">
                  <c:v>0.21425</c:v>
                </c:pt>
                <c:pt idx="1">
                  <c:v>0.34800000000000003</c:v>
                </c:pt>
                <c:pt idx="2">
                  <c:v>0.14449999999999999</c:v>
                </c:pt>
                <c:pt idx="3">
                  <c:v>0.14449999999999999</c:v>
                </c:pt>
                <c:pt idx="4">
                  <c:v>0.22175</c:v>
                </c:pt>
                <c:pt idx="5">
                  <c:v>0.20175000000000001</c:v>
                </c:pt>
                <c:pt idx="6">
                  <c:v>0.28999999999999998</c:v>
                </c:pt>
                <c:pt idx="7">
                  <c:v>0.1605</c:v>
                </c:pt>
                <c:pt idx="8">
                  <c:v>0.22825000000000001</c:v>
                </c:pt>
                <c:pt idx="9">
                  <c:v>0.19475000000000001</c:v>
                </c:pt>
                <c:pt idx="10">
                  <c:v>0.16975000000000001</c:v>
                </c:pt>
                <c:pt idx="11">
                  <c:v>0.41225000000000001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32400"/>
        <c:axId val="249832960"/>
      </c:lineChart>
      <c:catAx>
        <c:axId val="24983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832960"/>
        <c:crosses val="autoZero"/>
        <c:auto val="1"/>
        <c:lblAlgn val="ctr"/>
        <c:lblOffset val="100"/>
        <c:noMultiLvlLbl val="0"/>
      </c:catAx>
      <c:valAx>
        <c:axId val="2498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3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Az!$AP$19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Az!$AQ$19:$AR$19</c:f>
              <c:numCache>
                <c:formatCode>General</c:formatCode>
                <c:ptCount val="2"/>
                <c:pt idx="0">
                  <c:v>0.13</c:v>
                </c:pt>
                <c:pt idx="1">
                  <c:v>0.15975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Az!$AP$20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Az!$AQ$20:$AR$20</c:f>
              <c:numCache>
                <c:formatCode>General</c:formatCode>
                <c:ptCount val="2"/>
                <c:pt idx="0">
                  <c:v>9.4666666666666677E-2</c:v>
                </c:pt>
                <c:pt idx="1">
                  <c:v>0.21575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Az!$AP$21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Az!$AQ$21:$AR$21</c:f>
              <c:numCache>
                <c:formatCode>General</c:formatCode>
                <c:ptCount val="2"/>
                <c:pt idx="0">
                  <c:v>8.5500000000000007E-2</c:v>
                </c:pt>
                <c:pt idx="1">
                  <c:v>0.25024999999999997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Az!$AP$22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Az!$AQ$22:$AR$22</c:f>
              <c:numCache>
                <c:formatCode>General</c:formatCode>
                <c:ptCount val="2"/>
                <c:pt idx="0">
                  <c:v>0.23200000000000001</c:v>
                </c:pt>
                <c:pt idx="1">
                  <c:v>0.14500000000000002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Az!$AP$23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Az!$AQ$23:$AR$23</c:f>
              <c:numCache>
                <c:formatCode>General</c:formatCode>
                <c:ptCount val="2"/>
                <c:pt idx="0">
                  <c:v>0.18575</c:v>
                </c:pt>
                <c:pt idx="1">
                  <c:v>0.13525000000000001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Az!$AP$24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Az!$AQ$24:$AR$24</c:f>
              <c:numCache>
                <c:formatCode>General</c:formatCode>
                <c:ptCount val="2"/>
                <c:pt idx="0">
                  <c:v>0.15775</c:v>
                </c:pt>
                <c:pt idx="1">
                  <c:v>0.13874999999999998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Az!$AP$25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Az!$AQ$25:$AR$25</c:f>
              <c:numCache>
                <c:formatCode>General</c:formatCode>
                <c:ptCount val="2"/>
                <c:pt idx="0">
                  <c:v>8.4499999999999992E-2</c:v>
                </c:pt>
                <c:pt idx="1">
                  <c:v>7.9750000000000001E-2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Az!$AP$26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Az!$AQ$26:$AR$26</c:f>
              <c:numCache>
                <c:formatCode>General</c:formatCode>
                <c:ptCount val="2"/>
                <c:pt idx="0">
                  <c:v>9.0999999999999998E-2</c:v>
                </c:pt>
                <c:pt idx="1">
                  <c:v>0.1555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Az!$AP$27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Az!$AQ$18:$AR$18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Az!$AQ$27:$AR$27</c:f>
              <c:numCache>
                <c:formatCode>General</c:formatCode>
                <c:ptCount val="2"/>
                <c:pt idx="0">
                  <c:v>0.21425</c:v>
                </c:pt>
                <c:pt idx="1">
                  <c:v>0.41225000000000001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99072"/>
        <c:axId val="250299632"/>
      </c:lineChart>
      <c:catAx>
        <c:axId val="2502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299632"/>
        <c:crosses val="autoZero"/>
        <c:auto val="1"/>
        <c:lblAlgn val="ctr"/>
        <c:lblOffset val="100"/>
        <c:noMultiLvlLbl val="0"/>
      </c:catAx>
      <c:valAx>
        <c:axId val="25029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Py!$R$5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Py!$S$5:$AD$5</c:f>
              <c:numCache>
                <c:formatCode>General</c:formatCode>
                <c:ptCount val="12"/>
                <c:pt idx="0">
                  <c:v>0.31774999999999998</c:v>
                </c:pt>
                <c:pt idx="1">
                  <c:v>0.14550000000000002</c:v>
                </c:pt>
                <c:pt idx="2">
                  <c:v>0.13850000000000001</c:v>
                </c:pt>
                <c:pt idx="3">
                  <c:v>0.10524999999999998</c:v>
                </c:pt>
                <c:pt idx="4">
                  <c:v>0.13566666666666669</c:v>
                </c:pt>
                <c:pt idx="5">
                  <c:v>0.14266666666666666</c:v>
                </c:pt>
                <c:pt idx="6">
                  <c:v>5.7499999999999996E-2</c:v>
                </c:pt>
                <c:pt idx="7">
                  <c:v>5.9499999999999997E-2</c:v>
                </c:pt>
                <c:pt idx="8">
                  <c:v>0.12</c:v>
                </c:pt>
                <c:pt idx="9">
                  <c:v>5.7000000000000002E-2</c:v>
                </c:pt>
                <c:pt idx="10">
                  <c:v>0.16733333333333333</c:v>
                </c:pt>
                <c:pt idx="11">
                  <c:v>8.5500000000000007E-2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Py!$R$6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Py!$S$6:$AD$6</c:f>
              <c:numCache>
                <c:formatCode>General</c:formatCode>
                <c:ptCount val="12"/>
                <c:pt idx="0">
                  <c:v>0.2445</c:v>
                </c:pt>
                <c:pt idx="1">
                  <c:v>0.15675</c:v>
                </c:pt>
                <c:pt idx="2">
                  <c:v>6.6000000000000003E-2</c:v>
                </c:pt>
                <c:pt idx="3">
                  <c:v>0.21566666666666667</c:v>
                </c:pt>
                <c:pt idx="4">
                  <c:v>0.17233333333333334</c:v>
                </c:pt>
                <c:pt idx="5">
                  <c:v>0.15675</c:v>
                </c:pt>
                <c:pt idx="6">
                  <c:v>0.12533333333333335</c:v>
                </c:pt>
                <c:pt idx="7">
                  <c:v>6.25E-2</c:v>
                </c:pt>
                <c:pt idx="8">
                  <c:v>0.13066666666666668</c:v>
                </c:pt>
                <c:pt idx="9">
                  <c:v>0.11125</c:v>
                </c:pt>
                <c:pt idx="10">
                  <c:v>0.13899999999999998</c:v>
                </c:pt>
                <c:pt idx="11">
                  <c:v>0.24399999999999999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Py!$R$7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Py!$S$7:$AD$7</c:f>
              <c:numCache>
                <c:formatCode>General</c:formatCode>
                <c:ptCount val="12"/>
                <c:pt idx="0">
                  <c:v>0.12225000000000001</c:v>
                </c:pt>
                <c:pt idx="1">
                  <c:v>0.10233333333333333</c:v>
                </c:pt>
                <c:pt idx="2">
                  <c:v>6.9250000000000006E-2</c:v>
                </c:pt>
                <c:pt idx="3">
                  <c:v>5.4500000000000007E-2</c:v>
                </c:pt>
                <c:pt idx="4">
                  <c:v>9.3000000000000013E-2</c:v>
                </c:pt>
                <c:pt idx="5">
                  <c:v>0.10749999999999998</c:v>
                </c:pt>
                <c:pt idx="6">
                  <c:v>7.166666666666667E-2</c:v>
                </c:pt>
                <c:pt idx="7">
                  <c:v>7.3000000000000009E-2</c:v>
                </c:pt>
                <c:pt idx="8">
                  <c:v>0.11449999999999999</c:v>
                </c:pt>
                <c:pt idx="9">
                  <c:v>0.10533333333333333</c:v>
                </c:pt>
                <c:pt idx="10">
                  <c:v>0.10225000000000001</c:v>
                </c:pt>
                <c:pt idx="11">
                  <c:v>0.13724999999999998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Py!$R$8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Py!$S$8:$AD$8</c:f>
              <c:numCache>
                <c:formatCode>General</c:formatCode>
                <c:ptCount val="12"/>
                <c:pt idx="0">
                  <c:v>7.1750000000000008E-2</c:v>
                </c:pt>
                <c:pt idx="1">
                  <c:v>6.2666666666666662E-2</c:v>
                </c:pt>
                <c:pt idx="2">
                  <c:v>8.7333333333333332E-2</c:v>
                </c:pt>
                <c:pt idx="3">
                  <c:v>6.4750000000000002E-2</c:v>
                </c:pt>
                <c:pt idx="4">
                  <c:v>9.2333333333333337E-2</c:v>
                </c:pt>
                <c:pt idx="5">
                  <c:v>4.2000000000000003E-2</c:v>
                </c:pt>
                <c:pt idx="6">
                  <c:v>0.1115</c:v>
                </c:pt>
                <c:pt idx="7">
                  <c:v>4.3999999999999997E-2</c:v>
                </c:pt>
                <c:pt idx="8">
                  <c:v>0.13425000000000001</c:v>
                </c:pt>
                <c:pt idx="9">
                  <c:v>0.13874999999999998</c:v>
                </c:pt>
                <c:pt idx="10">
                  <c:v>5.2333333333333336E-2</c:v>
                </c:pt>
                <c:pt idx="11">
                  <c:v>6.9250000000000006E-2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Py!$R$9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Py!$S$9:$AD$9</c:f>
              <c:numCache>
                <c:formatCode>@</c:formatCode>
                <c:ptCount val="12"/>
                <c:pt idx="0" formatCode="General">
                  <c:v>0.1618333333333333</c:v>
                </c:pt>
                <c:pt idx="1">
                  <c:v>0.10366666666666667</c:v>
                </c:pt>
                <c:pt idx="2" formatCode="General">
                  <c:v>7.6749999999999999E-2</c:v>
                </c:pt>
                <c:pt idx="3" formatCode="General">
                  <c:v>7.3749999999999996E-2</c:v>
                </c:pt>
                <c:pt idx="4" formatCode="General">
                  <c:v>7.4499999999999997E-2</c:v>
                </c:pt>
                <c:pt idx="5" formatCode="General">
                  <c:v>8.0333333333333326E-2</c:v>
                </c:pt>
                <c:pt idx="6" formatCode="General">
                  <c:v>0.109</c:v>
                </c:pt>
                <c:pt idx="7" formatCode="General">
                  <c:v>0.10100000000000001</c:v>
                </c:pt>
                <c:pt idx="8" formatCode="General">
                  <c:v>0.12675</c:v>
                </c:pt>
                <c:pt idx="9" formatCode="General">
                  <c:v>8.4000000000000005E-2</c:v>
                </c:pt>
                <c:pt idx="10" formatCode="General">
                  <c:v>7.5999999999999998E-2</c:v>
                </c:pt>
                <c:pt idx="11" formatCode="General">
                  <c:v>5.2333333333333336E-2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Py!$R$10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Py!$S$10:$AD$10</c:f>
              <c:numCache>
                <c:formatCode>General</c:formatCode>
                <c:ptCount val="12"/>
                <c:pt idx="0">
                  <c:v>0.13200000000000001</c:v>
                </c:pt>
                <c:pt idx="1">
                  <c:v>0.15575</c:v>
                </c:pt>
                <c:pt idx="2">
                  <c:v>0.15425</c:v>
                </c:pt>
                <c:pt idx="3">
                  <c:v>9.6249999999999988E-2</c:v>
                </c:pt>
                <c:pt idx="4">
                  <c:v>0.11374999999999999</c:v>
                </c:pt>
                <c:pt idx="5">
                  <c:v>0.123</c:v>
                </c:pt>
                <c:pt idx="6">
                  <c:v>0.10349999999999999</c:v>
                </c:pt>
                <c:pt idx="7">
                  <c:v>0.18875000000000003</c:v>
                </c:pt>
                <c:pt idx="8">
                  <c:v>0.19000000000000003</c:v>
                </c:pt>
                <c:pt idx="9">
                  <c:v>0.16275000000000001</c:v>
                </c:pt>
                <c:pt idx="10">
                  <c:v>0.12225</c:v>
                </c:pt>
                <c:pt idx="11">
                  <c:v>0.12775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Py!$R$11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Py!$S$11:$AD$11</c:f>
              <c:numCache>
                <c:formatCode>General</c:formatCode>
                <c:ptCount val="12"/>
                <c:pt idx="0">
                  <c:v>8.7333333333333332E-2</c:v>
                </c:pt>
                <c:pt idx="1">
                  <c:v>0.10833333333333334</c:v>
                </c:pt>
                <c:pt idx="2">
                  <c:v>0.1045</c:v>
                </c:pt>
                <c:pt idx="3">
                  <c:v>5.3666666666666668E-2</c:v>
                </c:pt>
                <c:pt idx="4">
                  <c:v>6.3750000000000001E-2</c:v>
                </c:pt>
                <c:pt idx="5">
                  <c:v>0.108</c:v>
                </c:pt>
                <c:pt idx="6">
                  <c:v>7.0000000000000007E-2</c:v>
                </c:pt>
                <c:pt idx="7">
                  <c:v>9.425E-2</c:v>
                </c:pt>
                <c:pt idx="8">
                  <c:v>8.4999999999999992E-2</c:v>
                </c:pt>
                <c:pt idx="9">
                  <c:v>0.11466666666666668</c:v>
                </c:pt>
                <c:pt idx="10">
                  <c:v>0.128</c:v>
                </c:pt>
                <c:pt idx="11">
                  <c:v>9.8500000000000004E-2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Py!$R$12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Py!$S$12:$AD$12</c:f>
              <c:numCache>
                <c:formatCode>General</c:formatCode>
                <c:ptCount val="12"/>
                <c:pt idx="0">
                  <c:v>0.105</c:v>
                </c:pt>
                <c:pt idx="1">
                  <c:v>8.7999999999999981E-2</c:v>
                </c:pt>
                <c:pt idx="2">
                  <c:v>7.9750000000000001E-2</c:v>
                </c:pt>
                <c:pt idx="3">
                  <c:v>5.5E-2</c:v>
                </c:pt>
                <c:pt idx="4">
                  <c:v>0.11599999999999999</c:v>
                </c:pt>
                <c:pt idx="5">
                  <c:v>0.14299999999999999</c:v>
                </c:pt>
                <c:pt idx="6">
                  <c:v>7.3999999999999996E-2</c:v>
                </c:pt>
                <c:pt idx="7">
                  <c:v>0.16800000000000001</c:v>
                </c:pt>
                <c:pt idx="8">
                  <c:v>8.8749999999999996E-2</c:v>
                </c:pt>
                <c:pt idx="9">
                  <c:v>0.13100000000000001</c:v>
                </c:pt>
                <c:pt idx="10">
                  <c:v>0.10000000000000002</c:v>
                </c:pt>
                <c:pt idx="11">
                  <c:v>0.13400000000000001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Py!$R$13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Py!$S$4:$AD$4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Py!$S$13:$AD$13</c:f>
              <c:numCache>
                <c:formatCode>General</c:formatCode>
                <c:ptCount val="12"/>
                <c:pt idx="0">
                  <c:v>9.4333333333333338E-2</c:v>
                </c:pt>
                <c:pt idx="1">
                  <c:v>0.14900000000000002</c:v>
                </c:pt>
                <c:pt idx="2">
                  <c:v>0.12875</c:v>
                </c:pt>
                <c:pt idx="3">
                  <c:v>8.7000000000000008E-2</c:v>
                </c:pt>
                <c:pt idx="4">
                  <c:v>6.2666666666666662E-2</c:v>
                </c:pt>
                <c:pt idx="5">
                  <c:v>0.17724999999999996</c:v>
                </c:pt>
                <c:pt idx="6">
                  <c:v>0.13750000000000001</c:v>
                </c:pt>
                <c:pt idx="7">
                  <c:v>0.13175000000000001</c:v>
                </c:pt>
                <c:pt idx="8">
                  <c:v>8.7333333333333332E-2</c:v>
                </c:pt>
                <c:pt idx="9">
                  <c:v>0.12349999999999998</c:v>
                </c:pt>
                <c:pt idx="10">
                  <c:v>0.16175</c:v>
                </c:pt>
                <c:pt idx="11">
                  <c:v>0.105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06912"/>
        <c:axId val="250307472"/>
      </c:lineChart>
      <c:catAx>
        <c:axId val="25030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307472"/>
        <c:crosses val="autoZero"/>
        <c:auto val="1"/>
        <c:lblAlgn val="ctr"/>
        <c:lblOffset val="100"/>
        <c:noMultiLvlLbl val="0"/>
      </c:catAx>
      <c:valAx>
        <c:axId val="25030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Py!$Z$18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Py!$AA$18:$AB$18</c:f>
              <c:numCache>
                <c:formatCode>General</c:formatCode>
                <c:ptCount val="2"/>
                <c:pt idx="0">
                  <c:v>0.31774999999999998</c:v>
                </c:pt>
                <c:pt idx="1">
                  <c:v>8.5500000000000007E-2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Py!$Z$19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Py!$AA$19:$AB$19</c:f>
              <c:numCache>
                <c:formatCode>General</c:formatCode>
                <c:ptCount val="2"/>
                <c:pt idx="0">
                  <c:v>0.2445</c:v>
                </c:pt>
                <c:pt idx="1">
                  <c:v>0.24399999999999999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Py!$Z$20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Py!$AA$20:$AB$20</c:f>
              <c:numCache>
                <c:formatCode>General</c:formatCode>
                <c:ptCount val="2"/>
                <c:pt idx="0">
                  <c:v>0.12225000000000001</c:v>
                </c:pt>
                <c:pt idx="1">
                  <c:v>0.13724999999999998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Py!$Z$21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Py!$AA$21:$AB$21</c:f>
              <c:numCache>
                <c:formatCode>General</c:formatCode>
                <c:ptCount val="2"/>
                <c:pt idx="0">
                  <c:v>7.1750000000000008E-2</c:v>
                </c:pt>
                <c:pt idx="1">
                  <c:v>6.9250000000000006E-2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Py!$Z$22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Py!$AA$22:$AB$22</c:f>
              <c:numCache>
                <c:formatCode>General</c:formatCode>
                <c:ptCount val="2"/>
                <c:pt idx="0">
                  <c:v>0.1618333333333333</c:v>
                </c:pt>
                <c:pt idx="1">
                  <c:v>5.2333333333333336E-2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Py!$Z$23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Py!$AA$23:$AB$23</c:f>
              <c:numCache>
                <c:formatCode>General</c:formatCode>
                <c:ptCount val="2"/>
                <c:pt idx="0">
                  <c:v>0.13200000000000001</c:v>
                </c:pt>
                <c:pt idx="1">
                  <c:v>0.12775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Py!$Z$24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Py!$AA$24:$AB$24</c:f>
              <c:numCache>
                <c:formatCode>General</c:formatCode>
                <c:ptCount val="2"/>
                <c:pt idx="0">
                  <c:v>8.7333333333333332E-2</c:v>
                </c:pt>
                <c:pt idx="1">
                  <c:v>9.8500000000000004E-2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Py!$Z$25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Py!$AA$25:$AB$25</c:f>
              <c:numCache>
                <c:formatCode>General</c:formatCode>
                <c:ptCount val="2"/>
                <c:pt idx="0">
                  <c:v>0.105</c:v>
                </c:pt>
                <c:pt idx="1">
                  <c:v>0.13400000000000001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Py!$Z$26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Py!$AA$17:$AB$17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Py!$AA$26:$AB$26</c:f>
              <c:numCache>
                <c:formatCode>General</c:formatCode>
                <c:ptCount val="2"/>
                <c:pt idx="0">
                  <c:v>9.4333333333333338E-2</c:v>
                </c:pt>
                <c:pt idx="1">
                  <c:v>0.105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39312"/>
        <c:axId val="249939872"/>
      </c:lineChart>
      <c:catAx>
        <c:axId val="24993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939872"/>
        <c:crosses val="autoZero"/>
        <c:auto val="1"/>
        <c:lblAlgn val="ctr"/>
        <c:lblOffset val="100"/>
        <c:noMultiLvlLbl val="0"/>
      </c:catAx>
      <c:valAx>
        <c:axId val="2499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3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TM_new!$Q$16</c:f>
              <c:strCache>
                <c:ptCount val="1"/>
                <c:pt idx="0">
                  <c:v> Isolate 1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TM_new!$R$16:$AC$16</c:f>
              <c:numCache>
                <c:formatCode>0.00</c:formatCode>
                <c:ptCount val="12"/>
                <c:pt idx="2">
                  <c:v>11.592500000000001</c:v>
                </c:pt>
                <c:pt idx="3">
                  <c:v>14.521999999999998</c:v>
                </c:pt>
                <c:pt idx="4">
                  <c:v>59.878</c:v>
                </c:pt>
                <c:pt idx="5">
                  <c:v>30.879499999999997</c:v>
                </c:pt>
                <c:pt idx="6">
                  <c:v>21.698499999999999</c:v>
                </c:pt>
                <c:pt idx="7">
                  <c:v>7.9184999999999999</c:v>
                </c:pt>
                <c:pt idx="8">
                  <c:v>9.880250000000002</c:v>
                </c:pt>
                <c:pt idx="9">
                  <c:v>46.609750000000005</c:v>
                </c:pt>
                <c:pt idx="10">
                  <c:v>20.4435</c:v>
                </c:pt>
                <c:pt idx="11">
                  <c:v>34.652500000000003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TM_new!$Q$17</c:f>
              <c:strCache>
                <c:ptCount val="1"/>
                <c:pt idx="0">
                  <c:v> Isolate 2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TM_new!$R$17:$AC$17</c:f>
              <c:numCache>
                <c:formatCode>0.00</c:formatCode>
                <c:ptCount val="12"/>
                <c:pt idx="2">
                  <c:v>27.60125</c:v>
                </c:pt>
                <c:pt idx="3">
                  <c:v>25.957250000000002</c:v>
                </c:pt>
                <c:pt idx="4">
                  <c:v>30.016500000000001</c:v>
                </c:pt>
                <c:pt idx="5">
                  <c:v>9.1405000000000012</c:v>
                </c:pt>
                <c:pt idx="6">
                  <c:v>9.5865000000000009</c:v>
                </c:pt>
                <c:pt idx="7">
                  <c:v>13.91775</c:v>
                </c:pt>
                <c:pt idx="8">
                  <c:v>39.498499999999993</c:v>
                </c:pt>
                <c:pt idx="9">
                  <c:v>8.6057500000000005</c:v>
                </c:pt>
                <c:pt idx="10">
                  <c:v>8.0015000000000001</c:v>
                </c:pt>
                <c:pt idx="11">
                  <c:v>32.846499999999999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TM_new!$Q$18</c:f>
              <c:strCache>
                <c:ptCount val="1"/>
                <c:pt idx="0">
                  <c:v> Isolate 3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TM_new!$R$18:$AC$18</c:f>
              <c:numCache>
                <c:formatCode>0.00</c:formatCode>
                <c:ptCount val="12"/>
                <c:pt idx="2">
                  <c:v>37.658500000000004</c:v>
                </c:pt>
                <c:pt idx="3">
                  <c:v>28.987500000000001</c:v>
                </c:pt>
                <c:pt idx="4">
                  <c:v>58.649500000000003</c:v>
                </c:pt>
                <c:pt idx="5">
                  <c:v>43.78125</c:v>
                </c:pt>
                <c:pt idx="6">
                  <c:v>20.615749999999998</c:v>
                </c:pt>
                <c:pt idx="7">
                  <c:v>4.6980000000000004</c:v>
                </c:pt>
                <c:pt idx="8">
                  <c:v>22.729499999999998</c:v>
                </c:pt>
                <c:pt idx="9">
                  <c:v>16.325749999999999</c:v>
                </c:pt>
                <c:pt idx="10">
                  <c:v>33.404499999999999</c:v>
                </c:pt>
                <c:pt idx="11">
                  <c:v>19.774749999999997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TM_new!$Q$19</c:f>
              <c:strCache>
                <c:ptCount val="1"/>
                <c:pt idx="0">
                  <c:v> Isolate 4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TM_new!$R$19:$AC$19</c:f>
              <c:numCache>
                <c:formatCode>0.00</c:formatCode>
                <c:ptCount val="12"/>
                <c:pt idx="2">
                  <c:v>31.913499999999999</c:v>
                </c:pt>
                <c:pt idx="3">
                  <c:v>2.8156666666666665</c:v>
                </c:pt>
                <c:pt idx="4">
                  <c:v>34.236499999999999</c:v>
                </c:pt>
                <c:pt idx="5">
                  <c:v>28.886249999999997</c:v>
                </c:pt>
                <c:pt idx="6">
                  <c:v>8.5247500000000009</c:v>
                </c:pt>
                <c:pt idx="7">
                  <c:v>11.0345</c:v>
                </c:pt>
                <c:pt idx="8">
                  <c:v>8.4392499999999995</c:v>
                </c:pt>
                <c:pt idx="9">
                  <c:v>18.882749999999998</c:v>
                </c:pt>
                <c:pt idx="10">
                  <c:v>18.093499999999999</c:v>
                </c:pt>
                <c:pt idx="11">
                  <c:v>17.636749999999999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TM_new!$Q$20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TM_new!$R$20:$AC$20</c:f>
              <c:numCache>
                <c:formatCode>0.00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TM_new!$Q$21</c:f>
              <c:strCache>
                <c:ptCount val="1"/>
                <c:pt idx="0">
                  <c:v> Isolate 6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TM_new!$R$21:$AC$21</c:f>
              <c:numCache>
                <c:formatCode>0.00</c:formatCode>
                <c:ptCount val="12"/>
                <c:pt idx="2">
                  <c:v>29.725999999999999</c:v>
                </c:pt>
                <c:pt idx="3">
                  <c:v>20.871500000000001</c:v>
                </c:pt>
                <c:pt idx="4">
                  <c:v>7.4947499999999998</c:v>
                </c:pt>
                <c:pt idx="5">
                  <c:v>32.84675</c:v>
                </c:pt>
                <c:pt idx="6">
                  <c:v>5.7962499999999997</c:v>
                </c:pt>
                <c:pt idx="7">
                  <c:v>19.547499999999999</c:v>
                </c:pt>
                <c:pt idx="8">
                  <c:v>8.9209999999999994</c:v>
                </c:pt>
                <c:pt idx="9">
                  <c:v>20.964749999999999</c:v>
                </c:pt>
                <c:pt idx="10">
                  <c:v>21.787999999999997</c:v>
                </c:pt>
                <c:pt idx="11">
                  <c:v>23.639749999999999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TM_new!$Q$22</c:f>
              <c:strCache>
                <c:ptCount val="1"/>
                <c:pt idx="0">
                  <c:v> Isolate 7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TM_new!$R$22:$AC$22</c:f>
              <c:numCache>
                <c:formatCode>0.00</c:formatCode>
                <c:ptCount val="12"/>
                <c:pt idx="2">
                  <c:v>25.623999999999999</c:v>
                </c:pt>
                <c:pt idx="3">
                  <c:v>11.273249999999999</c:v>
                </c:pt>
                <c:pt idx="4">
                  <c:v>30.035</c:v>
                </c:pt>
                <c:pt idx="5">
                  <c:v>21.656749999999999</c:v>
                </c:pt>
                <c:pt idx="6">
                  <c:v>12.850999999999999</c:v>
                </c:pt>
                <c:pt idx="7">
                  <c:v>9.5443333333333342</c:v>
                </c:pt>
                <c:pt idx="8">
                  <c:v>27.486250000000002</c:v>
                </c:pt>
                <c:pt idx="9">
                  <c:v>16.839749999999999</c:v>
                </c:pt>
                <c:pt idx="10">
                  <c:v>15.626500000000002</c:v>
                </c:pt>
                <c:pt idx="11">
                  <c:v>46.417000000000002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TM_new!$Q$23</c:f>
              <c:strCache>
                <c:ptCount val="1"/>
                <c:pt idx="0">
                  <c:v> Isolate 9</c:v>
                </c:pt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TM_new!$R$23:$AC$23</c:f>
              <c:numCache>
                <c:formatCode>0.00</c:formatCode>
                <c:ptCount val="12"/>
                <c:pt idx="2">
                  <c:v>5.5545</c:v>
                </c:pt>
                <c:pt idx="3">
                  <c:v>30.219749999999998</c:v>
                </c:pt>
                <c:pt idx="4">
                  <c:v>16.755749999999999</c:v>
                </c:pt>
                <c:pt idx="5">
                  <c:v>30.082000000000001</c:v>
                </c:pt>
                <c:pt idx="6">
                  <c:v>13.151250000000001</c:v>
                </c:pt>
                <c:pt idx="7">
                  <c:v>12.456250000000001</c:v>
                </c:pt>
                <c:pt idx="8">
                  <c:v>10.833500000000001</c:v>
                </c:pt>
                <c:pt idx="9">
                  <c:v>11.246749999999999</c:v>
                </c:pt>
                <c:pt idx="10">
                  <c:v>9.1547499999999999</c:v>
                </c:pt>
                <c:pt idx="11">
                  <c:v>12.564250000000001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TM_new!$Q$24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TM_new!$R$15:$AC$15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TM_new!$R$24:$AC$24</c:f>
              <c:numCache>
                <c:formatCode>0.00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47152"/>
        <c:axId val="249947712"/>
      </c:lineChart>
      <c:catAx>
        <c:axId val="2499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947712"/>
        <c:crosses val="autoZero"/>
        <c:auto val="1"/>
        <c:lblAlgn val="ctr"/>
        <c:lblOffset val="100"/>
        <c:noMultiLvlLbl val="0"/>
      </c:catAx>
      <c:valAx>
        <c:axId val="24994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994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TM_new!$AF$15</c:f>
              <c:strCache>
                <c:ptCount val="1"/>
                <c:pt idx="0">
                  <c:v> Isolate 1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TM_new!$AG$15:$AH$15</c:f>
              <c:numCache>
                <c:formatCode>0.00</c:formatCode>
                <c:ptCount val="2"/>
                <c:pt idx="0">
                  <c:v>11.592500000000001</c:v>
                </c:pt>
                <c:pt idx="1">
                  <c:v>34.652500000000003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TM_new!$AF$16</c:f>
              <c:strCache>
                <c:ptCount val="1"/>
                <c:pt idx="0">
                  <c:v> Isolate 2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TM_new!$AG$16:$AH$16</c:f>
              <c:numCache>
                <c:formatCode>0.00</c:formatCode>
                <c:ptCount val="2"/>
                <c:pt idx="0">
                  <c:v>27.60125</c:v>
                </c:pt>
                <c:pt idx="1">
                  <c:v>32.846499999999999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TM_new!$AF$17</c:f>
              <c:strCache>
                <c:ptCount val="1"/>
                <c:pt idx="0">
                  <c:v> Isolate 3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TM_new!$AG$17:$AH$17</c:f>
              <c:numCache>
                <c:formatCode>0.00</c:formatCode>
                <c:ptCount val="2"/>
                <c:pt idx="0">
                  <c:v>37.658500000000004</c:v>
                </c:pt>
                <c:pt idx="1">
                  <c:v>19.774749999999997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TM_new!$AF$18</c:f>
              <c:strCache>
                <c:ptCount val="1"/>
                <c:pt idx="0">
                  <c:v> Isolate 4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TM_new!$AG$18:$AH$18</c:f>
              <c:numCache>
                <c:formatCode>0.00</c:formatCode>
                <c:ptCount val="2"/>
                <c:pt idx="0">
                  <c:v>31.913499999999999</c:v>
                </c:pt>
                <c:pt idx="1">
                  <c:v>17.636749999999999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TM_new!$AF$19</c:f>
              <c:strCache>
                <c:ptCount val="1"/>
                <c:pt idx="0">
                  <c:v> Isolate 6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TM_new!$AG$19:$AH$19</c:f>
              <c:numCache>
                <c:formatCode>0.00</c:formatCode>
                <c:ptCount val="2"/>
                <c:pt idx="0">
                  <c:v>29.725999999999999</c:v>
                </c:pt>
                <c:pt idx="1">
                  <c:v>23.639749999999999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TM_new!$AF$20</c:f>
              <c:strCache>
                <c:ptCount val="1"/>
                <c:pt idx="0">
                  <c:v> Isolate 7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TM_new!$AG$20:$AH$20</c:f>
              <c:numCache>
                <c:formatCode>0.00</c:formatCode>
                <c:ptCount val="2"/>
                <c:pt idx="0">
                  <c:v>25.623999999999999</c:v>
                </c:pt>
                <c:pt idx="1">
                  <c:v>46.417000000000002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TM_new!$AF$21</c:f>
              <c:strCache>
                <c:ptCount val="1"/>
                <c:pt idx="0">
                  <c:v> Isolate 9</c:v>
                </c:pt>
              </c:strCache>
            </c:strRef>
          </c:tx>
          <c:marker>
            <c:symbol val="none"/>
          </c:marker>
          <c:cat>
            <c:strRef>
              <c:f>TM_new!$AG$14:$AH$14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TM_new!$AG$21:$AH$21</c:f>
              <c:numCache>
                <c:formatCode>0.00</c:formatCode>
                <c:ptCount val="2"/>
                <c:pt idx="0">
                  <c:v>5.5545</c:v>
                </c:pt>
                <c:pt idx="1">
                  <c:v>12.564250000000001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665472"/>
        <c:axId val="250666032"/>
      </c:lineChart>
      <c:catAx>
        <c:axId val="2506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0666032"/>
        <c:crosses val="autoZero"/>
        <c:auto val="1"/>
        <c:lblAlgn val="ctr"/>
        <c:lblOffset val="100"/>
        <c:noMultiLvlLbl val="0"/>
      </c:catAx>
      <c:valAx>
        <c:axId val="250666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0665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'Boscalid '!$S$5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'!$T$5:$AE$5</c:f>
              <c:numCache>
                <c:formatCode>General</c:formatCode>
                <c:ptCount val="12"/>
                <c:pt idx="0">
                  <c:v>0.316</c:v>
                </c:pt>
                <c:pt idx="1">
                  <c:v>0.53925000000000001</c:v>
                </c:pt>
                <c:pt idx="2">
                  <c:v>0.41149999999999998</c:v>
                </c:pt>
                <c:pt idx="3">
                  <c:v>0.41325000000000001</c:v>
                </c:pt>
                <c:pt idx="4">
                  <c:v>0.49250000000000005</c:v>
                </c:pt>
                <c:pt idx="5">
                  <c:v>0.75750000000000006</c:v>
                </c:pt>
                <c:pt idx="6">
                  <c:v>0.89449999999999996</c:v>
                </c:pt>
                <c:pt idx="7">
                  <c:v>0.61150000000000004</c:v>
                </c:pt>
                <c:pt idx="8">
                  <c:v>0.55774999999999997</c:v>
                </c:pt>
                <c:pt idx="9">
                  <c:v>0.77099999999999991</c:v>
                </c:pt>
                <c:pt idx="10">
                  <c:v>0.86749999999999994</c:v>
                </c:pt>
                <c:pt idx="11">
                  <c:v>0.68025000000000002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'Boscalid '!$S$6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'!$T$6:$AE$6</c:f>
              <c:numCache>
                <c:formatCode>General</c:formatCode>
                <c:ptCount val="12"/>
                <c:pt idx="0">
                  <c:v>0.32674999999999998</c:v>
                </c:pt>
                <c:pt idx="1">
                  <c:v>0.71025000000000005</c:v>
                </c:pt>
                <c:pt idx="2">
                  <c:v>0.44125000000000003</c:v>
                </c:pt>
                <c:pt idx="3">
                  <c:v>1.056</c:v>
                </c:pt>
                <c:pt idx="4">
                  <c:v>0.40175</c:v>
                </c:pt>
                <c:pt idx="5">
                  <c:v>0.68474999999999997</c:v>
                </c:pt>
                <c:pt idx="6">
                  <c:v>0.89424999999999999</c:v>
                </c:pt>
                <c:pt idx="7">
                  <c:v>0.57899999999999996</c:v>
                </c:pt>
                <c:pt idx="8">
                  <c:v>0.64824999999999999</c:v>
                </c:pt>
                <c:pt idx="9">
                  <c:v>0.48450000000000004</c:v>
                </c:pt>
                <c:pt idx="10">
                  <c:v>0.70350000000000001</c:v>
                </c:pt>
                <c:pt idx="11">
                  <c:v>0.71724999999999994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'Boscalid '!$S$7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'!$T$7:$AE$7</c:f>
              <c:numCache>
                <c:formatCode>General</c:formatCode>
                <c:ptCount val="12"/>
                <c:pt idx="0">
                  <c:v>0.22350000000000003</c:v>
                </c:pt>
                <c:pt idx="1">
                  <c:v>0.52774999999999994</c:v>
                </c:pt>
                <c:pt idx="2">
                  <c:v>0.58674999999999999</c:v>
                </c:pt>
                <c:pt idx="3">
                  <c:v>0.39824999999999999</c:v>
                </c:pt>
                <c:pt idx="4">
                  <c:v>0.49199999999999999</c:v>
                </c:pt>
                <c:pt idx="5">
                  <c:v>0.62124999999999997</c:v>
                </c:pt>
                <c:pt idx="6">
                  <c:v>0.86150000000000004</c:v>
                </c:pt>
                <c:pt idx="7">
                  <c:v>0.60325000000000006</c:v>
                </c:pt>
                <c:pt idx="8">
                  <c:v>0.82950000000000002</c:v>
                </c:pt>
                <c:pt idx="9">
                  <c:v>0.83925000000000005</c:v>
                </c:pt>
                <c:pt idx="10">
                  <c:v>1.0952500000000001</c:v>
                </c:pt>
                <c:pt idx="11">
                  <c:v>0.95950000000000002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'Boscalid '!$S$8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'!$T$8:$AE$8</c:f>
              <c:numCache>
                <c:formatCode>General</c:formatCode>
                <c:ptCount val="12"/>
                <c:pt idx="0">
                  <c:v>0.122</c:v>
                </c:pt>
                <c:pt idx="1">
                  <c:v>0.30399999999999999</c:v>
                </c:pt>
                <c:pt idx="2">
                  <c:v>0.23174999999999998</c:v>
                </c:pt>
                <c:pt idx="3">
                  <c:v>0.23174999999999998</c:v>
                </c:pt>
                <c:pt idx="4">
                  <c:v>0.22825000000000001</c:v>
                </c:pt>
                <c:pt idx="5">
                  <c:v>0.4385</c:v>
                </c:pt>
                <c:pt idx="6">
                  <c:v>0.36333333333333334</c:v>
                </c:pt>
                <c:pt idx="7">
                  <c:v>0.221</c:v>
                </c:pt>
                <c:pt idx="8">
                  <c:v>0.34749999999999998</c:v>
                </c:pt>
                <c:pt idx="9">
                  <c:v>0.28125</c:v>
                </c:pt>
                <c:pt idx="10">
                  <c:v>0.44333333333333336</c:v>
                </c:pt>
                <c:pt idx="11">
                  <c:v>0.33624999999999999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'Boscalid '!$S$9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'!$T$9:$AE$9</c:f>
              <c:numCache>
                <c:formatCode>General</c:formatCode>
                <c:ptCount val="12"/>
                <c:pt idx="0">
                  <c:v>0.23749999999999999</c:v>
                </c:pt>
                <c:pt idx="1">
                  <c:v>0.68674999999999997</c:v>
                </c:pt>
                <c:pt idx="2">
                  <c:v>0.38424999999999998</c:v>
                </c:pt>
                <c:pt idx="3">
                  <c:v>0.38424999999999998</c:v>
                </c:pt>
                <c:pt idx="4">
                  <c:v>0.41275000000000001</c:v>
                </c:pt>
                <c:pt idx="5">
                  <c:v>0.69625000000000004</c:v>
                </c:pt>
                <c:pt idx="6">
                  <c:v>0.74549999999999994</c:v>
                </c:pt>
                <c:pt idx="7">
                  <c:v>0.34250000000000003</c:v>
                </c:pt>
                <c:pt idx="8">
                  <c:v>0.31474999999999997</c:v>
                </c:pt>
                <c:pt idx="9">
                  <c:v>0.66449999999999998</c:v>
                </c:pt>
                <c:pt idx="10">
                  <c:v>0.70950000000000002</c:v>
                </c:pt>
                <c:pt idx="11">
                  <c:v>0.83525000000000005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'Boscalid '!$S$10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'!$T$10:$AE$10</c:f>
              <c:numCache>
                <c:formatCode>General</c:formatCode>
                <c:ptCount val="12"/>
                <c:pt idx="0">
                  <c:v>0.21133333333333335</c:v>
                </c:pt>
                <c:pt idx="1">
                  <c:v>0.47124999999999995</c:v>
                </c:pt>
                <c:pt idx="2">
                  <c:v>0.7024999999999999</c:v>
                </c:pt>
                <c:pt idx="3">
                  <c:v>0.7024999999999999</c:v>
                </c:pt>
                <c:pt idx="4">
                  <c:v>0.37074999999999997</c:v>
                </c:pt>
                <c:pt idx="5">
                  <c:v>0.53449999999999998</c:v>
                </c:pt>
                <c:pt idx="6">
                  <c:v>0.63175000000000003</c:v>
                </c:pt>
                <c:pt idx="7">
                  <c:v>0.40799999999999997</c:v>
                </c:pt>
                <c:pt idx="8">
                  <c:v>0.44750000000000001</c:v>
                </c:pt>
                <c:pt idx="9">
                  <c:v>0.79399999999999993</c:v>
                </c:pt>
                <c:pt idx="10">
                  <c:v>0.61299999999999999</c:v>
                </c:pt>
                <c:pt idx="11">
                  <c:v>0.58924999999999994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'Boscalid '!$S$11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'!$T$11:$AE$11</c:f>
              <c:numCache>
                <c:formatCode>General</c:formatCode>
                <c:ptCount val="12"/>
                <c:pt idx="0">
                  <c:v>0.26550000000000001</c:v>
                </c:pt>
                <c:pt idx="1">
                  <c:v>0.57550000000000001</c:v>
                </c:pt>
                <c:pt idx="2">
                  <c:v>0.55149999999999999</c:v>
                </c:pt>
                <c:pt idx="3">
                  <c:v>0.20774999999999999</c:v>
                </c:pt>
                <c:pt idx="4">
                  <c:v>0.64800000000000002</c:v>
                </c:pt>
                <c:pt idx="5">
                  <c:v>0.41149999999999998</c:v>
                </c:pt>
                <c:pt idx="6">
                  <c:v>0.64200000000000002</c:v>
                </c:pt>
                <c:pt idx="7">
                  <c:v>0.52224999999999999</c:v>
                </c:pt>
                <c:pt idx="8">
                  <c:v>0.59575</c:v>
                </c:pt>
                <c:pt idx="9">
                  <c:v>1.0535000000000001</c:v>
                </c:pt>
                <c:pt idx="10">
                  <c:v>0.85750000000000004</c:v>
                </c:pt>
                <c:pt idx="11">
                  <c:v>0.84899999999999998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'Boscalid '!$S$12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'!$T$12:$AE$12</c:f>
              <c:numCache>
                <c:formatCode>General</c:formatCode>
                <c:ptCount val="12"/>
                <c:pt idx="0">
                  <c:v>0.31024999999999997</c:v>
                </c:pt>
                <c:pt idx="1">
                  <c:v>0.49549999999999994</c:v>
                </c:pt>
                <c:pt idx="2">
                  <c:v>0.44750000000000001</c:v>
                </c:pt>
                <c:pt idx="3">
                  <c:v>0.3785</c:v>
                </c:pt>
                <c:pt idx="4">
                  <c:v>0.30625000000000002</c:v>
                </c:pt>
                <c:pt idx="5">
                  <c:v>0.46200000000000002</c:v>
                </c:pt>
                <c:pt idx="6">
                  <c:v>0.52100000000000002</c:v>
                </c:pt>
                <c:pt idx="7">
                  <c:v>0.61125000000000007</c:v>
                </c:pt>
                <c:pt idx="8">
                  <c:v>0.58374999999999999</c:v>
                </c:pt>
                <c:pt idx="9">
                  <c:v>0.90775000000000006</c:v>
                </c:pt>
                <c:pt idx="10">
                  <c:v>0.8105</c:v>
                </c:pt>
                <c:pt idx="11">
                  <c:v>0.78674999999999995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'Boscalid '!$S$13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'!$T$13:$AE$13</c:f>
              <c:numCache>
                <c:formatCode>General</c:formatCode>
                <c:ptCount val="12"/>
                <c:pt idx="0">
                  <c:v>0.36124999999999996</c:v>
                </c:pt>
                <c:pt idx="1">
                  <c:v>0.33724999999999999</c:v>
                </c:pt>
                <c:pt idx="2">
                  <c:v>0.20450000000000002</c:v>
                </c:pt>
                <c:pt idx="3">
                  <c:v>9.8000000000000004E-2</c:v>
                </c:pt>
                <c:pt idx="4">
                  <c:v>0.38800000000000001</c:v>
                </c:pt>
                <c:pt idx="5">
                  <c:v>0.38775000000000004</c:v>
                </c:pt>
                <c:pt idx="6">
                  <c:v>0.29775000000000001</c:v>
                </c:pt>
                <c:pt idx="7">
                  <c:v>0.23625000000000002</c:v>
                </c:pt>
                <c:pt idx="8">
                  <c:v>0.41949999999999998</c:v>
                </c:pt>
                <c:pt idx="9">
                  <c:v>0.39074999999999999</c:v>
                </c:pt>
                <c:pt idx="10">
                  <c:v>0.33</c:v>
                </c:pt>
                <c:pt idx="11">
                  <c:v>0.39150000000000001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3744"/>
        <c:axId val="177934304"/>
      </c:lineChart>
      <c:catAx>
        <c:axId val="17793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934304"/>
        <c:crosses val="autoZero"/>
        <c:auto val="1"/>
        <c:lblAlgn val="ctr"/>
        <c:lblOffset val="100"/>
        <c:noMultiLvlLbl val="0"/>
      </c:catAx>
      <c:valAx>
        <c:axId val="1779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3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'Boscalid '!$AG$5</c:f>
              <c:strCache>
                <c:ptCount val="1"/>
                <c:pt idx="0">
                  <c:v>Isolate 1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'!$AH$5:$AI$5</c:f>
              <c:numCache>
                <c:formatCode>General</c:formatCode>
                <c:ptCount val="2"/>
                <c:pt idx="0">
                  <c:v>0.316</c:v>
                </c:pt>
                <c:pt idx="1">
                  <c:v>0.68025000000000002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'Boscalid '!$AG$6</c:f>
              <c:strCache>
                <c:ptCount val="1"/>
                <c:pt idx="0">
                  <c:v>Isolate 2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'!$AH$6:$AI$6</c:f>
              <c:numCache>
                <c:formatCode>General</c:formatCode>
                <c:ptCount val="2"/>
                <c:pt idx="0">
                  <c:v>0.32674999999999998</c:v>
                </c:pt>
                <c:pt idx="1">
                  <c:v>0.71724999999999994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'Boscalid '!$AG$7</c:f>
              <c:strCache>
                <c:ptCount val="1"/>
                <c:pt idx="0">
                  <c:v>Isolate 3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'!$AH$7:$AI$7</c:f>
              <c:numCache>
                <c:formatCode>General</c:formatCode>
                <c:ptCount val="2"/>
                <c:pt idx="0">
                  <c:v>0.22350000000000003</c:v>
                </c:pt>
                <c:pt idx="1">
                  <c:v>0.95950000000000002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'Boscalid '!$AG$8</c:f>
              <c:strCache>
                <c:ptCount val="1"/>
                <c:pt idx="0">
                  <c:v>Isolate 4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'!$AH$8:$AI$8</c:f>
              <c:numCache>
                <c:formatCode>General</c:formatCode>
                <c:ptCount val="2"/>
                <c:pt idx="0">
                  <c:v>0.122</c:v>
                </c:pt>
                <c:pt idx="1">
                  <c:v>0.33624999999999999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'Boscalid '!$AG$9</c:f>
              <c:strCache>
                <c:ptCount val="1"/>
                <c:pt idx="0">
                  <c:v>Isolate 5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'!$AH$9:$AI$9</c:f>
              <c:numCache>
                <c:formatCode>General</c:formatCode>
                <c:ptCount val="2"/>
                <c:pt idx="0">
                  <c:v>0.23749999999999999</c:v>
                </c:pt>
                <c:pt idx="1">
                  <c:v>0.83525000000000005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'Boscalid '!$AG$10</c:f>
              <c:strCache>
                <c:ptCount val="1"/>
                <c:pt idx="0">
                  <c:v>Isolate 6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'!$AH$10:$AI$10</c:f>
              <c:numCache>
                <c:formatCode>General</c:formatCode>
                <c:ptCount val="2"/>
                <c:pt idx="0">
                  <c:v>0.21133333333333335</c:v>
                </c:pt>
                <c:pt idx="1">
                  <c:v>0.58924999999999994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'Boscalid '!$AG$11</c:f>
              <c:strCache>
                <c:ptCount val="1"/>
                <c:pt idx="0">
                  <c:v>Isolate 7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'!$AH$11:$AI$11</c:f>
              <c:numCache>
                <c:formatCode>General</c:formatCode>
                <c:ptCount val="2"/>
                <c:pt idx="0">
                  <c:v>0.26550000000000001</c:v>
                </c:pt>
                <c:pt idx="1">
                  <c:v>0.84899999999999998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'Boscalid '!$AG$12</c:f>
              <c:strCache>
                <c:ptCount val="1"/>
                <c:pt idx="0">
                  <c:v>Isolate 9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'!$AH$12:$AI$12</c:f>
              <c:numCache>
                <c:formatCode>General</c:formatCode>
                <c:ptCount val="2"/>
                <c:pt idx="0">
                  <c:v>0.31024999999999997</c:v>
                </c:pt>
                <c:pt idx="1">
                  <c:v>0.78674999999999995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'Boscalid '!$AG$13</c:f>
              <c:strCache>
                <c:ptCount val="1"/>
                <c:pt idx="0">
                  <c:v>Isolate 10</c:v>
                </c:pt>
              </c:strCache>
            </c:strRef>
          </c:tx>
          <c:marker>
            <c:symbol val="none"/>
          </c:marker>
          <c:cat>
            <c:strRef>
              <c:f>'Boscalid '!$AH$4:$AI$4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'Boscalid '!$AH$13:$AI$13</c:f>
              <c:numCache>
                <c:formatCode>General</c:formatCode>
                <c:ptCount val="2"/>
                <c:pt idx="0">
                  <c:v>0.36124999999999996</c:v>
                </c:pt>
                <c:pt idx="1">
                  <c:v>0.39150000000000001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0176"/>
        <c:axId val="178290736"/>
      </c:lineChart>
      <c:catAx>
        <c:axId val="1782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8290736"/>
        <c:crosses val="autoZero"/>
        <c:auto val="1"/>
        <c:lblAlgn val="ctr"/>
        <c:lblOffset val="100"/>
        <c:noMultiLvlLbl val="0"/>
      </c:catAx>
      <c:valAx>
        <c:axId val="17829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8290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'Boscalid '!$S$5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'!$T$5:$AE$5</c:f>
              <c:numCache>
                <c:formatCode>General</c:formatCode>
                <c:ptCount val="12"/>
                <c:pt idx="0">
                  <c:v>0.316</c:v>
                </c:pt>
                <c:pt idx="1">
                  <c:v>0.53925000000000001</c:v>
                </c:pt>
                <c:pt idx="2">
                  <c:v>0.41149999999999998</c:v>
                </c:pt>
                <c:pt idx="3">
                  <c:v>0.41325000000000001</c:v>
                </c:pt>
                <c:pt idx="4">
                  <c:v>0.49250000000000005</c:v>
                </c:pt>
                <c:pt idx="5">
                  <c:v>0.75750000000000006</c:v>
                </c:pt>
                <c:pt idx="6">
                  <c:v>0.89449999999999996</c:v>
                </c:pt>
                <c:pt idx="7">
                  <c:v>0.61150000000000004</c:v>
                </c:pt>
                <c:pt idx="8">
                  <c:v>0.55774999999999997</c:v>
                </c:pt>
                <c:pt idx="9">
                  <c:v>0.77099999999999991</c:v>
                </c:pt>
                <c:pt idx="10">
                  <c:v>0.86749999999999994</c:v>
                </c:pt>
                <c:pt idx="11">
                  <c:v>0.68025000000000002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'Boscalid '!$S$6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'!$T$6:$AE$6</c:f>
              <c:numCache>
                <c:formatCode>General</c:formatCode>
                <c:ptCount val="12"/>
                <c:pt idx="0">
                  <c:v>0.32674999999999998</c:v>
                </c:pt>
                <c:pt idx="1">
                  <c:v>0.71025000000000005</c:v>
                </c:pt>
                <c:pt idx="2">
                  <c:v>0.44125000000000003</c:v>
                </c:pt>
                <c:pt idx="3">
                  <c:v>1.056</c:v>
                </c:pt>
                <c:pt idx="4">
                  <c:v>0.40175</c:v>
                </c:pt>
                <c:pt idx="5">
                  <c:v>0.68474999999999997</c:v>
                </c:pt>
                <c:pt idx="6">
                  <c:v>0.89424999999999999</c:v>
                </c:pt>
                <c:pt idx="7">
                  <c:v>0.57899999999999996</c:v>
                </c:pt>
                <c:pt idx="8">
                  <c:v>0.64824999999999999</c:v>
                </c:pt>
                <c:pt idx="9">
                  <c:v>0.48450000000000004</c:v>
                </c:pt>
                <c:pt idx="10">
                  <c:v>0.70350000000000001</c:v>
                </c:pt>
                <c:pt idx="11">
                  <c:v>0.71724999999999994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'Boscalid '!$S$7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'!$T$7:$AE$7</c:f>
              <c:numCache>
                <c:formatCode>General</c:formatCode>
                <c:ptCount val="12"/>
                <c:pt idx="0">
                  <c:v>0.22350000000000003</c:v>
                </c:pt>
                <c:pt idx="1">
                  <c:v>0.52774999999999994</c:v>
                </c:pt>
                <c:pt idx="2">
                  <c:v>0.58674999999999999</c:v>
                </c:pt>
                <c:pt idx="3">
                  <c:v>0.39824999999999999</c:v>
                </c:pt>
                <c:pt idx="4">
                  <c:v>0.49199999999999999</c:v>
                </c:pt>
                <c:pt idx="5">
                  <c:v>0.62124999999999997</c:v>
                </c:pt>
                <c:pt idx="6">
                  <c:v>0.86150000000000004</c:v>
                </c:pt>
                <c:pt idx="7">
                  <c:v>0.60325000000000006</c:v>
                </c:pt>
                <c:pt idx="8">
                  <c:v>0.82950000000000002</c:v>
                </c:pt>
                <c:pt idx="9">
                  <c:v>0.83925000000000005</c:v>
                </c:pt>
                <c:pt idx="10">
                  <c:v>1.0952500000000001</c:v>
                </c:pt>
                <c:pt idx="11">
                  <c:v>0.95950000000000002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'Boscalid '!$S$8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'!$T$8:$AE$8</c:f>
              <c:numCache>
                <c:formatCode>General</c:formatCode>
                <c:ptCount val="12"/>
                <c:pt idx="0">
                  <c:v>0.122</c:v>
                </c:pt>
                <c:pt idx="1">
                  <c:v>0.30399999999999999</c:v>
                </c:pt>
                <c:pt idx="2">
                  <c:v>0.23174999999999998</c:v>
                </c:pt>
                <c:pt idx="3">
                  <c:v>0.23174999999999998</c:v>
                </c:pt>
                <c:pt idx="4">
                  <c:v>0.22825000000000001</c:v>
                </c:pt>
                <c:pt idx="5">
                  <c:v>0.4385</c:v>
                </c:pt>
                <c:pt idx="6">
                  <c:v>0.36333333333333334</c:v>
                </c:pt>
                <c:pt idx="7">
                  <c:v>0.221</c:v>
                </c:pt>
                <c:pt idx="8">
                  <c:v>0.34749999999999998</c:v>
                </c:pt>
                <c:pt idx="9">
                  <c:v>0.28125</c:v>
                </c:pt>
                <c:pt idx="10">
                  <c:v>0.44333333333333336</c:v>
                </c:pt>
                <c:pt idx="11">
                  <c:v>0.33624999999999999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'Boscalid '!$S$9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'!$T$9:$AE$9</c:f>
              <c:numCache>
                <c:formatCode>General</c:formatCode>
                <c:ptCount val="12"/>
                <c:pt idx="0">
                  <c:v>0.23749999999999999</c:v>
                </c:pt>
                <c:pt idx="1">
                  <c:v>0.68674999999999997</c:v>
                </c:pt>
                <c:pt idx="2">
                  <c:v>0.38424999999999998</c:v>
                </c:pt>
                <c:pt idx="3">
                  <c:v>0.38424999999999998</c:v>
                </c:pt>
                <c:pt idx="4">
                  <c:v>0.41275000000000001</c:v>
                </c:pt>
                <c:pt idx="5">
                  <c:v>0.69625000000000004</c:v>
                </c:pt>
                <c:pt idx="6">
                  <c:v>0.74549999999999994</c:v>
                </c:pt>
                <c:pt idx="7">
                  <c:v>0.34250000000000003</c:v>
                </c:pt>
                <c:pt idx="8">
                  <c:v>0.31474999999999997</c:v>
                </c:pt>
                <c:pt idx="9">
                  <c:v>0.66449999999999998</c:v>
                </c:pt>
                <c:pt idx="10">
                  <c:v>0.70950000000000002</c:v>
                </c:pt>
                <c:pt idx="11">
                  <c:v>0.83525000000000005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'Boscalid '!$S$10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'!$T$10:$AE$10</c:f>
              <c:numCache>
                <c:formatCode>General</c:formatCode>
                <c:ptCount val="12"/>
                <c:pt idx="0">
                  <c:v>0.21133333333333335</c:v>
                </c:pt>
                <c:pt idx="1">
                  <c:v>0.47124999999999995</c:v>
                </c:pt>
                <c:pt idx="2">
                  <c:v>0.7024999999999999</c:v>
                </c:pt>
                <c:pt idx="3">
                  <c:v>0.7024999999999999</c:v>
                </c:pt>
                <c:pt idx="4">
                  <c:v>0.37074999999999997</c:v>
                </c:pt>
                <c:pt idx="5">
                  <c:v>0.53449999999999998</c:v>
                </c:pt>
                <c:pt idx="6">
                  <c:v>0.63175000000000003</c:v>
                </c:pt>
                <c:pt idx="7">
                  <c:v>0.40799999999999997</c:v>
                </c:pt>
                <c:pt idx="8">
                  <c:v>0.44750000000000001</c:v>
                </c:pt>
                <c:pt idx="9">
                  <c:v>0.79399999999999993</c:v>
                </c:pt>
                <c:pt idx="10">
                  <c:v>0.61299999999999999</c:v>
                </c:pt>
                <c:pt idx="11">
                  <c:v>0.58924999999999994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'Boscalid '!$S$11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'!$T$11:$AE$11</c:f>
              <c:numCache>
                <c:formatCode>General</c:formatCode>
                <c:ptCount val="12"/>
                <c:pt idx="0">
                  <c:v>0.26550000000000001</c:v>
                </c:pt>
                <c:pt idx="1">
                  <c:v>0.57550000000000001</c:v>
                </c:pt>
                <c:pt idx="2">
                  <c:v>0.55149999999999999</c:v>
                </c:pt>
                <c:pt idx="3">
                  <c:v>0.20774999999999999</c:v>
                </c:pt>
                <c:pt idx="4">
                  <c:v>0.64800000000000002</c:v>
                </c:pt>
                <c:pt idx="5">
                  <c:v>0.41149999999999998</c:v>
                </c:pt>
                <c:pt idx="6">
                  <c:v>0.64200000000000002</c:v>
                </c:pt>
                <c:pt idx="7">
                  <c:v>0.52224999999999999</c:v>
                </c:pt>
                <c:pt idx="8">
                  <c:v>0.59575</c:v>
                </c:pt>
                <c:pt idx="9">
                  <c:v>1.0535000000000001</c:v>
                </c:pt>
                <c:pt idx="10">
                  <c:v>0.85750000000000004</c:v>
                </c:pt>
                <c:pt idx="11">
                  <c:v>0.84899999999999998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'Boscalid '!$S$12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'!$T$12:$AE$12</c:f>
              <c:numCache>
                <c:formatCode>General</c:formatCode>
                <c:ptCount val="12"/>
                <c:pt idx="0">
                  <c:v>0.31024999999999997</c:v>
                </c:pt>
                <c:pt idx="1">
                  <c:v>0.49549999999999994</c:v>
                </c:pt>
                <c:pt idx="2">
                  <c:v>0.44750000000000001</c:v>
                </c:pt>
                <c:pt idx="3">
                  <c:v>0.3785</c:v>
                </c:pt>
                <c:pt idx="4">
                  <c:v>0.30625000000000002</c:v>
                </c:pt>
                <c:pt idx="5">
                  <c:v>0.46200000000000002</c:v>
                </c:pt>
                <c:pt idx="6">
                  <c:v>0.52100000000000002</c:v>
                </c:pt>
                <c:pt idx="7">
                  <c:v>0.61125000000000007</c:v>
                </c:pt>
                <c:pt idx="8">
                  <c:v>0.58374999999999999</c:v>
                </c:pt>
                <c:pt idx="9">
                  <c:v>0.90775000000000006</c:v>
                </c:pt>
                <c:pt idx="10">
                  <c:v>0.8105</c:v>
                </c:pt>
                <c:pt idx="11">
                  <c:v>0.78674999999999995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'Boscalid '!$S$13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'Boscalid '!$T$4:$AE$4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'Boscalid '!$T$13:$AE$13</c:f>
              <c:numCache>
                <c:formatCode>General</c:formatCode>
                <c:ptCount val="12"/>
                <c:pt idx="0">
                  <c:v>0.36124999999999996</c:v>
                </c:pt>
                <c:pt idx="1">
                  <c:v>0.33724999999999999</c:v>
                </c:pt>
                <c:pt idx="2">
                  <c:v>0.20450000000000002</c:v>
                </c:pt>
                <c:pt idx="3">
                  <c:v>9.8000000000000004E-2</c:v>
                </c:pt>
                <c:pt idx="4">
                  <c:v>0.38800000000000001</c:v>
                </c:pt>
                <c:pt idx="5">
                  <c:v>0.38775000000000004</c:v>
                </c:pt>
                <c:pt idx="6">
                  <c:v>0.29775000000000001</c:v>
                </c:pt>
                <c:pt idx="7">
                  <c:v>0.23625000000000002</c:v>
                </c:pt>
                <c:pt idx="8">
                  <c:v>0.41949999999999998</c:v>
                </c:pt>
                <c:pt idx="9">
                  <c:v>0.39074999999999999</c:v>
                </c:pt>
                <c:pt idx="10">
                  <c:v>0.33</c:v>
                </c:pt>
                <c:pt idx="11">
                  <c:v>0.39150000000000001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47744"/>
        <c:axId val="248448304"/>
      </c:lineChart>
      <c:catAx>
        <c:axId val="24844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448304"/>
        <c:crosses val="autoZero"/>
        <c:auto val="1"/>
        <c:lblAlgn val="ctr"/>
        <c:lblOffset val="100"/>
        <c:noMultiLvlLbl val="0"/>
      </c:catAx>
      <c:valAx>
        <c:axId val="24844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Bos_Redo!$S$5</c:f>
              <c:strCache>
                <c:ptCount val="1"/>
                <c:pt idx="0">
                  <c:v>152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Bos_Redo!$T$5:$AE$5</c:f>
              <c:numCache>
                <c:formatCode>General</c:formatCode>
                <c:ptCount val="12"/>
                <c:pt idx="0">
                  <c:v>0.22666666666666666</c:v>
                </c:pt>
                <c:pt idx="1">
                  <c:v>0.61166666666666669</c:v>
                </c:pt>
                <c:pt idx="2">
                  <c:v>0.41149999999999998</c:v>
                </c:pt>
                <c:pt idx="3">
                  <c:v>0.48433333333333334</c:v>
                </c:pt>
                <c:pt idx="4">
                  <c:v>0.40933333333333333</c:v>
                </c:pt>
                <c:pt idx="5">
                  <c:v>0.68100000000000005</c:v>
                </c:pt>
                <c:pt idx="6">
                  <c:v>0.89449999999999996</c:v>
                </c:pt>
                <c:pt idx="7">
                  <c:v>0.78849999999999998</c:v>
                </c:pt>
                <c:pt idx="8">
                  <c:v>0.65899999999999992</c:v>
                </c:pt>
                <c:pt idx="9">
                  <c:v>0.87466666666666659</c:v>
                </c:pt>
                <c:pt idx="10">
                  <c:v>1.0203333333333333</c:v>
                </c:pt>
                <c:pt idx="11">
                  <c:v>0.76233333333333331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Bos_Redo!$S$6</c:f>
              <c:strCache>
                <c:ptCount val="1"/>
                <c:pt idx="0">
                  <c:v>462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Bos_Redo!$T$6:$AE$6</c:f>
              <c:numCache>
                <c:formatCode>General</c:formatCode>
                <c:ptCount val="12"/>
                <c:pt idx="0">
                  <c:v>0.26266666666666666</c:v>
                </c:pt>
                <c:pt idx="1">
                  <c:v>0.6333333333333333</c:v>
                </c:pt>
                <c:pt idx="2">
                  <c:v>0.51333333333333331</c:v>
                </c:pt>
                <c:pt idx="3">
                  <c:v>1.1606666666666667</c:v>
                </c:pt>
                <c:pt idx="4">
                  <c:v>0.53349999999999997</c:v>
                </c:pt>
                <c:pt idx="5">
                  <c:v>0.80566666666666664</c:v>
                </c:pt>
                <c:pt idx="6">
                  <c:v>0.95933333333333337</c:v>
                </c:pt>
                <c:pt idx="7">
                  <c:v>0.8879999999999999</c:v>
                </c:pt>
                <c:pt idx="8">
                  <c:v>0.53133333333333332</c:v>
                </c:pt>
                <c:pt idx="9">
                  <c:v>0.67700000000000005</c:v>
                </c:pt>
                <c:pt idx="10">
                  <c:v>0.70350000000000001</c:v>
                </c:pt>
                <c:pt idx="11">
                  <c:v>0.80299999999999994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Bos_Redo!$S$7</c:f>
              <c:strCache>
                <c:ptCount val="1"/>
                <c:pt idx="0">
                  <c:v>467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Bos_Redo!$T$7:$AE$7</c:f>
              <c:numCache>
                <c:formatCode>General</c:formatCode>
                <c:ptCount val="12"/>
                <c:pt idx="0">
                  <c:v>0.27766666666666667</c:v>
                </c:pt>
                <c:pt idx="1">
                  <c:v>0.52774999999999994</c:v>
                </c:pt>
                <c:pt idx="2">
                  <c:v>0.504</c:v>
                </c:pt>
                <c:pt idx="3">
                  <c:v>0.3116666666666667</c:v>
                </c:pt>
                <c:pt idx="4">
                  <c:v>0.49199999999999999</c:v>
                </c:pt>
                <c:pt idx="5">
                  <c:v>0.47499999999999992</c:v>
                </c:pt>
                <c:pt idx="6">
                  <c:v>0.86150000000000004</c:v>
                </c:pt>
                <c:pt idx="7">
                  <c:v>0.60325000000000006</c:v>
                </c:pt>
                <c:pt idx="8">
                  <c:v>0.82950000000000002</c:v>
                </c:pt>
                <c:pt idx="9">
                  <c:v>0.9906666666666667</c:v>
                </c:pt>
                <c:pt idx="10">
                  <c:v>1.2973333333333334</c:v>
                </c:pt>
                <c:pt idx="11">
                  <c:v>1.06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Bos_Redo!$S$8</c:f>
              <c:strCache>
                <c:ptCount val="1"/>
                <c:pt idx="0">
                  <c:v>555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Bos_Redo!$T$8:$AE$8</c:f>
              <c:numCache>
                <c:formatCode>General</c:formatCode>
                <c:ptCount val="12"/>
                <c:pt idx="0">
                  <c:v>0.122</c:v>
                </c:pt>
                <c:pt idx="1">
                  <c:v>0.30399999999999999</c:v>
                </c:pt>
                <c:pt idx="2">
                  <c:v>0.23174999999999998</c:v>
                </c:pt>
                <c:pt idx="3">
                  <c:v>0.23174999999999998</c:v>
                </c:pt>
                <c:pt idx="4">
                  <c:v>0.22825000000000001</c:v>
                </c:pt>
                <c:pt idx="5">
                  <c:v>0.4385</c:v>
                </c:pt>
                <c:pt idx="6">
                  <c:v>0.36333333333333334</c:v>
                </c:pt>
                <c:pt idx="7">
                  <c:v>0.221</c:v>
                </c:pt>
                <c:pt idx="8">
                  <c:v>0.34749999999999998</c:v>
                </c:pt>
                <c:pt idx="9">
                  <c:v>0.28125</c:v>
                </c:pt>
                <c:pt idx="10">
                  <c:v>0.44333333333333336</c:v>
                </c:pt>
                <c:pt idx="11">
                  <c:v>0.33624999999999999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Bos_Redo!$S$9</c:f>
              <c:strCache>
                <c:ptCount val="1"/>
                <c:pt idx="0">
                  <c:v>588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Bos_Redo!$T$9:$AE$9</c:f>
              <c:numCache>
                <c:formatCode>General</c:formatCode>
                <c:ptCount val="12"/>
                <c:pt idx="0">
                  <c:v>0.27350000000000002</c:v>
                </c:pt>
                <c:pt idx="1">
                  <c:v>0.47124999999999995</c:v>
                </c:pt>
                <c:pt idx="2">
                  <c:v>0.46399999999999997</c:v>
                </c:pt>
                <c:pt idx="3">
                  <c:v>0.46399999999999997</c:v>
                </c:pt>
                <c:pt idx="4">
                  <c:v>0.37074999999999997</c:v>
                </c:pt>
                <c:pt idx="5">
                  <c:v>0.43433333333333329</c:v>
                </c:pt>
                <c:pt idx="6">
                  <c:v>0.63175000000000003</c:v>
                </c:pt>
                <c:pt idx="7">
                  <c:v>0.40799999999999997</c:v>
                </c:pt>
                <c:pt idx="8">
                  <c:v>0.44750000000000001</c:v>
                </c:pt>
                <c:pt idx="9">
                  <c:v>0.79399999999999993</c:v>
                </c:pt>
                <c:pt idx="10">
                  <c:v>0.61299999999999999</c:v>
                </c:pt>
                <c:pt idx="11">
                  <c:v>0.58924999999999994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Bos_Redo!$S$10</c:f>
              <c:strCache>
                <c:ptCount val="1"/>
                <c:pt idx="0">
                  <c:v>594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Bos_Redo!$T$10:$AE$10</c:f>
              <c:numCache>
                <c:formatCode>General</c:formatCode>
                <c:ptCount val="12"/>
                <c:pt idx="0">
                  <c:v>0.26550000000000001</c:v>
                </c:pt>
                <c:pt idx="1">
                  <c:v>0.57550000000000001</c:v>
                </c:pt>
                <c:pt idx="2">
                  <c:v>0.55149999999999999</c:v>
                </c:pt>
                <c:pt idx="3">
                  <c:v>0.20774999999999999</c:v>
                </c:pt>
                <c:pt idx="4">
                  <c:v>0.64800000000000002</c:v>
                </c:pt>
                <c:pt idx="5">
                  <c:v>0.41149999999999998</c:v>
                </c:pt>
                <c:pt idx="6">
                  <c:v>0.64200000000000002</c:v>
                </c:pt>
                <c:pt idx="7">
                  <c:v>0.52224999999999999</c:v>
                </c:pt>
                <c:pt idx="8">
                  <c:v>0.59575</c:v>
                </c:pt>
                <c:pt idx="9">
                  <c:v>1.0535000000000001</c:v>
                </c:pt>
                <c:pt idx="10">
                  <c:v>0.85750000000000004</c:v>
                </c:pt>
                <c:pt idx="11">
                  <c:v>0.84899999999999998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Bos_Redo!$S$11</c:f>
              <c:strCache>
                <c:ptCount val="1"/>
                <c:pt idx="0">
                  <c:v>646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Bos_Redo!$T$11:$AE$11</c:f>
              <c:numCache>
                <c:formatCode>General</c:formatCode>
                <c:ptCount val="12"/>
                <c:pt idx="0">
                  <c:v>0.31024999999999997</c:v>
                </c:pt>
                <c:pt idx="1">
                  <c:v>0.49549999999999994</c:v>
                </c:pt>
                <c:pt idx="2">
                  <c:v>0.44750000000000001</c:v>
                </c:pt>
                <c:pt idx="3">
                  <c:v>0.3785</c:v>
                </c:pt>
                <c:pt idx="4">
                  <c:v>0.30625000000000002</c:v>
                </c:pt>
                <c:pt idx="5">
                  <c:v>0.46200000000000002</c:v>
                </c:pt>
                <c:pt idx="6">
                  <c:v>0.52100000000000002</c:v>
                </c:pt>
                <c:pt idx="7">
                  <c:v>0.61125000000000007</c:v>
                </c:pt>
                <c:pt idx="8">
                  <c:v>0.58374999999999999</c:v>
                </c:pt>
                <c:pt idx="9">
                  <c:v>0.90775000000000006</c:v>
                </c:pt>
                <c:pt idx="10">
                  <c:v>0.92733333333333334</c:v>
                </c:pt>
                <c:pt idx="11">
                  <c:v>0.78674999999999995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Bos_Redo!$S$12</c:f>
              <c:strCache>
                <c:ptCount val="1"/>
                <c:pt idx="0">
                  <c:v>655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Bos_Redo!$T$12:$AE$12</c:f>
              <c:numCache>
                <c:formatCode>General</c:formatCode>
                <c:ptCount val="12"/>
                <c:pt idx="0">
                  <c:v>0.27500000000000002</c:v>
                </c:pt>
                <c:pt idx="1">
                  <c:v>0.33724999999999999</c:v>
                </c:pt>
                <c:pt idx="2">
                  <c:v>0.20450000000000002</c:v>
                </c:pt>
                <c:pt idx="3">
                  <c:v>9.8000000000000004E-2</c:v>
                </c:pt>
                <c:pt idx="4">
                  <c:v>0.38800000000000001</c:v>
                </c:pt>
                <c:pt idx="5">
                  <c:v>0.38775000000000004</c:v>
                </c:pt>
                <c:pt idx="6">
                  <c:v>0.29775000000000001</c:v>
                </c:pt>
                <c:pt idx="7">
                  <c:v>0.23625000000000002</c:v>
                </c:pt>
                <c:pt idx="8">
                  <c:v>0.41949999999999998</c:v>
                </c:pt>
                <c:pt idx="9">
                  <c:v>0.39074999999999999</c:v>
                </c:pt>
                <c:pt idx="10">
                  <c:v>0.33</c:v>
                </c:pt>
                <c:pt idx="11">
                  <c:v>0.39150000000000001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53344"/>
        <c:axId val="248453904"/>
      </c:lineChart>
      <c:catAx>
        <c:axId val="2484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3904"/>
        <c:crosses val="autoZero"/>
        <c:auto val="1"/>
        <c:lblAlgn val="ctr"/>
        <c:lblOffset val="100"/>
        <c:noMultiLvlLbl val="0"/>
      </c:catAx>
      <c:valAx>
        <c:axId val="248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Bos_Redo!$S$5</c:f>
              <c:strCache>
                <c:ptCount val="1"/>
                <c:pt idx="0">
                  <c:v>152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Bos_Redo!$T$5:$AE$5</c:f>
              <c:numCache>
                <c:formatCode>General</c:formatCode>
                <c:ptCount val="12"/>
                <c:pt idx="0">
                  <c:v>0.22666666666666666</c:v>
                </c:pt>
                <c:pt idx="1">
                  <c:v>0.61166666666666669</c:v>
                </c:pt>
                <c:pt idx="2">
                  <c:v>0.41149999999999998</c:v>
                </c:pt>
                <c:pt idx="3">
                  <c:v>0.48433333333333334</c:v>
                </c:pt>
                <c:pt idx="4">
                  <c:v>0.40933333333333333</c:v>
                </c:pt>
                <c:pt idx="5">
                  <c:v>0.68100000000000005</c:v>
                </c:pt>
                <c:pt idx="6">
                  <c:v>0.89449999999999996</c:v>
                </c:pt>
                <c:pt idx="7">
                  <c:v>0.78849999999999998</c:v>
                </c:pt>
                <c:pt idx="8">
                  <c:v>0.65899999999999992</c:v>
                </c:pt>
                <c:pt idx="9">
                  <c:v>0.87466666666666659</c:v>
                </c:pt>
                <c:pt idx="10">
                  <c:v>1.0203333333333333</c:v>
                </c:pt>
                <c:pt idx="11">
                  <c:v>0.76233333333333331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Bos_Redo!$S$6</c:f>
              <c:strCache>
                <c:ptCount val="1"/>
                <c:pt idx="0">
                  <c:v>462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Bos_Redo!$T$6:$AE$6</c:f>
              <c:numCache>
                <c:formatCode>General</c:formatCode>
                <c:ptCount val="12"/>
                <c:pt idx="0">
                  <c:v>0.26266666666666666</c:v>
                </c:pt>
                <c:pt idx="1">
                  <c:v>0.6333333333333333</c:v>
                </c:pt>
                <c:pt idx="2">
                  <c:v>0.51333333333333331</c:v>
                </c:pt>
                <c:pt idx="3">
                  <c:v>1.1606666666666667</c:v>
                </c:pt>
                <c:pt idx="4">
                  <c:v>0.53349999999999997</c:v>
                </c:pt>
                <c:pt idx="5">
                  <c:v>0.80566666666666664</c:v>
                </c:pt>
                <c:pt idx="6">
                  <c:v>0.95933333333333337</c:v>
                </c:pt>
                <c:pt idx="7">
                  <c:v>0.8879999999999999</c:v>
                </c:pt>
                <c:pt idx="8">
                  <c:v>0.53133333333333332</c:v>
                </c:pt>
                <c:pt idx="9">
                  <c:v>0.67700000000000005</c:v>
                </c:pt>
                <c:pt idx="10">
                  <c:v>0.70350000000000001</c:v>
                </c:pt>
                <c:pt idx="11">
                  <c:v>0.80299999999999994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Bos_Redo!$S$7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Bos_Redo!$T$7:$AE$7</c:f>
              <c:numCache>
                <c:formatCode>General</c:formatCode>
                <c:ptCount val="12"/>
                <c:pt idx="0">
                  <c:v>0.27766666666666667</c:v>
                </c:pt>
                <c:pt idx="1">
                  <c:v>0.52774999999999994</c:v>
                </c:pt>
                <c:pt idx="2">
                  <c:v>0.504</c:v>
                </c:pt>
                <c:pt idx="3">
                  <c:v>0.3116666666666667</c:v>
                </c:pt>
                <c:pt idx="4">
                  <c:v>0.49199999999999999</c:v>
                </c:pt>
                <c:pt idx="5">
                  <c:v>0.47499999999999992</c:v>
                </c:pt>
                <c:pt idx="6">
                  <c:v>0.86150000000000004</c:v>
                </c:pt>
                <c:pt idx="7">
                  <c:v>0.60325000000000006</c:v>
                </c:pt>
                <c:pt idx="8">
                  <c:v>0.82950000000000002</c:v>
                </c:pt>
                <c:pt idx="9">
                  <c:v>0.9906666666666667</c:v>
                </c:pt>
                <c:pt idx="10">
                  <c:v>1.2973333333333334</c:v>
                </c:pt>
                <c:pt idx="11">
                  <c:v>1.06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Bos_Redo!$S$8</c:f>
              <c:strCache>
                <c:ptCount val="1"/>
                <c:pt idx="0">
                  <c:v>555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Bos_Redo!$T$8:$AE$8</c:f>
              <c:numCache>
                <c:formatCode>General</c:formatCode>
                <c:ptCount val="12"/>
                <c:pt idx="0">
                  <c:v>0.122</c:v>
                </c:pt>
                <c:pt idx="1">
                  <c:v>0.30399999999999999</c:v>
                </c:pt>
                <c:pt idx="2">
                  <c:v>0.23174999999999998</c:v>
                </c:pt>
                <c:pt idx="3">
                  <c:v>0.23174999999999998</c:v>
                </c:pt>
                <c:pt idx="4">
                  <c:v>0.22825000000000001</c:v>
                </c:pt>
                <c:pt idx="5">
                  <c:v>0.4385</c:v>
                </c:pt>
                <c:pt idx="6">
                  <c:v>0.36333333333333334</c:v>
                </c:pt>
                <c:pt idx="7">
                  <c:v>0.221</c:v>
                </c:pt>
                <c:pt idx="8">
                  <c:v>0.34749999999999998</c:v>
                </c:pt>
                <c:pt idx="9">
                  <c:v>0.28125</c:v>
                </c:pt>
                <c:pt idx="10">
                  <c:v>0.44333333333333336</c:v>
                </c:pt>
                <c:pt idx="11">
                  <c:v>0.33624999999999999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Bos_Redo!$S$9</c:f>
              <c:strCache>
                <c:ptCount val="1"/>
                <c:pt idx="0">
                  <c:v>588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Bos_Redo!$T$9:$AE$9</c:f>
              <c:numCache>
                <c:formatCode>General</c:formatCode>
                <c:ptCount val="12"/>
                <c:pt idx="0">
                  <c:v>0.27350000000000002</c:v>
                </c:pt>
                <c:pt idx="1">
                  <c:v>0.47124999999999995</c:v>
                </c:pt>
                <c:pt idx="2">
                  <c:v>0.46399999999999997</c:v>
                </c:pt>
                <c:pt idx="3">
                  <c:v>0.46399999999999997</c:v>
                </c:pt>
                <c:pt idx="4">
                  <c:v>0.37074999999999997</c:v>
                </c:pt>
                <c:pt idx="5">
                  <c:v>0.43433333333333329</c:v>
                </c:pt>
                <c:pt idx="6">
                  <c:v>0.63175000000000003</c:v>
                </c:pt>
                <c:pt idx="7">
                  <c:v>0.40799999999999997</c:v>
                </c:pt>
                <c:pt idx="8">
                  <c:v>0.44750000000000001</c:v>
                </c:pt>
                <c:pt idx="9">
                  <c:v>0.79399999999999993</c:v>
                </c:pt>
                <c:pt idx="10">
                  <c:v>0.61299999999999999</c:v>
                </c:pt>
                <c:pt idx="11">
                  <c:v>0.58924999999999994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Bos_Redo!$S$10</c:f>
              <c:strCache>
                <c:ptCount val="1"/>
                <c:pt idx="0">
                  <c:v>594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Bos_Redo!$T$10:$AE$10</c:f>
              <c:numCache>
                <c:formatCode>General</c:formatCode>
                <c:ptCount val="12"/>
                <c:pt idx="0">
                  <c:v>0.26550000000000001</c:v>
                </c:pt>
                <c:pt idx="1">
                  <c:v>0.57550000000000001</c:v>
                </c:pt>
                <c:pt idx="2">
                  <c:v>0.55149999999999999</c:v>
                </c:pt>
                <c:pt idx="3">
                  <c:v>0.20774999999999999</c:v>
                </c:pt>
                <c:pt idx="4">
                  <c:v>0.64800000000000002</c:v>
                </c:pt>
                <c:pt idx="5">
                  <c:v>0.41149999999999998</c:v>
                </c:pt>
                <c:pt idx="6">
                  <c:v>0.64200000000000002</c:v>
                </c:pt>
                <c:pt idx="7">
                  <c:v>0.52224999999999999</c:v>
                </c:pt>
                <c:pt idx="8">
                  <c:v>0.59575</c:v>
                </c:pt>
                <c:pt idx="9">
                  <c:v>1.0535000000000001</c:v>
                </c:pt>
                <c:pt idx="10">
                  <c:v>0.85750000000000004</c:v>
                </c:pt>
                <c:pt idx="11">
                  <c:v>0.84899999999999998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Bos_Redo!$S$11</c:f>
              <c:strCache>
                <c:ptCount val="1"/>
                <c:pt idx="0">
                  <c:v>646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Bos_Redo!$T$11:$AE$11</c:f>
              <c:numCache>
                <c:formatCode>General</c:formatCode>
                <c:ptCount val="12"/>
                <c:pt idx="0">
                  <c:v>0.31024999999999997</c:v>
                </c:pt>
                <c:pt idx="1">
                  <c:v>0.49549999999999994</c:v>
                </c:pt>
                <c:pt idx="2">
                  <c:v>0.44750000000000001</c:v>
                </c:pt>
                <c:pt idx="3">
                  <c:v>0.3785</c:v>
                </c:pt>
                <c:pt idx="4">
                  <c:v>0.30625000000000002</c:v>
                </c:pt>
                <c:pt idx="5">
                  <c:v>0.46200000000000002</c:v>
                </c:pt>
                <c:pt idx="6">
                  <c:v>0.52100000000000002</c:v>
                </c:pt>
                <c:pt idx="7">
                  <c:v>0.61125000000000007</c:v>
                </c:pt>
                <c:pt idx="8">
                  <c:v>0.58374999999999999</c:v>
                </c:pt>
                <c:pt idx="9">
                  <c:v>0.90775000000000006</c:v>
                </c:pt>
                <c:pt idx="10">
                  <c:v>0.92733333333333334</c:v>
                </c:pt>
                <c:pt idx="11">
                  <c:v>0.78674999999999995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Bos_Redo!$S$12</c:f>
              <c:strCache>
                <c:ptCount val="1"/>
                <c:pt idx="0">
                  <c:v>655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Bos_Redo!$T$4:$AE$4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Bos_Redo!$T$12:$AE$12</c:f>
              <c:numCache>
                <c:formatCode>General</c:formatCode>
                <c:ptCount val="12"/>
                <c:pt idx="0">
                  <c:v>0.27500000000000002</c:v>
                </c:pt>
                <c:pt idx="1">
                  <c:v>0.33724999999999999</c:v>
                </c:pt>
                <c:pt idx="2">
                  <c:v>0.20450000000000002</c:v>
                </c:pt>
                <c:pt idx="3">
                  <c:v>9.8000000000000004E-2</c:v>
                </c:pt>
                <c:pt idx="4">
                  <c:v>0.38800000000000001</c:v>
                </c:pt>
                <c:pt idx="5">
                  <c:v>0.38775000000000004</c:v>
                </c:pt>
                <c:pt idx="6">
                  <c:v>0.29775000000000001</c:v>
                </c:pt>
                <c:pt idx="7">
                  <c:v>0.23625000000000002</c:v>
                </c:pt>
                <c:pt idx="8">
                  <c:v>0.41949999999999998</c:v>
                </c:pt>
                <c:pt idx="9">
                  <c:v>0.39074999999999999</c:v>
                </c:pt>
                <c:pt idx="10">
                  <c:v>0.33</c:v>
                </c:pt>
                <c:pt idx="11">
                  <c:v>0.39150000000000001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721120"/>
        <c:axId val="248721680"/>
      </c:lineChart>
      <c:catAx>
        <c:axId val="2487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1680"/>
        <c:crosses val="autoZero"/>
        <c:auto val="1"/>
        <c:lblAlgn val="ctr"/>
        <c:lblOffset val="100"/>
        <c:noMultiLvlLbl val="0"/>
      </c:catAx>
      <c:valAx>
        <c:axId val="248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Iprodione!$R$6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Iprodione!$S$6:$AD$6</c:f>
              <c:numCache>
                <c:formatCode>General</c:formatCode>
                <c:ptCount val="12"/>
                <c:pt idx="0">
                  <c:v>1.2016666666666667</c:v>
                </c:pt>
                <c:pt idx="1">
                  <c:v>1.161</c:v>
                </c:pt>
                <c:pt idx="2">
                  <c:v>0.95050000000000001</c:v>
                </c:pt>
                <c:pt idx="3">
                  <c:v>1.0447499999999998</c:v>
                </c:pt>
                <c:pt idx="4">
                  <c:v>1.1695</c:v>
                </c:pt>
                <c:pt idx="5">
                  <c:v>1.0880000000000001</c:v>
                </c:pt>
                <c:pt idx="6">
                  <c:v>0.876</c:v>
                </c:pt>
                <c:pt idx="7">
                  <c:v>0.93874999999999997</c:v>
                </c:pt>
                <c:pt idx="8">
                  <c:v>1.1336666666666668</c:v>
                </c:pt>
                <c:pt idx="9">
                  <c:v>0.99749999999999994</c:v>
                </c:pt>
                <c:pt idx="10">
                  <c:v>1.1637499999999998</c:v>
                </c:pt>
                <c:pt idx="11">
                  <c:v>1.00325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Iprodione!$R$7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Iprodione!$S$7:$AD$7</c:f>
              <c:numCache>
                <c:formatCode>General</c:formatCode>
                <c:ptCount val="12"/>
                <c:pt idx="0">
                  <c:v>1.2406666666666666</c:v>
                </c:pt>
                <c:pt idx="1">
                  <c:v>1.2756666666666667</c:v>
                </c:pt>
                <c:pt idx="2">
                  <c:v>0.89100000000000001</c:v>
                </c:pt>
                <c:pt idx="3">
                  <c:v>1.1006666666666667</c:v>
                </c:pt>
                <c:pt idx="4">
                  <c:v>1.0813333333333333</c:v>
                </c:pt>
                <c:pt idx="5">
                  <c:v>0.91900000000000004</c:v>
                </c:pt>
                <c:pt idx="6">
                  <c:v>1.0647500000000001</c:v>
                </c:pt>
                <c:pt idx="7">
                  <c:v>0.98100000000000009</c:v>
                </c:pt>
                <c:pt idx="8">
                  <c:v>1.18425</c:v>
                </c:pt>
                <c:pt idx="9">
                  <c:v>1.163</c:v>
                </c:pt>
                <c:pt idx="10">
                  <c:v>0.99574999999999991</c:v>
                </c:pt>
                <c:pt idx="11">
                  <c:v>1.2055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Iprodione!$R$8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Iprodione!$S$8:$AD$8</c:f>
              <c:numCache>
                <c:formatCode>General</c:formatCode>
                <c:ptCount val="12"/>
                <c:pt idx="0">
                  <c:v>1.1043333333333332</c:v>
                </c:pt>
                <c:pt idx="1">
                  <c:v>1.0820000000000001</c:v>
                </c:pt>
                <c:pt idx="2">
                  <c:v>1.1240000000000001</c:v>
                </c:pt>
                <c:pt idx="3">
                  <c:v>1.0716666666666665</c:v>
                </c:pt>
                <c:pt idx="4">
                  <c:v>1.0716666666666665</c:v>
                </c:pt>
                <c:pt idx="5">
                  <c:v>1.1019999999999999</c:v>
                </c:pt>
                <c:pt idx="6">
                  <c:v>0.98366666666666658</c:v>
                </c:pt>
                <c:pt idx="7">
                  <c:v>1.0660000000000001</c:v>
                </c:pt>
                <c:pt idx="8">
                  <c:v>0.96599999999999997</c:v>
                </c:pt>
                <c:pt idx="9">
                  <c:v>1.0076666666666667</c:v>
                </c:pt>
                <c:pt idx="10">
                  <c:v>1.0714999999999999</c:v>
                </c:pt>
                <c:pt idx="11">
                  <c:v>1.0714999999999999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Iprodione!$R$9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Iprodione!$S$9:$AD$9</c:f>
              <c:numCache>
                <c:formatCode>General</c:formatCode>
                <c:ptCount val="12"/>
                <c:pt idx="0">
                  <c:v>1.1566666666666665</c:v>
                </c:pt>
                <c:pt idx="1">
                  <c:v>1.1576666666666666</c:v>
                </c:pt>
                <c:pt idx="2">
                  <c:v>1.1095000000000002</c:v>
                </c:pt>
                <c:pt idx="3">
                  <c:v>1.0765</c:v>
                </c:pt>
                <c:pt idx="4">
                  <c:v>1.0044999999999999</c:v>
                </c:pt>
                <c:pt idx="5">
                  <c:v>1.0796666666666666</c:v>
                </c:pt>
                <c:pt idx="6">
                  <c:v>1.226</c:v>
                </c:pt>
                <c:pt idx="7">
                  <c:v>1.0050000000000001</c:v>
                </c:pt>
                <c:pt idx="8">
                  <c:v>1.4757500000000001</c:v>
                </c:pt>
                <c:pt idx="9">
                  <c:v>1.0654999999999999</c:v>
                </c:pt>
                <c:pt idx="10">
                  <c:v>1.2257499999999999</c:v>
                </c:pt>
                <c:pt idx="11">
                  <c:v>1.0945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Iprodione!$R$10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Iprodione!$S$10:$AD$10</c:f>
              <c:numCache>
                <c:formatCode>General</c:formatCode>
                <c:ptCount val="12"/>
                <c:pt idx="0">
                  <c:v>1.24875</c:v>
                </c:pt>
                <c:pt idx="1">
                  <c:v>1.1045</c:v>
                </c:pt>
                <c:pt idx="2">
                  <c:v>1.0714999999999999</c:v>
                </c:pt>
                <c:pt idx="3">
                  <c:v>0.94</c:v>
                </c:pt>
                <c:pt idx="4">
                  <c:v>0.94</c:v>
                </c:pt>
                <c:pt idx="5">
                  <c:v>0.94566666666666677</c:v>
                </c:pt>
                <c:pt idx="6">
                  <c:v>0.98533333333333328</c:v>
                </c:pt>
                <c:pt idx="7">
                  <c:v>0.98533333333333328</c:v>
                </c:pt>
                <c:pt idx="8">
                  <c:v>0.99833333333333341</c:v>
                </c:pt>
                <c:pt idx="9">
                  <c:v>0.99833333333333341</c:v>
                </c:pt>
                <c:pt idx="10">
                  <c:v>0.99833333333333341</c:v>
                </c:pt>
                <c:pt idx="11">
                  <c:v>0.99833333333333341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Iprodione!$R$11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Iprodione!$S$11:$AD$11</c:f>
              <c:numCache>
                <c:formatCode>General</c:formatCode>
                <c:ptCount val="12"/>
                <c:pt idx="0">
                  <c:v>1.1713333333333333</c:v>
                </c:pt>
                <c:pt idx="1">
                  <c:v>1.1395</c:v>
                </c:pt>
                <c:pt idx="2">
                  <c:v>1.149</c:v>
                </c:pt>
                <c:pt idx="3">
                  <c:v>0.95750000000000002</c:v>
                </c:pt>
                <c:pt idx="4">
                  <c:v>0.98099999999999998</c:v>
                </c:pt>
                <c:pt idx="5">
                  <c:v>0.95866666666666667</c:v>
                </c:pt>
                <c:pt idx="6">
                  <c:v>1.034</c:v>
                </c:pt>
                <c:pt idx="7">
                  <c:v>1.034</c:v>
                </c:pt>
                <c:pt idx="8">
                  <c:v>0.92300000000000004</c:v>
                </c:pt>
                <c:pt idx="9">
                  <c:v>0.95250000000000001</c:v>
                </c:pt>
                <c:pt idx="10">
                  <c:v>0.95250000000000001</c:v>
                </c:pt>
                <c:pt idx="11">
                  <c:v>1.0639999999999998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Iprodione!$R$12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Iprodione!$S$12:$AD$12</c:f>
              <c:numCache>
                <c:formatCode>General</c:formatCode>
                <c:ptCount val="12"/>
                <c:pt idx="0">
                  <c:v>0.97833333333333339</c:v>
                </c:pt>
                <c:pt idx="1">
                  <c:v>1.1659999999999999</c:v>
                </c:pt>
                <c:pt idx="2">
                  <c:v>1.0289999999999999</c:v>
                </c:pt>
                <c:pt idx="3">
                  <c:v>1.1259999999999999</c:v>
                </c:pt>
                <c:pt idx="4">
                  <c:v>1.1533333333333333</c:v>
                </c:pt>
                <c:pt idx="5">
                  <c:v>0.88349999999999995</c:v>
                </c:pt>
                <c:pt idx="6">
                  <c:v>0.88349999999999995</c:v>
                </c:pt>
                <c:pt idx="7">
                  <c:v>0.99399999999999999</c:v>
                </c:pt>
                <c:pt idx="8">
                  <c:v>1.1240000000000001</c:v>
                </c:pt>
                <c:pt idx="9">
                  <c:v>1.01075</c:v>
                </c:pt>
                <c:pt idx="10">
                  <c:v>0.99950000000000006</c:v>
                </c:pt>
                <c:pt idx="11">
                  <c:v>0.98449999999999993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Iprodione!$R$13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Iprodione!$S$13:$AD$13</c:f>
              <c:numCache>
                <c:formatCode>General</c:formatCode>
                <c:ptCount val="12"/>
                <c:pt idx="0">
                  <c:v>1.1937500000000001</c:v>
                </c:pt>
                <c:pt idx="1">
                  <c:v>1.026</c:v>
                </c:pt>
                <c:pt idx="2">
                  <c:v>1.1379999999999999</c:v>
                </c:pt>
                <c:pt idx="3">
                  <c:v>1.0554999999999999</c:v>
                </c:pt>
                <c:pt idx="4">
                  <c:v>1.0554999999999999</c:v>
                </c:pt>
                <c:pt idx="5">
                  <c:v>1.0039999999999998</c:v>
                </c:pt>
                <c:pt idx="6">
                  <c:v>1.1240000000000001</c:v>
                </c:pt>
                <c:pt idx="7">
                  <c:v>0.99799999999999989</c:v>
                </c:pt>
                <c:pt idx="8">
                  <c:v>0.876</c:v>
                </c:pt>
                <c:pt idx="9">
                  <c:v>1.077</c:v>
                </c:pt>
                <c:pt idx="10">
                  <c:v>0.89100000000000001</c:v>
                </c:pt>
                <c:pt idx="11">
                  <c:v>1.1387499999999999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Iprodione!$R$14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Iprodione!$S$5:$AD$5</c:f>
              <c:strCache>
                <c:ptCount val="12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Gen11</c:v>
                </c:pt>
                <c:pt idx="11">
                  <c:v>Gen12</c:v>
                </c:pt>
              </c:strCache>
            </c:strRef>
          </c:cat>
          <c:val>
            <c:numRef>
              <c:f>Iprodione!$S$14:$AD$14</c:f>
              <c:numCache>
                <c:formatCode>General</c:formatCode>
                <c:ptCount val="12"/>
                <c:pt idx="0">
                  <c:v>1.3007499999999999</c:v>
                </c:pt>
                <c:pt idx="1">
                  <c:v>0.96699999999999997</c:v>
                </c:pt>
                <c:pt idx="2">
                  <c:v>1.095</c:v>
                </c:pt>
                <c:pt idx="3">
                  <c:v>1.0209999999999999</c:v>
                </c:pt>
                <c:pt idx="4">
                  <c:v>1.018</c:v>
                </c:pt>
                <c:pt idx="5">
                  <c:v>1.034</c:v>
                </c:pt>
                <c:pt idx="6">
                  <c:v>0.96699999999999997</c:v>
                </c:pt>
                <c:pt idx="7">
                  <c:v>0.92300000000000004</c:v>
                </c:pt>
                <c:pt idx="8">
                  <c:v>0.99049999999999994</c:v>
                </c:pt>
                <c:pt idx="9">
                  <c:v>1.0725</c:v>
                </c:pt>
                <c:pt idx="10">
                  <c:v>0.99299999999999999</c:v>
                </c:pt>
                <c:pt idx="11">
                  <c:v>1.016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45440"/>
        <c:axId val="249346000"/>
      </c:lineChart>
      <c:catAx>
        <c:axId val="2493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346000"/>
        <c:crosses val="autoZero"/>
        <c:auto val="1"/>
        <c:lblAlgn val="ctr"/>
        <c:lblOffset val="100"/>
        <c:noMultiLvlLbl val="0"/>
      </c:catAx>
      <c:valAx>
        <c:axId val="24934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Iprodione!$AG$6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Iprodione!$AH$6:$AI$6</c:f>
              <c:numCache>
                <c:formatCode>General</c:formatCode>
                <c:ptCount val="2"/>
                <c:pt idx="0">
                  <c:v>1.2016666666666667</c:v>
                </c:pt>
                <c:pt idx="1">
                  <c:v>1.00325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Iprodione!$AG$7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Iprodione!$AH$7:$AI$7</c:f>
              <c:numCache>
                <c:formatCode>General</c:formatCode>
                <c:ptCount val="2"/>
                <c:pt idx="0">
                  <c:v>1.2406666666666666</c:v>
                </c:pt>
                <c:pt idx="1">
                  <c:v>1.2055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Iprodione!$AG$8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Iprodione!$AH$8:$AI$8</c:f>
              <c:numCache>
                <c:formatCode>General</c:formatCode>
                <c:ptCount val="2"/>
                <c:pt idx="0">
                  <c:v>1.1043333333333332</c:v>
                </c:pt>
                <c:pt idx="1">
                  <c:v>1.0714999999999999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Iprodione!$AG$9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Iprodione!$AH$9:$AI$9</c:f>
              <c:numCache>
                <c:formatCode>General</c:formatCode>
                <c:ptCount val="2"/>
                <c:pt idx="0">
                  <c:v>1.1566666666666665</c:v>
                </c:pt>
                <c:pt idx="1">
                  <c:v>1.0945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Iprodione!$AG$10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Iprodione!$AH$10:$AI$10</c:f>
              <c:numCache>
                <c:formatCode>General</c:formatCode>
                <c:ptCount val="2"/>
                <c:pt idx="0">
                  <c:v>1.24875</c:v>
                </c:pt>
                <c:pt idx="1">
                  <c:v>0.99833333333333341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Iprodione!$AG$11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Iprodione!$AH$11:$AI$11</c:f>
              <c:numCache>
                <c:formatCode>General</c:formatCode>
                <c:ptCount val="2"/>
                <c:pt idx="0">
                  <c:v>1.1713333333333333</c:v>
                </c:pt>
                <c:pt idx="1">
                  <c:v>1.0639999999999998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Iprodione!$AG$12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Iprodione!$AH$12:$AI$12</c:f>
              <c:numCache>
                <c:formatCode>General</c:formatCode>
                <c:ptCount val="2"/>
                <c:pt idx="0">
                  <c:v>0.97833333333333339</c:v>
                </c:pt>
                <c:pt idx="1">
                  <c:v>0.98449999999999993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Iprodione!$AG$13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Iprodione!$AH$13:$AI$13</c:f>
              <c:numCache>
                <c:formatCode>General</c:formatCode>
                <c:ptCount val="2"/>
                <c:pt idx="0">
                  <c:v>1.1937500000000001</c:v>
                </c:pt>
                <c:pt idx="1">
                  <c:v>1.1387499999999999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Iprodione!$AG$14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Iprodione!$AH$5:$AI$5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Iprodione!$AH$14:$AI$14</c:f>
              <c:numCache>
                <c:formatCode>General</c:formatCode>
                <c:ptCount val="2"/>
                <c:pt idx="0">
                  <c:v>1.3007499999999999</c:v>
                </c:pt>
                <c:pt idx="1">
                  <c:v>1.016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70064"/>
        <c:axId val="249370624"/>
      </c:lineChart>
      <c:catAx>
        <c:axId val="24937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70624"/>
        <c:crosses val="autoZero"/>
        <c:auto val="1"/>
        <c:lblAlgn val="ctr"/>
        <c:lblOffset val="100"/>
        <c:noMultiLvlLbl val="0"/>
      </c:catAx>
      <c:valAx>
        <c:axId val="24937062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7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'TM-OLD'!$U$6:$AB$6</c:f>
              <c:numCache>
                <c:formatCode>General</c:formatCode>
                <c:ptCount val="8"/>
                <c:pt idx="0">
                  <c:v>11.5915</c:v>
                </c:pt>
                <c:pt idx="1">
                  <c:v>14.521999999999998</c:v>
                </c:pt>
                <c:pt idx="2">
                  <c:v>59.878</c:v>
                </c:pt>
                <c:pt idx="3">
                  <c:v>30.880750000000003</c:v>
                </c:pt>
                <c:pt idx="4">
                  <c:v>21.698499999999999</c:v>
                </c:pt>
                <c:pt idx="5">
                  <c:v>15.362</c:v>
                </c:pt>
                <c:pt idx="6">
                  <c:v>6.7422500000000003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'TM-OLD'!$U$7:$AB$7</c:f>
              <c:numCache>
                <c:formatCode>General</c:formatCode>
                <c:ptCount val="8"/>
                <c:pt idx="0">
                  <c:v>27.598499999999998</c:v>
                </c:pt>
                <c:pt idx="1">
                  <c:v>25.957250000000002</c:v>
                </c:pt>
                <c:pt idx="2">
                  <c:v>30.016500000000001</c:v>
                </c:pt>
                <c:pt idx="3">
                  <c:v>9.1407500000000006</c:v>
                </c:pt>
                <c:pt idx="4">
                  <c:v>9.5865000000000009</c:v>
                </c:pt>
                <c:pt idx="5">
                  <c:v>13.91775</c:v>
                </c:pt>
                <c:pt idx="6">
                  <c:v>58.557250000000003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'TM-OLD'!$U$8:$AB$8</c:f>
              <c:numCache>
                <c:formatCode>General</c:formatCode>
                <c:ptCount val="8"/>
                <c:pt idx="0">
                  <c:v>37.655249999999995</c:v>
                </c:pt>
                <c:pt idx="1">
                  <c:v>28.987500000000001</c:v>
                </c:pt>
                <c:pt idx="2">
                  <c:v>58.649500000000003</c:v>
                </c:pt>
                <c:pt idx="3">
                  <c:v>43.782499999999999</c:v>
                </c:pt>
                <c:pt idx="4">
                  <c:v>20.615749999999998</c:v>
                </c:pt>
                <c:pt idx="5">
                  <c:v>4.702</c:v>
                </c:pt>
                <c:pt idx="6">
                  <c:v>4.6555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'TM-OLD'!$U$9:$AB$9</c:f>
              <c:numCache>
                <c:formatCode>General</c:formatCode>
                <c:ptCount val="8"/>
                <c:pt idx="0">
                  <c:v>31.910499999999999</c:v>
                </c:pt>
                <c:pt idx="1">
                  <c:v>2.8156666666666665</c:v>
                </c:pt>
                <c:pt idx="2">
                  <c:v>34.236249999999998</c:v>
                </c:pt>
                <c:pt idx="3">
                  <c:v>28.887250000000002</c:v>
                </c:pt>
                <c:pt idx="4">
                  <c:v>8.5247500000000009</c:v>
                </c:pt>
                <c:pt idx="5">
                  <c:v>11.0345</c:v>
                </c:pt>
                <c:pt idx="6">
                  <c:v>5.1442500000000004</c:v>
                </c:pt>
                <c:pt idx="7">
                  <c:v>5.5812499999999998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'TM-OLD'!$U$10:$AB$10</c:f>
              <c:numCache>
                <c:formatCode>General</c:formatCode>
                <c:ptCount val="8"/>
                <c:pt idx="0">
                  <c:v>15.480999999999998</c:v>
                </c:pt>
                <c:pt idx="1">
                  <c:v>7.7225000000000001</c:v>
                </c:pt>
                <c:pt idx="2">
                  <c:v>15.080249999999999</c:v>
                </c:pt>
                <c:pt idx="3">
                  <c:v>15.529749999999998</c:v>
                </c:pt>
                <c:pt idx="4">
                  <c:v>9.6272500000000001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'TM-OLD'!$U$11:$AB$11</c:f>
              <c:numCache>
                <c:formatCode>General</c:formatCode>
                <c:ptCount val="8"/>
                <c:pt idx="0">
                  <c:v>29.722999999999999</c:v>
                </c:pt>
                <c:pt idx="1">
                  <c:v>20.87125</c:v>
                </c:pt>
                <c:pt idx="2">
                  <c:v>7.4947499999999998</c:v>
                </c:pt>
                <c:pt idx="3">
                  <c:v>32.847750000000005</c:v>
                </c:pt>
                <c:pt idx="4">
                  <c:v>5.7962499999999997</c:v>
                </c:pt>
                <c:pt idx="5">
                  <c:v>19.547499999999999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'TM-OLD'!$U$12:$AB$12</c:f>
              <c:numCache>
                <c:formatCode>General</c:formatCode>
                <c:ptCount val="8"/>
                <c:pt idx="0">
                  <c:v>25.621499999999997</c:v>
                </c:pt>
                <c:pt idx="1">
                  <c:v>11.273249999999999</c:v>
                </c:pt>
                <c:pt idx="2">
                  <c:v>30.035</c:v>
                </c:pt>
                <c:pt idx="3">
                  <c:v>21.65775</c:v>
                </c:pt>
                <c:pt idx="4">
                  <c:v>12.850999999999999</c:v>
                </c:pt>
                <c:pt idx="5">
                  <c:v>9.5443333333333342</c:v>
                </c:pt>
                <c:pt idx="6">
                  <c:v>26.1005</c:v>
                </c:pt>
                <c:pt idx="7">
                  <c:v>13.199000000000002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'TM-OLD'!$U$13:$AB$13</c:f>
              <c:numCache>
                <c:formatCode>General</c:formatCode>
                <c:ptCount val="8"/>
                <c:pt idx="0">
                  <c:v>5.5540000000000003</c:v>
                </c:pt>
                <c:pt idx="1">
                  <c:v>30.219749999999998</c:v>
                </c:pt>
                <c:pt idx="2">
                  <c:v>16.755749999999999</c:v>
                </c:pt>
                <c:pt idx="3">
                  <c:v>30.082999999999998</c:v>
                </c:pt>
                <c:pt idx="4">
                  <c:v>13.151250000000001</c:v>
                </c:pt>
                <c:pt idx="5">
                  <c:v>12.456250000000001</c:v>
                </c:pt>
                <c:pt idx="6">
                  <c:v>5.508</c:v>
                </c:pt>
                <c:pt idx="7">
                  <c:v>11.509500000000001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'TM-OLD'!$U$5:$AB$5</c:f>
              <c:strCache>
                <c:ptCount val="8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  <c:pt idx="3">
                  <c:v>Gen6</c:v>
                </c:pt>
                <c:pt idx="4">
                  <c:v>Gen7</c:v>
                </c:pt>
                <c:pt idx="5">
                  <c:v>Gen8</c:v>
                </c:pt>
                <c:pt idx="6">
                  <c:v>Gen9</c:v>
                </c:pt>
                <c:pt idx="7">
                  <c:v>Gen10</c:v>
                </c:pt>
              </c:strCache>
            </c:strRef>
          </c:cat>
          <c:val>
            <c:numRef>
              <c:f>'TM-OLD'!$U$14:$AB$14</c:f>
              <c:numCache>
                <c:formatCode>General</c:formatCode>
                <c:ptCount val="8"/>
                <c:pt idx="0">
                  <c:v>8.4740000000000002</c:v>
                </c:pt>
                <c:pt idx="1">
                  <c:v>17.998999999999999</c:v>
                </c:pt>
                <c:pt idx="2">
                  <c:v>18.743500000000001</c:v>
                </c:pt>
                <c:pt idx="3">
                  <c:v>18.045749999999998</c:v>
                </c:pt>
                <c:pt idx="4">
                  <c:v>11.261749999999999</c:v>
                </c:pt>
                <c:pt idx="5">
                  <c:v>5.3729999999999993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27072"/>
        <c:axId val="249327632"/>
      </c:lineChart>
      <c:catAx>
        <c:axId val="2493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7632"/>
        <c:crosses val="autoZero"/>
        <c:auto val="1"/>
        <c:lblAlgn val="ctr"/>
        <c:lblOffset val="100"/>
        <c:noMultiLvlLbl val="0"/>
      </c:catAx>
      <c:valAx>
        <c:axId val="249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19</xdr:row>
      <xdr:rowOff>138112</xdr:rowOff>
    </xdr:from>
    <xdr:to>
      <xdr:col>24</xdr:col>
      <xdr:colOff>304800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36</xdr:row>
      <xdr:rowOff>152399</xdr:rowOff>
    </xdr:from>
    <xdr:to>
      <xdr:col>30</xdr:col>
      <xdr:colOff>209550</xdr:colOff>
      <xdr:row>61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428625</xdr:colOff>
      <xdr:row>16</xdr:row>
      <xdr:rowOff>171450</xdr:rowOff>
    </xdr:from>
    <xdr:to>
      <xdr:col>35</xdr:col>
      <xdr:colOff>123825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36</xdr:row>
      <xdr:rowOff>152399</xdr:rowOff>
    </xdr:from>
    <xdr:to>
      <xdr:col>30</xdr:col>
      <xdr:colOff>209550</xdr:colOff>
      <xdr:row>61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271462</xdr:colOff>
      <xdr:row>15</xdr:row>
      <xdr:rowOff>23812</xdr:rowOff>
    </xdr:from>
    <xdr:to>
      <xdr:col>25</xdr:col>
      <xdr:colOff>576262</xdr:colOff>
      <xdr:row>29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500062</xdr:colOff>
      <xdr:row>15</xdr:row>
      <xdr:rowOff>42862</xdr:rowOff>
    </xdr:from>
    <xdr:to>
      <xdr:col>34</xdr:col>
      <xdr:colOff>195262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16</xdr:row>
      <xdr:rowOff>19049</xdr:rowOff>
    </xdr:from>
    <xdr:to>
      <xdr:col>32</xdr:col>
      <xdr:colOff>9525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238125</xdr:colOff>
      <xdr:row>18</xdr:row>
      <xdr:rowOff>57150</xdr:rowOff>
    </xdr:from>
    <xdr:to>
      <xdr:col>39</xdr:col>
      <xdr:colOff>542925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16</xdr:row>
      <xdr:rowOff>109537</xdr:rowOff>
    </xdr:from>
    <xdr:to>
      <xdr:col>24</xdr:col>
      <xdr:colOff>161925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419100</xdr:colOff>
      <xdr:row>14</xdr:row>
      <xdr:rowOff>142875</xdr:rowOff>
    </xdr:from>
    <xdr:to>
      <xdr:col>33</xdr:col>
      <xdr:colOff>114300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171450</xdr:colOff>
      <xdr:row>17</xdr:row>
      <xdr:rowOff>104775</xdr:rowOff>
    </xdr:from>
    <xdr:to>
      <xdr:col>40</xdr:col>
      <xdr:colOff>476250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17</xdr:row>
      <xdr:rowOff>38100</xdr:rowOff>
    </xdr:from>
    <xdr:to>
      <xdr:col>25</xdr:col>
      <xdr:colOff>85725</xdr:colOff>
      <xdr:row>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17</xdr:row>
      <xdr:rowOff>104775</xdr:rowOff>
    </xdr:from>
    <xdr:to>
      <xdr:col>24</xdr:col>
      <xdr:colOff>238125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371475</xdr:colOff>
      <xdr:row>15</xdr:row>
      <xdr:rowOff>57150</xdr:rowOff>
    </xdr:from>
    <xdr:to>
      <xdr:col>36</xdr:col>
      <xdr:colOff>66675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26</xdr:row>
      <xdr:rowOff>76199</xdr:rowOff>
    </xdr:from>
    <xdr:to>
      <xdr:col>30</xdr:col>
      <xdr:colOff>600075</xdr:colOff>
      <xdr:row>49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466725</xdr:colOff>
      <xdr:row>25</xdr:row>
      <xdr:rowOff>66675</xdr:rowOff>
    </xdr:from>
    <xdr:to>
      <xdr:col>39</xdr:col>
      <xdr:colOff>161925</xdr:colOff>
      <xdr:row>39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opLeftCell="Q13" zoomScaleNormal="100" workbookViewId="0">
      <selection activeCell="Z33" sqref="Z33"/>
    </sheetView>
  </sheetViews>
  <sheetFormatPr defaultRowHeight="15" x14ac:dyDescent="0.25"/>
  <sheetData>
    <row r="1" spans="1:35" ht="21" x14ac:dyDescent="0.35">
      <c r="F1" s="1" t="s">
        <v>0</v>
      </c>
      <c r="I1" s="8" t="s">
        <v>19</v>
      </c>
    </row>
    <row r="2" spans="1:35" ht="21" x14ac:dyDescent="0.35">
      <c r="F2" s="1"/>
      <c r="I2" s="3"/>
    </row>
    <row r="3" spans="1:35" x14ac:dyDescent="0.25">
      <c r="B3" s="4" t="s">
        <v>1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S3" t="s">
        <v>18</v>
      </c>
      <c r="T3" t="s">
        <v>21</v>
      </c>
    </row>
    <row r="4" spans="1:35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H4" t="s">
        <v>5</v>
      </c>
      <c r="AI4" t="s">
        <v>16</v>
      </c>
    </row>
    <row r="5" spans="1:35" x14ac:dyDescent="0.25">
      <c r="A5" s="5">
        <v>1</v>
      </c>
      <c r="B5" s="5" t="s">
        <v>17</v>
      </c>
      <c r="C5" s="16">
        <v>0.30299999999999999</v>
      </c>
      <c r="D5" s="20">
        <v>0.65800000000000003</v>
      </c>
      <c r="E5" s="20">
        <v>0.46</v>
      </c>
      <c r="F5" s="20">
        <v>0.2</v>
      </c>
      <c r="G5" s="20">
        <v>0.32200000000000001</v>
      </c>
      <c r="H5" s="20">
        <v>0.32200000000000001</v>
      </c>
      <c r="I5" s="20">
        <v>0.74199999999999999</v>
      </c>
      <c r="J5" s="20">
        <v>0.74199999999999999</v>
      </c>
      <c r="K5" s="20">
        <v>0.69899999999999995</v>
      </c>
      <c r="L5" s="20">
        <v>0.94099999999999995</v>
      </c>
      <c r="M5" s="20">
        <v>1.06</v>
      </c>
      <c r="N5" s="20">
        <v>0.88700000000000001</v>
      </c>
      <c r="O5" s="5"/>
      <c r="P5" s="5"/>
      <c r="S5">
        <v>1</v>
      </c>
      <c r="T5">
        <f>AVERAGE(C5:C8)</f>
        <v>0.316</v>
      </c>
      <c r="U5">
        <f>AVERAGE(D5:D8)</f>
        <v>0.53925000000000001</v>
      </c>
      <c r="V5">
        <f>AVERAGE(E5:E8)</f>
        <v>0.41149999999999998</v>
      </c>
      <c r="W5">
        <f>AVERAGE(F5:F8)</f>
        <v>0.41325000000000001</v>
      </c>
      <c r="X5">
        <f t="shared" ref="X5:AE5" si="0">AVERAGE(G5:G8)</f>
        <v>0.49250000000000005</v>
      </c>
      <c r="Y5">
        <f t="shared" si="0"/>
        <v>0.75750000000000006</v>
      </c>
      <c r="Z5">
        <f t="shared" si="0"/>
        <v>0.89449999999999996</v>
      </c>
      <c r="AA5">
        <f t="shared" si="0"/>
        <v>0.61150000000000004</v>
      </c>
      <c r="AB5">
        <f t="shared" si="0"/>
        <v>0.55774999999999997</v>
      </c>
      <c r="AC5">
        <f t="shared" si="0"/>
        <v>0.77099999999999991</v>
      </c>
      <c r="AD5">
        <f t="shared" si="0"/>
        <v>0.86749999999999994</v>
      </c>
      <c r="AE5">
        <f t="shared" si="0"/>
        <v>0.68025000000000002</v>
      </c>
      <c r="AG5" s="96" t="s">
        <v>97</v>
      </c>
      <c r="AH5">
        <v>0.316</v>
      </c>
      <c r="AI5">
        <v>0.68025000000000002</v>
      </c>
    </row>
    <row r="6" spans="1:35" x14ac:dyDescent="0.25">
      <c r="A6" s="5">
        <v>1</v>
      </c>
      <c r="B6" s="5" t="s">
        <v>17</v>
      </c>
      <c r="C6" s="16">
        <v>0.17699999999999999</v>
      </c>
      <c r="D6" s="20">
        <v>0.65800000000000003</v>
      </c>
      <c r="E6" s="20">
        <v>0.36299999999999999</v>
      </c>
      <c r="F6" s="20">
        <v>0.58399999999999996</v>
      </c>
      <c r="G6" s="20">
        <v>0.32200000000000001</v>
      </c>
      <c r="H6" s="20">
        <v>0.74199999999999999</v>
      </c>
      <c r="I6" s="20">
        <v>0.94099999999999995</v>
      </c>
      <c r="J6" s="20">
        <v>0.83499999999999996</v>
      </c>
      <c r="K6" s="20">
        <v>0.65800000000000003</v>
      </c>
      <c r="L6" s="20">
        <v>0.94099999999999995</v>
      </c>
      <c r="M6" s="20">
        <v>0.94099999999999995</v>
      </c>
      <c r="N6" s="20">
        <v>0.74199999999999999</v>
      </c>
      <c r="O6" s="5"/>
      <c r="P6" s="5"/>
      <c r="S6">
        <v>2</v>
      </c>
      <c r="T6">
        <f>AVERAGE(C9:C12)</f>
        <v>0.32674999999999998</v>
      </c>
      <c r="U6">
        <f t="shared" ref="U6:AE6" si="1">AVERAGE(D9:D12)</f>
        <v>0.71025000000000005</v>
      </c>
      <c r="V6">
        <f t="shared" si="1"/>
        <v>0.44125000000000003</v>
      </c>
      <c r="W6">
        <f t="shared" si="1"/>
        <v>1.056</v>
      </c>
      <c r="X6">
        <f t="shared" si="1"/>
        <v>0.40175</v>
      </c>
      <c r="Y6">
        <f t="shared" si="1"/>
        <v>0.68474999999999997</v>
      </c>
      <c r="Z6">
        <f t="shared" si="1"/>
        <v>0.89424999999999999</v>
      </c>
      <c r="AA6">
        <f t="shared" si="1"/>
        <v>0.57899999999999996</v>
      </c>
      <c r="AB6">
        <f t="shared" si="1"/>
        <v>0.64824999999999999</v>
      </c>
      <c r="AC6">
        <f t="shared" si="1"/>
        <v>0.48450000000000004</v>
      </c>
      <c r="AD6">
        <f t="shared" si="1"/>
        <v>0.70350000000000001</v>
      </c>
      <c r="AE6">
        <f t="shared" si="1"/>
        <v>0.71724999999999994</v>
      </c>
      <c r="AG6" s="96" t="s">
        <v>98</v>
      </c>
      <c r="AH6">
        <v>0.32674999999999998</v>
      </c>
      <c r="AI6">
        <v>0.71724999999999994</v>
      </c>
    </row>
    <row r="7" spans="1:35" x14ac:dyDescent="0.25">
      <c r="A7" s="5">
        <v>1</v>
      </c>
      <c r="B7" s="5" t="s">
        <v>17</v>
      </c>
      <c r="C7" s="16">
        <v>0.58399999999999996</v>
      </c>
      <c r="D7" s="20">
        <v>0.51900000000000002</v>
      </c>
      <c r="E7" s="20">
        <v>0.46</v>
      </c>
      <c r="F7" s="20">
        <v>0.46</v>
      </c>
      <c r="G7" s="20">
        <v>0.74199999999999999</v>
      </c>
      <c r="H7" s="20">
        <v>0.62</v>
      </c>
      <c r="I7" s="20">
        <v>1.06</v>
      </c>
      <c r="J7" s="20">
        <v>0.40899999999999997</v>
      </c>
      <c r="K7" s="20">
        <v>0.62</v>
      </c>
      <c r="L7" s="20">
        <v>0.74199999999999999</v>
      </c>
      <c r="M7" s="20">
        <v>0.40899999999999997</v>
      </c>
      <c r="N7" s="20">
        <v>0.65800000000000003</v>
      </c>
      <c r="O7" s="5"/>
      <c r="P7" s="5"/>
      <c r="S7">
        <v>3</v>
      </c>
      <c r="T7">
        <f>AVERAGE(C13:C16)</f>
        <v>0.22350000000000003</v>
      </c>
      <c r="U7">
        <f t="shared" ref="U7:AE7" si="2">AVERAGE(D13:D16)</f>
        <v>0.52774999999999994</v>
      </c>
      <c r="V7">
        <f t="shared" si="2"/>
        <v>0.58674999999999999</v>
      </c>
      <c r="W7">
        <f t="shared" si="2"/>
        <v>0.39824999999999999</v>
      </c>
      <c r="X7">
        <f t="shared" si="2"/>
        <v>0.49199999999999999</v>
      </c>
      <c r="Y7">
        <f t="shared" si="2"/>
        <v>0.62124999999999997</v>
      </c>
      <c r="Z7">
        <f t="shared" si="2"/>
        <v>0.86150000000000004</v>
      </c>
      <c r="AA7">
        <f t="shared" si="2"/>
        <v>0.60325000000000006</v>
      </c>
      <c r="AB7">
        <f t="shared" si="2"/>
        <v>0.82950000000000002</v>
      </c>
      <c r="AC7">
        <f t="shared" si="2"/>
        <v>0.83925000000000005</v>
      </c>
      <c r="AD7">
        <f t="shared" si="2"/>
        <v>1.0952500000000001</v>
      </c>
      <c r="AE7">
        <f t="shared" si="2"/>
        <v>0.95950000000000002</v>
      </c>
      <c r="AG7" s="96" t="s">
        <v>99</v>
      </c>
      <c r="AH7">
        <v>0.22350000000000003</v>
      </c>
      <c r="AI7">
        <v>0.95950000000000002</v>
      </c>
    </row>
    <row r="8" spans="1:35" x14ac:dyDescent="0.25">
      <c r="A8" s="7">
        <v>1</v>
      </c>
      <c r="B8" s="7" t="s">
        <v>17</v>
      </c>
      <c r="C8" s="17">
        <v>0.2</v>
      </c>
      <c r="D8" s="21">
        <v>0.32200000000000001</v>
      </c>
      <c r="E8" s="21">
        <v>0.36299999999999999</v>
      </c>
      <c r="F8" s="21">
        <v>0.40899999999999997</v>
      </c>
      <c r="G8" s="21">
        <v>0.58399999999999996</v>
      </c>
      <c r="H8" s="21">
        <v>1.3460000000000001</v>
      </c>
      <c r="I8" s="21">
        <v>0.83499999999999996</v>
      </c>
      <c r="J8" s="21">
        <v>0.46</v>
      </c>
      <c r="K8" s="21">
        <v>0.254</v>
      </c>
      <c r="L8" s="21">
        <v>0.46</v>
      </c>
      <c r="M8" s="21">
        <v>1.06</v>
      </c>
      <c r="N8" s="21">
        <v>0.434</v>
      </c>
      <c r="O8" s="7"/>
      <c r="P8" s="7"/>
      <c r="S8">
        <v>4</v>
      </c>
      <c r="T8">
        <f>AVERAGE(C17:C20)</f>
        <v>0.122</v>
      </c>
      <c r="U8">
        <f t="shared" ref="U8:AE8" si="3">AVERAGE(D17:D20)</f>
        <v>0.30399999999999999</v>
      </c>
      <c r="V8">
        <f t="shared" si="3"/>
        <v>0.23174999999999998</v>
      </c>
      <c r="W8">
        <f t="shared" si="3"/>
        <v>0.23174999999999998</v>
      </c>
      <c r="X8">
        <f t="shared" si="3"/>
        <v>0.22825000000000001</v>
      </c>
      <c r="Y8">
        <f t="shared" si="3"/>
        <v>0.4385</v>
      </c>
      <c r="Z8">
        <f t="shared" si="3"/>
        <v>0.36333333333333334</v>
      </c>
      <c r="AA8">
        <f t="shared" si="3"/>
        <v>0.221</v>
      </c>
      <c r="AB8">
        <f t="shared" si="3"/>
        <v>0.34749999999999998</v>
      </c>
      <c r="AC8">
        <f t="shared" si="3"/>
        <v>0.28125</v>
      </c>
      <c r="AD8">
        <f t="shared" si="3"/>
        <v>0.44333333333333336</v>
      </c>
      <c r="AE8">
        <f t="shared" si="3"/>
        <v>0.33624999999999999</v>
      </c>
      <c r="AG8" s="96" t="s">
        <v>100</v>
      </c>
      <c r="AH8">
        <v>0.122</v>
      </c>
      <c r="AI8">
        <v>0.33624999999999999</v>
      </c>
    </row>
    <row r="9" spans="1:35" x14ac:dyDescent="0.25">
      <c r="A9" s="8">
        <v>2</v>
      </c>
      <c r="B9" s="8" t="s">
        <v>17</v>
      </c>
      <c r="C9" s="18">
        <v>0.2</v>
      </c>
      <c r="D9" s="22">
        <v>0.65800000000000003</v>
      </c>
      <c r="E9" s="22">
        <v>0.22500000000000001</v>
      </c>
      <c r="F9" s="22">
        <v>0.74199999999999999</v>
      </c>
      <c r="G9" s="22">
        <v>0.65800000000000003</v>
      </c>
      <c r="H9" s="22">
        <v>0.69899999999999995</v>
      </c>
      <c r="I9" s="22">
        <v>0.74199999999999999</v>
      </c>
      <c r="J9" s="22">
        <v>0.94099999999999995</v>
      </c>
      <c r="K9" s="22">
        <v>0.46</v>
      </c>
      <c r="L9" s="22">
        <v>0.83499999999999996</v>
      </c>
      <c r="M9" s="22">
        <v>0.94099999999999995</v>
      </c>
      <c r="N9" s="22">
        <v>0.78700000000000003</v>
      </c>
      <c r="O9" s="8"/>
      <c r="P9" s="8"/>
      <c r="S9">
        <v>5</v>
      </c>
      <c r="T9">
        <f>AVERAGE(C21:C24)</f>
        <v>0.23749999999999999</v>
      </c>
      <c r="U9">
        <f t="shared" ref="U9:AE9" si="4">AVERAGE(D21:D24)</f>
        <v>0.68674999999999997</v>
      </c>
      <c r="V9">
        <f t="shared" si="4"/>
        <v>0.38424999999999998</v>
      </c>
      <c r="W9">
        <f t="shared" si="4"/>
        <v>0.38424999999999998</v>
      </c>
      <c r="X9">
        <f t="shared" si="4"/>
        <v>0.41275000000000001</v>
      </c>
      <c r="Y9">
        <f t="shared" si="4"/>
        <v>0.69625000000000004</v>
      </c>
      <c r="Z9">
        <f t="shared" si="4"/>
        <v>0.74549999999999994</v>
      </c>
      <c r="AA9">
        <f t="shared" si="4"/>
        <v>0.34250000000000003</v>
      </c>
      <c r="AB9">
        <f t="shared" si="4"/>
        <v>0.31474999999999997</v>
      </c>
      <c r="AC9">
        <f t="shared" si="4"/>
        <v>0.66449999999999998</v>
      </c>
      <c r="AD9">
        <f t="shared" si="4"/>
        <v>0.70950000000000002</v>
      </c>
      <c r="AE9">
        <f t="shared" si="4"/>
        <v>0.83525000000000005</v>
      </c>
      <c r="AG9" s="96" t="s">
        <v>87</v>
      </c>
      <c r="AH9">
        <v>0.23749999999999999</v>
      </c>
      <c r="AI9">
        <v>0.83525000000000005</v>
      </c>
    </row>
    <row r="10" spans="1:35" x14ac:dyDescent="0.25">
      <c r="A10" s="8">
        <v>2</v>
      </c>
      <c r="B10" s="8" t="s">
        <v>17</v>
      </c>
      <c r="C10" s="16">
        <v>0.51900000000000002</v>
      </c>
      <c r="D10" s="20">
        <v>0.65800000000000003</v>
      </c>
      <c r="E10" s="20">
        <v>0.51900000000000002</v>
      </c>
      <c r="F10" s="20">
        <v>0.94099999999999995</v>
      </c>
      <c r="G10" s="20">
        <v>0.40899999999999997</v>
      </c>
      <c r="H10" s="20">
        <v>0.65800000000000003</v>
      </c>
      <c r="I10" s="20">
        <v>0.94099999999999995</v>
      </c>
      <c r="J10" s="20">
        <v>0.83499999999999996</v>
      </c>
      <c r="K10" s="20">
        <v>0.58399999999999996</v>
      </c>
      <c r="L10" s="20">
        <v>0.51900000000000002</v>
      </c>
      <c r="M10" s="20">
        <v>0.83499999999999996</v>
      </c>
      <c r="N10" s="20">
        <v>0.83499999999999996</v>
      </c>
      <c r="O10" s="8"/>
      <c r="P10" s="8"/>
      <c r="S10">
        <v>6</v>
      </c>
      <c r="T10">
        <f>AVERAGE(C25:C28)</f>
        <v>0.21133333333333335</v>
      </c>
      <c r="U10">
        <f t="shared" ref="U10:AE10" si="5">AVERAGE(D25:D28)</f>
        <v>0.47124999999999995</v>
      </c>
      <c r="V10">
        <f t="shared" si="5"/>
        <v>0.7024999999999999</v>
      </c>
      <c r="W10">
        <f t="shared" si="5"/>
        <v>0.7024999999999999</v>
      </c>
      <c r="X10">
        <f t="shared" si="5"/>
        <v>0.37074999999999997</v>
      </c>
      <c r="Y10">
        <f t="shared" si="5"/>
        <v>0.53449999999999998</v>
      </c>
      <c r="Z10">
        <f t="shared" si="5"/>
        <v>0.63175000000000003</v>
      </c>
      <c r="AA10">
        <f t="shared" si="5"/>
        <v>0.40799999999999997</v>
      </c>
      <c r="AB10">
        <f t="shared" si="5"/>
        <v>0.44750000000000001</v>
      </c>
      <c r="AC10">
        <f t="shared" si="5"/>
        <v>0.79399999999999993</v>
      </c>
      <c r="AD10">
        <f t="shared" si="5"/>
        <v>0.61299999999999999</v>
      </c>
      <c r="AE10">
        <f t="shared" si="5"/>
        <v>0.58924999999999994</v>
      </c>
      <c r="AG10" s="96" t="s">
        <v>101</v>
      </c>
      <c r="AH10">
        <v>0.21133333333333335</v>
      </c>
      <c r="AI10">
        <v>0.58924999999999994</v>
      </c>
    </row>
    <row r="11" spans="1:35" x14ac:dyDescent="0.25">
      <c r="A11" s="8">
        <v>2</v>
      </c>
      <c r="B11" s="8" t="s">
        <v>17</v>
      </c>
      <c r="C11" s="16">
        <v>0.22500000000000001</v>
      </c>
      <c r="D11" s="20">
        <v>0.94099999999999995</v>
      </c>
      <c r="E11" s="20">
        <v>0.65800000000000003</v>
      </c>
      <c r="F11" s="20">
        <v>1.1950000000000001</v>
      </c>
      <c r="G11" s="20">
        <v>0.254</v>
      </c>
      <c r="H11" s="20">
        <v>0.32200000000000001</v>
      </c>
      <c r="I11" s="20">
        <v>1.1950000000000001</v>
      </c>
      <c r="J11" s="20">
        <v>0.254</v>
      </c>
      <c r="K11" s="20">
        <v>0.55000000000000004</v>
      </c>
      <c r="L11" s="20">
        <v>0.124</v>
      </c>
      <c r="M11" s="20">
        <v>0.51900000000000002</v>
      </c>
      <c r="N11" s="20">
        <v>0.78700000000000003</v>
      </c>
      <c r="O11" s="8"/>
      <c r="P11" s="8"/>
      <c r="S11">
        <v>7</v>
      </c>
      <c r="T11">
        <f>AVERAGE(C29:C32)</f>
        <v>0.26550000000000001</v>
      </c>
      <c r="U11">
        <f t="shared" ref="U11:AE11" si="6">AVERAGE(D29:D32)</f>
        <v>0.57550000000000001</v>
      </c>
      <c r="V11">
        <f t="shared" si="6"/>
        <v>0.55149999999999999</v>
      </c>
      <c r="W11">
        <f t="shared" si="6"/>
        <v>0.20774999999999999</v>
      </c>
      <c r="X11">
        <f t="shared" si="6"/>
        <v>0.64800000000000002</v>
      </c>
      <c r="Y11">
        <f t="shared" si="6"/>
        <v>0.41149999999999998</v>
      </c>
      <c r="Z11">
        <f t="shared" si="6"/>
        <v>0.64200000000000002</v>
      </c>
      <c r="AA11">
        <f t="shared" si="6"/>
        <v>0.52224999999999999</v>
      </c>
      <c r="AB11">
        <f t="shared" si="6"/>
        <v>0.59575</v>
      </c>
      <c r="AC11">
        <f t="shared" si="6"/>
        <v>1.0535000000000001</v>
      </c>
      <c r="AD11">
        <f t="shared" si="6"/>
        <v>0.85750000000000004</v>
      </c>
      <c r="AE11">
        <f t="shared" si="6"/>
        <v>0.84899999999999998</v>
      </c>
      <c r="AG11" s="96" t="s">
        <v>102</v>
      </c>
      <c r="AH11">
        <v>0.26550000000000001</v>
      </c>
      <c r="AI11">
        <v>0.84899999999999998</v>
      </c>
    </row>
    <row r="12" spans="1:35" x14ac:dyDescent="0.25">
      <c r="A12" s="8">
        <v>2</v>
      </c>
      <c r="B12" s="8" t="s">
        <v>17</v>
      </c>
      <c r="C12" s="17">
        <v>0.36299999999999999</v>
      </c>
      <c r="D12" s="21">
        <v>0.58399999999999996</v>
      </c>
      <c r="E12" s="21">
        <v>0.36299999999999999</v>
      </c>
      <c r="F12" s="21">
        <v>1.3460000000000001</v>
      </c>
      <c r="G12" s="21">
        <v>0.28599999999999998</v>
      </c>
      <c r="H12" s="21">
        <v>1.06</v>
      </c>
      <c r="I12" s="21">
        <v>0.69899999999999995</v>
      </c>
      <c r="J12" s="21">
        <v>0.28599999999999998</v>
      </c>
      <c r="K12" s="21">
        <v>0.999</v>
      </c>
      <c r="L12" s="21">
        <v>0.46</v>
      </c>
      <c r="M12" s="21">
        <v>0.51900000000000002</v>
      </c>
      <c r="N12" s="21">
        <v>0.46</v>
      </c>
      <c r="O12" s="8"/>
      <c r="P12" s="8"/>
      <c r="S12">
        <v>9</v>
      </c>
      <c r="T12">
        <f>AVERAGE(C33:C36)</f>
        <v>0.31024999999999997</v>
      </c>
      <c r="U12">
        <f t="shared" ref="U12:V12" si="7">AVERAGE(D33:D36)</f>
        <v>0.49549999999999994</v>
      </c>
      <c r="V12">
        <f t="shared" si="7"/>
        <v>0.44750000000000001</v>
      </c>
      <c r="W12">
        <f>AVERAGE(F33:F36)</f>
        <v>0.3785</v>
      </c>
      <c r="X12">
        <f t="shared" ref="X12:AE12" si="8">AVERAGE(G33:G36)</f>
        <v>0.30625000000000002</v>
      </c>
      <c r="Y12">
        <f t="shared" si="8"/>
        <v>0.46200000000000002</v>
      </c>
      <c r="Z12">
        <f t="shared" si="8"/>
        <v>0.52100000000000002</v>
      </c>
      <c r="AA12">
        <f t="shared" si="8"/>
        <v>0.61125000000000007</v>
      </c>
      <c r="AB12">
        <f t="shared" si="8"/>
        <v>0.58374999999999999</v>
      </c>
      <c r="AC12">
        <f t="shared" si="8"/>
        <v>0.90775000000000006</v>
      </c>
      <c r="AD12">
        <f t="shared" si="8"/>
        <v>0.8105</v>
      </c>
      <c r="AE12">
        <f t="shared" si="8"/>
        <v>0.78674999999999995</v>
      </c>
      <c r="AG12" s="96" t="s">
        <v>103</v>
      </c>
      <c r="AH12">
        <v>0.31024999999999997</v>
      </c>
      <c r="AI12">
        <v>0.78674999999999995</v>
      </c>
    </row>
    <row r="13" spans="1:35" x14ac:dyDescent="0.25">
      <c r="A13" s="9">
        <v>3</v>
      </c>
      <c r="B13" s="9" t="s">
        <v>17</v>
      </c>
      <c r="C13" s="16">
        <v>0.22500000000000001</v>
      </c>
      <c r="D13" s="19">
        <v>0.58399999999999996</v>
      </c>
      <c r="E13" s="19">
        <v>0.58399999999999996</v>
      </c>
      <c r="F13" s="19">
        <v>0.65800000000000003</v>
      </c>
      <c r="G13" s="19">
        <v>0.38500000000000001</v>
      </c>
      <c r="H13" s="19">
        <v>0.51900000000000002</v>
      </c>
      <c r="I13" s="19">
        <v>0.94099999999999995</v>
      </c>
      <c r="J13" s="19">
        <v>0.65800000000000003</v>
      </c>
      <c r="K13" s="19">
        <v>0.74199999999999999</v>
      </c>
      <c r="L13" s="19">
        <v>1.125</v>
      </c>
      <c r="M13" s="19">
        <v>1.268</v>
      </c>
      <c r="N13" s="19">
        <v>1.06</v>
      </c>
      <c r="O13" s="9"/>
      <c r="P13" s="9"/>
      <c r="S13">
        <v>10</v>
      </c>
      <c r="T13">
        <f>AVERAGE(C37:C40)</f>
        <v>0.36124999999999996</v>
      </c>
      <c r="U13">
        <f>AVERAGE(D37:D40)</f>
        <v>0.33724999999999999</v>
      </c>
      <c r="V13">
        <f t="shared" ref="V13:AE13" si="9">AVERAGE(E37:E40)</f>
        <v>0.20450000000000002</v>
      </c>
      <c r="W13">
        <f t="shared" si="9"/>
        <v>9.8000000000000004E-2</v>
      </c>
      <c r="X13">
        <f t="shared" si="9"/>
        <v>0.38800000000000001</v>
      </c>
      <c r="Y13">
        <f t="shared" si="9"/>
        <v>0.38775000000000004</v>
      </c>
      <c r="Z13">
        <f t="shared" si="9"/>
        <v>0.29775000000000001</v>
      </c>
      <c r="AA13">
        <f t="shared" si="9"/>
        <v>0.23625000000000002</v>
      </c>
      <c r="AB13">
        <f t="shared" si="9"/>
        <v>0.41949999999999998</v>
      </c>
      <c r="AC13">
        <f t="shared" si="9"/>
        <v>0.39074999999999999</v>
      </c>
      <c r="AD13">
        <f t="shared" si="9"/>
        <v>0.33</v>
      </c>
      <c r="AE13">
        <f t="shared" si="9"/>
        <v>0.39150000000000001</v>
      </c>
      <c r="AG13" s="96" t="s">
        <v>104</v>
      </c>
      <c r="AH13">
        <v>0.36124999999999996</v>
      </c>
      <c r="AI13">
        <v>0.39150000000000001</v>
      </c>
    </row>
    <row r="14" spans="1:35" x14ac:dyDescent="0.25">
      <c r="A14" s="6">
        <v>3</v>
      </c>
      <c r="B14" s="6" t="s">
        <v>17</v>
      </c>
      <c r="C14" s="16">
        <v>0.28599999999999998</v>
      </c>
      <c r="D14" s="19">
        <v>0.40899999999999997</v>
      </c>
      <c r="E14" s="19">
        <v>0.83499999999999996</v>
      </c>
      <c r="F14" s="19">
        <v>0.28599999999999998</v>
      </c>
      <c r="G14" s="19">
        <v>0.51900000000000002</v>
      </c>
      <c r="H14" s="19">
        <v>0.32200000000000001</v>
      </c>
      <c r="I14" s="19">
        <v>0.78700000000000003</v>
      </c>
      <c r="J14" s="19">
        <v>0.46</v>
      </c>
      <c r="K14" s="19">
        <v>0.74199999999999999</v>
      </c>
      <c r="L14" s="19">
        <v>1.06</v>
      </c>
      <c r="M14" s="19">
        <v>1.1950000000000001</v>
      </c>
      <c r="N14" s="19">
        <v>0.65800000000000003</v>
      </c>
      <c r="O14" s="6"/>
      <c r="P14" s="6"/>
    </row>
    <row r="15" spans="1:35" x14ac:dyDescent="0.25">
      <c r="A15" s="6">
        <v>3</v>
      </c>
      <c r="B15" s="6" t="s">
        <v>17</v>
      </c>
      <c r="C15" s="16">
        <v>6.0999999999999999E-2</v>
      </c>
      <c r="D15" s="19">
        <v>0.46</v>
      </c>
      <c r="E15" s="19">
        <v>0.40899999999999997</v>
      </c>
      <c r="F15" s="19">
        <v>0.36299999999999999</v>
      </c>
      <c r="G15" s="19">
        <v>0.32200000000000001</v>
      </c>
      <c r="H15" s="19">
        <v>0.58399999999999996</v>
      </c>
      <c r="I15" s="19">
        <v>0.65800000000000003</v>
      </c>
      <c r="J15" s="19">
        <v>0.83499999999999996</v>
      </c>
      <c r="K15" s="19">
        <v>0.999</v>
      </c>
      <c r="L15" s="19">
        <v>0.78700000000000003</v>
      </c>
      <c r="M15" s="19">
        <v>0.48899999999999999</v>
      </c>
      <c r="N15" s="19">
        <v>1.06</v>
      </c>
      <c r="O15" s="6"/>
      <c r="P15" s="6"/>
    </row>
    <row r="16" spans="1:35" x14ac:dyDescent="0.25">
      <c r="A16" s="11">
        <v>3</v>
      </c>
      <c r="B16" s="11" t="s">
        <v>17</v>
      </c>
      <c r="C16" s="17">
        <v>0.32200000000000001</v>
      </c>
      <c r="D16" s="21">
        <v>0.65800000000000003</v>
      </c>
      <c r="E16" s="21">
        <v>0.51900000000000002</v>
      </c>
      <c r="F16" s="21">
        <v>0.28599999999999998</v>
      </c>
      <c r="G16" s="21">
        <v>0.74199999999999999</v>
      </c>
      <c r="H16" s="21">
        <v>1.06</v>
      </c>
      <c r="I16" s="21">
        <v>1.06</v>
      </c>
      <c r="J16" s="21">
        <v>0.46</v>
      </c>
      <c r="K16" s="21">
        <v>0.83499999999999996</v>
      </c>
      <c r="L16" s="21">
        <v>0.38500000000000001</v>
      </c>
      <c r="M16" s="21">
        <v>1.429</v>
      </c>
      <c r="N16" s="21">
        <v>1.06</v>
      </c>
      <c r="O16" s="11"/>
      <c r="P16" s="11"/>
    </row>
    <row r="17" spans="1:16" x14ac:dyDescent="0.25">
      <c r="A17" s="8">
        <v>4</v>
      </c>
      <c r="B17" s="8" t="s">
        <v>17</v>
      </c>
      <c r="C17" s="19">
        <v>6.0999999999999999E-2</v>
      </c>
      <c r="D17" s="19">
        <v>0.28599999999999998</v>
      </c>
      <c r="E17" s="19">
        <v>0.157</v>
      </c>
      <c r="F17" s="19">
        <v>0.157</v>
      </c>
      <c r="G17" s="19">
        <v>0.14000000000000001</v>
      </c>
      <c r="H17" s="19">
        <v>0.28599999999999998</v>
      </c>
      <c r="I17" s="24" t="s">
        <v>22</v>
      </c>
      <c r="J17" s="19">
        <v>0.28599999999999998</v>
      </c>
      <c r="K17" s="19">
        <v>0.26900000000000002</v>
      </c>
      <c r="L17" s="19">
        <v>0.23899999999999999</v>
      </c>
      <c r="M17" s="19">
        <v>0.51900000000000002</v>
      </c>
      <c r="N17" s="19">
        <v>0.28599999999999998</v>
      </c>
      <c r="O17" s="8"/>
      <c r="P17" s="8"/>
    </row>
    <row r="18" spans="1:16" x14ac:dyDescent="0.25">
      <c r="A18" s="8">
        <v>4</v>
      </c>
      <c r="B18" s="8" t="s">
        <v>17</v>
      </c>
      <c r="C18" s="19">
        <v>0.157</v>
      </c>
      <c r="D18" s="19">
        <v>0.32200000000000001</v>
      </c>
      <c r="E18" s="19">
        <v>0.2</v>
      </c>
      <c r="F18" s="19">
        <v>0.2</v>
      </c>
      <c r="G18" s="19">
        <v>0.32200000000000001</v>
      </c>
      <c r="H18" s="19">
        <v>0.36299999999999999</v>
      </c>
      <c r="I18" s="19">
        <v>0.36299999999999999</v>
      </c>
      <c r="J18" s="19">
        <v>0.17699999999999999</v>
      </c>
      <c r="K18" s="19">
        <v>0.40899999999999997</v>
      </c>
      <c r="L18" s="19">
        <v>0.26900000000000002</v>
      </c>
      <c r="M18" s="19">
        <v>0.32200000000000001</v>
      </c>
      <c r="N18" s="19">
        <v>0.17699999999999999</v>
      </c>
      <c r="O18" s="8"/>
      <c r="P18" s="8"/>
    </row>
    <row r="19" spans="1:16" x14ac:dyDescent="0.25">
      <c r="A19" s="8">
        <v>4</v>
      </c>
      <c r="B19" s="8" t="s">
        <v>17</v>
      </c>
      <c r="C19" s="19">
        <v>0.14799999999999999</v>
      </c>
      <c r="D19" s="19">
        <v>0.28599999999999998</v>
      </c>
      <c r="E19" s="19">
        <v>0.46</v>
      </c>
      <c r="F19" s="19">
        <v>0.46</v>
      </c>
      <c r="G19" s="19">
        <v>0.23899999999999999</v>
      </c>
      <c r="H19" s="19">
        <v>0.36299999999999999</v>
      </c>
      <c r="I19" s="19">
        <v>0.34200000000000003</v>
      </c>
      <c r="J19" s="19">
        <v>0.2</v>
      </c>
      <c r="K19" s="19">
        <v>0.40899999999999997</v>
      </c>
      <c r="L19" s="19">
        <v>0.46</v>
      </c>
      <c r="M19" s="24" t="s">
        <v>22</v>
      </c>
      <c r="N19" s="19">
        <v>0.36299999999999999</v>
      </c>
      <c r="O19" s="8"/>
      <c r="P19" s="8"/>
    </row>
    <row r="20" spans="1:16" x14ac:dyDescent="0.25">
      <c r="A20" s="8">
        <v>4</v>
      </c>
      <c r="B20" s="8" t="s">
        <v>17</v>
      </c>
      <c r="C20" s="23" t="s">
        <v>22</v>
      </c>
      <c r="D20" s="21">
        <v>0.32200000000000001</v>
      </c>
      <c r="E20" s="21">
        <v>0.11</v>
      </c>
      <c r="F20" s="21">
        <v>0.11</v>
      </c>
      <c r="G20" s="21">
        <v>0.21199999999999999</v>
      </c>
      <c r="H20" s="21">
        <v>0.74199999999999999</v>
      </c>
      <c r="I20" s="21">
        <v>0.38500000000000001</v>
      </c>
      <c r="J20" s="23" t="s">
        <v>22</v>
      </c>
      <c r="K20" s="21">
        <v>0.30299999999999999</v>
      </c>
      <c r="L20" s="21">
        <v>0.157</v>
      </c>
      <c r="M20" s="21">
        <v>0.48899999999999999</v>
      </c>
      <c r="N20" s="21">
        <v>0.51900000000000002</v>
      </c>
      <c r="O20" s="8"/>
      <c r="P20" s="8"/>
    </row>
    <row r="21" spans="1:16" x14ac:dyDescent="0.25">
      <c r="A21" s="9">
        <v>5</v>
      </c>
      <c r="B21" s="9" t="s">
        <v>17</v>
      </c>
      <c r="C21" s="19">
        <v>0.40899999999999997</v>
      </c>
      <c r="D21" s="19">
        <v>0.58399999999999996</v>
      </c>
      <c r="E21" s="19">
        <v>0.36299999999999999</v>
      </c>
      <c r="F21" s="19">
        <v>0.36299999999999999</v>
      </c>
      <c r="G21" s="19">
        <v>0.40899999999999997</v>
      </c>
      <c r="H21" s="19">
        <v>1.3460000000000001</v>
      </c>
      <c r="I21" s="19">
        <v>0.88700000000000001</v>
      </c>
      <c r="J21" s="19">
        <v>0.22500000000000001</v>
      </c>
      <c r="K21" s="19">
        <v>0.34200000000000003</v>
      </c>
      <c r="L21" s="19">
        <v>0.94099999999999995</v>
      </c>
      <c r="M21" s="19">
        <v>0.51900000000000002</v>
      </c>
      <c r="N21" s="19">
        <v>0.83499999999999996</v>
      </c>
      <c r="O21" s="9"/>
      <c r="P21" s="9"/>
    </row>
    <row r="22" spans="1:16" x14ac:dyDescent="0.25">
      <c r="A22" s="6">
        <v>5</v>
      </c>
      <c r="B22" s="6" t="s">
        <v>17</v>
      </c>
      <c r="C22" s="19">
        <v>0.124</v>
      </c>
      <c r="D22" s="19">
        <v>0.58399999999999996</v>
      </c>
      <c r="E22" s="19">
        <v>0.254</v>
      </c>
      <c r="F22" s="19">
        <v>0.254</v>
      </c>
      <c r="G22" s="19">
        <v>0.46</v>
      </c>
      <c r="H22" s="19">
        <v>0.46</v>
      </c>
      <c r="I22" s="19">
        <v>0.88700000000000001</v>
      </c>
      <c r="J22" s="19">
        <v>0.46</v>
      </c>
      <c r="K22" s="19">
        <v>0.34200000000000003</v>
      </c>
      <c r="L22" s="19">
        <v>0.51900000000000002</v>
      </c>
      <c r="M22" s="19">
        <v>0.74199999999999999</v>
      </c>
      <c r="N22" s="19">
        <v>0.88700000000000001</v>
      </c>
      <c r="O22" s="6"/>
      <c r="P22" s="6"/>
    </row>
    <row r="23" spans="1:16" x14ac:dyDescent="0.25">
      <c r="A23" s="6">
        <v>5</v>
      </c>
      <c r="B23" s="6" t="s">
        <v>17</v>
      </c>
      <c r="C23" s="19">
        <v>0.26900000000000002</v>
      </c>
      <c r="D23" s="19">
        <v>1.06</v>
      </c>
      <c r="E23" s="19">
        <v>0.46</v>
      </c>
      <c r="F23" s="19">
        <v>0.46</v>
      </c>
      <c r="G23" s="19">
        <v>0.46</v>
      </c>
      <c r="H23" s="19">
        <v>0.46</v>
      </c>
      <c r="I23" s="19">
        <v>0.55000000000000004</v>
      </c>
      <c r="J23" s="19">
        <v>0.46</v>
      </c>
      <c r="K23" s="19">
        <v>0.21199999999999999</v>
      </c>
      <c r="L23" s="19">
        <v>0.83499999999999996</v>
      </c>
      <c r="M23" s="19">
        <v>0.83499999999999996</v>
      </c>
      <c r="N23" s="19">
        <v>0.62</v>
      </c>
      <c r="O23" s="6"/>
      <c r="P23" s="6"/>
    </row>
    <row r="24" spans="1:16" x14ac:dyDescent="0.25">
      <c r="A24" s="11">
        <v>5</v>
      </c>
      <c r="B24" s="11" t="s">
        <v>17</v>
      </c>
      <c r="C24" s="21">
        <v>0.14799999999999999</v>
      </c>
      <c r="D24" s="21">
        <v>0.51900000000000002</v>
      </c>
      <c r="E24" s="21">
        <v>0.46</v>
      </c>
      <c r="F24" s="21">
        <v>0.46</v>
      </c>
      <c r="G24" s="21">
        <v>0.32200000000000001</v>
      </c>
      <c r="H24" s="21">
        <v>0.51900000000000002</v>
      </c>
      <c r="I24" s="21">
        <v>0.65800000000000003</v>
      </c>
      <c r="J24" s="21">
        <v>0.22500000000000001</v>
      </c>
      <c r="K24" s="21">
        <v>0.36299999999999999</v>
      </c>
      <c r="L24" s="21">
        <v>0.36299999999999999</v>
      </c>
      <c r="M24" s="21">
        <v>0.74199999999999999</v>
      </c>
      <c r="N24" s="21">
        <v>0.999</v>
      </c>
      <c r="O24" s="11"/>
      <c r="P24" s="11"/>
    </row>
    <row r="25" spans="1:16" x14ac:dyDescent="0.25">
      <c r="A25" s="8">
        <v>6</v>
      </c>
      <c r="B25" s="8" t="s">
        <v>17</v>
      </c>
      <c r="C25" s="19">
        <v>0.22500000000000001</v>
      </c>
      <c r="D25" s="19">
        <v>0.32200000000000001</v>
      </c>
      <c r="E25" s="19">
        <v>0.94099999999999995</v>
      </c>
      <c r="F25" s="19">
        <v>0.94099999999999995</v>
      </c>
      <c r="G25" s="19">
        <v>0.36299999999999999</v>
      </c>
      <c r="H25" s="19">
        <v>0.58399999999999996</v>
      </c>
      <c r="I25" s="19">
        <v>0.83499999999999996</v>
      </c>
      <c r="J25" s="19">
        <v>0.22500000000000001</v>
      </c>
      <c r="K25" s="19">
        <v>0.36299999999999999</v>
      </c>
      <c r="L25" s="19">
        <v>0.74199999999999999</v>
      </c>
      <c r="M25" s="19">
        <v>0.83499999999999996</v>
      </c>
      <c r="N25" s="19">
        <v>0.46</v>
      </c>
      <c r="O25" s="8"/>
      <c r="P25" s="8"/>
    </row>
    <row r="26" spans="1:16" x14ac:dyDescent="0.25">
      <c r="A26" s="8">
        <v>6</v>
      </c>
      <c r="B26" s="8" t="s">
        <v>17</v>
      </c>
      <c r="C26" s="24" t="s">
        <v>22</v>
      </c>
      <c r="D26" s="19">
        <v>0.58399999999999996</v>
      </c>
      <c r="E26" s="19">
        <v>0.94099999999999995</v>
      </c>
      <c r="F26" s="19">
        <v>0.94099999999999995</v>
      </c>
      <c r="G26" s="19">
        <v>0.2</v>
      </c>
      <c r="H26" s="19">
        <v>0.51900000000000002</v>
      </c>
      <c r="I26" s="19">
        <v>0.40899999999999997</v>
      </c>
      <c r="J26" s="19">
        <v>0.58399999999999996</v>
      </c>
      <c r="K26" s="19">
        <v>0.36299999999999999</v>
      </c>
      <c r="L26" s="19">
        <v>0.83499999999999996</v>
      </c>
      <c r="M26" s="19">
        <v>0.46</v>
      </c>
      <c r="N26" s="19">
        <v>0.36299999999999999</v>
      </c>
      <c r="O26" s="8"/>
      <c r="P26" s="8"/>
    </row>
    <row r="27" spans="1:16" x14ac:dyDescent="0.25">
      <c r="A27" s="8">
        <v>6</v>
      </c>
      <c r="B27" s="8" t="s">
        <v>17</v>
      </c>
      <c r="C27" s="19">
        <v>0.32200000000000001</v>
      </c>
      <c r="D27" s="19">
        <v>0.51900000000000002</v>
      </c>
      <c r="E27" s="19">
        <v>0.51900000000000002</v>
      </c>
      <c r="F27" s="19">
        <v>0.51900000000000002</v>
      </c>
      <c r="G27" s="19">
        <v>0.46</v>
      </c>
      <c r="H27" s="19">
        <v>0.83499999999999996</v>
      </c>
      <c r="I27" s="19">
        <v>0.69899999999999995</v>
      </c>
      <c r="J27" s="19">
        <v>0.46</v>
      </c>
      <c r="K27" s="19">
        <v>0.32200000000000001</v>
      </c>
      <c r="L27" s="19">
        <v>0.94099999999999995</v>
      </c>
      <c r="M27" s="19">
        <v>0.83499999999999996</v>
      </c>
      <c r="N27" s="19">
        <v>0.83499999999999996</v>
      </c>
      <c r="O27" s="8"/>
      <c r="P27" s="8"/>
    </row>
    <row r="28" spans="1:16" x14ac:dyDescent="0.25">
      <c r="A28" s="8">
        <v>6</v>
      </c>
      <c r="B28" s="8" t="s">
        <v>17</v>
      </c>
      <c r="C28" s="21">
        <v>8.6999999999999994E-2</v>
      </c>
      <c r="D28" s="21">
        <v>0.46</v>
      </c>
      <c r="E28" s="21">
        <v>0.40899999999999997</v>
      </c>
      <c r="F28" s="21">
        <v>0.40899999999999997</v>
      </c>
      <c r="G28" s="21">
        <v>0.46</v>
      </c>
      <c r="H28" s="21">
        <v>0.2</v>
      </c>
      <c r="I28" s="21">
        <v>0.58399999999999996</v>
      </c>
      <c r="J28" s="21">
        <v>0.36299999999999999</v>
      </c>
      <c r="K28" s="21">
        <v>0.74199999999999999</v>
      </c>
      <c r="L28" s="21">
        <v>0.65800000000000003</v>
      </c>
      <c r="M28" s="21">
        <v>0.32200000000000001</v>
      </c>
      <c r="N28" s="21">
        <v>0.69899999999999995</v>
      </c>
      <c r="O28" s="8"/>
      <c r="P28" s="8"/>
    </row>
    <row r="29" spans="1:16" x14ac:dyDescent="0.25">
      <c r="A29" s="9">
        <v>7</v>
      </c>
      <c r="B29" s="9" t="s">
        <v>17</v>
      </c>
      <c r="C29" s="19">
        <v>0.22500000000000001</v>
      </c>
      <c r="D29" s="19">
        <v>0.83499999999999996</v>
      </c>
      <c r="E29" s="19">
        <v>0.58399999999999996</v>
      </c>
      <c r="F29" s="19">
        <v>0.2</v>
      </c>
      <c r="G29" s="19">
        <v>0.58399999999999996</v>
      </c>
      <c r="H29" s="19">
        <v>0.28599999999999998</v>
      </c>
      <c r="I29" s="19">
        <v>0.58399999999999996</v>
      </c>
      <c r="J29" s="19">
        <v>0.74199999999999999</v>
      </c>
      <c r="K29" s="19">
        <v>0.30299999999999999</v>
      </c>
      <c r="L29" s="19">
        <v>1.125</v>
      </c>
      <c r="M29" s="19">
        <v>0.74199999999999999</v>
      </c>
      <c r="N29" s="19">
        <v>0.74199999999999999</v>
      </c>
      <c r="O29" s="9"/>
      <c r="P29" s="9"/>
    </row>
    <row r="30" spans="1:16" x14ac:dyDescent="0.25">
      <c r="A30" s="6">
        <v>7</v>
      </c>
      <c r="B30" s="6" t="s">
        <v>17</v>
      </c>
      <c r="C30" s="19">
        <v>0.188</v>
      </c>
      <c r="D30" s="19">
        <v>0.65800000000000003</v>
      </c>
      <c r="E30" s="19">
        <v>0.51900000000000002</v>
      </c>
      <c r="F30" s="19">
        <v>0.254</v>
      </c>
      <c r="G30" s="19">
        <v>0.94099999999999995</v>
      </c>
      <c r="H30" s="19">
        <v>0.434</v>
      </c>
      <c r="I30" s="19">
        <v>0.65800000000000003</v>
      </c>
      <c r="J30" s="19">
        <v>0.34200000000000003</v>
      </c>
      <c r="K30" s="19">
        <v>0.51900000000000002</v>
      </c>
      <c r="L30" s="19">
        <v>0.69899999999999995</v>
      </c>
      <c r="M30" s="19">
        <v>0.83499999999999996</v>
      </c>
      <c r="N30" s="19">
        <v>0.78700000000000003</v>
      </c>
      <c r="O30" s="6"/>
      <c r="P30" s="6"/>
    </row>
    <row r="31" spans="1:16" x14ac:dyDescent="0.25">
      <c r="A31" s="6">
        <v>7</v>
      </c>
      <c r="B31" s="6" t="s">
        <v>17</v>
      </c>
      <c r="C31" s="19">
        <v>0.28599999999999998</v>
      </c>
      <c r="D31" s="19">
        <v>0.58399999999999996</v>
      </c>
      <c r="E31" s="19">
        <v>0.58399999999999996</v>
      </c>
      <c r="F31" s="19">
        <v>0.2</v>
      </c>
      <c r="G31" s="19">
        <v>0.40899999999999997</v>
      </c>
      <c r="H31" s="19">
        <v>0.34200000000000003</v>
      </c>
      <c r="I31" s="19">
        <v>0.58399999999999996</v>
      </c>
      <c r="J31" s="19">
        <v>0.38500000000000001</v>
      </c>
      <c r="K31" s="19">
        <v>0.94099999999999995</v>
      </c>
      <c r="L31" s="19">
        <v>1.1950000000000001</v>
      </c>
      <c r="M31" s="19">
        <v>1.1950000000000001</v>
      </c>
      <c r="N31" s="19">
        <v>0.74199999999999999</v>
      </c>
      <c r="O31" s="6"/>
      <c r="P31" s="6"/>
    </row>
    <row r="32" spans="1:16" x14ac:dyDescent="0.25">
      <c r="A32" s="11">
        <v>7</v>
      </c>
      <c r="B32" s="11" t="s">
        <v>17</v>
      </c>
      <c r="C32" s="21">
        <v>0.36299999999999999</v>
      </c>
      <c r="D32" s="21">
        <v>0.22500000000000001</v>
      </c>
      <c r="E32" s="21">
        <v>0.51900000000000002</v>
      </c>
      <c r="F32" s="21">
        <v>0.17699999999999999</v>
      </c>
      <c r="G32" s="21">
        <v>0.65800000000000003</v>
      </c>
      <c r="H32" s="21">
        <v>0.58399999999999996</v>
      </c>
      <c r="I32" s="21">
        <v>0.74199999999999999</v>
      </c>
      <c r="J32" s="21">
        <v>0.62</v>
      </c>
      <c r="K32" s="21">
        <v>0.62</v>
      </c>
      <c r="L32" s="21">
        <v>1.1950000000000001</v>
      </c>
      <c r="M32" s="21">
        <v>0.65800000000000003</v>
      </c>
      <c r="N32" s="21">
        <v>1.125</v>
      </c>
      <c r="O32" s="11"/>
      <c r="P32" s="11"/>
    </row>
    <row r="33" spans="1:16" x14ac:dyDescent="0.25">
      <c r="A33" s="8">
        <v>9</v>
      </c>
      <c r="B33" s="8" t="s">
        <v>17</v>
      </c>
      <c r="C33" s="19">
        <v>0.32200000000000001</v>
      </c>
      <c r="D33" s="19">
        <v>0.51900000000000002</v>
      </c>
      <c r="E33" s="19">
        <v>0.74199999999999999</v>
      </c>
      <c r="F33" s="19">
        <v>0.58399999999999996</v>
      </c>
      <c r="G33" s="19">
        <v>0.17699999999999999</v>
      </c>
      <c r="H33" s="19">
        <v>0.46</v>
      </c>
      <c r="I33" s="19">
        <v>0.74199999999999999</v>
      </c>
      <c r="J33" s="19">
        <v>0.65800000000000003</v>
      </c>
      <c r="K33" s="19">
        <v>0.78700000000000003</v>
      </c>
      <c r="L33" s="19">
        <v>1.125</v>
      </c>
      <c r="M33" s="19">
        <v>0.83499999999999996</v>
      </c>
      <c r="N33" s="19">
        <v>0.83499999999999996</v>
      </c>
      <c r="O33" s="8"/>
      <c r="P33" s="8"/>
    </row>
    <row r="34" spans="1:16" x14ac:dyDescent="0.25">
      <c r="A34" s="8">
        <v>9</v>
      </c>
      <c r="B34" s="8" t="s">
        <v>17</v>
      </c>
      <c r="C34" s="19">
        <v>0.157</v>
      </c>
      <c r="D34" s="19">
        <v>0.28599999999999998</v>
      </c>
      <c r="E34" s="19">
        <v>0.22500000000000001</v>
      </c>
      <c r="F34" s="19">
        <v>0.32200000000000001</v>
      </c>
      <c r="G34" s="19">
        <v>0.46</v>
      </c>
      <c r="H34" s="19">
        <v>0.51900000000000002</v>
      </c>
      <c r="I34" s="19">
        <v>0.46</v>
      </c>
      <c r="J34" s="19">
        <v>0.78700000000000003</v>
      </c>
      <c r="K34" s="19">
        <v>0.51900000000000002</v>
      </c>
      <c r="L34" s="19">
        <v>0.88700000000000001</v>
      </c>
      <c r="M34" s="19">
        <v>0.88700000000000001</v>
      </c>
      <c r="N34" s="19">
        <v>0.78700000000000003</v>
      </c>
      <c r="O34" s="8"/>
      <c r="P34" s="8"/>
    </row>
    <row r="35" spans="1:16" x14ac:dyDescent="0.25">
      <c r="A35" s="8">
        <v>9</v>
      </c>
      <c r="B35" s="8" t="s">
        <v>17</v>
      </c>
      <c r="C35" s="19">
        <v>0.55000000000000004</v>
      </c>
      <c r="D35" s="19">
        <v>0.51900000000000002</v>
      </c>
      <c r="E35" s="19">
        <v>0.46</v>
      </c>
      <c r="F35" s="19">
        <v>0.32200000000000001</v>
      </c>
      <c r="G35" s="19">
        <v>0.36299999999999999</v>
      </c>
      <c r="H35" s="19">
        <v>0.40899999999999997</v>
      </c>
      <c r="I35" s="19">
        <v>0.36299999999999999</v>
      </c>
      <c r="J35" s="19">
        <v>0.65800000000000003</v>
      </c>
      <c r="K35" s="19">
        <v>0.62</v>
      </c>
      <c r="L35" s="19">
        <v>0.999</v>
      </c>
      <c r="M35" s="19">
        <v>0.46</v>
      </c>
      <c r="N35" s="19">
        <v>0.58399999999999996</v>
      </c>
      <c r="O35" s="8"/>
      <c r="P35" s="8"/>
    </row>
    <row r="36" spans="1:16" x14ac:dyDescent="0.25">
      <c r="A36" s="8">
        <v>9</v>
      </c>
      <c r="B36" s="8" t="s">
        <v>17</v>
      </c>
      <c r="C36" s="21">
        <v>0.21199999999999999</v>
      </c>
      <c r="D36" s="21">
        <v>0.65800000000000003</v>
      </c>
      <c r="E36" s="21">
        <v>0.36299999999999999</v>
      </c>
      <c r="F36" s="21">
        <v>0.28599999999999998</v>
      </c>
      <c r="G36" s="21">
        <v>0.22500000000000001</v>
      </c>
      <c r="H36" s="21">
        <v>0.46</v>
      </c>
      <c r="I36" s="21">
        <v>0.51900000000000002</v>
      </c>
      <c r="J36" s="21">
        <v>0.34200000000000003</v>
      </c>
      <c r="K36" s="21">
        <v>0.40899999999999997</v>
      </c>
      <c r="L36" s="21">
        <v>0.62</v>
      </c>
      <c r="M36" s="21">
        <v>1.06</v>
      </c>
      <c r="N36" s="21">
        <v>0.94099999999999995</v>
      </c>
      <c r="O36" s="8"/>
      <c r="P36" s="8"/>
    </row>
    <row r="37" spans="1:16" x14ac:dyDescent="0.25">
      <c r="A37" s="9">
        <v>10</v>
      </c>
      <c r="B37" s="9" t="s">
        <v>17</v>
      </c>
      <c r="C37" s="19">
        <v>0.62</v>
      </c>
      <c r="D37" s="19">
        <v>0.157</v>
      </c>
      <c r="E37" s="19">
        <v>0.254</v>
      </c>
      <c r="F37" s="19">
        <v>9.8000000000000004E-2</v>
      </c>
      <c r="G37" s="19">
        <v>0.254</v>
      </c>
      <c r="H37" s="19">
        <v>0.46</v>
      </c>
      <c r="I37" s="19">
        <v>0.22500000000000001</v>
      </c>
      <c r="J37" s="19">
        <v>0.21199999999999999</v>
      </c>
      <c r="K37" s="19">
        <v>0.40899999999999997</v>
      </c>
      <c r="L37" s="19">
        <v>0.22500000000000001</v>
      </c>
      <c r="M37" s="19">
        <v>0.22500000000000001</v>
      </c>
      <c r="N37" s="19">
        <v>0.46</v>
      </c>
      <c r="O37" s="13"/>
      <c r="P37" s="13"/>
    </row>
    <row r="38" spans="1:16" x14ac:dyDescent="0.25">
      <c r="A38" s="6">
        <v>10</v>
      </c>
      <c r="B38" s="6" t="s">
        <v>17</v>
      </c>
      <c r="C38" s="19">
        <v>0.22500000000000001</v>
      </c>
      <c r="D38" s="19">
        <v>0.58399999999999996</v>
      </c>
      <c r="E38" s="19">
        <v>0.254</v>
      </c>
      <c r="F38" s="24" t="s">
        <v>22</v>
      </c>
      <c r="G38" s="19">
        <v>0.46</v>
      </c>
      <c r="H38" s="19">
        <v>0.28599999999999998</v>
      </c>
      <c r="I38" s="19">
        <v>0.23899999999999999</v>
      </c>
      <c r="J38" s="19">
        <v>0.22500000000000001</v>
      </c>
      <c r="K38" s="19">
        <v>0.36299999999999999</v>
      </c>
      <c r="L38" s="19">
        <v>0.254</v>
      </c>
      <c r="M38" s="19">
        <v>0.254</v>
      </c>
      <c r="N38" s="19">
        <v>0.32200000000000001</v>
      </c>
      <c r="O38" s="5"/>
      <c r="P38" s="5"/>
    </row>
    <row r="39" spans="1:16" x14ac:dyDescent="0.25">
      <c r="A39" s="6">
        <v>10</v>
      </c>
      <c r="B39" s="6" t="s">
        <v>17</v>
      </c>
      <c r="C39" s="19">
        <v>0.46</v>
      </c>
      <c r="D39" s="19">
        <v>0.32200000000000001</v>
      </c>
      <c r="E39" s="19">
        <v>0.11</v>
      </c>
      <c r="F39" s="24" t="s">
        <v>22</v>
      </c>
      <c r="G39" s="19">
        <v>0.58399999999999996</v>
      </c>
      <c r="H39" s="19">
        <v>0.51900000000000002</v>
      </c>
      <c r="I39" s="19">
        <v>0.34200000000000003</v>
      </c>
      <c r="J39" s="19">
        <v>0.254</v>
      </c>
      <c r="K39" s="19">
        <v>0.28599999999999998</v>
      </c>
      <c r="L39" s="19">
        <v>0.69899999999999995</v>
      </c>
      <c r="M39" s="19">
        <v>0.51900000000000002</v>
      </c>
      <c r="N39" s="19">
        <v>0.58399999999999996</v>
      </c>
      <c r="O39" s="5"/>
      <c r="P39" s="5"/>
    </row>
    <row r="40" spans="1:16" x14ac:dyDescent="0.25">
      <c r="A40" s="11">
        <v>10</v>
      </c>
      <c r="B40" s="11" t="s">
        <v>17</v>
      </c>
      <c r="C40" s="21">
        <v>0.14000000000000001</v>
      </c>
      <c r="D40" s="21">
        <v>0.28599999999999998</v>
      </c>
      <c r="E40" s="21">
        <v>0.2</v>
      </c>
      <c r="F40" s="23" t="s">
        <v>22</v>
      </c>
      <c r="G40" s="21">
        <v>0.254</v>
      </c>
      <c r="H40" s="21">
        <v>0.28599999999999998</v>
      </c>
      <c r="I40" s="21">
        <v>0.38500000000000001</v>
      </c>
      <c r="J40" s="21">
        <v>0.254</v>
      </c>
      <c r="K40" s="21">
        <v>0.62</v>
      </c>
      <c r="L40" s="21">
        <v>0.38500000000000001</v>
      </c>
      <c r="M40" s="21">
        <v>0.32200000000000001</v>
      </c>
      <c r="N40" s="21">
        <v>0.2</v>
      </c>
      <c r="O40" s="7"/>
      <c r="P4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topLeftCell="R1" workbookViewId="0">
      <selection activeCell="AG5" sqref="AG5:AG12"/>
    </sheetView>
  </sheetViews>
  <sheetFormatPr defaultRowHeight="15" x14ac:dyDescent="0.25"/>
  <sheetData>
    <row r="1" spans="1:36" ht="21" x14ac:dyDescent="0.35">
      <c r="A1" s="96"/>
      <c r="B1" s="96"/>
      <c r="C1" s="96"/>
      <c r="D1" s="96"/>
      <c r="E1" s="96"/>
      <c r="F1" s="1" t="s">
        <v>0</v>
      </c>
      <c r="G1" s="96"/>
      <c r="H1" s="96"/>
      <c r="I1" s="8" t="s">
        <v>19</v>
      </c>
      <c r="J1" s="96"/>
      <c r="K1" s="96"/>
      <c r="L1" s="96"/>
      <c r="M1" s="96"/>
      <c r="N1" s="96" t="s">
        <v>117</v>
      </c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6" ht="21" x14ac:dyDescent="0.35">
      <c r="A2" s="96"/>
      <c r="B2" s="96"/>
      <c r="C2" s="96"/>
      <c r="D2" s="96"/>
      <c r="E2" s="96"/>
      <c r="F2" s="1"/>
      <c r="G2" s="96"/>
      <c r="H2" s="96"/>
      <c r="I2" s="3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</row>
    <row r="3" spans="1:36" x14ac:dyDescent="0.25">
      <c r="A3" s="96"/>
      <c r="B3" s="4" t="s">
        <v>1</v>
      </c>
      <c r="C3" s="96" t="s">
        <v>20</v>
      </c>
      <c r="D3" s="96" t="s">
        <v>20</v>
      </c>
      <c r="E3" s="96" t="s">
        <v>20</v>
      </c>
      <c r="F3" s="96" t="s">
        <v>20</v>
      </c>
      <c r="G3" s="96" t="s">
        <v>20</v>
      </c>
      <c r="H3" s="96" t="s">
        <v>20</v>
      </c>
      <c r="I3" s="96" t="s">
        <v>20</v>
      </c>
      <c r="J3" s="96" t="s">
        <v>20</v>
      </c>
      <c r="K3" s="96" t="s">
        <v>20</v>
      </c>
      <c r="L3" s="96" t="s">
        <v>20</v>
      </c>
      <c r="M3" s="96" t="s">
        <v>20</v>
      </c>
      <c r="N3" s="96" t="s">
        <v>20</v>
      </c>
      <c r="O3" s="96"/>
      <c r="P3" s="96"/>
      <c r="Q3" s="96"/>
      <c r="R3" s="96"/>
      <c r="S3" s="96" t="s">
        <v>18</v>
      </c>
      <c r="T3" s="96" t="s">
        <v>21</v>
      </c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</row>
    <row r="4" spans="1:36" x14ac:dyDescent="0.25">
      <c r="A4" s="96" t="s">
        <v>3</v>
      </c>
      <c r="B4" s="96" t="s">
        <v>4</v>
      </c>
      <c r="C4" s="96" t="s">
        <v>5</v>
      </c>
      <c r="D4" s="96" t="s">
        <v>6</v>
      </c>
      <c r="E4" s="96" t="s">
        <v>7</v>
      </c>
      <c r="F4" s="96" t="s">
        <v>8</v>
      </c>
      <c r="G4" s="96" t="s">
        <v>9</v>
      </c>
      <c r="H4" s="96" t="s">
        <v>10</v>
      </c>
      <c r="I4" s="96" t="s">
        <v>11</v>
      </c>
      <c r="J4" s="96" t="s">
        <v>12</v>
      </c>
      <c r="K4" s="96" t="s">
        <v>13</v>
      </c>
      <c r="L4" s="96" t="s">
        <v>14</v>
      </c>
      <c r="M4" s="96" t="s">
        <v>15</v>
      </c>
      <c r="N4" s="96" t="s">
        <v>16</v>
      </c>
      <c r="O4" s="96"/>
      <c r="P4" s="96"/>
      <c r="Q4" s="96"/>
      <c r="R4" s="96"/>
      <c r="S4" s="96"/>
      <c r="T4" s="96" t="s">
        <v>105</v>
      </c>
      <c r="U4" s="96" t="s">
        <v>106</v>
      </c>
      <c r="V4" s="96" t="s">
        <v>107</v>
      </c>
      <c r="W4" s="96" t="s">
        <v>108</v>
      </c>
      <c r="X4" s="96" t="s">
        <v>109</v>
      </c>
      <c r="Y4" s="96" t="s">
        <v>110</v>
      </c>
      <c r="Z4" s="96" t="s">
        <v>111</v>
      </c>
      <c r="AA4" s="96" t="s">
        <v>112</v>
      </c>
      <c r="AB4" s="96" t="s">
        <v>113</v>
      </c>
      <c r="AC4" s="96" t="s">
        <v>114</v>
      </c>
      <c r="AD4" s="96" t="s">
        <v>115</v>
      </c>
      <c r="AE4" s="96" t="s">
        <v>116</v>
      </c>
      <c r="AF4" s="96"/>
      <c r="AG4" s="96"/>
      <c r="AH4" s="96" t="s">
        <v>5</v>
      </c>
      <c r="AI4" s="96" t="s">
        <v>16</v>
      </c>
      <c r="AJ4" t="s">
        <v>118</v>
      </c>
    </row>
    <row r="5" spans="1:36" x14ac:dyDescent="0.25">
      <c r="A5" s="5">
        <v>1</v>
      </c>
      <c r="B5" s="5" t="s">
        <v>17</v>
      </c>
      <c r="C5" s="16">
        <v>0.30299999999999999</v>
      </c>
      <c r="D5" s="20">
        <v>0.65800000000000003</v>
      </c>
      <c r="E5" s="20">
        <v>0.46</v>
      </c>
      <c r="F5" s="20"/>
      <c r="G5" s="20">
        <v>0.32200000000000001</v>
      </c>
      <c r="H5" s="20"/>
      <c r="I5" s="20">
        <v>0.74199999999999999</v>
      </c>
      <c r="J5" s="20">
        <v>0.74199999999999999</v>
      </c>
      <c r="K5" s="20">
        <v>0.69899999999999995</v>
      </c>
      <c r="L5" s="20">
        <v>0.94099999999999995</v>
      </c>
      <c r="M5" s="20">
        <v>1.06</v>
      </c>
      <c r="N5" s="20">
        <v>0.88700000000000001</v>
      </c>
      <c r="O5" s="5"/>
      <c r="P5" s="5"/>
      <c r="Q5" s="96"/>
      <c r="R5" s="96"/>
      <c r="S5" s="96">
        <v>152</v>
      </c>
      <c r="T5" s="96">
        <f>AVERAGE(C5:C8)</f>
        <v>0.22666666666666666</v>
      </c>
      <c r="U5" s="96">
        <f>AVERAGE(D5:D8)</f>
        <v>0.61166666666666669</v>
      </c>
      <c r="V5" s="96">
        <f>AVERAGE(E5:E8)</f>
        <v>0.41149999999999998</v>
      </c>
      <c r="W5" s="96">
        <f>AVERAGE(F5:F8)</f>
        <v>0.48433333333333334</v>
      </c>
      <c r="X5" s="96">
        <f t="shared" ref="X5:AE5" si="0">AVERAGE(G5:G8)</f>
        <v>0.40933333333333333</v>
      </c>
      <c r="Y5" s="96">
        <f t="shared" si="0"/>
        <v>0.68100000000000005</v>
      </c>
      <c r="Z5" s="96">
        <f t="shared" si="0"/>
        <v>0.89449999999999996</v>
      </c>
      <c r="AA5" s="96">
        <f t="shared" si="0"/>
        <v>0.78849999999999998</v>
      </c>
      <c r="AB5" s="96">
        <f t="shared" si="0"/>
        <v>0.65899999999999992</v>
      </c>
      <c r="AC5" s="96">
        <f t="shared" si="0"/>
        <v>0.87466666666666659</v>
      </c>
      <c r="AD5" s="96">
        <f t="shared" si="0"/>
        <v>1.0203333333333333</v>
      </c>
      <c r="AE5" s="96">
        <f t="shared" si="0"/>
        <v>0.76233333333333331</v>
      </c>
      <c r="AF5" s="96"/>
      <c r="AG5" s="96">
        <v>152</v>
      </c>
      <c r="AH5" s="96">
        <v>0.22666666666666666</v>
      </c>
      <c r="AI5" s="96">
        <v>0.76233333333333331</v>
      </c>
      <c r="AJ5">
        <f>AI5-AH5</f>
        <v>0.53566666666666662</v>
      </c>
    </row>
    <row r="6" spans="1:36" x14ac:dyDescent="0.25">
      <c r="A6" s="5">
        <v>1</v>
      </c>
      <c r="B6" s="5" t="s">
        <v>17</v>
      </c>
      <c r="C6" s="16">
        <v>0.17699999999999999</v>
      </c>
      <c r="D6" s="20">
        <v>0.65800000000000003</v>
      </c>
      <c r="E6" s="20">
        <v>0.36299999999999999</v>
      </c>
      <c r="F6" s="20">
        <v>0.58399999999999996</v>
      </c>
      <c r="G6" s="20">
        <v>0.32200000000000001</v>
      </c>
      <c r="H6" s="20">
        <v>0.74199999999999999</v>
      </c>
      <c r="I6" s="20">
        <v>0.94099999999999995</v>
      </c>
      <c r="J6" s="20">
        <v>0.83499999999999996</v>
      </c>
      <c r="K6" s="20">
        <v>0.65800000000000003</v>
      </c>
      <c r="L6" s="20">
        <v>0.94099999999999995</v>
      </c>
      <c r="M6" s="20">
        <v>0.94099999999999995</v>
      </c>
      <c r="N6" s="20">
        <v>0.74199999999999999</v>
      </c>
      <c r="O6" s="5"/>
      <c r="P6" s="5"/>
      <c r="Q6" s="96"/>
      <c r="R6" s="96"/>
      <c r="S6" s="96">
        <v>462</v>
      </c>
      <c r="T6" s="96">
        <f>AVERAGE(C9:C12)</f>
        <v>0.26266666666666666</v>
      </c>
      <c r="U6" s="96">
        <f t="shared" ref="U6:AE6" si="1">AVERAGE(D9:D12)</f>
        <v>0.6333333333333333</v>
      </c>
      <c r="V6" s="96">
        <f t="shared" si="1"/>
        <v>0.51333333333333331</v>
      </c>
      <c r="W6" s="96">
        <f t="shared" si="1"/>
        <v>1.1606666666666667</v>
      </c>
      <c r="X6" s="96">
        <f t="shared" si="1"/>
        <v>0.53349999999999997</v>
      </c>
      <c r="Y6" s="96">
        <f t="shared" si="1"/>
        <v>0.80566666666666664</v>
      </c>
      <c r="Z6" s="96">
        <f t="shared" si="1"/>
        <v>0.95933333333333337</v>
      </c>
      <c r="AA6" s="96">
        <f t="shared" si="1"/>
        <v>0.8879999999999999</v>
      </c>
      <c r="AB6" s="96">
        <f t="shared" si="1"/>
        <v>0.53133333333333332</v>
      </c>
      <c r="AC6" s="96">
        <f t="shared" si="1"/>
        <v>0.67700000000000005</v>
      </c>
      <c r="AD6" s="96">
        <f t="shared" si="1"/>
        <v>0.70350000000000001</v>
      </c>
      <c r="AE6" s="96">
        <f t="shared" si="1"/>
        <v>0.80299999999999994</v>
      </c>
      <c r="AF6" s="96"/>
      <c r="AG6" s="96">
        <v>462</v>
      </c>
      <c r="AH6" s="96">
        <v>0.26266666666666666</v>
      </c>
      <c r="AI6" s="96">
        <v>0.80299999999999994</v>
      </c>
      <c r="AJ6" s="96">
        <f t="shared" ref="AJ6:AJ12" si="2">AI6-AH6</f>
        <v>0.54033333333333333</v>
      </c>
    </row>
    <row r="7" spans="1:36" x14ac:dyDescent="0.25">
      <c r="A7" s="5">
        <v>1</v>
      </c>
      <c r="B7" s="5" t="s">
        <v>17</v>
      </c>
      <c r="C7" s="16"/>
      <c r="D7" s="20">
        <v>0.51900000000000002</v>
      </c>
      <c r="E7" s="20">
        <v>0.46</v>
      </c>
      <c r="F7" s="20">
        <v>0.46</v>
      </c>
      <c r="G7" s="20"/>
      <c r="H7" s="20">
        <v>0.62</v>
      </c>
      <c r="I7" s="20">
        <v>1.06</v>
      </c>
      <c r="J7" s="20"/>
      <c r="K7" s="20">
        <v>0.62</v>
      </c>
      <c r="L7" s="20">
        <v>0.74199999999999999</v>
      </c>
      <c r="M7" s="20"/>
      <c r="N7" s="20">
        <v>0.65800000000000003</v>
      </c>
      <c r="O7" s="5"/>
      <c r="P7" s="5"/>
      <c r="Q7" s="96"/>
      <c r="R7" s="96"/>
      <c r="S7" s="96">
        <v>467</v>
      </c>
      <c r="T7" s="96">
        <f>AVERAGE(C13:C16)</f>
        <v>0.27766666666666667</v>
      </c>
      <c r="U7" s="96">
        <f t="shared" ref="U7:AE7" si="3">AVERAGE(D13:D16)</f>
        <v>0.52774999999999994</v>
      </c>
      <c r="V7" s="96">
        <f t="shared" si="3"/>
        <v>0.504</v>
      </c>
      <c r="W7" s="96">
        <f t="shared" si="3"/>
        <v>0.3116666666666667</v>
      </c>
      <c r="X7" s="96">
        <f t="shared" si="3"/>
        <v>0.49199999999999999</v>
      </c>
      <c r="Y7" s="96">
        <f t="shared" si="3"/>
        <v>0.47499999999999992</v>
      </c>
      <c r="Z7" s="96">
        <f t="shared" si="3"/>
        <v>0.86150000000000004</v>
      </c>
      <c r="AA7" s="96">
        <f t="shared" si="3"/>
        <v>0.60325000000000006</v>
      </c>
      <c r="AB7" s="96">
        <f t="shared" si="3"/>
        <v>0.82950000000000002</v>
      </c>
      <c r="AC7" s="96">
        <f t="shared" si="3"/>
        <v>0.9906666666666667</v>
      </c>
      <c r="AD7" s="96">
        <f t="shared" si="3"/>
        <v>1.2973333333333334</v>
      </c>
      <c r="AE7" s="96">
        <f t="shared" si="3"/>
        <v>1.06</v>
      </c>
      <c r="AF7" s="96"/>
      <c r="AG7" s="96">
        <v>467</v>
      </c>
      <c r="AH7" s="96">
        <v>0.27766666666666667</v>
      </c>
      <c r="AI7" s="96">
        <v>1.06</v>
      </c>
      <c r="AJ7" s="96">
        <f t="shared" si="2"/>
        <v>0.78233333333333333</v>
      </c>
    </row>
    <row r="8" spans="1:36" x14ac:dyDescent="0.25">
      <c r="A8" s="7">
        <v>1</v>
      </c>
      <c r="B8" s="7" t="s">
        <v>17</v>
      </c>
      <c r="C8" s="17">
        <v>0.2</v>
      </c>
      <c r="D8" s="21"/>
      <c r="E8" s="21">
        <v>0.36299999999999999</v>
      </c>
      <c r="F8" s="21">
        <v>0.40899999999999997</v>
      </c>
      <c r="G8" s="21">
        <v>0.58399999999999996</v>
      </c>
      <c r="H8" s="21"/>
      <c r="I8" s="21">
        <v>0.83499999999999996</v>
      </c>
      <c r="J8" s="21"/>
      <c r="K8" s="21"/>
      <c r="L8" s="21"/>
      <c r="M8" s="21">
        <v>1.06</v>
      </c>
      <c r="N8" s="21"/>
      <c r="O8" s="7"/>
      <c r="P8" s="7"/>
      <c r="Q8" s="96"/>
      <c r="R8" s="96"/>
      <c r="S8" s="96">
        <v>555</v>
      </c>
      <c r="T8" s="96">
        <f>AVERAGE(C17:C20)</f>
        <v>0.122</v>
      </c>
      <c r="U8" s="96">
        <f t="shared" ref="U8:AE8" si="4">AVERAGE(D17:D20)</f>
        <v>0.30399999999999999</v>
      </c>
      <c r="V8" s="96">
        <f t="shared" si="4"/>
        <v>0.23174999999999998</v>
      </c>
      <c r="W8" s="96">
        <f t="shared" si="4"/>
        <v>0.23174999999999998</v>
      </c>
      <c r="X8" s="96">
        <f t="shared" si="4"/>
        <v>0.22825000000000001</v>
      </c>
      <c r="Y8" s="96">
        <f t="shared" si="4"/>
        <v>0.4385</v>
      </c>
      <c r="Z8" s="96">
        <f t="shared" si="4"/>
        <v>0.36333333333333334</v>
      </c>
      <c r="AA8" s="96">
        <f t="shared" si="4"/>
        <v>0.221</v>
      </c>
      <c r="AB8" s="96">
        <f t="shared" si="4"/>
        <v>0.34749999999999998</v>
      </c>
      <c r="AC8" s="96">
        <f t="shared" si="4"/>
        <v>0.28125</v>
      </c>
      <c r="AD8" s="96">
        <f t="shared" si="4"/>
        <v>0.44333333333333336</v>
      </c>
      <c r="AE8" s="96">
        <f t="shared" si="4"/>
        <v>0.33624999999999999</v>
      </c>
      <c r="AF8" s="96"/>
      <c r="AG8" s="96">
        <v>555</v>
      </c>
      <c r="AH8" s="96">
        <v>0.122</v>
      </c>
      <c r="AI8" s="96">
        <v>0.33624999999999999</v>
      </c>
      <c r="AJ8" s="96">
        <f t="shared" si="2"/>
        <v>0.21425</v>
      </c>
    </row>
    <row r="9" spans="1:36" x14ac:dyDescent="0.25">
      <c r="A9" s="8">
        <v>2</v>
      </c>
      <c r="B9" s="8" t="s">
        <v>17</v>
      </c>
      <c r="C9" s="18">
        <v>0.2</v>
      </c>
      <c r="D9" s="22">
        <v>0.65800000000000003</v>
      </c>
      <c r="E9" s="22"/>
      <c r="F9" s="22"/>
      <c r="G9" s="22">
        <v>0.65800000000000003</v>
      </c>
      <c r="H9" s="22">
        <v>0.69899999999999995</v>
      </c>
      <c r="I9" s="22">
        <v>0.74199999999999999</v>
      </c>
      <c r="J9" s="22">
        <v>0.94099999999999995</v>
      </c>
      <c r="K9" s="22">
        <v>0.46</v>
      </c>
      <c r="L9" s="22">
        <v>0.83499999999999996</v>
      </c>
      <c r="M9" s="22">
        <v>0.94099999999999995</v>
      </c>
      <c r="N9" s="22">
        <v>0.78700000000000003</v>
      </c>
      <c r="O9" s="8"/>
      <c r="P9" s="8"/>
      <c r="Q9" s="96"/>
      <c r="R9" s="96"/>
      <c r="S9" s="96">
        <v>588</v>
      </c>
      <c r="T9" s="96">
        <f t="shared" ref="T9:AE9" si="5">AVERAGE(C25:C28)</f>
        <v>0.27350000000000002</v>
      </c>
      <c r="U9" s="96">
        <f t="shared" si="5"/>
        <v>0.47124999999999995</v>
      </c>
      <c r="V9" s="96">
        <f t="shared" si="5"/>
        <v>0.46399999999999997</v>
      </c>
      <c r="W9" s="96">
        <f t="shared" si="5"/>
        <v>0.46399999999999997</v>
      </c>
      <c r="X9" s="96">
        <f t="shared" si="5"/>
        <v>0.37074999999999997</v>
      </c>
      <c r="Y9" s="96">
        <f t="shared" si="5"/>
        <v>0.43433333333333329</v>
      </c>
      <c r="Z9" s="96">
        <f t="shared" si="5"/>
        <v>0.63175000000000003</v>
      </c>
      <c r="AA9" s="96">
        <f t="shared" si="5"/>
        <v>0.40799999999999997</v>
      </c>
      <c r="AB9" s="96">
        <f t="shared" si="5"/>
        <v>0.44750000000000001</v>
      </c>
      <c r="AC9" s="96">
        <f t="shared" si="5"/>
        <v>0.79399999999999993</v>
      </c>
      <c r="AD9" s="96">
        <f t="shared" si="5"/>
        <v>0.61299999999999999</v>
      </c>
      <c r="AE9" s="96">
        <f t="shared" si="5"/>
        <v>0.58924999999999994</v>
      </c>
      <c r="AF9" s="96"/>
      <c r="AG9" s="96">
        <v>588</v>
      </c>
      <c r="AH9" s="96">
        <v>0.27350000000000002</v>
      </c>
      <c r="AI9" s="96">
        <v>0.58924999999999994</v>
      </c>
      <c r="AJ9" s="96">
        <f t="shared" si="2"/>
        <v>0.31574999999999992</v>
      </c>
    </row>
    <row r="10" spans="1:36" x14ac:dyDescent="0.25">
      <c r="A10" s="8">
        <v>2</v>
      </c>
      <c r="B10" s="8" t="s">
        <v>17</v>
      </c>
      <c r="C10" s="16"/>
      <c r="D10" s="20">
        <v>0.65800000000000003</v>
      </c>
      <c r="E10" s="20">
        <v>0.51900000000000002</v>
      </c>
      <c r="F10" s="20">
        <v>0.94099999999999995</v>
      </c>
      <c r="G10" s="20">
        <v>0.40899999999999997</v>
      </c>
      <c r="H10" s="20">
        <v>0.65800000000000003</v>
      </c>
      <c r="I10" s="20">
        <v>0.94099999999999995</v>
      </c>
      <c r="J10" s="20">
        <v>0.83499999999999996</v>
      </c>
      <c r="K10" s="20">
        <v>0.58399999999999996</v>
      </c>
      <c r="L10" s="20">
        <v>0.51900000000000002</v>
      </c>
      <c r="M10" s="20">
        <v>0.83499999999999996</v>
      </c>
      <c r="N10" s="20">
        <v>0.83499999999999996</v>
      </c>
      <c r="O10" s="8"/>
      <c r="P10" s="8"/>
      <c r="Q10" s="96"/>
      <c r="R10" s="96"/>
      <c r="S10" s="96">
        <v>594</v>
      </c>
      <c r="T10" s="96">
        <f t="shared" ref="T10:AE10" si="6">AVERAGE(C29:C32)</f>
        <v>0.26550000000000001</v>
      </c>
      <c r="U10" s="96">
        <f t="shared" si="6"/>
        <v>0.57550000000000001</v>
      </c>
      <c r="V10" s="96">
        <f t="shared" si="6"/>
        <v>0.55149999999999999</v>
      </c>
      <c r="W10" s="96">
        <f t="shared" si="6"/>
        <v>0.20774999999999999</v>
      </c>
      <c r="X10" s="96">
        <f t="shared" si="6"/>
        <v>0.64800000000000002</v>
      </c>
      <c r="Y10" s="96">
        <f t="shared" si="6"/>
        <v>0.41149999999999998</v>
      </c>
      <c r="Z10" s="96">
        <f t="shared" si="6"/>
        <v>0.64200000000000002</v>
      </c>
      <c r="AA10" s="96">
        <f t="shared" si="6"/>
        <v>0.52224999999999999</v>
      </c>
      <c r="AB10" s="96">
        <f t="shared" si="6"/>
        <v>0.59575</v>
      </c>
      <c r="AC10" s="96">
        <f t="shared" si="6"/>
        <v>1.0535000000000001</v>
      </c>
      <c r="AD10" s="96">
        <f t="shared" si="6"/>
        <v>0.85750000000000004</v>
      </c>
      <c r="AE10" s="96">
        <f t="shared" si="6"/>
        <v>0.84899999999999998</v>
      </c>
      <c r="AF10" s="96"/>
      <c r="AG10" s="96">
        <v>594</v>
      </c>
      <c r="AH10" s="96">
        <v>0.26550000000000001</v>
      </c>
      <c r="AI10" s="96">
        <v>0.84899999999999998</v>
      </c>
      <c r="AJ10" s="96">
        <f t="shared" si="2"/>
        <v>0.58349999999999991</v>
      </c>
    </row>
    <row r="11" spans="1:36" x14ac:dyDescent="0.25">
      <c r="A11" s="8">
        <v>2</v>
      </c>
      <c r="B11" s="8" t="s">
        <v>17</v>
      </c>
      <c r="C11" s="16">
        <v>0.22500000000000001</v>
      </c>
      <c r="D11" s="20"/>
      <c r="E11" s="20">
        <v>0.65800000000000003</v>
      </c>
      <c r="F11" s="20">
        <v>1.1950000000000001</v>
      </c>
      <c r="G11" s="20"/>
      <c r="H11" s="20"/>
      <c r="I11" s="20">
        <v>1.1950000000000001</v>
      </c>
      <c r="J11" s="20"/>
      <c r="K11" s="20">
        <v>0.55000000000000004</v>
      </c>
      <c r="L11" s="20"/>
      <c r="M11" s="20">
        <v>0.51900000000000002</v>
      </c>
      <c r="N11" s="20">
        <v>0.78700000000000003</v>
      </c>
      <c r="O11" s="8"/>
      <c r="P11" s="8"/>
      <c r="Q11" s="96"/>
      <c r="R11" s="96"/>
      <c r="S11" s="96">
        <v>646</v>
      </c>
      <c r="T11" s="96">
        <f t="shared" ref="T11:AE11" si="7">AVERAGE(C33:C36)</f>
        <v>0.31024999999999997</v>
      </c>
      <c r="U11" s="96">
        <f t="shared" si="7"/>
        <v>0.49549999999999994</v>
      </c>
      <c r="V11" s="96">
        <f t="shared" si="7"/>
        <v>0.44750000000000001</v>
      </c>
      <c r="W11" s="96">
        <f t="shared" si="7"/>
        <v>0.3785</v>
      </c>
      <c r="X11" s="96">
        <f t="shared" si="7"/>
        <v>0.30625000000000002</v>
      </c>
      <c r="Y11" s="96">
        <f t="shared" si="7"/>
        <v>0.46200000000000002</v>
      </c>
      <c r="Z11" s="96">
        <f t="shared" si="7"/>
        <v>0.52100000000000002</v>
      </c>
      <c r="AA11" s="96">
        <f t="shared" si="7"/>
        <v>0.61125000000000007</v>
      </c>
      <c r="AB11" s="96">
        <f t="shared" si="7"/>
        <v>0.58374999999999999</v>
      </c>
      <c r="AC11" s="96">
        <f t="shared" si="7"/>
        <v>0.90775000000000006</v>
      </c>
      <c r="AD11" s="96">
        <f t="shared" si="7"/>
        <v>0.92733333333333334</v>
      </c>
      <c r="AE11" s="96">
        <f t="shared" si="7"/>
        <v>0.78674999999999995</v>
      </c>
      <c r="AF11" s="96"/>
      <c r="AG11" s="96">
        <v>646</v>
      </c>
      <c r="AH11" s="96">
        <v>0.31024999999999997</v>
      </c>
      <c r="AI11" s="96">
        <v>0.78674999999999995</v>
      </c>
      <c r="AJ11" s="96">
        <f t="shared" si="2"/>
        <v>0.47649999999999998</v>
      </c>
    </row>
    <row r="12" spans="1:36" x14ac:dyDescent="0.25">
      <c r="A12" s="8">
        <v>2</v>
      </c>
      <c r="B12" s="8" t="s">
        <v>17</v>
      </c>
      <c r="C12" s="17">
        <v>0.36299999999999999</v>
      </c>
      <c r="D12" s="21">
        <v>0.58399999999999996</v>
      </c>
      <c r="E12" s="21">
        <v>0.36299999999999999</v>
      </c>
      <c r="F12" s="21">
        <v>1.3460000000000001</v>
      </c>
      <c r="G12" s="21"/>
      <c r="H12" s="21">
        <v>1.06</v>
      </c>
      <c r="I12" s="21"/>
      <c r="J12" s="21"/>
      <c r="K12" s="21"/>
      <c r="L12" s="21"/>
      <c r="M12" s="21">
        <v>0.51900000000000002</v>
      </c>
      <c r="N12" s="21"/>
      <c r="O12" s="8"/>
      <c r="P12" s="8"/>
      <c r="Q12" s="96"/>
      <c r="R12" s="96"/>
      <c r="S12" s="96">
        <v>655</v>
      </c>
      <c r="T12" s="96">
        <f t="shared" ref="T12:AE12" si="8">AVERAGE(C37:C40)</f>
        <v>0.27500000000000002</v>
      </c>
      <c r="U12" s="96">
        <f t="shared" si="8"/>
        <v>0.33724999999999999</v>
      </c>
      <c r="V12" s="96">
        <f t="shared" si="8"/>
        <v>0.20450000000000002</v>
      </c>
      <c r="W12" s="96">
        <f t="shared" si="8"/>
        <v>9.8000000000000004E-2</v>
      </c>
      <c r="X12" s="96">
        <f t="shared" si="8"/>
        <v>0.38800000000000001</v>
      </c>
      <c r="Y12" s="96">
        <f t="shared" si="8"/>
        <v>0.38775000000000004</v>
      </c>
      <c r="Z12" s="96">
        <f t="shared" si="8"/>
        <v>0.29775000000000001</v>
      </c>
      <c r="AA12" s="96">
        <f t="shared" si="8"/>
        <v>0.23625000000000002</v>
      </c>
      <c r="AB12" s="96">
        <f t="shared" si="8"/>
        <v>0.41949999999999998</v>
      </c>
      <c r="AC12" s="96">
        <f t="shared" si="8"/>
        <v>0.39074999999999999</v>
      </c>
      <c r="AD12" s="96">
        <f t="shared" si="8"/>
        <v>0.33</v>
      </c>
      <c r="AE12" s="96">
        <f t="shared" si="8"/>
        <v>0.39150000000000001</v>
      </c>
      <c r="AF12" s="96"/>
      <c r="AG12" s="96">
        <v>655</v>
      </c>
      <c r="AH12" s="96">
        <v>0.27500000000000002</v>
      </c>
      <c r="AI12" s="96">
        <v>0.39150000000000001</v>
      </c>
      <c r="AJ12" s="96">
        <f t="shared" si="2"/>
        <v>0.11649999999999999</v>
      </c>
    </row>
    <row r="13" spans="1:36" x14ac:dyDescent="0.25">
      <c r="A13" s="9">
        <v>3</v>
      </c>
      <c r="B13" s="9" t="s">
        <v>17</v>
      </c>
      <c r="C13" s="16">
        <v>0.22500000000000001</v>
      </c>
      <c r="D13" s="97">
        <v>0.58399999999999996</v>
      </c>
      <c r="E13" s="97">
        <v>0.58399999999999996</v>
      </c>
      <c r="F13" s="97"/>
      <c r="G13" s="97">
        <v>0.38500000000000001</v>
      </c>
      <c r="H13" s="97">
        <v>0.51900000000000002</v>
      </c>
      <c r="I13" s="97">
        <v>0.94099999999999995</v>
      </c>
      <c r="J13" s="97">
        <v>0.65800000000000003</v>
      </c>
      <c r="K13" s="97">
        <v>0.74199999999999999</v>
      </c>
      <c r="L13" s="97">
        <v>1.125</v>
      </c>
      <c r="M13" s="97">
        <v>1.268</v>
      </c>
      <c r="N13" s="97">
        <v>1.06</v>
      </c>
      <c r="O13" s="9"/>
      <c r="P13" s="9"/>
      <c r="Q13" s="96"/>
      <c r="R13" s="96"/>
    </row>
    <row r="14" spans="1:36" x14ac:dyDescent="0.25">
      <c r="A14" s="6">
        <v>3</v>
      </c>
      <c r="B14" s="6" t="s">
        <v>17</v>
      </c>
      <c r="C14" s="16">
        <v>0.28599999999999998</v>
      </c>
      <c r="D14" s="97">
        <v>0.40899999999999997</v>
      </c>
      <c r="E14" s="97"/>
      <c r="F14" s="97">
        <v>0.28599999999999998</v>
      </c>
      <c r="G14" s="97">
        <v>0.51900000000000002</v>
      </c>
      <c r="H14" s="97">
        <v>0.32200000000000001</v>
      </c>
      <c r="I14" s="97">
        <v>0.78700000000000003</v>
      </c>
      <c r="J14" s="97">
        <v>0.46</v>
      </c>
      <c r="K14" s="97">
        <v>0.74199999999999999</v>
      </c>
      <c r="L14" s="97">
        <v>1.06</v>
      </c>
      <c r="M14" s="97">
        <v>1.1950000000000001</v>
      </c>
      <c r="N14" s="97"/>
      <c r="O14" s="6"/>
      <c r="P14" s="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</row>
    <row r="15" spans="1:36" x14ac:dyDescent="0.25">
      <c r="A15" s="6">
        <v>3</v>
      </c>
      <c r="B15" s="6" t="s">
        <v>17</v>
      </c>
      <c r="C15" s="16"/>
      <c r="D15" s="97">
        <v>0.46</v>
      </c>
      <c r="E15" s="97">
        <v>0.40899999999999997</v>
      </c>
      <c r="F15" s="97">
        <v>0.36299999999999999</v>
      </c>
      <c r="G15" s="97">
        <v>0.32200000000000001</v>
      </c>
      <c r="H15" s="97">
        <v>0.58399999999999996</v>
      </c>
      <c r="I15" s="97">
        <v>0.65800000000000003</v>
      </c>
      <c r="J15" s="97">
        <v>0.83499999999999996</v>
      </c>
      <c r="K15" s="97">
        <v>0.999</v>
      </c>
      <c r="L15" s="97">
        <v>0.78700000000000003</v>
      </c>
      <c r="M15" s="97"/>
      <c r="N15" s="97">
        <v>1.06</v>
      </c>
      <c r="O15" s="6"/>
      <c r="P15" s="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</row>
    <row r="16" spans="1:36" x14ac:dyDescent="0.25">
      <c r="A16" s="11">
        <v>3</v>
      </c>
      <c r="B16" s="11" t="s">
        <v>17</v>
      </c>
      <c r="C16" s="17">
        <v>0.32200000000000001</v>
      </c>
      <c r="D16" s="21">
        <v>0.65800000000000003</v>
      </c>
      <c r="E16" s="21">
        <v>0.51900000000000002</v>
      </c>
      <c r="F16" s="21">
        <v>0.28599999999999998</v>
      </c>
      <c r="G16" s="21">
        <v>0.74199999999999999</v>
      </c>
      <c r="H16" s="21"/>
      <c r="I16" s="21">
        <v>1.06</v>
      </c>
      <c r="J16" s="21">
        <v>0.46</v>
      </c>
      <c r="K16" s="21">
        <v>0.83499999999999996</v>
      </c>
      <c r="L16" s="21"/>
      <c r="M16" s="21">
        <v>1.429</v>
      </c>
      <c r="N16" s="21">
        <v>1.06</v>
      </c>
      <c r="O16" s="11"/>
      <c r="P16" s="11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</row>
    <row r="17" spans="1:35" x14ac:dyDescent="0.25">
      <c r="A17" s="8">
        <v>4</v>
      </c>
      <c r="B17" s="8" t="s">
        <v>17</v>
      </c>
      <c r="C17" s="97">
        <v>6.0999999999999999E-2</v>
      </c>
      <c r="D17" s="97">
        <v>0.28599999999999998</v>
      </c>
      <c r="E17" s="97">
        <v>0.157</v>
      </c>
      <c r="F17" s="97">
        <v>0.157</v>
      </c>
      <c r="G17" s="97">
        <v>0.14000000000000001</v>
      </c>
      <c r="H17" s="97">
        <v>0.28599999999999998</v>
      </c>
      <c r="I17" s="24" t="s">
        <v>22</v>
      </c>
      <c r="J17" s="97">
        <v>0.28599999999999998</v>
      </c>
      <c r="K17" s="97">
        <v>0.26900000000000002</v>
      </c>
      <c r="L17" s="97">
        <v>0.23899999999999999</v>
      </c>
      <c r="M17" s="97">
        <v>0.51900000000000002</v>
      </c>
      <c r="N17" s="97">
        <v>0.28599999999999998</v>
      </c>
      <c r="O17" s="8"/>
      <c r="P17" s="8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</row>
    <row r="18" spans="1:35" x14ac:dyDescent="0.25">
      <c r="A18" s="8">
        <v>4</v>
      </c>
      <c r="B18" s="8" t="s">
        <v>17</v>
      </c>
      <c r="C18" s="97">
        <v>0.157</v>
      </c>
      <c r="D18" s="97">
        <v>0.32200000000000001</v>
      </c>
      <c r="E18" s="97">
        <v>0.2</v>
      </c>
      <c r="F18" s="97">
        <v>0.2</v>
      </c>
      <c r="G18" s="97">
        <v>0.32200000000000001</v>
      </c>
      <c r="H18" s="97">
        <v>0.36299999999999999</v>
      </c>
      <c r="I18" s="97">
        <v>0.36299999999999999</v>
      </c>
      <c r="J18" s="97">
        <v>0.17699999999999999</v>
      </c>
      <c r="K18" s="97">
        <v>0.40899999999999997</v>
      </c>
      <c r="L18" s="97">
        <v>0.26900000000000002</v>
      </c>
      <c r="M18" s="97">
        <v>0.32200000000000001</v>
      </c>
      <c r="N18" s="97">
        <v>0.17699999999999999</v>
      </c>
      <c r="O18" s="8"/>
      <c r="P18" s="8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</row>
    <row r="19" spans="1:35" x14ac:dyDescent="0.25">
      <c r="A19" s="8">
        <v>4</v>
      </c>
      <c r="B19" s="8" t="s">
        <v>17</v>
      </c>
      <c r="C19" s="97">
        <v>0.14799999999999999</v>
      </c>
      <c r="D19" s="97">
        <v>0.28599999999999998</v>
      </c>
      <c r="E19" s="97">
        <v>0.46</v>
      </c>
      <c r="F19" s="97">
        <v>0.46</v>
      </c>
      <c r="G19" s="97">
        <v>0.23899999999999999</v>
      </c>
      <c r="H19" s="97">
        <v>0.36299999999999999</v>
      </c>
      <c r="I19" s="97">
        <v>0.34200000000000003</v>
      </c>
      <c r="J19" s="97">
        <v>0.2</v>
      </c>
      <c r="K19" s="97">
        <v>0.40899999999999997</v>
      </c>
      <c r="L19" s="97">
        <v>0.46</v>
      </c>
      <c r="M19" s="24" t="s">
        <v>22</v>
      </c>
      <c r="N19" s="97">
        <v>0.36299999999999999</v>
      </c>
      <c r="O19" s="8"/>
      <c r="P19" s="8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</row>
    <row r="20" spans="1:35" x14ac:dyDescent="0.25">
      <c r="A20" s="8">
        <v>4</v>
      </c>
      <c r="B20" s="8" t="s">
        <v>17</v>
      </c>
      <c r="C20" s="23" t="s">
        <v>22</v>
      </c>
      <c r="D20" s="21">
        <v>0.32200000000000001</v>
      </c>
      <c r="E20" s="21">
        <v>0.11</v>
      </c>
      <c r="F20" s="21">
        <v>0.11</v>
      </c>
      <c r="G20" s="21">
        <v>0.21199999999999999</v>
      </c>
      <c r="H20" s="21">
        <v>0.74199999999999999</v>
      </c>
      <c r="I20" s="21">
        <v>0.38500000000000001</v>
      </c>
      <c r="J20" s="23" t="s">
        <v>22</v>
      </c>
      <c r="K20" s="21">
        <v>0.30299999999999999</v>
      </c>
      <c r="L20" s="21">
        <v>0.157</v>
      </c>
      <c r="M20" s="21">
        <v>0.48899999999999999</v>
      </c>
      <c r="N20" s="21">
        <v>0.51900000000000002</v>
      </c>
      <c r="O20" s="8"/>
      <c r="P20" s="8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</row>
    <row r="21" spans="1:35" x14ac:dyDescent="0.25">
      <c r="A21" s="9">
        <v>5</v>
      </c>
      <c r="B21" s="9" t="s">
        <v>17</v>
      </c>
      <c r="C21" s="97">
        <v>0.40899999999999997</v>
      </c>
      <c r="D21" s="97">
        <v>0.58399999999999996</v>
      </c>
      <c r="E21" s="97">
        <v>0.36299999999999999</v>
      </c>
      <c r="F21" s="97">
        <v>0.36299999999999999</v>
      </c>
      <c r="G21" s="97">
        <v>0.40899999999999997</v>
      </c>
      <c r="H21" s="97"/>
      <c r="I21" s="97">
        <v>0.88700000000000001</v>
      </c>
      <c r="J21" s="97">
        <v>0.22500000000000001</v>
      </c>
      <c r="K21" s="97">
        <v>0.34200000000000003</v>
      </c>
      <c r="L21" s="97">
        <v>0.94099999999999995</v>
      </c>
      <c r="M21" s="97">
        <v>0.51900000000000002</v>
      </c>
      <c r="N21" s="97">
        <v>0.83499999999999996</v>
      </c>
      <c r="O21" s="9"/>
      <c r="P21" s="9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</row>
    <row r="22" spans="1:35" x14ac:dyDescent="0.25">
      <c r="A22" s="6">
        <v>5</v>
      </c>
      <c r="B22" s="6" t="s">
        <v>17</v>
      </c>
      <c r="C22" s="97">
        <v>0.124</v>
      </c>
      <c r="D22" s="97">
        <v>0.58399999999999996</v>
      </c>
      <c r="E22" s="97">
        <v>0.254</v>
      </c>
      <c r="F22" s="97">
        <v>0.254</v>
      </c>
      <c r="G22" s="97">
        <v>0.46</v>
      </c>
      <c r="H22" s="97">
        <v>0.46</v>
      </c>
      <c r="I22" s="97">
        <v>0.88700000000000001</v>
      </c>
      <c r="J22" s="97">
        <v>0.46</v>
      </c>
      <c r="K22" s="97">
        <v>0.34200000000000003</v>
      </c>
      <c r="L22" s="97">
        <v>0.51900000000000002</v>
      </c>
      <c r="M22" s="97">
        <v>0.74199999999999999</v>
      </c>
      <c r="N22" s="97">
        <v>0.88700000000000001</v>
      </c>
      <c r="O22" s="6"/>
      <c r="P22" s="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</row>
    <row r="23" spans="1:35" x14ac:dyDescent="0.25">
      <c r="A23" s="6">
        <v>5</v>
      </c>
      <c r="B23" s="6" t="s">
        <v>17</v>
      </c>
      <c r="C23" s="97">
        <v>0.26900000000000002</v>
      </c>
      <c r="D23" s="97"/>
      <c r="E23" s="97">
        <v>0.46</v>
      </c>
      <c r="F23" s="97">
        <v>0.46</v>
      </c>
      <c r="G23" s="97">
        <v>0.46</v>
      </c>
      <c r="H23" s="97">
        <v>0.46</v>
      </c>
      <c r="I23" s="97">
        <v>0.55000000000000004</v>
      </c>
      <c r="J23" s="97">
        <v>0.46</v>
      </c>
      <c r="K23" s="97">
        <v>0.21199999999999999</v>
      </c>
      <c r="L23" s="97">
        <v>0.83499999999999996</v>
      </c>
      <c r="M23" s="97">
        <v>0.83499999999999996</v>
      </c>
      <c r="N23" s="97">
        <v>0.62</v>
      </c>
      <c r="O23" s="6"/>
      <c r="P23" s="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</row>
    <row r="24" spans="1:35" x14ac:dyDescent="0.25">
      <c r="A24" s="11">
        <v>5</v>
      </c>
      <c r="B24" s="11" t="s">
        <v>17</v>
      </c>
      <c r="C24" s="21">
        <v>0.14799999999999999</v>
      </c>
      <c r="D24" s="21">
        <v>0.51900000000000002</v>
      </c>
      <c r="E24" s="21">
        <v>0.46</v>
      </c>
      <c r="F24" s="21">
        <v>0.46</v>
      </c>
      <c r="G24" s="21">
        <v>0.32200000000000001</v>
      </c>
      <c r="H24" s="21">
        <v>0.51900000000000002</v>
      </c>
      <c r="I24" s="21">
        <v>0.65800000000000003</v>
      </c>
      <c r="J24" s="21">
        <v>0.22500000000000001</v>
      </c>
      <c r="K24" s="21">
        <v>0.36299999999999999</v>
      </c>
      <c r="L24" s="21"/>
      <c r="M24" s="21">
        <v>0.74199999999999999</v>
      </c>
      <c r="N24" s="21">
        <v>0.999</v>
      </c>
      <c r="O24" s="11"/>
      <c r="P24" s="11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</row>
    <row r="25" spans="1:35" x14ac:dyDescent="0.25">
      <c r="A25" s="8">
        <v>6</v>
      </c>
      <c r="B25" s="8" t="s">
        <v>17</v>
      </c>
      <c r="C25" s="97">
        <v>0.22500000000000001</v>
      </c>
      <c r="D25" s="97">
        <v>0.32200000000000001</v>
      </c>
      <c r="E25" s="97"/>
      <c r="F25" s="97"/>
      <c r="G25" s="97">
        <v>0.36299999999999999</v>
      </c>
      <c r="H25" s="97">
        <v>0.58399999999999996</v>
      </c>
      <c r="I25" s="97">
        <v>0.83499999999999996</v>
      </c>
      <c r="J25" s="97">
        <v>0.22500000000000001</v>
      </c>
      <c r="K25" s="97">
        <v>0.36299999999999999</v>
      </c>
      <c r="L25" s="97">
        <v>0.74199999999999999</v>
      </c>
      <c r="M25" s="97">
        <v>0.83499999999999996</v>
      </c>
      <c r="N25" s="97">
        <v>0.46</v>
      </c>
      <c r="O25" s="8"/>
      <c r="P25" s="8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</row>
    <row r="26" spans="1:35" x14ac:dyDescent="0.25">
      <c r="A26" s="8">
        <v>6</v>
      </c>
      <c r="B26" s="8" t="s">
        <v>17</v>
      </c>
      <c r="C26" s="24" t="s">
        <v>22</v>
      </c>
      <c r="D26" s="97">
        <v>0.58399999999999996</v>
      </c>
      <c r="E26" s="97"/>
      <c r="F26" s="97"/>
      <c r="G26" s="97">
        <v>0.2</v>
      </c>
      <c r="H26" s="97">
        <v>0.51900000000000002</v>
      </c>
      <c r="I26" s="97">
        <v>0.40899999999999997</v>
      </c>
      <c r="J26" s="97">
        <v>0.58399999999999996</v>
      </c>
      <c r="K26" s="97">
        <v>0.36299999999999999</v>
      </c>
      <c r="L26" s="97">
        <v>0.83499999999999996</v>
      </c>
      <c r="M26" s="97">
        <v>0.46</v>
      </c>
      <c r="N26" s="97">
        <v>0.36299999999999999</v>
      </c>
      <c r="O26" s="8"/>
      <c r="P26" s="8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</row>
    <row r="27" spans="1:35" x14ac:dyDescent="0.25">
      <c r="A27" s="8">
        <v>6</v>
      </c>
      <c r="B27" s="8" t="s">
        <v>17</v>
      </c>
      <c r="C27" s="97">
        <v>0.32200000000000001</v>
      </c>
      <c r="D27" s="97">
        <v>0.51900000000000002</v>
      </c>
      <c r="E27" s="97">
        <v>0.51900000000000002</v>
      </c>
      <c r="F27" s="97">
        <v>0.51900000000000002</v>
      </c>
      <c r="G27" s="97">
        <v>0.46</v>
      </c>
      <c r="H27" s="97"/>
      <c r="I27" s="97">
        <v>0.69899999999999995</v>
      </c>
      <c r="J27" s="97">
        <v>0.46</v>
      </c>
      <c r="K27" s="97">
        <v>0.32200000000000001</v>
      </c>
      <c r="L27" s="97">
        <v>0.94099999999999995</v>
      </c>
      <c r="M27" s="97">
        <v>0.83499999999999996</v>
      </c>
      <c r="N27" s="97">
        <v>0.83499999999999996</v>
      </c>
      <c r="O27" s="8"/>
      <c r="P27" s="8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</row>
    <row r="28" spans="1:35" x14ac:dyDescent="0.25">
      <c r="A28" s="8">
        <v>6</v>
      </c>
      <c r="B28" s="8" t="s">
        <v>17</v>
      </c>
      <c r="C28" s="21"/>
      <c r="D28" s="21">
        <v>0.46</v>
      </c>
      <c r="E28" s="21">
        <v>0.40899999999999997</v>
      </c>
      <c r="F28" s="21">
        <v>0.40899999999999997</v>
      </c>
      <c r="G28" s="21">
        <v>0.46</v>
      </c>
      <c r="H28" s="21">
        <v>0.2</v>
      </c>
      <c r="I28" s="21">
        <v>0.58399999999999996</v>
      </c>
      <c r="J28" s="21">
        <v>0.36299999999999999</v>
      </c>
      <c r="K28" s="21">
        <v>0.74199999999999999</v>
      </c>
      <c r="L28" s="21">
        <v>0.65800000000000003</v>
      </c>
      <c r="M28" s="21">
        <v>0.32200000000000001</v>
      </c>
      <c r="N28" s="21">
        <v>0.69899999999999995</v>
      </c>
      <c r="O28" s="8"/>
      <c r="P28" s="8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</row>
    <row r="29" spans="1:35" x14ac:dyDescent="0.25">
      <c r="A29" s="9">
        <v>7</v>
      </c>
      <c r="B29" s="9" t="s">
        <v>17</v>
      </c>
      <c r="C29" s="97">
        <v>0.22500000000000001</v>
      </c>
      <c r="D29" s="97">
        <v>0.83499999999999996</v>
      </c>
      <c r="E29" s="97">
        <v>0.58399999999999996</v>
      </c>
      <c r="F29" s="97">
        <v>0.2</v>
      </c>
      <c r="G29" s="97">
        <v>0.58399999999999996</v>
      </c>
      <c r="H29" s="97">
        <v>0.28599999999999998</v>
      </c>
      <c r="I29" s="97">
        <v>0.58399999999999996</v>
      </c>
      <c r="J29" s="97">
        <v>0.74199999999999999</v>
      </c>
      <c r="K29" s="97">
        <v>0.30299999999999999</v>
      </c>
      <c r="L29" s="97">
        <v>1.125</v>
      </c>
      <c r="M29" s="97">
        <v>0.74199999999999999</v>
      </c>
      <c r="N29" s="97">
        <v>0.74199999999999999</v>
      </c>
      <c r="O29" s="9"/>
      <c r="P29" s="9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</row>
    <row r="30" spans="1:35" x14ac:dyDescent="0.25">
      <c r="A30" s="6">
        <v>7</v>
      </c>
      <c r="B30" s="6" t="s">
        <v>17</v>
      </c>
      <c r="C30" s="97">
        <v>0.188</v>
      </c>
      <c r="D30" s="97">
        <v>0.65800000000000003</v>
      </c>
      <c r="E30" s="97">
        <v>0.51900000000000002</v>
      </c>
      <c r="F30" s="97">
        <v>0.254</v>
      </c>
      <c r="G30" s="97">
        <v>0.94099999999999995</v>
      </c>
      <c r="H30" s="97">
        <v>0.434</v>
      </c>
      <c r="I30" s="97">
        <v>0.65800000000000003</v>
      </c>
      <c r="J30" s="97">
        <v>0.34200000000000003</v>
      </c>
      <c r="K30" s="97">
        <v>0.51900000000000002</v>
      </c>
      <c r="L30" s="97">
        <v>0.69899999999999995</v>
      </c>
      <c r="M30" s="97">
        <v>0.83499999999999996</v>
      </c>
      <c r="N30" s="97">
        <v>0.78700000000000003</v>
      </c>
      <c r="O30" s="6"/>
      <c r="P30" s="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</row>
    <row r="31" spans="1:35" x14ac:dyDescent="0.25">
      <c r="A31" s="6">
        <v>7</v>
      </c>
      <c r="B31" s="6" t="s">
        <v>17</v>
      </c>
      <c r="C31" s="97">
        <v>0.28599999999999998</v>
      </c>
      <c r="D31" s="97">
        <v>0.58399999999999996</v>
      </c>
      <c r="E31" s="97">
        <v>0.58399999999999996</v>
      </c>
      <c r="F31" s="97">
        <v>0.2</v>
      </c>
      <c r="G31" s="97">
        <v>0.40899999999999997</v>
      </c>
      <c r="H31" s="97">
        <v>0.34200000000000003</v>
      </c>
      <c r="I31" s="97">
        <v>0.58399999999999996</v>
      </c>
      <c r="J31" s="97">
        <v>0.38500000000000001</v>
      </c>
      <c r="K31" s="97">
        <v>0.94099999999999995</v>
      </c>
      <c r="L31" s="97">
        <v>1.1950000000000001</v>
      </c>
      <c r="M31" s="97">
        <v>1.1950000000000001</v>
      </c>
      <c r="N31" s="97">
        <v>0.74199999999999999</v>
      </c>
      <c r="O31" s="6"/>
      <c r="P31" s="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</row>
    <row r="32" spans="1:35" x14ac:dyDescent="0.25">
      <c r="A32" s="11">
        <v>7</v>
      </c>
      <c r="B32" s="11" t="s">
        <v>17</v>
      </c>
      <c r="C32" s="21">
        <v>0.36299999999999999</v>
      </c>
      <c r="D32" s="21">
        <v>0.22500000000000001</v>
      </c>
      <c r="E32" s="21">
        <v>0.51900000000000002</v>
      </c>
      <c r="F32" s="21">
        <v>0.17699999999999999</v>
      </c>
      <c r="G32" s="21">
        <v>0.65800000000000003</v>
      </c>
      <c r="H32" s="21">
        <v>0.58399999999999996</v>
      </c>
      <c r="I32" s="21">
        <v>0.74199999999999999</v>
      </c>
      <c r="J32" s="21">
        <v>0.62</v>
      </c>
      <c r="K32" s="21">
        <v>0.62</v>
      </c>
      <c r="L32" s="21">
        <v>1.1950000000000001</v>
      </c>
      <c r="M32" s="21">
        <v>0.65800000000000003</v>
      </c>
      <c r="N32" s="21">
        <v>1.125</v>
      </c>
      <c r="O32" s="11"/>
      <c r="P32" s="11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</row>
    <row r="33" spans="1:35" x14ac:dyDescent="0.25">
      <c r="A33" s="8">
        <v>9</v>
      </c>
      <c r="B33" s="8" t="s">
        <v>17</v>
      </c>
      <c r="C33" s="97">
        <v>0.32200000000000001</v>
      </c>
      <c r="D33" s="97">
        <v>0.51900000000000002</v>
      </c>
      <c r="E33" s="97">
        <v>0.74199999999999999</v>
      </c>
      <c r="F33" s="97">
        <v>0.58399999999999996</v>
      </c>
      <c r="G33" s="97">
        <v>0.17699999999999999</v>
      </c>
      <c r="H33" s="97">
        <v>0.46</v>
      </c>
      <c r="I33" s="97">
        <v>0.74199999999999999</v>
      </c>
      <c r="J33" s="97">
        <v>0.65800000000000003</v>
      </c>
      <c r="K33" s="97">
        <v>0.78700000000000003</v>
      </c>
      <c r="L33" s="97">
        <v>1.125</v>
      </c>
      <c r="M33" s="97">
        <v>0.83499999999999996</v>
      </c>
      <c r="N33" s="97">
        <v>0.83499999999999996</v>
      </c>
      <c r="O33" s="8"/>
      <c r="P33" s="8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</row>
    <row r="34" spans="1:35" x14ac:dyDescent="0.25">
      <c r="A34" s="8">
        <v>9</v>
      </c>
      <c r="B34" s="8" t="s">
        <v>17</v>
      </c>
      <c r="C34" s="97">
        <v>0.157</v>
      </c>
      <c r="D34" s="97">
        <v>0.28599999999999998</v>
      </c>
      <c r="E34" s="97">
        <v>0.22500000000000001</v>
      </c>
      <c r="F34" s="97">
        <v>0.32200000000000001</v>
      </c>
      <c r="G34" s="97">
        <v>0.46</v>
      </c>
      <c r="H34" s="97">
        <v>0.51900000000000002</v>
      </c>
      <c r="I34" s="97">
        <v>0.46</v>
      </c>
      <c r="J34" s="97">
        <v>0.78700000000000003</v>
      </c>
      <c r="K34" s="97">
        <v>0.51900000000000002</v>
      </c>
      <c r="L34" s="97">
        <v>0.88700000000000001</v>
      </c>
      <c r="M34" s="97">
        <v>0.88700000000000001</v>
      </c>
      <c r="N34" s="97">
        <v>0.78700000000000003</v>
      </c>
      <c r="O34" s="8"/>
      <c r="P34" s="8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</row>
    <row r="35" spans="1:35" x14ac:dyDescent="0.25">
      <c r="A35" s="8">
        <v>9</v>
      </c>
      <c r="B35" s="8" t="s">
        <v>17</v>
      </c>
      <c r="C35" s="97">
        <v>0.55000000000000004</v>
      </c>
      <c r="D35" s="97">
        <v>0.51900000000000002</v>
      </c>
      <c r="E35" s="97">
        <v>0.46</v>
      </c>
      <c r="F35" s="97">
        <v>0.32200000000000001</v>
      </c>
      <c r="G35" s="97">
        <v>0.36299999999999999</v>
      </c>
      <c r="H35" s="97">
        <v>0.40899999999999997</v>
      </c>
      <c r="I35" s="97">
        <v>0.36299999999999999</v>
      </c>
      <c r="J35" s="97">
        <v>0.65800000000000003</v>
      </c>
      <c r="K35" s="97">
        <v>0.62</v>
      </c>
      <c r="L35" s="97">
        <v>0.999</v>
      </c>
      <c r="M35" s="97"/>
      <c r="N35" s="97">
        <v>0.58399999999999996</v>
      </c>
      <c r="O35" s="8"/>
      <c r="P35" s="8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</row>
    <row r="36" spans="1:35" x14ac:dyDescent="0.25">
      <c r="A36" s="8">
        <v>9</v>
      </c>
      <c r="B36" s="8" t="s">
        <v>17</v>
      </c>
      <c r="C36" s="21">
        <v>0.21199999999999999</v>
      </c>
      <c r="D36" s="21">
        <v>0.65800000000000003</v>
      </c>
      <c r="E36" s="21">
        <v>0.36299999999999999</v>
      </c>
      <c r="F36" s="21">
        <v>0.28599999999999998</v>
      </c>
      <c r="G36" s="21">
        <v>0.22500000000000001</v>
      </c>
      <c r="H36" s="21">
        <v>0.46</v>
      </c>
      <c r="I36" s="21">
        <v>0.51900000000000002</v>
      </c>
      <c r="J36" s="21">
        <v>0.34200000000000003</v>
      </c>
      <c r="K36" s="21">
        <v>0.40899999999999997</v>
      </c>
      <c r="L36" s="21">
        <v>0.62</v>
      </c>
      <c r="M36" s="21">
        <v>1.06</v>
      </c>
      <c r="N36" s="21">
        <v>0.94099999999999995</v>
      </c>
      <c r="O36" s="8"/>
      <c r="P36" s="8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</row>
    <row r="37" spans="1:35" x14ac:dyDescent="0.25">
      <c r="A37" s="9">
        <v>10</v>
      </c>
      <c r="B37" s="9" t="s">
        <v>17</v>
      </c>
      <c r="C37" s="97"/>
      <c r="D37" s="97">
        <v>0.157</v>
      </c>
      <c r="E37" s="97">
        <v>0.254</v>
      </c>
      <c r="F37" s="97">
        <v>9.8000000000000004E-2</v>
      </c>
      <c r="G37" s="97">
        <v>0.254</v>
      </c>
      <c r="H37" s="97">
        <v>0.46</v>
      </c>
      <c r="I37" s="97">
        <v>0.22500000000000001</v>
      </c>
      <c r="J37" s="97">
        <v>0.21199999999999999</v>
      </c>
      <c r="K37" s="97">
        <v>0.40899999999999997</v>
      </c>
      <c r="L37" s="97">
        <v>0.22500000000000001</v>
      </c>
      <c r="M37" s="97">
        <v>0.22500000000000001</v>
      </c>
      <c r="N37" s="97">
        <v>0.46</v>
      </c>
      <c r="O37" s="13"/>
      <c r="P37" s="13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</row>
    <row r="38" spans="1:35" x14ac:dyDescent="0.25">
      <c r="A38" s="6">
        <v>10</v>
      </c>
      <c r="B38" s="6" t="s">
        <v>17</v>
      </c>
      <c r="C38" s="97">
        <v>0.22500000000000001</v>
      </c>
      <c r="D38" s="97">
        <v>0.58399999999999996</v>
      </c>
      <c r="E38" s="97">
        <v>0.254</v>
      </c>
      <c r="F38" s="24" t="s">
        <v>22</v>
      </c>
      <c r="G38" s="97">
        <v>0.46</v>
      </c>
      <c r="H38" s="97">
        <v>0.28599999999999998</v>
      </c>
      <c r="I38" s="97">
        <v>0.23899999999999999</v>
      </c>
      <c r="J38" s="97">
        <v>0.22500000000000001</v>
      </c>
      <c r="K38" s="97">
        <v>0.36299999999999999</v>
      </c>
      <c r="L38" s="97">
        <v>0.254</v>
      </c>
      <c r="M38" s="97">
        <v>0.254</v>
      </c>
      <c r="N38" s="97">
        <v>0.32200000000000001</v>
      </c>
      <c r="O38" s="5"/>
      <c r="P38" s="5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</row>
    <row r="39" spans="1:35" x14ac:dyDescent="0.25">
      <c r="A39" s="6">
        <v>10</v>
      </c>
      <c r="B39" s="6" t="s">
        <v>17</v>
      </c>
      <c r="C39" s="97">
        <v>0.46</v>
      </c>
      <c r="D39" s="97">
        <v>0.32200000000000001</v>
      </c>
      <c r="E39" s="97">
        <v>0.11</v>
      </c>
      <c r="F39" s="24" t="s">
        <v>22</v>
      </c>
      <c r="G39" s="97">
        <v>0.58399999999999996</v>
      </c>
      <c r="H39" s="97">
        <v>0.51900000000000002</v>
      </c>
      <c r="I39" s="97">
        <v>0.34200000000000003</v>
      </c>
      <c r="J39" s="97">
        <v>0.254</v>
      </c>
      <c r="K39" s="97">
        <v>0.28599999999999998</v>
      </c>
      <c r="L39" s="97">
        <v>0.69899999999999995</v>
      </c>
      <c r="M39" s="97">
        <v>0.51900000000000002</v>
      </c>
      <c r="N39" s="97">
        <v>0.58399999999999996</v>
      </c>
      <c r="O39" s="5"/>
      <c r="P39" s="5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</row>
    <row r="40" spans="1:35" x14ac:dyDescent="0.25">
      <c r="A40" s="11">
        <v>10</v>
      </c>
      <c r="B40" s="11" t="s">
        <v>17</v>
      </c>
      <c r="C40" s="21">
        <v>0.14000000000000001</v>
      </c>
      <c r="D40" s="21">
        <v>0.28599999999999998</v>
      </c>
      <c r="E40" s="21">
        <v>0.2</v>
      </c>
      <c r="F40" s="23" t="s">
        <v>22</v>
      </c>
      <c r="G40" s="21">
        <v>0.254</v>
      </c>
      <c r="H40" s="21">
        <v>0.28599999999999998</v>
      </c>
      <c r="I40" s="21">
        <v>0.38500000000000001</v>
      </c>
      <c r="J40" s="21">
        <v>0.254</v>
      </c>
      <c r="K40" s="21">
        <v>0.62</v>
      </c>
      <c r="L40" s="21">
        <v>0.38500000000000001</v>
      </c>
      <c r="M40" s="21">
        <v>0.32200000000000001</v>
      </c>
      <c r="N40" s="21">
        <v>0.2</v>
      </c>
      <c r="O40" s="7"/>
      <c r="P40" s="7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</row>
    <row r="41" spans="1:35" x14ac:dyDescent="0.25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</row>
    <row r="42" spans="1:35" x14ac:dyDescent="0.25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</row>
    <row r="43" spans="1:35" x14ac:dyDescent="0.2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</row>
    <row r="44" spans="1:35" x14ac:dyDescent="0.25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</row>
    <row r="45" spans="1:35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</row>
    <row r="46" spans="1:35" x14ac:dyDescent="0.25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</row>
    <row r="47" spans="1:35" x14ac:dyDescent="0.2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</row>
    <row r="48" spans="1:35" x14ac:dyDescent="0.2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</row>
    <row r="49" spans="1:35" x14ac:dyDescent="0.2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</row>
    <row r="50" spans="1:35" x14ac:dyDescent="0.25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</row>
    <row r="51" spans="1:35" x14ac:dyDescent="0.2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</row>
    <row r="52" spans="1:35" x14ac:dyDescent="0.25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</row>
    <row r="53" spans="1:35" x14ac:dyDescent="0.25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</row>
    <row r="54" spans="1:35" x14ac:dyDescent="0.25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</row>
    <row r="55" spans="1:35" x14ac:dyDescent="0.2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</row>
    <row r="56" spans="1:35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</row>
    <row r="57" spans="1:35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</row>
    <row r="58" spans="1:35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</row>
    <row r="59" spans="1:35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</row>
    <row r="60" spans="1:35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</row>
    <row r="61" spans="1:35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</row>
    <row r="62" spans="1:35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</row>
    <row r="63" spans="1:35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</row>
    <row r="64" spans="1:35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</row>
    <row r="65" spans="1:35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</row>
    <row r="66" spans="1:35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</row>
    <row r="67" spans="1:35" x14ac:dyDescent="0.2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</row>
    <row r="68" spans="1:35" x14ac:dyDescent="0.2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</row>
    <row r="69" spans="1:35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</row>
    <row r="70" spans="1:35" x14ac:dyDescent="0.2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</row>
    <row r="71" spans="1:35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</row>
    <row r="72" spans="1:35" x14ac:dyDescent="0.2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</row>
    <row r="73" spans="1:35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</row>
    <row r="74" spans="1:35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</row>
    <row r="75" spans="1:35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</row>
    <row r="76" spans="1:35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</row>
    <row r="77" spans="1:35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</row>
    <row r="78" spans="1:35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</row>
    <row r="79" spans="1:35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</row>
    <row r="80" spans="1:35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</row>
    <row r="81" spans="1:35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</row>
    <row r="82" spans="1:35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opLeftCell="R1" workbookViewId="0">
      <selection activeCell="AF6" sqref="AF6:AF14"/>
    </sheetView>
  </sheetViews>
  <sheetFormatPr defaultRowHeight="15" x14ac:dyDescent="0.25"/>
  <sheetData>
    <row r="1" spans="1:35" ht="21" x14ac:dyDescent="0.35">
      <c r="F1" s="25" t="s">
        <v>23</v>
      </c>
      <c r="K1" s="8" t="s">
        <v>19</v>
      </c>
    </row>
    <row r="2" spans="1:35" ht="21" x14ac:dyDescent="0.35">
      <c r="B2" t="s">
        <v>24</v>
      </c>
      <c r="C2" s="4" t="s">
        <v>25</v>
      </c>
      <c r="F2" s="25"/>
      <c r="K2" s="3"/>
    </row>
    <row r="3" spans="1:35" x14ac:dyDescent="0.25">
      <c r="B3" t="s">
        <v>26</v>
      </c>
      <c r="C3" s="26" t="s">
        <v>27</v>
      </c>
      <c r="D3" s="4" t="s">
        <v>25</v>
      </c>
      <c r="E3" s="26" t="s">
        <v>27</v>
      </c>
      <c r="F3" s="26" t="s">
        <v>28</v>
      </c>
      <c r="G3" s="26" t="s">
        <v>27</v>
      </c>
      <c r="H3" s="26" t="s">
        <v>27</v>
      </c>
      <c r="I3" s="26" t="s">
        <v>27</v>
      </c>
      <c r="J3" s="26" t="s">
        <v>27</v>
      </c>
      <c r="K3" s="26" t="s">
        <v>27</v>
      </c>
      <c r="L3" s="26" t="s">
        <v>27</v>
      </c>
      <c r="M3" s="26" t="s">
        <v>27</v>
      </c>
      <c r="N3" s="26" t="s">
        <v>27</v>
      </c>
      <c r="O3" s="26"/>
      <c r="P3" s="4" t="s">
        <v>25</v>
      </c>
    </row>
    <row r="4" spans="1:35" x14ac:dyDescent="0.25">
      <c r="B4" t="s">
        <v>29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P4" s="4" t="s">
        <v>2</v>
      </c>
      <c r="R4" t="s">
        <v>33</v>
      </c>
      <c r="S4" s="76" t="s">
        <v>54</v>
      </c>
    </row>
    <row r="5" spans="1:35" x14ac:dyDescent="0.25">
      <c r="A5" s="8" t="s">
        <v>3</v>
      </c>
      <c r="B5" s="8" t="s">
        <v>4</v>
      </c>
      <c r="C5" s="8" t="s">
        <v>30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/>
      <c r="P5" s="8" t="s">
        <v>31</v>
      </c>
      <c r="S5" t="s">
        <v>5</v>
      </c>
      <c r="T5" t="s">
        <v>6</v>
      </c>
      <c r="U5" t="s">
        <v>7</v>
      </c>
      <c r="V5" t="s">
        <v>8</v>
      </c>
      <c r="W5" t="s">
        <v>9</v>
      </c>
      <c r="X5" t="s">
        <v>10</v>
      </c>
      <c r="Y5" t="s">
        <v>11</v>
      </c>
      <c r="Z5" t="s">
        <v>12</v>
      </c>
      <c r="AA5" t="s">
        <v>13</v>
      </c>
      <c r="AB5" t="s">
        <v>14</v>
      </c>
      <c r="AC5" t="s">
        <v>15</v>
      </c>
      <c r="AD5" t="s">
        <v>16</v>
      </c>
      <c r="AH5" t="s">
        <v>5</v>
      </c>
      <c r="AI5" t="s">
        <v>16</v>
      </c>
    </row>
    <row r="6" spans="1:35" x14ac:dyDescent="0.25">
      <c r="A6" s="9">
        <v>1</v>
      </c>
      <c r="B6" s="9" t="s">
        <v>32</v>
      </c>
      <c r="C6" s="46">
        <v>1.2090000000000001</v>
      </c>
      <c r="D6" s="19">
        <v>1.1839999999999999</v>
      </c>
      <c r="E6" s="19">
        <v>0.90700000000000003</v>
      </c>
      <c r="F6" s="19">
        <v>1.0549999999999999</v>
      </c>
      <c r="G6" s="19">
        <v>0.99399999999999999</v>
      </c>
      <c r="H6" s="19" t="s">
        <v>52</v>
      </c>
      <c r="I6" s="69">
        <v>0.876</v>
      </c>
      <c r="J6" s="71">
        <v>0.94</v>
      </c>
      <c r="K6" s="73">
        <v>1.0549999999999999</v>
      </c>
      <c r="L6" s="74" t="s">
        <v>52</v>
      </c>
      <c r="M6" s="78">
        <v>1.202</v>
      </c>
      <c r="N6" s="46">
        <v>1.004</v>
      </c>
      <c r="O6" s="9"/>
      <c r="P6" s="9"/>
      <c r="R6">
        <v>1</v>
      </c>
      <c r="S6">
        <f>AVERAGE(C6:C9)</f>
        <v>1.2016666666666667</v>
      </c>
      <c r="T6">
        <f>AVERAGE(D6:D9)</f>
        <v>1.161</v>
      </c>
      <c r="U6">
        <f t="shared" ref="U6:V6" si="0">AVERAGE(E6:E9)</f>
        <v>0.95050000000000001</v>
      </c>
      <c r="V6">
        <f t="shared" si="0"/>
        <v>1.0447499999999998</v>
      </c>
      <c r="W6">
        <f>AVERAGE(G6:G9)</f>
        <v>1.1695</v>
      </c>
      <c r="X6">
        <f t="shared" ref="X6:AD6" si="1">AVERAGE(H6:H9)</f>
        <v>1.0880000000000001</v>
      </c>
      <c r="Y6">
        <f t="shared" si="1"/>
        <v>0.876</v>
      </c>
      <c r="Z6">
        <f t="shared" si="1"/>
        <v>0.93874999999999997</v>
      </c>
      <c r="AA6">
        <f t="shared" si="1"/>
        <v>1.1336666666666668</v>
      </c>
      <c r="AB6">
        <f t="shared" si="1"/>
        <v>0.99749999999999994</v>
      </c>
      <c r="AC6">
        <f t="shared" si="1"/>
        <v>1.1637499999999998</v>
      </c>
      <c r="AD6">
        <f t="shared" si="1"/>
        <v>1.00325</v>
      </c>
      <c r="AF6" s="96">
        <v>152</v>
      </c>
      <c r="AG6">
        <v>1</v>
      </c>
      <c r="AH6">
        <v>1.2016666666666667</v>
      </c>
      <c r="AI6">
        <v>1.00325</v>
      </c>
    </row>
    <row r="7" spans="1:35" x14ac:dyDescent="0.25">
      <c r="A7" s="6">
        <v>1</v>
      </c>
      <c r="B7" s="6" t="s">
        <v>32</v>
      </c>
      <c r="C7" s="46">
        <v>1.2350000000000001</v>
      </c>
      <c r="D7" s="19">
        <v>1.1379999999999999</v>
      </c>
      <c r="E7" s="19">
        <v>0.99399999999999999</v>
      </c>
      <c r="F7" s="19">
        <v>1.014</v>
      </c>
      <c r="G7" s="19">
        <v>1.034</v>
      </c>
      <c r="H7" s="19" t="s">
        <v>52</v>
      </c>
      <c r="I7" s="68" t="s">
        <v>52</v>
      </c>
      <c r="J7" s="71">
        <v>1.077</v>
      </c>
      <c r="K7" s="72" t="s">
        <v>52</v>
      </c>
      <c r="L7" s="75">
        <v>1.0549999999999999</v>
      </c>
      <c r="M7" s="78">
        <v>1.077</v>
      </c>
      <c r="N7" s="46">
        <v>1.202</v>
      </c>
      <c r="O7" s="6"/>
      <c r="P7" s="6"/>
      <c r="R7">
        <v>2</v>
      </c>
      <c r="S7">
        <f>AVERAGE(C10:C13)</f>
        <v>1.2406666666666666</v>
      </c>
      <c r="T7">
        <f t="shared" ref="T7:AD7" si="2">AVERAGE(D10:D13)</f>
        <v>1.2756666666666667</v>
      </c>
      <c r="U7">
        <f>AVERAGE(E10:E12)</f>
        <v>0.89100000000000001</v>
      </c>
      <c r="V7">
        <f>AVERAGE(F10:F12)</f>
        <v>1.1006666666666667</v>
      </c>
      <c r="W7">
        <f>AVERAGE(G10:G12)</f>
        <v>1.0813333333333333</v>
      </c>
      <c r="X7">
        <f>AVERAGE(H10:H12)</f>
        <v>0.91900000000000004</v>
      </c>
      <c r="Y7">
        <f t="shared" si="2"/>
        <v>1.0647500000000001</v>
      </c>
      <c r="Z7">
        <f t="shared" si="2"/>
        <v>0.98100000000000009</v>
      </c>
      <c r="AA7">
        <f t="shared" si="2"/>
        <v>1.18425</v>
      </c>
      <c r="AB7">
        <f t="shared" si="2"/>
        <v>1.163</v>
      </c>
      <c r="AC7">
        <f t="shared" si="2"/>
        <v>0.99574999999999991</v>
      </c>
      <c r="AD7">
        <f t="shared" si="2"/>
        <v>1.2055</v>
      </c>
      <c r="AF7" s="96">
        <v>462</v>
      </c>
      <c r="AG7">
        <v>2</v>
      </c>
      <c r="AH7">
        <v>1.2406666666666666</v>
      </c>
      <c r="AI7">
        <v>1.2055</v>
      </c>
    </row>
    <row r="8" spans="1:35" x14ac:dyDescent="0.25">
      <c r="A8" s="6">
        <v>1</v>
      </c>
      <c r="B8" s="6" t="s">
        <v>32</v>
      </c>
      <c r="C8" s="47" t="s">
        <v>51</v>
      </c>
      <c r="D8" s="51" t="s">
        <v>51</v>
      </c>
      <c r="E8" s="56" t="s">
        <v>52</v>
      </c>
      <c r="F8" s="19">
        <v>1.0549999999999999</v>
      </c>
      <c r="G8" s="19">
        <v>1.6160000000000001</v>
      </c>
      <c r="H8" s="19" t="s">
        <v>52</v>
      </c>
      <c r="I8" s="68" t="s">
        <v>52</v>
      </c>
      <c r="J8" s="71">
        <v>0.876</v>
      </c>
      <c r="K8" s="73">
        <v>1.246</v>
      </c>
      <c r="L8" s="75">
        <v>0.94</v>
      </c>
      <c r="M8" s="78">
        <v>0.94</v>
      </c>
      <c r="N8" s="46">
        <v>0.88400000000000001</v>
      </c>
      <c r="O8" s="6"/>
      <c r="P8" s="14"/>
      <c r="R8">
        <v>3</v>
      </c>
      <c r="S8">
        <f>AVERAGE(C14:C17)</f>
        <v>1.1043333333333332</v>
      </c>
      <c r="T8">
        <f t="shared" ref="T8:AC8" si="3">AVERAGE(D14:D17)</f>
        <v>1.0820000000000001</v>
      </c>
      <c r="U8">
        <f>AVERAGE(E13:E15)</f>
        <v>1.1240000000000001</v>
      </c>
      <c r="V8">
        <f>AVERAGE(F13:F15)</f>
        <v>1.0716666666666665</v>
      </c>
      <c r="W8" s="12">
        <f>V8</f>
        <v>1.0716666666666665</v>
      </c>
      <c r="X8">
        <f>AVERAGE(H13:H15)</f>
        <v>1.1019999999999999</v>
      </c>
      <c r="Y8">
        <f t="shared" si="3"/>
        <v>0.98366666666666658</v>
      </c>
      <c r="Z8">
        <f t="shared" si="3"/>
        <v>1.0660000000000001</v>
      </c>
      <c r="AA8">
        <f t="shared" si="3"/>
        <v>0.96599999999999997</v>
      </c>
      <c r="AB8">
        <f t="shared" si="3"/>
        <v>1.0076666666666667</v>
      </c>
      <c r="AC8">
        <f t="shared" si="3"/>
        <v>1.0714999999999999</v>
      </c>
      <c r="AD8" s="12">
        <f>AC8</f>
        <v>1.0714999999999999</v>
      </c>
      <c r="AF8" s="96">
        <v>467</v>
      </c>
      <c r="AG8">
        <v>3</v>
      </c>
      <c r="AH8">
        <v>1.1043333333333332</v>
      </c>
      <c r="AI8">
        <v>1.0714999999999999</v>
      </c>
    </row>
    <row r="9" spans="1:35" x14ac:dyDescent="0.25">
      <c r="A9" s="11">
        <v>1</v>
      </c>
      <c r="B9" s="11" t="s">
        <v>32</v>
      </c>
      <c r="C9" s="46">
        <v>1.161</v>
      </c>
      <c r="D9" s="51" t="s">
        <v>51</v>
      </c>
      <c r="E9" s="56" t="s">
        <v>52</v>
      </c>
      <c r="F9" s="19">
        <v>1.0549999999999999</v>
      </c>
      <c r="G9" s="19">
        <v>1.034</v>
      </c>
      <c r="H9" s="19">
        <v>1.0880000000000001</v>
      </c>
      <c r="I9" s="68" t="s">
        <v>52</v>
      </c>
      <c r="J9" s="71">
        <v>0.86199999999999999</v>
      </c>
      <c r="K9" s="73">
        <v>1.1000000000000001</v>
      </c>
      <c r="L9" s="74" t="s">
        <v>52</v>
      </c>
      <c r="M9" s="78">
        <v>1.4359999999999999</v>
      </c>
      <c r="N9" s="46">
        <v>0.92300000000000004</v>
      </c>
      <c r="O9" s="11"/>
      <c r="P9" s="11"/>
      <c r="R9">
        <v>4</v>
      </c>
      <c r="S9">
        <f>AVERAGE(C18:C21)</f>
        <v>1.1566666666666665</v>
      </c>
      <c r="T9">
        <f t="shared" ref="T9:AD9" si="4">AVERAGE(D18:D21)</f>
        <v>1.1576666666666666</v>
      </c>
      <c r="U9">
        <f>AVERAGE(E16:E21)</f>
        <v>1.1095000000000002</v>
      </c>
      <c r="V9">
        <f>AVERAGE(F16:F21)</f>
        <v>1.0765</v>
      </c>
      <c r="W9">
        <f>AVERAGE(G16:G21)</f>
        <v>1.0044999999999999</v>
      </c>
      <c r="X9">
        <f>AVERAGE(H16:H21)</f>
        <v>1.0796666666666666</v>
      </c>
      <c r="Y9">
        <f t="shared" si="4"/>
        <v>1.226</v>
      </c>
      <c r="Z9">
        <f t="shared" si="4"/>
        <v>1.0050000000000001</v>
      </c>
      <c r="AA9">
        <f t="shared" si="4"/>
        <v>1.4757500000000001</v>
      </c>
      <c r="AB9">
        <f t="shared" si="4"/>
        <v>1.0654999999999999</v>
      </c>
      <c r="AC9">
        <f t="shared" si="4"/>
        <v>1.2257499999999999</v>
      </c>
      <c r="AD9">
        <f t="shared" si="4"/>
        <v>1.0945</v>
      </c>
      <c r="AF9" s="96">
        <v>555</v>
      </c>
      <c r="AG9">
        <v>4</v>
      </c>
      <c r="AH9">
        <v>1.1566666666666665</v>
      </c>
      <c r="AI9">
        <v>1.0945</v>
      </c>
    </row>
    <row r="10" spans="1:35" x14ac:dyDescent="0.25">
      <c r="A10" s="8">
        <v>2</v>
      </c>
      <c r="B10" s="8" t="s">
        <v>32</v>
      </c>
      <c r="C10" s="46">
        <v>1.5669999999999999</v>
      </c>
      <c r="D10" s="19">
        <v>1.1839999999999999</v>
      </c>
      <c r="E10" s="19">
        <v>0.89100000000000001</v>
      </c>
      <c r="F10" s="19">
        <v>0.99399999999999999</v>
      </c>
      <c r="G10" s="19">
        <v>1.014</v>
      </c>
      <c r="H10" s="19">
        <v>0.91500000000000004</v>
      </c>
      <c r="I10" s="69">
        <v>0.90700000000000003</v>
      </c>
      <c r="J10" s="71">
        <v>1.1000000000000001</v>
      </c>
      <c r="K10" s="73">
        <v>1.202</v>
      </c>
      <c r="L10" s="75">
        <v>1.202</v>
      </c>
      <c r="M10" s="78">
        <v>1.0549999999999999</v>
      </c>
      <c r="N10" s="46">
        <v>1.014</v>
      </c>
      <c r="O10" s="8"/>
      <c r="P10" s="8"/>
      <c r="R10">
        <v>5</v>
      </c>
      <c r="S10">
        <f>AVERAGE(C22:C25)</f>
        <v>1.24875</v>
      </c>
      <c r="T10">
        <f>AVERAGE(D22:D24)</f>
        <v>1.1045</v>
      </c>
      <c r="U10">
        <f>AVERAGE(E22:E24)</f>
        <v>1.0714999999999999</v>
      </c>
      <c r="V10">
        <f>AVERAGE(F22:F24)</f>
        <v>0.94</v>
      </c>
      <c r="W10" s="12">
        <f>V10</f>
        <v>0.94</v>
      </c>
      <c r="X10">
        <f>AVERAGE(H22:H24)</f>
        <v>0.94566666666666677</v>
      </c>
      <c r="Y10">
        <f t="shared" ref="Y10:AA10" si="5">AVERAGE(I22:I25)</f>
        <v>0.98533333333333328</v>
      </c>
      <c r="Z10">
        <f t="shared" si="5"/>
        <v>0.98533333333333328</v>
      </c>
      <c r="AA10">
        <f t="shared" si="5"/>
        <v>0.99833333333333341</v>
      </c>
      <c r="AB10" s="12">
        <f>AA10</f>
        <v>0.99833333333333341</v>
      </c>
      <c r="AC10" s="12">
        <f>AB10</f>
        <v>0.99833333333333341</v>
      </c>
      <c r="AD10" s="12">
        <f>AC10</f>
        <v>0.99833333333333341</v>
      </c>
      <c r="AF10">
        <v>587</v>
      </c>
      <c r="AG10">
        <v>5</v>
      </c>
      <c r="AH10">
        <v>1.24875</v>
      </c>
      <c r="AI10">
        <v>0.99833333333333341</v>
      </c>
    </row>
    <row r="11" spans="1:35" x14ac:dyDescent="0.25">
      <c r="A11" s="8">
        <v>2</v>
      </c>
      <c r="B11" s="8" t="s">
        <v>32</v>
      </c>
      <c r="C11" s="46">
        <v>1.1000000000000001</v>
      </c>
      <c r="D11" s="19">
        <v>1.3819999999999999</v>
      </c>
      <c r="E11" s="56" t="s">
        <v>52</v>
      </c>
      <c r="F11" s="19">
        <v>1.2310000000000001</v>
      </c>
      <c r="G11" s="19">
        <v>1.0549999999999999</v>
      </c>
      <c r="H11" s="19">
        <v>0.92300000000000004</v>
      </c>
      <c r="I11" s="69">
        <v>1.1000000000000001</v>
      </c>
      <c r="J11" s="70" t="s">
        <v>52</v>
      </c>
      <c r="K11" s="73">
        <v>1.1890000000000001</v>
      </c>
      <c r="L11" s="74" t="s">
        <v>52</v>
      </c>
      <c r="M11" s="78">
        <v>1.014</v>
      </c>
      <c r="N11" s="50" t="s">
        <v>52</v>
      </c>
      <c r="O11" s="8"/>
      <c r="P11" s="8"/>
      <c r="R11">
        <v>6</v>
      </c>
      <c r="S11">
        <f>AVERAGE(C26:C29)</f>
        <v>1.1713333333333333</v>
      </c>
      <c r="T11">
        <f>AVERAGE(D25:D27)</f>
        <v>1.1395</v>
      </c>
      <c r="U11">
        <f>AVERAGE(E25:E27)</f>
        <v>1.149</v>
      </c>
      <c r="V11">
        <f>AVERAGE(F25:F27)</f>
        <v>0.95750000000000002</v>
      </c>
      <c r="W11">
        <f>AVERAGE(G25:G27)</f>
        <v>0.98099999999999998</v>
      </c>
      <c r="X11">
        <f>AVERAGE(H25:H27)</f>
        <v>0.95866666666666667</v>
      </c>
      <c r="Y11">
        <f t="shared" ref="Y11:AD11" si="6">AVERAGE(I26:I29)</f>
        <v>1.034</v>
      </c>
      <c r="Z11">
        <f t="shared" si="6"/>
        <v>1.034</v>
      </c>
      <c r="AA11">
        <f t="shared" si="6"/>
        <v>0.92300000000000004</v>
      </c>
      <c r="AB11">
        <f t="shared" si="6"/>
        <v>0.95250000000000001</v>
      </c>
      <c r="AC11" s="12">
        <f>AB11</f>
        <v>0.95250000000000001</v>
      </c>
      <c r="AD11">
        <f t="shared" si="6"/>
        <v>1.0639999999999998</v>
      </c>
      <c r="AF11" s="96">
        <v>588</v>
      </c>
      <c r="AG11">
        <v>6</v>
      </c>
      <c r="AH11">
        <v>1.1713333333333333</v>
      </c>
      <c r="AI11">
        <v>1.0639999999999998</v>
      </c>
    </row>
    <row r="12" spans="1:35" x14ac:dyDescent="0.25">
      <c r="A12" s="8">
        <v>2</v>
      </c>
      <c r="B12" s="8" t="s">
        <v>32</v>
      </c>
      <c r="C12" s="46">
        <v>1.0549999999999999</v>
      </c>
      <c r="D12" s="19">
        <v>1.2609999999999999</v>
      </c>
      <c r="E12" s="56" t="s">
        <v>52</v>
      </c>
      <c r="F12" s="19">
        <v>1.077</v>
      </c>
      <c r="G12" s="19">
        <v>1.175</v>
      </c>
      <c r="H12" s="65" t="s">
        <v>52</v>
      </c>
      <c r="I12" s="69">
        <v>1.077</v>
      </c>
      <c r="J12" s="70" t="s">
        <v>52</v>
      </c>
      <c r="K12" s="73">
        <v>1.1000000000000001</v>
      </c>
      <c r="L12" s="75">
        <v>1.1240000000000001</v>
      </c>
      <c r="M12" s="78">
        <v>0.95699999999999996</v>
      </c>
      <c r="N12" s="50" t="s">
        <v>52</v>
      </c>
      <c r="O12" s="8"/>
      <c r="P12" s="12"/>
      <c r="R12">
        <v>7</v>
      </c>
      <c r="S12">
        <f>AVERAGE(C30:C33)</f>
        <v>0.97833333333333339</v>
      </c>
      <c r="T12">
        <f>AVERAGE(D28:D33)</f>
        <v>1.1659999999999999</v>
      </c>
      <c r="U12">
        <f>AVERAGE(E28:E33)</f>
        <v>1.0289999999999999</v>
      </c>
      <c r="V12">
        <f>AVERAGE(F28:F33)</f>
        <v>1.1259999999999999</v>
      </c>
      <c r="W12">
        <f>AVERAGE(G28:G33)</f>
        <v>1.1533333333333333</v>
      </c>
      <c r="X12">
        <f>AVERAGE(H28:H33)</f>
        <v>0.88349999999999995</v>
      </c>
      <c r="Y12" s="12">
        <f>X12</f>
        <v>0.88349999999999995</v>
      </c>
      <c r="Z12">
        <f t="shared" ref="Z12:AD12" si="7">AVERAGE(J30:J33)</f>
        <v>0.99399999999999999</v>
      </c>
      <c r="AA12">
        <f t="shared" si="7"/>
        <v>1.1240000000000001</v>
      </c>
      <c r="AB12">
        <f t="shared" si="7"/>
        <v>1.01075</v>
      </c>
      <c r="AC12">
        <f t="shared" si="7"/>
        <v>0.99950000000000006</v>
      </c>
      <c r="AD12">
        <f t="shared" si="7"/>
        <v>0.98449999999999993</v>
      </c>
      <c r="AF12" s="96">
        <v>594</v>
      </c>
      <c r="AG12">
        <v>7</v>
      </c>
      <c r="AH12">
        <v>0.97833333333333339</v>
      </c>
      <c r="AI12">
        <v>0.98449999999999993</v>
      </c>
    </row>
    <row r="13" spans="1:35" x14ac:dyDescent="0.25">
      <c r="A13" s="8">
        <v>2</v>
      </c>
      <c r="B13" s="8" t="s">
        <v>32</v>
      </c>
      <c r="C13" s="49" t="s">
        <v>52</v>
      </c>
      <c r="D13" s="52" t="s">
        <v>51</v>
      </c>
      <c r="E13" s="56" t="s">
        <v>52</v>
      </c>
      <c r="F13" s="19">
        <v>1.2310000000000001</v>
      </c>
      <c r="G13" s="61" t="s">
        <v>52</v>
      </c>
      <c r="H13" s="19">
        <v>1.0549999999999999</v>
      </c>
      <c r="I13" s="69">
        <v>1.175</v>
      </c>
      <c r="J13" s="71">
        <v>0.86199999999999999</v>
      </c>
      <c r="K13" s="73">
        <v>1.246</v>
      </c>
      <c r="L13" s="74" t="s">
        <v>52</v>
      </c>
      <c r="M13" s="78">
        <v>0.95699999999999996</v>
      </c>
      <c r="N13" s="46">
        <v>1.397</v>
      </c>
      <c r="O13" s="8"/>
      <c r="P13" s="12"/>
      <c r="R13">
        <v>9</v>
      </c>
      <c r="S13">
        <f>AVERAGE(C34:C37)</f>
        <v>1.1937500000000001</v>
      </c>
      <c r="T13">
        <f>AVERAGE(D34:D36)</f>
        <v>1.026</v>
      </c>
      <c r="U13">
        <f>AVERAGE(E34:E36)</f>
        <v>1.1379999999999999</v>
      </c>
      <c r="V13">
        <f>AVERAGE(F34:F36)</f>
        <v>1.0554999999999999</v>
      </c>
      <c r="W13" s="12">
        <f>V13</f>
        <v>1.0554999999999999</v>
      </c>
      <c r="X13">
        <f>AVERAGE(H34:H36)</f>
        <v>1.0039999999999998</v>
      </c>
      <c r="Y13">
        <f t="shared" ref="Y13:AD13" si="8">AVERAGE(I34:I37)</f>
        <v>1.1240000000000001</v>
      </c>
      <c r="Z13">
        <f t="shared" si="8"/>
        <v>0.99799999999999989</v>
      </c>
      <c r="AA13">
        <f t="shared" si="8"/>
        <v>0.876</v>
      </c>
      <c r="AB13">
        <f t="shared" si="8"/>
        <v>1.077</v>
      </c>
      <c r="AC13">
        <f t="shared" si="8"/>
        <v>0.89100000000000001</v>
      </c>
      <c r="AD13">
        <f t="shared" si="8"/>
        <v>1.1387499999999999</v>
      </c>
      <c r="AF13" s="96">
        <v>646</v>
      </c>
      <c r="AG13">
        <v>9</v>
      </c>
      <c r="AH13">
        <v>1.1937500000000001</v>
      </c>
      <c r="AI13">
        <v>1.1387499999999999</v>
      </c>
    </row>
    <row r="14" spans="1:35" x14ac:dyDescent="0.25">
      <c r="A14" s="9">
        <v>3</v>
      </c>
      <c r="B14" s="9" t="s">
        <v>32</v>
      </c>
      <c r="C14" s="46">
        <v>1.2350000000000001</v>
      </c>
      <c r="D14" s="19">
        <v>1.075</v>
      </c>
      <c r="E14" s="19">
        <v>1.1240000000000001</v>
      </c>
      <c r="F14" s="19">
        <v>1.077</v>
      </c>
      <c r="G14" s="61" t="s">
        <v>52</v>
      </c>
      <c r="H14" s="65" t="s">
        <v>52</v>
      </c>
      <c r="I14" s="69">
        <v>1.0549999999999999</v>
      </c>
      <c r="J14" s="71">
        <v>1.0660000000000001</v>
      </c>
      <c r="K14" s="72" t="s">
        <v>52</v>
      </c>
      <c r="L14" s="74" t="s">
        <v>52</v>
      </c>
      <c r="M14" s="77" t="s">
        <v>52</v>
      </c>
      <c r="N14" s="50" t="s">
        <v>52</v>
      </c>
      <c r="O14" s="9"/>
      <c r="P14" s="9"/>
      <c r="R14">
        <v>10</v>
      </c>
      <c r="S14">
        <f>AVERAGE(C38:C41)</f>
        <v>1.3007499999999999</v>
      </c>
      <c r="T14">
        <f>AVERAGE(D37:D39)</f>
        <v>0.96699999999999997</v>
      </c>
      <c r="U14">
        <f>AVERAGE(E37:E39)</f>
        <v>1.095</v>
      </c>
      <c r="V14">
        <f>AVERAGE(F37:F39)</f>
        <v>1.0209999999999999</v>
      </c>
      <c r="W14">
        <f>AVERAGE(G37:G39)</f>
        <v>1.018</v>
      </c>
      <c r="X14">
        <f>AVERAGE(H37:H39)</f>
        <v>1.034</v>
      </c>
      <c r="Y14">
        <f t="shared" ref="Y14:AD14" si="9">AVERAGE(I38:I41)</f>
        <v>0.96699999999999997</v>
      </c>
      <c r="Z14">
        <f t="shared" si="9"/>
        <v>0.92300000000000004</v>
      </c>
      <c r="AA14">
        <f t="shared" si="9"/>
        <v>0.99049999999999994</v>
      </c>
      <c r="AB14">
        <f t="shared" si="9"/>
        <v>1.0725</v>
      </c>
      <c r="AC14">
        <f t="shared" si="9"/>
        <v>0.99299999999999999</v>
      </c>
      <c r="AD14">
        <f t="shared" si="9"/>
        <v>1.016</v>
      </c>
      <c r="AF14" s="96">
        <v>655</v>
      </c>
      <c r="AG14">
        <v>10</v>
      </c>
      <c r="AH14">
        <v>1.3007499999999999</v>
      </c>
      <c r="AI14">
        <v>1.016</v>
      </c>
    </row>
    <row r="15" spans="1:35" x14ac:dyDescent="0.25">
      <c r="A15" s="6">
        <v>3</v>
      </c>
      <c r="B15" s="6" t="s">
        <v>32</v>
      </c>
      <c r="C15" s="46">
        <v>0.98299999999999998</v>
      </c>
      <c r="D15" s="53" t="s">
        <v>51</v>
      </c>
      <c r="E15" s="56" t="s">
        <v>52</v>
      </c>
      <c r="F15" s="19">
        <v>0.90700000000000003</v>
      </c>
      <c r="G15" s="61" t="s">
        <v>52</v>
      </c>
      <c r="H15" s="19">
        <v>1.149</v>
      </c>
      <c r="I15" s="69">
        <v>0.86199999999999999</v>
      </c>
      <c r="J15" s="70" t="s">
        <v>52</v>
      </c>
      <c r="K15" s="72" t="s">
        <v>52</v>
      </c>
      <c r="L15" s="75">
        <v>1.034</v>
      </c>
      <c r="M15" s="78">
        <v>1.0549999999999999</v>
      </c>
      <c r="N15" s="50" t="s">
        <v>52</v>
      </c>
      <c r="O15" s="6"/>
      <c r="P15" s="6"/>
    </row>
    <row r="16" spans="1:35" x14ac:dyDescent="0.25">
      <c r="A16" s="6">
        <v>3</v>
      </c>
      <c r="B16" s="6" t="s">
        <v>32</v>
      </c>
      <c r="C16" s="46">
        <v>1.095</v>
      </c>
      <c r="D16" s="19">
        <v>1.0549999999999999</v>
      </c>
      <c r="E16" s="19">
        <v>1.014</v>
      </c>
      <c r="F16" s="19">
        <v>1.077</v>
      </c>
      <c r="G16" s="61" t="s">
        <v>52</v>
      </c>
      <c r="H16" s="19">
        <v>1.216</v>
      </c>
      <c r="I16" s="69">
        <v>1.034</v>
      </c>
      <c r="J16" s="70" t="s">
        <v>52</v>
      </c>
      <c r="K16" s="72" t="s">
        <v>52</v>
      </c>
      <c r="L16" s="75">
        <v>1.014</v>
      </c>
      <c r="M16" s="78">
        <v>1.0880000000000001</v>
      </c>
      <c r="N16" s="50" t="s">
        <v>52</v>
      </c>
      <c r="O16" s="6"/>
      <c r="P16" s="6"/>
    </row>
    <row r="17" spans="1:16" x14ac:dyDescent="0.25">
      <c r="A17" s="11">
        <v>3</v>
      </c>
      <c r="B17" s="11" t="s">
        <v>32</v>
      </c>
      <c r="C17" s="49" t="s">
        <v>51</v>
      </c>
      <c r="D17" s="19">
        <v>1.1160000000000001</v>
      </c>
      <c r="E17" s="56" t="s">
        <v>52</v>
      </c>
      <c r="F17" s="19">
        <v>1.149</v>
      </c>
      <c r="G17" s="61" t="s">
        <v>52</v>
      </c>
      <c r="H17" s="19">
        <v>1.0549999999999999</v>
      </c>
      <c r="I17" s="68" t="s">
        <v>52</v>
      </c>
      <c r="J17" s="70" t="s">
        <v>52</v>
      </c>
      <c r="K17" s="73">
        <v>0.96599999999999997</v>
      </c>
      <c r="L17" s="75">
        <v>0.97499999999999998</v>
      </c>
      <c r="M17" s="77" t="s">
        <v>52</v>
      </c>
      <c r="N17" s="50" t="s">
        <v>52</v>
      </c>
      <c r="O17" s="11"/>
      <c r="P17" s="15"/>
    </row>
    <row r="18" spans="1:16" x14ac:dyDescent="0.25">
      <c r="A18" s="8">
        <v>4</v>
      </c>
      <c r="B18" s="8" t="s">
        <v>32</v>
      </c>
      <c r="C18" s="49" t="s">
        <v>51</v>
      </c>
      <c r="D18" s="19">
        <v>1.2090000000000001</v>
      </c>
      <c r="E18" s="19">
        <v>1.149</v>
      </c>
      <c r="F18" s="19">
        <v>0.876</v>
      </c>
      <c r="G18" s="62" t="s">
        <v>52</v>
      </c>
      <c r="H18" s="19">
        <v>1.0549999999999999</v>
      </c>
      <c r="I18" s="69">
        <v>1.2929999999999999</v>
      </c>
      <c r="J18" s="71">
        <v>0.94899999999999995</v>
      </c>
      <c r="K18" s="73">
        <v>1.5209999999999999</v>
      </c>
      <c r="L18" s="75">
        <v>1.004</v>
      </c>
      <c r="M18" s="78">
        <v>1.149</v>
      </c>
      <c r="N18" s="46">
        <v>1.014</v>
      </c>
      <c r="O18" s="8"/>
      <c r="P18" s="2"/>
    </row>
    <row r="19" spans="1:16" x14ac:dyDescent="0.25">
      <c r="A19" s="8">
        <v>4</v>
      </c>
      <c r="B19" s="8" t="s">
        <v>32</v>
      </c>
      <c r="C19" s="46">
        <v>1</v>
      </c>
      <c r="D19" s="19">
        <v>1.2090000000000001</v>
      </c>
      <c r="E19" s="19">
        <v>1.2609999999999999</v>
      </c>
      <c r="F19" s="19">
        <v>0.95699999999999996</v>
      </c>
      <c r="G19" s="62" t="s">
        <v>52</v>
      </c>
      <c r="H19" s="19">
        <v>1.1240000000000001</v>
      </c>
      <c r="I19" s="69">
        <v>1.149</v>
      </c>
      <c r="J19" s="70" t="s">
        <v>52</v>
      </c>
      <c r="K19" s="73">
        <v>1.397</v>
      </c>
      <c r="L19" s="75">
        <v>1.1359999999999999</v>
      </c>
      <c r="M19" s="78">
        <v>1.077</v>
      </c>
      <c r="N19" s="50" t="s">
        <v>52</v>
      </c>
      <c r="O19" s="8"/>
      <c r="P19" s="8"/>
    </row>
    <row r="20" spans="1:16" x14ac:dyDescent="0.25">
      <c r="A20" s="8">
        <v>4</v>
      </c>
      <c r="B20" s="8" t="s">
        <v>32</v>
      </c>
      <c r="C20" s="46">
        <v>1.2090000000000001</v>
      </c>
      <c r="D20" s="19">
        <v>1.0549999999999999</v>
      </c>
      <c r="E20" s="19">
        <v>1.014</v>
      </c>
      <c r="F20" s="19">
        <v>1.4770000000000001</v>
      </c>
      <c r="G20" s="19">
        <v>0.97499999999999998</v>
      </c>
      <c r="H20" s="19">
        <v>1.034</v>
      </c>
      <c r="I20" s="69">
        <v>1.2310000000000001</v>
      </c>
      <c r="J20" s="71">
        <v>0.96599999999999997</v>
      </c>
      <c r="K20" s="73">
        <v>1.202</v>
      </c>
      <c r="L20" s="75">
        <v>1.0880000000000001</v>
      </c>
      <c r="M20" s="78">
        <v>1.4159999999999999</v>
      </c>
      <c r="N20" s="46">
        <v>1.175</v>
      </c>
      <c r="O20" s="8"/>
      <c r="P20" s="8"/>
    </row>
    <row r="21" spans="1:16" x14ac:dyDescent="0.25">
      <c r="A21" s="8">
        <v>4</v>
      </c>
      <c r="B21" s="8" t="s">
        <v>32</v>
      </c>
      <c r="C21" s="46">
        <v>1.2609999999999999</v>
      </c>
      <c r="D21" s="54" t="s">
        <v>51</v>
      </c>
      <c r="E21" s="57" t="s">
        <v>52</v>
      </c>
      <c r="F21" s="19">
        <v>0.92300000000000004</v>
      </c>
      <c r="G21" s="19">
        <v>1.034</v>
      </c>
      <c r="H21" s="19">
        <v>0.99399999999999999</v>
      </c>
      <c r="I21" s="69">
        <v>1.2310000000000001</v>
      </c>
      <c r="J21" s="71">
        <v>1.1000000000000001</v>
      </c>
      <c r="K21" s="73">
        <v>1.7829999999999999</v>
      </c>
      <c r="L21" s="75">
        <v>1.034</v>
      </c>
      <c r="M21" s="78">
        <v>1.2609999999999999</v>
      </c>
      <c r="N21" s="50" t="s">
        <v>52</v>
      </c>
      <c r="O21" s="8"/>
      <c r="P21" s="8"/>
    </row>
    <row r="22" spans="1:16" x14ac:dyDescent="0.25">
      <c r="A22" s="9">
        <v>5</v>
      </c>
      <c r="B22" s="9" t="s">
        <v>32</v>
      </c>
      <c r="C22" s="46">
        <v>0.99399999999999999</v>
      </c>
      <c r="D22" s="19">
        <v>1.2090000000000001</v>
      </c>
      <c r="E22" s="19">
        <v>1.149</v>
      </c>
      <c r="F22" s="19">
        <v>0.94</v>
      </c>
      <c r="G22" s="62" t="s">
        <v>52</v>
      </c>
      <c r="H22" s="19">
        <v>1.014</v>
      </c>
      <c r="I22" s="69">
        <v>0.90700000000000003</v>
      </c>
      <c r="J22" s="71">
        <v>0.90700000000000003</v>
      </c>
      <c r="K22" s="73">
        <v>0.95699999999999996</v>
      </c>
      <c r="L22" s="74" t="s">
        <v>52</v>
      </c>
      <c r="M22" s="77" t="s">
        <v>52</v>
      </c>
      <c r="N22" s="50" t="s">
        <v>52</v>
      </c>
      <c r="O22" s="9"/>
      <c r="P22" s="9"/>
    </row>
    <row r="23" spans="1:16" x14ac:dyDescent="0.25">
      <c r="A23" s="6">
        <v>5</v>
      </c>
      <c r="B23" s="6" t="s">
        <v>32</v>
      </c>
      <c r="C23" s="46">
        <v>1.7829999999999999</v>
      </c>
      <c r="D23" s="19">
        <v>1</v>
      </c>
      <c r="E23" s="57" t="s">
        <v>52</v>
      </c>
      <c r="F23" s="59" t="s">
        <v>52</v>
      </c>
      <c r="G23" s="62" t="s">
        <v>52</v>
      </c>
      <c r="H23" s="19">
        <v>0.84799999999999998</v>
      </c>
      <c r="I23" s="68" t="s">
        <v>52</v>
      </c>
      <c r="J23" s="70" t="s">
        <v>52</v>
      </c>
      <c r="K23" s="73">
        <v>0.99399999999999999</v>
      </c>
      <c r="L23" s="74" t="s">
        <v>52</v>
      </c>
      <c r="M23" s="77" t="s">
        <v>52</v>
      </c>
      <c r="N23" s="50" t="s">
        <v>52</v>
      </c>
      <c r="O23" s="6"/>
      <c r="P23" s="10"/>
    </row>
    <row r="24" spans="1:16" x14ac:dyDescent="0.25">
      <c r="A24" s="6">
        <v>5</v>
      </c>
      <c r="B24" s="6" t="s">
        <v>32</v>
      </c>
      <c r="C24" s="46">
        <v>1.2609999999999999</v>
      </c>
      <c r="D24" s="54" t="s">
        <v>51</v>
      </c>
      <c r="E24" s="19">
        <v>0.99399999999999999</v>
      </c>
      <c r="F24" s="59" t="s">
        <v>52</v>
      </c>
      <c r="G24" s="62" t="s">
        <v>52</v>
      </c>
      <c r="H24" s="19">
        <v>0.97499999999999998</v>
      </c>
      <c r="I24" s="69">
        <v>0.99399999999999999</v>
      </c>
      <c r="J24" s="71">
        <v>0.99399999999999999</v>
      </c>
      <c r="K24" s="72" t="s">
        <v>52</v>
      </c>
      <c r="L24" s="74" t="s">
        <v>52</v>
      </c>
      <c r="M24" s="77" t="s">
        <v>52</v>
      </c>
      <c r="N24" s="50" t="s">
        <v>52</v>
      </c>
      <c r="O24" s="6"/>
      <c r="P24" s="10"/>
    </row>
    <row r="25" spans="1:16" x14ac:dyDescent="0.25">
      <c r="A25" s="11">
        <v>5</v>
      </c>
      <c r="B25" s="11" t="s">
        <v>32</v>
      </c>
      <c r="C25" s="46">
        <v>0.95699999999999996</v>
      </c>
      <c r="D25" s="19">
        <v>1.095</v>
      </c>
      <c r="E25" s="57" t="s">
        <v>52</v>
      </c>
      <c r="F25" s="59" t="s">
        <v>52</v>
      </c>
      <c r="G25" s="19">
        <v>0.90700000000000003</v>
      </c>
      <c r="H25" s="19">
        <v>0.97499999999999998</v>
      </c>
      <c r="I25" s="69">
        <v>1.0549999999999999</v>
      </c>
      <c r="J25" s="71">
        <v>1.0549999999999999</v>
      </c>
      <c r="K25" s="73">
        <v>1.044</v>
      </c>
      <c r="L25" s="74" t="s">
        <v>52</v>
      </c>
      <c r="M25" s="77" t="s">
        <v>52</v>
      </c>
      <c r="N25" s="50" t="s">
        <v>52</v>
      </c>
      <c r="O25" s="11"/>
      <c r="P25" s="15"/>
    </row>
    <row r="26" spans="1:16" x14ac:dyDescent="0.25">
      <c r="A26" s="8">
        <v>6</v>
      </c>
      <c r="B26" s="8" t="s">
        <v>32</v>
      </c>
      <c r="C26" s="46">
        <v>0.92300000000000004</v>
      </c>
      <c r="D26" s="54" t="s">
        <v>51</v>
      </c>
      <c r="E26" s="19">
        <v>1.149</v>
      </c>
      <c r="F26" s="19">
        <v>0.97499999999999998</v>
      </c>
      <c r="G26" s="62" t="s">
        <v>52</v>
      </c>
      <c r="H26" s="19">
        <v>0.99399999999999999</v>
      </c>
      <c r="I26" s="68" t="s">
        <v>52</v>
      </c>
      <c r="J26" s="70" t="s">
        <v>52</v>
      </c>
      <c r="K26" s="72" t="s">
        <v>52</v>
      </c>
      <c r="L26" s="75">
        <v>0.89100000000000001</v>
      </c>
      <c r="M26" s="77" t="s">
        <v>52</v>
      </c>
      <c r="N26" s="46">
        <v>1.1619999999999999</v>
      </c>
      <c r="O26" s="8"/>
      <c r="P26" s="12"/>
    </row>
    <row r="27" spans="1:16" x14ac:dyDescent="0.25">
      <c r="A27" s="8">
        <v>6</v>
      </c>
      <c r="B27" s="8" t="s">
        <v>32</v>
      </c>
      <c r="C27" s="46">
        <v>1.6160000000000001</v>
      </c>
      <c r="D27" s="19">
        <v>1.1839999999999999</v>
      </c>
      <c r="E27" s="57" t="s">
        <v>52</v>
      </c>
      <c r="F27" s="19">
        <v>0.94</v>
      </c>
      <c r="G27" s="19">
        <v>1.0549999999999999</v>
      </c>
      <c r="H27" s="19">
        <v>0.90700000000000003</v>
      </c>
      <c r="I27" s="69">
        <v>1.034</v>
      </c>
      <c r="J27" s="71">
        <v>1.034</v>
      </c>
      <c r="K27" s="72" t="s">
        <v>52</v>
      </c>
      <c r="L27" s="75">
        <v>1.014</v>
      </c>
      <c r="M27" s="77" t="s">
        <v>52</v>
      </c>
      <c r="N27" s="46">
        <v>1.0549999999999999</v>
      </c>
      <c r="O27" s="8"/>
      <c r="P27" s="8"/>
    </row>
    <row r="28" spans="1:16" x14ac:dyDescent="0.25">
      <c r="A28" s="8">
        <v>6</v>
      </c>
      <c r="B28" s="8" t="s">
        <v>32</v>
      </c>
      <c r="C28" s="46">
        <v>0.97499999999999998</v>
      </c>
      <c r="D28" s="19">
        <v>1.1160000000000001</v>
      </c>
      <c r="E28" s="57" t="s">
        <v>52</v>
      </c>
      <c r="F28" s="59" t="s">
        <v>52</v>
      </c>
      <c r="G28" s="19">
        <v>0.876</v>
      </c>
      <c r="H28" s="66" t="s">
        <v>52</v>
      </c>
      <c r="I28" s="68" t="s">
        <v>52</v>
      </c>
      <c r="J28" s="70" t="s">
        <v>52</v>
      </c>
      <c r="K28" s="72" t="s">
        <v>52</v>
      </c>
      <c r="L28" s="74" t="s">
        <v>52</v>
      </c>
      <c r="M28" s="77" t="s">
        <v>52</v>
      </c>
      <c r="N28" s="50" t="s">
        <v>52</v>
      </c>
      <c r="O28" s="8"/>
      <c r="P28" s="8"/>
    </row>
    <row r="29" spans="1:16" x14ac:dyDescent="0.25">
      <c r="A29" s="8">
        <v>6</v>
      </c>
      <c r="B29" s="8" t="s">
        <v>32</v>
      </c>
      <c r="C29" s="49" t="s">
        <v>52</v>
      </c>
      <c r="D29" s="19">
        <v>1.319</v>
      </c>
      <c r="E29" s="57" t="s">
        <v>52</v>
      </c>
      <c r="F29" s="59" t="s">
        <v>52</v>
      </c>
      <c r="G29" s="62" t="s">
        <v>52</v>
      </c>
      <c r="H29" s="66" t="s">
        <v>52</v>
      </c>
      <c r="I29" s="68" t="s">
        <v>52</v>
      </c>
      <c r="J29" s="70" t="s">
        <v>52</v>
      </c>
      <c r="K29" s="73">
        <v>0.92300000000000004</v>
      </c>
      <c r="L29" s="74" t="s">
        <v>52</v>
      </c>
      <c r="M29" s="77" t="s">
        <v>52</v>
      </c>
      <c r="N29" s="46">
        <v>0.97499999999999998</v>
      </c>
      <c r="O29" s="8"/>
      <c r="P29" s="2"/>
    </row>
    <row r="30" spans="1:16" x14ac:dyDescent="0.25">
      <c r="A30" s="9">
        <v>7</v>
      </c>
      <c r="B30" s="9" t="s">
        <v>32</v>
      </c>
      <c r="C30" s="46">
        <v>1.014</v>
      </c>
      <c r="D30" s="19">
        <v>1.0549999999999999</v>
      </c>
      <c r="E30" s="19">
        <v>0.98299999999999998</v>
      </c>
      <c r="F30" s="19">
        <v>1.175</v>
      </c>
      <c r="G30" s="59" t="s">
        <v>51</v>
      </c>
      <c r="H30" s="67" t="s">
        <v>52</v>
      </c>
      <c r="I30" s="68" t="s">
        <v>52</v>
      </c>
      <c r="J30" s="70" t="s">
        <v>52</v>
      </c>
      <c r="K30" s="72" t="s">
        <v>52</v>
      </c>
      <c r="L30" s="75">
        <v>1.034</v>
      </c>
      <c r="M30" s="77" t="s">
        <v>52</v>
      </c>
      <c r="N30" s="50" t="s">
        <v>52</v>
      </c>
      <c r="O30" s="9"/>
      <c r="P30" s="29"/>
    </row>
    <row r="31" spans="1:16" x14ac:dyDescent="0.25">
      <c r="A31" s="6">
        <v>7</v>
      </c>
      <c r="B31" s="6" t="s">
        <v>32</v>
      </c>
      <c r="C31" s="46">
        <v>1.014</v>
      </c>
      <c r="D31" s="19">
        <v>1.161</v>
      </c>
      <c r="E31" s="19">
        <v>1.075</v>
      </c>
      <c r="F31" s="60" t="s">
        <v>52</v>
      </c>
      <c r="G31" s="19">
        <v>1.349</v>
      </c>
      <c r="H31" s="67" t="s">
        <v>52</v>
      </c>
      <c r="I31" s="68" t="s">
        <v>52</v>
      </c>
      <c r="J31" s="70" t="s">
        <v>52</v>
      </c>
      <c r="K31" s="72" t="s">
        <v>52</v>
      </c>
      <c r="L31" s="75">
        <v>0.95699999999999996</v>
      </c>
      <c r="M31" s="77" t="s">
        <v>52</v>
      </c>
      <c r="N31" s="46">
        <v>0.97499999999999998</v>
      </c>
      <c r="O31" s="6"/>
      <c r="P31" s="14"/>
    </row>
    <row r="32" spans="1:16" x14ac:dyDescent="0.25">
      <c r="A32" s="6">
        <v>7</v>
      </c>
      <c r="B32" s="6" t="s">
        <v>32</v>
      </c>
      <c r="C32" s="46">
        <v>0.90700000000000003</v>
      </c>
      <c r="D32" s="19">
        <v>1.161</v>
      </c>
      <c r="E32" s="58" t="s">
        <v>51</v>
      </c>
      <c r="F32" s="60" t="s">
        <v>52</v>
      </c>
      <c r="G32" s="63" t="s">
        <v>51</v>
      </c>
      <c r="H32" s="19">
        <v>0.89100000000000001</v>
      </c>
      <c r="I32" s="68" t="s">
        <v>52</v>
      </c>
      <c r="J32" s="70" t="s">
        <v>52</v>
      </c>
      <c r="K32" s="72" t="s">
        <v>52</v>
      </c>
      <c r="L32" s="75">
        <v>1.1120000000000001</v>
      </c>
      <c r="M32" s="78">
        <v>1.1000000000000001</v>
      </c>
      <c r="N32" s="46">
        <v>0.99399999999999999</v>
      </c>
      <c r="O32" s="6"/>
      <c r="P32" s="6"/>
    </row>
    <row r="33" spans="1:16" x14ac:dyDescent="0.25">
      <c r="A33" s="11">
        <v>7</v>
      </c>
      <c r="B33" s="11" t="s">
        <v>32</v>
      </c>
      <c r="C33" s="49" t="s">
        <v>52</v>
      </c>
      <c r="D33" s="19">
        <v>1.1839999999999999</v>
      </c>
      <c r="E33" s="58" t="s">
        <v>51</v>
      </c>
      <c r="F33" s="19">
        <v>1.077</v>
      </c>
      <c r="G33" s="19">
        <v>1.2350000000000001</v>
      </c>
      <c r="H33" s="19">
        <v>0.876</v>
      </c>
      <c r="I33" s="68" t="s">
        <v>52</v>
      </c>
      <c r="J33" s="71">
        <v>0.99399999999999999</v>
      </c>
      <c r="K33" s="73">
        <v>1.1240000000000001</v>
      </c>
      <c r="L33" s="75">
        <v>0.94</v>
      </c>
      <c r="M33" s="78">
        <v>0.89900000000000002</v>
      </c>
      <c r="N33" s="50" t="s">
        <v>52</v>
      </c>
      <c r="O33" s="11"/>
      <c r="P33" s="11"/>
    </row>
    <row r="34" spans="1:16" x14ac:dyDescent="0.25">
      <c r="A34" s="8">
        <v>9</v>
      </c>
      <c r="B34" s="8" t="s">
        <v>32</v>
      </c>
      <c r="C34" s="46">
        <v>1.3819999999999999</v>
      </c>
      <c r="D34" s="19">
        <v>1.036</v>
      </c>
      <c r="E34" s="19">
        <v>1.1379999999999999</v>
      </c>
      <c r="F34" s="60" t="s">
        <v>52</v>
      </c>
      <c r="G34" s="63" t="s">
        <v>51</v>
      </c>
      <c r="H34" s="19">
        <v>1.024</v>
      </c>
      <c r="I34" s="68" t="s">
        <v>52</v>
      </c>
      <c r="J34" s="71">
        <v>0.99399999999999999</v>
      </c>
      <c r="K34" s="73">
        <v>0.876</v>
      </c>
      <c r="L34" s="75">
        <v>1.077</v>
      </c>
      <c r="M34" s="77" t="s">
        <v>52</v>
      </c>
      <c r="N34" s="46">
        <v>1.246</v>
      </c>
      <c r="O34" s="8"/>
      <c r="P34" s="8"/>
    </row>
    <row r="35" spans="1:16" x14ac:dyDescent="0.25">
      <c r="A35" s="8">
        <v>9</v>
      </c>
      <c r="B35" s="8" t="s">
        <v>32</v>
      </c>
      <c r="C35" s="46">
        <v>1.1160000000000001</v>
      </c>
      <c r="D35" s="19">
        <v>0.96699999999999997</v>
      </c>
      <c r="E35" s="58" t="s">
        <v>51</v>
      </c>
      <c r="F35" s="19">
        <v>1.077</v>
      </c>
      <c r="G35" s="63" t="s">
        <v>51</v>
      </c>
      <c r="H35" s="19">
        <v>0.99399999999999999</v>
      </c>
      <c r="I35" s="68" t="s">
        <v>52</v>
      </c>
      <c r="J35" s="71">
        <v>1.077</v>
      </c>
      <c r="K35" s="72" t="s">
        <v>52</v>
      </c>
      <c r="L35" s="74" t="s">
        <v>52</v>
      </c>
      <c r="M35" s="77" t="s">
        <v>52</v>
      </c>
      <c r="N35" s="46">
        <v>1.149</v>
      </c>
      <c r="O35" s="8"/>
      <c r="P35" s="8"/>
    </row>
    <row r="36" spans="1:16" x14ac:dyDescent="0.25">
      <c r="A36" s="8">
        <v>9</v>
      </c>
      <c r="B36" s="8" t="s">
        <v>32</v>
      </c>
      <c r="C36" s="46">
        <v>1.161</v>
      </c>
      <c r="D36" s="19">
        <v>1.075</v>
      </c>
      <c r="E36" s="58" t="s">
        <v>51</v>
      </c>
      <c r="F36" s="19">
        <v>1.034</v>
      </c>
      <c r="G36" s="64" t="s">
        <v>51</v>
      </c>
      <c r="H36" s="19">
        <v>0.99399999999999999</v>
      </c>
      <c r="I36" s="69">
        <v>1.1240000000000001</v>
      </c>
      <c r="J36" s="71">
        <v>0.92300000000000004</v>
      </c>
      <c r="K36" s="72" t="s">
        <v>52</v>
      </c>
      <c r="L36" s="74" t="s">
        <v>52</v>
      </c>
      <c r="M36" s="77" t="s">
        <v>52</v>
      </c>
      <c r="N36" s="46">
        <v>1.024</v>
      </c>
      <c r="O36" s="8"/>
      <c r="P36" s="8"/>
    </row>
    <row r="37" spans="1:16" x14ac:dyDescent="0.25">
      <c r="A37" s="8">
        <v>9</v>
      </c>
      <c r="B37" s="8" t="s">
        <v>32</v>
      </c>
      <c r="C37" s="46">
        <v>1.1160000000000001</v>
      </c>
      <c r="D37" s="19">
        <v>0.96699999999999997</v>
      </c>
      <c r="E37" s="58" t="s">
        <v>51</v>
      </c>
      <c r="F37" s="19">
        <v>0.99399999999999999</v>
      </c>
      <c r="G37" s="64" t="s">
        <v>51</v>
      </c>
      <c r="H37" s="19">
        <v>1.034</v>
      </c>
      <c r="I37" s="69">
        <v>1.1240000000000001</v>
      </c>
      <c r="J37" s="70" t="s">
        <v>52</v>
      </c>
      <c r="K37" s="72" t="s">
        <v>52</v>
      </c>
      <c r="L37" s="74" t="s">
        <v>52</v>
      </c>
      <c r="M37" s="78">
        <v>0.89100000000000001</v>
      </c>
      <c r="N37" s="46">
        <v>1.1359999999999999</v>
      </c>
      <c r="O37" s="8"/>
      <c r="P37" s="8"/>
    </row>
    <row r="38" spans="1:16" x14ac:dyDescent="0.25">
      <c r="A38" s="9">
        <v>10</v>
      </c>
      <c r="B38" s="9" t="s">
        <v>32</v>
      </c>
      <c r="C38" s="46">
        <v>1.1719999999999999</v>
      </c>
      <c r="D38" s="55" t="s">
        <v>51</v>
      </c>
      <c r="E38" s="19">
        <v>1.095</v>
      </c>
      <c r="F38" s="19">
        <v>1.014</v>
      </c>
      <c r="G38" s="19">
        <v>1.018</v>
      </c>
      <c r="H38" s="67" t="s">
        <v>52</v>
      </c>
      <c r="I38" s="69">
        <v>0.94</v>
      </c>
      <c r="J38" s="70" t="s">
        <v>52</v>
      </c>
      <c r="K38" s="72" t="s">
        <v>52</v>
      </c>
      <c r="L38" s="75">
        <v>0.99399999999999999</v>
      </c>
      <c r="M38" s="78">
        <v>0.94899999999999995</v>
      </c>
      <c r="N38" s="46">
        <v>0.93200000000000005</v>
      </c>
      <c r="O38" s="9"/>
      <c r="P38" s="9"/>
    </row>
    <row r="39" spans="1:16" x14ac:dyDescent="0.25">
      <c r="A39" s="5">
        <v>10</v>
      </c>
      <c r="B39" s="5" t="s">
        <v>32</v>
      </c>
      <c r="C39" s="46">
        <v>1.319</v>
      </c>
      <c r="D39" s="55" t="s">
        <v>51</v>
      </c>
      <c r="E39" s="58" t="s">
        <v>51</v>
      </c>
      <c r="F39" s="19">
        <v>1.0549999999999999</v>
      </c>
      <c r="G39" s="64" t="s">
        <v>51</v>
      </c>
      <c r="H39" s="67" t="s">
        <v>52</v>
      </c>
      <c r="I39" s="68" t="s">
        <v>52</v>
      </c>
      <c r="J39" s="70" t="s">
        <v>52</v>
      </c>
      <c r="K39" s="72" t="s">
        <v>52</v>
      </c>
      <c r="L39" s="75">
        <v>1.0660000000000001</v>
      </c>
      <c r="M39" s="77" t="s">
        <v>52</v>
      </c>
      <c r="N39" s="46">
        <v>1.1000000000000001</v>
      </c>
      <c r="O39" s="5"/>
      <c r="P39" s="6"/>
    </row>
    <row r="40" spans="1:16" x14ac:dyDescent="0.25">
      <c r="A40" s="5">
        <v>10</v>
      </c>
      <c r="B40" s="5" t="s">
        <v>32</v>
      </c>
      <c r="C40" s="46">
        <v>1.4510000000000001</v>
      </c>
      <c r="D40" s="55" t="s">
        <v>51</v>
      </c>
      <c r="E40" s="58" t="s">
        <v>51</v>
      </c>
      <c r="F40" s="19">
        <v>1.175</v>
      </c>
      <c r="G40" s="19">
        <v>1.149</v>
      </c>
      <c r="H40" s="67" t="s">
        <v>52</v>
      </c>
      <c r="I40" s="68" t="s">
        <v>52</v>
      </c>
      <c r="J40" s="70" t="s">
        <v>52</v>
      </c>
      <c r="K40" s="73">
        <v>1.024</v>
      </c>
      <c r="L40" s="75">
        <v>1.216</v>
      </c>
      <c r="M40" s="78">
        <v>0.97499999999999998</v>
      </c>
      <c r="N40" s="50" t="s">
        <v>52</v>
      </c>
      <c r="O40" s="5"/>
      <c r="P40" s="6"/>
    </row>
    <row r="41" spans="1:16" x14ac:dyDescent="0.25">
      <c r="A41" s="7">
        <v>10</v>
      </c>
      <c r="B41" s="7" t="s">
        <v>32</v>
      </c>
      <c r="C41" s="46">
        <v>1.2609999999999999</v>
      </c>
      <c r="D41" s="19">
        <v>1.0549999999999999</v>
      </c>
      <c r="E41" s="58" t="s">
        <v>51</v>
      </c>
      <c r="F41" s="19">
        <v>1.077</v>
      </c>
      <c r="G41" s="19">
        <v>1.161</v>
      </c>
      <c r="H41" s="19">
        <v>0.876</v>
      </c>
      <c r="I41" s="69">
        <v>0.99399999999999999</v>
      </c>
      <c r="J41" s="71">
        <v>0.92300000000000004</v>
      </c>
      <c r="K41" s="73">
        <v>0.95699999999999996</v>
      </c>
      <c r="L41" s="75">
        <v>1.014</v>
      </c>
      <c r="M41" s="78">
        <v>1.0549999999999999</v>
      </c>
      <c r="N41" s="50" t="s">
        <v>52</v>
      </c>
      <c r="O41" s="7"/>
      <c r="P41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1"/>
  <sheetViews>
    <sheetView topLeftCell="K16" workbookViewId="0">
      <selection activeCell="C5" sqref="C5"/>
    </sheetView>
  </sheetViews>
  <sheetFormatPr defaultRowHeight="15" x14ac:dyDescent="0.25"/>
  <sheetData>
    <row r="1" spans="1:30" ht="21" x14ac:dyDescent="0.35">
      <c r="F1" s="30" t="s">
        <v>34</v>
      </c>
      <c r="K1" t="s">
        <v>50</v>
      </c>
      <c r="P1" s="2" t="s">
        <v>35</v>
      </c>
    </row>
    <row r="2" spans="1:30" ht="21" x14ac:dyDescent="0.35">
      <c r="C2" s="12" t="s">
        <v>36</v>
      </c>
      <c r="D2" s="12"/>
      <c r="E2" s="31" t="s">
        <v>37</v>
      </c>
      <c r="F2" s="32"/>
      <c r="G2" s="31"/>
      <c r="H2" s="31"/>
      <c r="I2" s="31"/>
      <c r="J2" s="31"/>
      <c r="K2" s="31"/>
      <c r="L2" s="31"/>
      <c r="M2" s="33"/>
      <c r="N2" s="31"/>
    </row>
    <row r="3" spans="1:30" x14ac:dyDescent="0.25">
      <c r="C3" s="34" t="s">
        <v>38</v>
      </c>
      <c r="D3" s="35" t="s">
        <v>39</v>
      </c>
      <c r="E3" s="36" t="s">
        <v>40</v>
      </c>
      <c r="F3" s="26" t="s">
        <v>41</v>
      </c>
      <c r="G3" s="26" t="s">
        <v>41</v>
      </c>
      <c r="H3" s="28" t="s">
        <v>42</v>
      </c>
      <c r="I3" s="34" t="s">
        <v>38</v>
      </c>
      <c r="J3" s="34" t="s">
        <v>38</v>
      </c>
      <c r="K3" s="34" t="s">
        <v>38</v>
      </c>
      <c r="L3" s="34" t="s">
        <v>38</v>
      </c>
      <c r="M3" s="34" t="s">
        <v>38</v>
      </c>
      <c r="N3" s="34" t="s">
        <v>38</v>
      </c>
      <c r="R3" t="s">
        <v>18</v>
      </c>
      <c r="S3" s="12" t="s">
        <v>36</v>
      </c>
      <c r="T3" s="12"/>
      <c r="U3" s="31" t="s">
        <v>37</v>
      </c>
      <c r="V3" s="31"/>
      <c r="W3" s="31"/>
      <c r="X3" s="31"/>
      <c r="Y3" s="31"/>
      <c r="Z3" s="31"/>
      <c r="AA3" s="31"/>
      <c r="AB3" s="31"/>
      <c r="AC3" s="33"/>
      <c r="AD3" s="31"/>
    </row>
    <row r="4" spans="1:30" x14ac:dyDescent="0.25"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S4" s="45" t="s">
        <v>38</v>
      </c>
      <c r="T4" s="37" t="s">
        <v>39</v>
      </c>
      <c r="U4" s="36" t="s">
        <v>40</v>
      </c>
      <c r="V4" s="26" t="s">
        <v>41</v>
      </c>
      <c r="W4" s="26" t="s">
        <v>41</v>
      </c>
      <c r="X4" s="28" t="s">
        <v>42</v>
      </c>
      <c r="Y4" s="34" t="s">
        <v>38</v>
      </c>
      <c r="Z4" s="34" t="s">
        <v>38</v>
      </c>
      <c r="AA4" s="34" t="s">
        <v>38</v>
      </c>
      <c r="AB4" s="34" t="s">
        <v>38</v>
      </c>
      <c r="AC4" s="34" t="s">
        <v>38</v>
      </c>
      <c r="AD4" s="34" t="s">
        <v>38</v>
      </c>
    </row>
    <row r="5" spans="1:30" x14ac:dyDescent="0.25">
      <c r="A5" t="s">
        <v>3</v>
      </c>
      <c r="B5" t="s">
        <v>4</v>
      </c>
      <c r="C5" t="s">
        <v>43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s="7" t="s">
        <v>12</v>
      </c>
      <c r="K5" t="s">
        <v>13</v>
      </c>
      <c r="L5" t="s">
        <v>14</v>
      </c>
      <c r="M5" t="s">
        <v>15</v>
      </c>
      <c r="N5" t="s">
        <v>16</v>
      </c>
      <c r="S5" t="s">
        <v>5</v>
      </c>
      <c r="T5" t="s">
        <v>6</v>
      </c>
      <c r="U5" t="s">
        <v>7</v>
      </c>
      <c r="V5" t="s">
        <v>8</v>
      </c>
      <c r="W5" t="s">
        <v>9</v>
      </c>
      <c r="X5" t="s">
        <v>10</v>
      </c>
      <c r="Y5" t="s">
        <v>11</v>
      </c>
      <c r="Z5" t="s">
        <v>12</v>
      </c>
      <c r="AA5" t="s">
        <v>13</v>
      </c>
      <c r="AB5" t="s">
        <v>14</v>
      </c>
      <c r="AC5" t="s">
        <v>15</v>
      </c>
      <c r="AD5" t="s">
        <v>16</v>
      </c>
    </row>
    <row r="6" spans="1:30" x14ac:dyDescent="0.25">
      <c r="A6" s="13">
        <v>1</v>
      </c>
      <c r="B6" s="13" t="s">
        <v>44</v>
      </c>
      <c r="C6" s="19">
        <v>30.553999999999998</v>
      </c>
      <c r="D6" s="19">
        <v>62.927999999999997</v>
      </c>
      <c r="E6" s="39">
        <v>4.9480000000000004</v>
      </c>
      <c r="F6" s="39">
        <v>23.86</v>
      </c>
      <c r="G6" s="39">
        <v>69.742000000000004</v>
      </c>
      <c r="H6" s="39">
        <v>47.302</v>
      </c>
      <c r="I6" s="39">
        <v>23.105</v>
      </c>
      <c r="J6" s="42">
        <v>8.39</v>
      </c>
      <c r="K6" s="39">
        <v>10.032</v>
      </c>
      <c r="L6" s="13"/>
      <c r="M6" s="13"/>
      <c r="N6" s="13"/>
      <c r="R6">
        <v>1</v>
      </c>
      <c r="S6" s="38">
        <f>AVERAGE(C6:C9)</f>
        <v>28.218250000000001</v>
      </c>
      <c r="T6">
        <f>AVERAGE(D6:D9)</f>
        <v>51.6205</v>
      </c>
      <c r="U6">
        <f t="shared" ref="U6:V6" si="0">AVERAGE(E6:E9)</f>
        <v>11.5915</v>
      </c>
      <c r="V6">
        <f t="shared" si="0"/>
        <v>14.521999999999998</v>
      </c>
      <c r="W6">
        <f>AVERAGE(G6:G9)</f>
        <v>59.878</v>
      </c>
      <c r="X6">
        <f>AVERAGE(H6:H9)</f>
        <v>30.880750000000003</v>
      </c>
      <c r="Y6">
        <f t="shared" ref="Y6:AD6" si="1">AVERAGE(I6:I9)</f>
        <v>21.698499999999999</v>
      </c>
      <c r="Z6">
        <f>AVERAGE(J6:J9)</f>
        <v>15.362</v>
      </c>
      <c r="AA6">
        <f t="shared" si="1"/>
        <v>6.7422500000000003</v>
      </c>
      <c r="AB6" t="e">
        <f t="shared" si="1"/>
        <v>#DIV/0!</v>
      </c>
      <c r="AC6" t="e">
        <f t="shared" si="1"/>
        <v>#DIV/0!</v>
      </c>
      <c r="AD6" t="e">
        <f t="shared" si="1"/>
        <v>#DIV/0!</v>
      </c>
    </row>
    <row r="7" spans="1:30" x14ac:dyDescent="0.25">
      <c r="A7" s="5">
        <v>1</v>
      </c>
      <c r="B7" s="5" t="s">
        <v>44</v>
      </c>
      <c r="C7" s="19">
        <v>33.173000000000002</v>
      </c>
      <c r="D7" s="19">
        <v>40.313000000000002</v>
      </c>
      <c r="E7" s="40">
        <v>6.2789999999999999</v>
      </c>
      <c r="F7" s="16">
        <v>5.0679999999999996</v>
      </c>
      <c r="G7" s="16">
        <v>61.906999999999996</v>
      </c>
      <c r="H7" s="16">
        <v>60.033000000000001</v>
      </c>
      <c r="I7" s="16">
        <v>16.16</v>
      </c>
      <c r="J7" s="42">
        <v>14.343999999999999</v>
      </c>
      <c r="K7" s="40">
        <v>2.4009999999999998</v>
      </c>
      <c r="L7" s="5"/>
      <c r="M7" s="5"/>
      <c r="N7" s="5"/>
      <c r="R7">
        <v>2</v>
      </c>
      <c r="S7">
        <f>AVERAGE(C10:C13)</f>
        <v>30.26766666666667</v>
      </c>
      <c r="T7">
        <f t="shared" ref="T7:AD7" si="2">AVERAGE(D10:D13)</f>
        <v>61.43</v>
      </c>
      <c r="U7">
        <f t="shared" si="2"/>
        <v>27.598499999999998</v>
      </c>
      <c r="V7">
        <f t="shared" si="2"/>
        <v>25.957250000000002</v>
      </c>
      <c r="W7">
        <f t="shared" si="2"/>
        <v>30.016500000000001</v>
      </c>
      <c r="X7">
        <f t="shared" si="2"/>
        <v>9.1407500000000006</v>
      </c>
      <c r="Y7">
        <f t="shared" si="2"/>
        <v>9.5865000000000009</v>
      </c>
      <c r="Z7">
        <f t="shared" si="2"/>
        <v>13.91775</v>
      </c>
      <c r="AA7">
        <f t="shared" si="2"/>
        <v>58.557250000000003</v>
      </c>
      <c r="AB7" t="e">
        <f t="shared" si="2"/>
        <v>#DIV/0!</v>
      </c>
      <c r="AC7" t="e">
        <f t="shared" si="2"/>
        <v>#DIV/0!</v>
      </c>
      <c r="AD7" t="e">
        <f t="shared" si="2"/>
        <v>#DIV/0!</v>
      </c>
    </row>
    <row r="8" spans="1:30" x14ac:dyDescent="0.25">
      <c r="A8" s="5">
        <v>1</v>
      </c>
      <c r="B8" s="5" t="s">
        <v>44</v>
      </c>
      <c r="C8" s="19">
        <v>24.443000000000001</v>
      </c>
      <c r="D8" s="24" t="s">
        <v>46</v>
      </c>
      <c r="E8" s="40">
        <v>14.462</v>
      </c>
      <c r="F8" s="40">
        <v>18.8</v>
      </c>
      <c r="G8" s="40">
        <v>61.906999999999996</v>
      </c>
      <c r="H8" s="16">
        <v>12.750999999999999</v>
      </c>
      <c r="I8" s="16">
        <v>29.324000000000002</v>
      </c>
      <c r="J8" s="42">
        <v>18.204999999999998</v>
      </c>
      <c r="K8" s="40">
        <v>3.234</v>
      </c>
      <c r="L8" s="5"/>
      <c r="M8" s="5"/>
      <c r="N8" s="5"/>
      <c r="R8">
        <v>3</v>
      </c>
      <c r="S8">
        <f>AVERAGE(C14:C17)</f>
        <v>28.19875</v>
      </c>
      <c r="T8">
        <f t="shared" ref="T8:AD8" si="3">AVERAGE(D14:D17)</f>
        <v>32.067499999999995</v>
      </c>
      <c r="U8">
        <f t="shared" si="3"/>
        <v>37.655249999999995</v>
      </c>
      <c r="V8">
        <f t="shared" si="3"/>
        <v>28.987500000000001</v>
      </c>
      <c r="W8">
        <f t="shared" si="3"/>
        <v>58.649500000000003</v>
      </c>
      <c r="X8">
        <f t="shared" si="3"/>
        <v>43.782499999999999</v>
      </c>
      <c r="Y8">
        <f t="shared" si="3"/>
        <v>20.615749999999998</v>
      </c>
      <c r="Z8">
        <f t="shared" si="3"/>
        <v>4.702</v>
      </c>
      <c r="AA8">
        <f t="shared" si="3"/>
        <v>4.6555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</row>
    <row r="9" spans="1:30" x14ac:dyDescent="0.25">
      <c r="A9" s="7">
        <v>1</v>
      </c>
      <c r="B9" s="7" t="s">
        <v>44</v>
      </c>
      <c r="C9" s="19">
        <v>24.702999999999999</v>
      </c>
      <c r="D9" s="24" t="s">
        <v>46</v>
      </c>
      <c r="E9" s="41">
        <v>20.677</v>
      </c>
      <c r="F9" s="41">
        <v>10.36</v>
      </c>
      <c r="G9" s="41">
        <v>45.956000000000003</v>
      </c>
      <c r="H9" s="41">
        <v>3.4369999999999998</v>
      </c>
      <c r="I9" s="41">
        <v>18.204999999999998</v>
      </c>
      <c r="J9" s="43">
        <v>20.509</v>
      </c>
      <c r="K9" s="41">
        <v>11.302</v>
      </c>
      <c r="L9" s="7"/>
      <c r="M9" s="7"/>
      <c r="N9" s="7"/>
      <c r="R9">
        <v>4</v>
      </c>
      <c r="S9">
        <f>AVERAGE(C18:C21)</f>
        <v>27.276249999999997</v>
      </c>
      <c r="T9">
        <f t="shared" ref="T9:AD9" si="4">AVERAGE(D18:D21)</f>
        <v>26.189333333333334</v>
      </c>
      <c r="U9">
        <f t="shared" si="4"/>
        <v>31.910499999999999</v>
      </c>
      <c r="V9">
        <f t="shared" si="4"/>
        <v>2.8156666666666665</v>
      </c>
      <c r="W9">
        <f t="shared" si="4"/>
        <v>34.236249999999998</v>
      </c>
      <c r="X9">
        <f t="shared" si="4"/>
        <v>28.887250000000002</v>
      </c>
      <c r="Y9">
        <f t="shared" si="4"/>
        <v>8.5247500000000009</v>
      </c>
      <c r="Z9">
        <f t="shared" si="4"/>
        <v>11.0345</v>
      </c>
      <c r="AA9">
        <f t="shared" si="4"/>
        <v>5.1442500000000004</v>
      </c>
      <c r="AB9">
        <f t="shared" si="4"/>
        <v>5.5812499999999998</v>
      </c>
      <c r="AC9" t="e">
        <f t="shared" si="4"/>
        <v>#DIV/0!</v>
      </c>
      <c r="AD9" t="e">
        <f t="shared" si="4"/>
        <v>#DIV/0!</v>
      </c>
    </row>
    <row r="10" spans="1:30" x14ac:dyDescent="0.25">
      <c r="A10" s="9">
        <v>2</v>
      </c>
      <c r="B10" s="9" t="s">
        <v>44</v>
      </c>
      <c r="C10" s="19">
        <v>24.443000000000001</v>
      </c>
      <c r="D10" s="19">
        <v>61.43</v>
      </c>
      <c r="E10" s="18">
        <v>8.9779999999999998</v>
      </c>
      <c r="F10" s="18">
        <v>38.433</v>
      </c>
      <c r="G10" s="18">
        <v>15.723000000000001</v>
      </c>
      <c r="H10" s="18">
        <v>14.365</v>
      </c>
      <c r="I10" s="18">
        <v>3.867</v>
      </c>
      <c r="J10" s="16">
        <v>7.0170000000000003</v>
      </c>
      <c r="K10" s="16">
        <v>71.682000000000002</v>
      </c>
      <c r="L10" s="9"/>
      <c r="M10" s="9"/>
      <c r="N10" s="9"/>
      <c r="R10">
        <v>5</v>
      </c>
      <c r="S10">
        <f>AVERAGE(C22:C25)</f>
        <v>27.850999999999999</v>
      </c>
      <c r="T10">
        <f t="shared" ref="T10:AD10" si="5">AVERAGE(D22:D25)</f>
        <v>28.430000000000003</v>
      </c>
      <c r="U10">
        <f t="shared" si="5"/>
        <v>15.480999999999998</v>
      </c>
      <c r="V10">
        <f t="shared" si="5"/>
        <v>7.7225000000000001</v>
      </c>
      <c r="W10">
        <f t="shared" si="5"/>
        <v>15.080249999999999</v>
      </c>
      <c r="X10">
        <f t="shared" si="5"/>
        <v>15.529749999999998</v>
      </c>
      <c r="Y10">
        <f t="shared" si="5"/>
        <v>9.6272500000000001</v>
      </c>
      <c r="Z10" t="e">
        <f t="shared" si="5"/>
        <v>#DIV/0!</v>
      </c>
      <c r="AA10" t="e">
        <f t="shared" si="5"/>
        <v>#DIV/0!</v>
      </c>
      <c r="AB10" t="e">
        <f t="shared" si="5"/>
        <v>#DIV/0!</v>
      </c>
      <c r="AC10" t="e">
        <f t="shared" si="5"/>
        <v>#DIV/0!</v>
      </c>
      <c r="AD10" t="e">
        <f t="shared" si="5"/>
        <v>#DIV/0!</v>
      </c>
    </row>
    <row r="11" spans="1:30" x14ac:dyDescent="0.25">
      <c r="A11" s="6">
        <v>2</v>
      </c>
      <c r="B11" s="6" t="s">
        <v>44</v>
      </c>
      <c r="C11" s="24" t="s">
        <v>45</v>
      </c>
      <c r="D11" s="24" t="s">
        <v>46</v>
      </c>
      <c r="E11" s="16">
        <v>14.462</v>
      </c>
      <c r="F11" s="16">
        <v>18.8</v>
      </c>
      <c r="G11" s="16">
        <v>45.956000000000003</v>
      </c>
      <c r="H11" s="16">
        <v>8.9179999999999993</v>
      </c>
      <c r="I11" s="16">
        <v>16.16</v>
      </c>
      <c r="J11" s="16">
        <v>8.9049999999999994</v>
      </c>
      <c r="K11" s="16">
        <v>35.064</v>
      </c>
      <c r="L11" s="6"/>
      <c r="M11" s="6"/>
      <c r="N11" s="6"/>
      <c r="R11">
        <v>6</v>
      </c>
      <c r="S11">
        <f>AVERAGE(C26:C29)</f>
        <v>29.228000000000002</v>
      </c>
      <c r="T11">
        <f t="shared" ref="T11:AD11" si="6">AVERAGE(D26:D29)</f>
        <v>26.603999999999999</v>
      </c>
      <c r="U11">
        <f t="shared" si="6"/>
        <v>29.722999999999999</v>
      </c>
      <c r="V11">
        <f t="shared" si="6"/>
        <v>20.87125</v>
      </c>
      <c r="W11">
        <f t="shared" si="6"/>
        <v>7.4947499999999998</v>
      </c>
      <c r="X11">
        <f t="shared" si="6"/>
        <v>32.847750000000005</v>
      </c>
      <c r="Y11">
        <f t="shared" si="6"/>
        <v>5.7962499999999997</v>
      </c>
      <c r="Z11">
        <f t="shared" si="6"/>
        <v>19.547499999999999</v>
      </c>
      <c r="AA11" t="e">
        <f t="shared" si="6"/>
        <v>#DIV/0!</v>
      </c>
      <c r="AB11" t="e">
        <f t="shared" si="6"/>
        <v>#DIV/0!</v>
      </c>
      <c r="AC11" t="e">
        <f t="shared" si="6"/>
        <v>#DIV/0!</v>
      </c>
      <c r="AD11" t="e">
        <f t="shared" si="6"/>
        <v>#DIV/0!</v>
      </c>
    </row>
    <row r="12" spans="1:30" x14ac:dyDescent="0.25">
      <c r="A12" s="6">
        <v>2</v>
      </c>
      <c r="B12" s="6" t="s">
        <v>44</v>
      </c>
      <c r="C12" s="19">
        <v>33.654000000000003</v>
      </c>
      <c r="D12" s="24" t="s">
        <v>46</v>
      </c>
      <c r="E12" s="16">
        <v>53.648000000000003</v>
      </c>
      <c r="F12" s="16">
        <v>8.1630000000000003</v>
      </c>
      <c r="G12" s="16">
        <v>19.954000000000001</v>
      </c>
      <c r="H12" s="16">
        <v>8.9179999999999993</v>
      </c>
      <c r="I12" s="16">
        <v>7.0170000000000003</v>
      </c>
      <c r="J12" s="16">
        <v>15.225</v>
      </c>
      <c r="K12" s="16">
        <v>67.534999999999997</v>
      </c>
      <c r="L12" s="6"/>
      <c r="M12" s="6"/>
      <c r="N12" s="6"/>
      <c r="R12">
        <v>7</v>
      </c>
      <c r="S12">
        <f>AVERAGE(C30:C33)</f>
        <v>29.990500000000001</v>
      </c>
      <c r="T12" t="e">
        <f t="shared" ref="T12:AD12" si="7">AVERAGE(D30:D33)</f>
        <v>#DIV/0!</v>
      </c>
      <c r="U12">
        <f t="shared" si="7"/>
        <v>25.621499999999997</v>
      </c>
      <c r="V12">
        <f t="shared" si="7"/>
        <v>11.273249999999999</v>
      </c>
      <c r="W12">
        <f t="shared" si="7"/>
        <v>30.035</v>
      </c>
      <c r="X12">
        <f t="shared" si="7"/>
        <v>21.65775</v>
      </c>
      <c r="Y12">
        <f t="shared" si="7"/>
        <v>12.850999999999999</v>
      </c>
      <c r="Z12">
        <f t="shared" si="7"/>
        <v>9.5443333333333342</v>
      </c>
      <c r="AA12">
        <f t="shared" si="7"/>
        <v>26.1005</v>
      </c>
      <c r="AB12">
        <f t="shared" si="7"/>
        <v>13.199000000000002</v>
      </c>
      <c r="AC12" t="e">
        <f t="shared" si="7"/>
        <v>#DIV/0!</v>
      </c>
      <c r="AD12" t="e">
        <f t="shared" si="7"/>
        <v>#DIV/0!</v>
      </c>
    </row>
    <row r="13" spans="1:30" x14ac:dyDescent="0.25">
      <c r="A13" s="11">
        <v>2</v>
      </c>
      <c r="B13" s="11" t="s">
        <v>44</v>
      </c>
      <c r="C13" s="19">
        <v>32.706000000000003</v>
      </c>
      <c r="D13" s="24" t="s">
        <v>46</v>
      </c>
      <c r="E13" s="17">
        <v>33.305999999999997</v>
      </c>
      <c r="F13" s="17">
        <v>38.433</v>
      </c>
      <c r="G13" s="17">
        <v>38.433</v>
      </c>
      <c r="H13" s="17">
        <v>4.3620000000000001</v>
      </c>
      <c r="I13" s="17">
        <v>11.302</v>
      </c>
      <c r="J13" s="17">
        <v>24.524000000000001</v>
      </c>
      <c r="K13" s="17">
        <v>59.948</v>
      </c>
      <c r="L13" s="11"/>
      <c r="M13" s="11"/>
      <c r="N13" s="11"/>
      <c r="R13">
        <v>9</v>
      </c>
      <c r="S13">
        <f>AVERAGE(C34:C37)</f>
        <v>25.8765</v>
      </c>
      <c r="T13" t="e">
        <f t="shared" ref="T13:AD13" si="8">AVERAGE(D34:D37)</f>
        <v>#DIV/0!</v>
      </c>
      <c r="U13">
        <f t="shared" si="8"/>
        <v>5.5540000000000003</v>
      </c>
      <c r="V13">
        <f t="shared" si="8"/>
        <v>30.219749999999998</v>
      </c>
      <c r="W13">
        <f t="shared" si="8"/>
        <v>16.755749999999999</v>
      </c>
      <c r="X13">
        <f t="shared" si="8"/>
        <v>30.082999999999998</v>
      </c>
      <c r="Y13">
        <f t="shared" si="8"/>
        <v>13.151250000000001</v>
      </c>
      <c r="Z13">
        <f t="shared" si="8"/>
        <v>12.456250000000001</v>
      </c>
      <c r="AA13">
        <f t="shared" si="8"/>
        <v>5.508</v>
      </c>
      <c r="AB13">
        <f t="shared" si="8"/>
        <v>11.509500000000001</v>
      </c>
      <c r="AC13" t="e">
        <f t="shared" si="8"/>
        <v>#DIV/0!</v>
      </c>
      <c r="AD13" t="e">
        <f t="shared" si="8"/>
        <v>#DIV/0!</v>
      </c>
    </row>
    <row r="14" spans="1:30" x14ac:dyDescent="0.25">
      <c r="A14" s="9">
        <v>3</v>
      </c>
      <c r="B14" s="9" t="s">
        <v>44</v>
      </c>
      <c r="C14" s="19">
        <v>28.318000000000001</v>
      </c>
      <c r="D14" s="19">
        <v>31.085000000000001</v>
      </c>
      <c r="E14" s="18">
        <v>37.521999999999998</v>
      </c>
      <c r="F14" s="18">
        <v>23.86</v>
      </c>
      <c r="G14" s="18">
        <v>54.951999999999998</v>
      </c>
      <c r="H14" s="18">
        <v>37.270000000000003</v>
      </c>
      <c r="I14" s="18">
        <v>15.225</v>
      </c>
      <c r="J14" s="44">
        <v>7.0170000000000003</v>
      </c>
      <c r="K14" s="40">
        <v>4.6239999999999997</v>
      </c>
      <c r="L14" s="9"/>
      <c r="M14" s="9"/>
      <c r="N14" s="9"/>
      <c r="R14">
        <v>10</v>
      </c>
      <c r="S14" s="38">
        <f>AVERAGE(C38:C41)</f>
        <v>26.84975</v>
      </c>
      <c r="T14" t="e">
        <f t="shared" ref="T14:V14" si="9">AVERAGE(D38:D41)</f>
        <v>#DIV/0!</v>
      </c>
      <c r="U14">
        <f t="shared" si="9"/>
        <v>8.4740000000000002</v>
      </c>
      <c r="V14">
        <f t="shared" si="9"/>
        <v>17.998999999999999</v>
      </c>
      <c r="W14">
        <f>AVERAGE(G38:G41)</f>
        <v>18.743500000000001</v>
      </c>
      <c r="X14">
        <f>AVERAGE(H38:H41)</f>
        <v>18.045749999999998</v>
      </c>
      <c r="Y14">
        <f t="shared" ref="Y14:AD14" si="10">AVERAGE(I38:I41)</f>
        <v>11.261749999999999</v>
      </c>
      <c r="Z14">
        <f t="shared" si="10"/>
        <v>5.3729999999999993</v>
      </c>
      <c r="AA14" t="e">
        <f t="shared" si="10"/>
        <v>#DIV/0!</v>
      </c>
      <c r="AB14" t="e">
        <f t="shared" si="10"/>
        <v>#DIV/0!</v>
      </c>
      <c r="AC14" t="e">
        <f t="shared" si="10"/>
        <v>#DIV/0!</v>
      </c>
      <c r="AD14" t="e">
        <f t="shared" si="10"/>
        <v>#DIV/0!</v>
      </c>
    </row>
    <row r="15" spans="1:30" x14ac:dyDescent="0.25">
      <c r="A15" s="6">
        <v>3</v>
      </c>
      <c r="B15" s="6" t="s">
        <v>44</v>
      </c>
      <c r="C15" s="19">
        <v>30.157</v>
      </c>
      <c r="D15" s="19">
        <v>33.948</v>
      </c>
      <c r="E15" s="16">
        <v>33.305999999999997</v>
      </c>
      <c r="F15" s="14" t="s">
        <v>47</v>
      </c>
      <c r="G15" s="16">
        <v>54.951999999999998</v>
      </c>
      <c r="H15" s="16">
        <v>53.287999999999997</v>
      </c>
      <c r="I15" s="16">
        <v>14.343999999999999</v>
      </c>
      <c r="J15" s="42">
        <v>6.2279999999999998</v>
      </c>
      <c r="K15" s="40">
        <v>5.8680000000000003</v>
      </c>
      <c r="L15" s="6"/>
      <c r="M15" s="6"/>
      <c r="N15" s="6"/>
    </row>
    <row r="16" spans="1:30" x14ac:dyDescent="0.25">
      <c r="A16" s="6">
        <v>3</v>
      </c>
      <c r="B16" s="6" t="s">
        <v>44</v>
      </c>
      <c r="C16" s="19">
        <v>27.318999999999999</v>
      </c>
      <c r="D16" s="19">
        <v>37.942</v>
      </c>
      <c r="E16" s="16">
        <v>37.521999999999998</v>
      </c>
      <c r="F16" s="16">
        <v>34.115000000000002</v>
      </c>
      <c r="G16" s="16">
        <v>69.742000000000004</v>
      </c>
      <c r="H16" s="16">
        <v>37.270000000000003</v>
      </c>
      <c r="I16" s="16">
        <v>21.768999999999998</v>
      </c>
      <c r="J16" s="42">
        <v>3.4319999999999999</v>
      </c>
      <c r="K16" s="40">
        <v>2.262</v>
      </c>
      <c r="L16" s="6"/>
      <c r="M16" s="6"/>
      <c r="N16" s="6"/>
    </row>
    <row r="17" spans="1:14" x14ac:dyDescent="0.25">
      <c r="A17" s="11">
        <v>3</v>
      </c>
      <c r="B17" s="11" t="s">
        <v>44</v>
      </c>
      <c r="C17" s="19">
        <v>27.001000000000001</v>
      </c>
      <c r="D17" s="19">
        <v>25.295000000000002</v>
      </c>
      <c r="E17" s="17">
        <v>42.271000000000001</v>
      </c>
      <c r="F17" s="15" t="s">
        <v>47</v>
      </c>
      <c r="G17" s="17">
        <v>54.951999999999998</v>
      </c>
      <c r="H17" s="17">
        <v>47.302</v>
      </c>
      <c r="I17" s="17">
        <v>31.125</v>
      </c>
      <c r="J17" s="42">
        <v>2.1309999999999998</v>
      </c>
      <c r="K17" s="41">
        <v>5.8680000000000003</v>
      </c>
      <c r="L17" s="11"/>
      <c r="M17" s="11"/>
      <c r="N17" s="11"/>
    </row>
    <row r="18" spans="1:14" x14ac:dyDescent="0.25">
      <c r="A18" s="9">
        <v>4</v>
      </c>
      <c r="B18" s="9" t="s">
        <v>44</v>
      </c>
      <c r="C18" s="19">
        <v>27.977</v>
      </c>
      <c r="D18" s="18">
        <v>24.571999999999999</v>
      </c>
      <c r="E18" s="18">
        <v>42.271000000000001</v>
      </c>
      <c r="F18" s="18">
        <v>3.1459999999999999</v>
      </c>
      <c r="G18" s="18">
        <v>34.115000000000002</v>
      </c>
      <c r="H18" s="18">
        <v>33.082999999999998</v>
      </c>
      <c r="I18" s="18">
        <v>4.6239999999999997</v>
      </c>
      <c r="J18" s="18">
        <v>3.4319999999999999</v>
      </c>
      <c r="K18" s="16">
        <v>7.4470000000000001</v>
      </c>
      <c r="L18" s="18">
        <v>7.0170000000000003</v>
      </c>
      <c r="M18" s="9"/>
      <c r="N18" s="9"/>
    </row>
    <row r="19" spans="1:14" x14ac:dyDescent="0.25">
      <c r="A19" s="6">
        <v>4</v>
      </c>
      <c r="B19" s="6" t="s">
        <v>44</v>
      </c>
      <c r="C19" s="19">
        <v>26.388000000000002</v>
      </c>
      <c r="D19" s="16">
        <v>29.655999999999999</v>
      </c>
      <c r="E19" s="16">
        <v>29.564</v>
      </c>
      <c r="F19" s="14" t="s">
        <v>47</v>
      </c>
      <c r="G19" s="16">
        <v>30.282</v>
      </c>
      <c r="H19" s="16">
        <v>16.183</v>
      </c>
      <c r="I19" s="16">
        <v>11.996</v>
      </c>
      <c r="J19" s="16">
        <v>10.032</v>
      </c>
      <c r="K19" s="16">
        <v>4.3559999999999999</v>
      </c>
      <c r="L19" s="16">
        <v>7.9050000000000002</v>
      </c>
      <c r="M19" s="6"/>
      <c r="N19" s="6"/>
    </row>
    <row r="20" spans="1:14" x14ac:dyDescent="0.25">
      <c r="A20" s="6">
        <v>4</v>
      </c>
      <c r="B20" s="6" t="s">
        <v>44</v>
      </c>
      <c r="C20" s="19">
        <v>29.771000000000001</v>
      </c>
      <c r="D20" s="14" t="s">
        <v>46</v>
      </c>
      <c r="E20" s="16">
        <v>26.242999999999999</v>
      </c>
      <c r="F20" s="16">
        <v>3.762</v>
      </c>
      <c r="G20" s="16">
        <v>34.115000000000002</v>
      </c>
      <c r="H20" s="16">
        <v>31.169</v>
      </c>
      <c r="I20" s="16">
        <v>7.4470000000000001</v>
      </c>
      <c r="J20" s="16">
        <v>21.768999999999998</v>
      </c>
      <c r="K20" s="16">
        <v>4.907</v>
      </c>
      <c r="L20" s="16">
        <v>4.3559999999999999</v>
      </c>
      <c r="M20" s="6"/>
      <c r="N20" s="6"/>
    </row>
    <row r="21" spans="1:14" x14ac:dyDescent="0.25">
      <c r="A21" s="11">
        <v>4</v>
      </c>
      <c r="B21" s="11" t="s">
        <v>44</v>
      </c>
      <c r="C21" s="19">
        <v>24.969000000000001</v>
      </c>
      <c r="D21" s="17">
        <v>24.34</v>
      </c>
      <c r="E21" s="17">
        <v>29.564</v>
      </c>
      <c r="F21" s="17">
        <v>1.5389999999999999</v>
      </c>
      <c r="G21" s="17">
        <v>38.433</v>
      </c>
      <c r="H21" s="17">
        <v>35.113999999999997</v>
      </c>
      <c r="I21" s="17">
        <v>10.032</v>
      </c>
      <c r="J21" s="17">
        <v>8.9049999999999994</v>
      </c>
      <c r="K21" s="17">
        <v>3.867</v>
      </c>
      <c r="L21" s="17">
        <v>3.0470000000000002</v>
      </c>
      <c r="M21" s="11"/>
      <c r="N21" s="11"/>
    </row>
    <row r="22" spans="1:14" x14ac:dyDescent="0.25">
      <c r="A22" s="9">
        <v>5</v>
      </c>
      <c r="B22" s="9" t="s">
        <v>44</v>
      </c>
      <c r="C22" s="19">
        <v>28.667999999999999</v>
      </c>
      <c r="D22" s="18">
        <v>36.857999999999997</v>
      </c>
      <c r="E22" s="18">
        <v>9.5289999999999999</v>
      </c>
      <c r="F22" s="18">
        <v>13.148999999999999</v>
      </c>
      <c r="G22" s="18">
        <v>13.956</v>
      </c>
      <c r="H22" s="18">
        <v>23.138000000000002</v>
      </c>
      <c r="I22" s="18">
        <v>10.032</v>
      </c>
      <c r="J22" s="14" t="s">
        <v>49</v>
      </c>
      <c r="K22" s="6"/>
      <c r="L22" s="9"/>
      <c r="M22" s="9"/>
      <c r="N22" s="9"/>
    </row>
    <row r="23" spans="1:14" x14ac:dyDescent="0.25">
      <c r="A23" s="6">
        <v>5</v>
      </c>
      <c r="B23" s="6" t="s">
        <v>44</v>
      </c>
      <c r="C23" s="19">
        <v>27.977</v>
      </c>
      <c r="D23" s="16">
        <v>25.8</v>
      </c>
      <c r="E23" s="16">
        <v>18.353999999999999</v>
      </c>
      <c r="F23" s="16">
        <v>6.4320000000000004</v>
      </c>
      <c r="G23" s="16">
        <v>6.06</v>
      </c>
      <c r="H23" s="16">
        <v>16.183</v>
      </c>
      <c r="I23" s="16">
        <v>6.2279999999999998</v>
      </c>
      <c r="J23" s="14" t="s">
        <v>49</v>
      </c>
      <c r="K23" s="6"/>
      <c r="L23" s="6"/>
      <c r="M23" s="6"/>
      <c r="N23" s="6"/>
    </row>
    <row r="24" spans="1:14" x14ac:dyDescent="0.25">
      <c r="A24" s="6">
        <v>5</v>
      </c>
      <c r="B24" s="6" t="s">
        <v>44</v>
      </c>
      <c r="C24" s="19">
        <v>26.091000000000001</v>
      </c>
      <c r="D24" s="16">
        <v>22.632000000000001</v>
      </c>
      <c r="E24" s="16">
        <v>12.093999999999999</v>
      </c>
      <c r="F24" s="16">
        <v>3.1459999999999999</v>
      </c>
      <c r="G24" s="16">
        <v>32.142000000000003</v>
      </c>
      <c r="H24" s="16">
        <v>10.047000000000001</v>
      </c>
      <c r="I24" s="16">
        <v>7.9050000000000002</v>
      </c>
      <c r="J24" s="14" t="s">
        <v>49</v>
      </c>
      <c r="K24" s="6"/>
      <c r="L24" s="6"/>
      <c r="M24" s="6"/>
      <c r="N24" s="6"/>
    </row>
    <row r="25" spans="1:14" x14ac:dyDescent="0.25">
      <c r="A25" s="11">
        <v>5</v>
      </c>
      <c r="B25" s="11" t="s">
        <v>44</v>
      </c>
      <c r="C25" s="19">
        <v>28.667999999999999</v>
      </c>
      <c r="D25" s="15" t="s">
        <v>46</v>
      </c>
      <c r="E25" s="17">
        <v>21.946999999999999</v>
      </c>
      <c r="F25" s="17">
        <v>8.1630000000000003</v>
      </c>
      <c r="G25" s="17">
        <v>8.1630000000000003</v>
      </c>
      <c r="H25" s="17">
        <v>12.750999999999999</v>
      </c>
      <c r="I25" s="17">
        <v>14.343999999999999</v>
      </c>
      <c r="J25" s="14" t="s">
        <v>49</v>
      </c>
      <c r="K25" s="11"/>
      <c r="L25" s="11"/>
      <c r="M25" s="11"/>
      <c r="N25" s="11"/>
    </row>
    <row r="26" spans="1:14" x14ac:dyDescent="0.25">
      <c r="A26" s="9">
        <v>6</v>
      </c>
      <c r="B26" s="9" t="s">
        <v>44</v>
      </c>
      <c r="C26" s="19">
        <v>34.149000000000001</v>
      </c>
      <c r="D26" s="18">
        <v>23.888999999999999</v>
      </c>
      <c r="E26" s="18">
        <v>35.350999999999999</v>
      </c>
      <c r="F26" s="18">
        <v>23.86</v>
      </c>
      <c r="G26" s="18">
        <v>3.9929999999999999</v>
      </c>
      <c r="H26" s="18">
        <v>37.270000000000003</v>
      </c>
      <c r="I26" s="18">
        <v>10.032</v>
      </c>
      <c r="J26" s="18">
        <v>19.323</v>
      </c>
      <c r="K26" s="6"/>
      <c r="L26" s="9"/>
      <c r="M26" s="9"/>
      <c r="N26" s="9"/>
    </row>
    <row r="27" spans="1:14" x14ac:dyDescent="0.25">
      <c r="A27" s="6">
        <v>6</v>
      </c>
      <c r="B27" s="6" t="s">
        <v>44</v>
      </c>
      <c r="C27" s="19">
        <v>29.771000000000001</v>
      </c>
      <c r="D27" s="16">
        <v>29.318999999999999</v>
      </c>
      <c r="E27" s="16">
        <v>26.242999999999999</v>
      </c>
      <c r="F27" s="16">
        <v>30.282</v>
      </c>
      <c r="G27" s="16">
        <v>8.1630000000000003</v>
      </c>
      <c r="H27" s="16">
        <v>41.987000000000002</v>
      </c>
      <c r="I27" s="16">
        <v>2.7040000000000002</v>
      </c>
      <c r="J27" s="16">
        <v>26.03</v>
      </c>
      <c r="K27" s="6"/>
      <c r="L27" s="6"/>
      <c r="M27" s="6"/>
      <c r="N27" s="6"/>
    </row>
    <row r="28" spans="1:14" x14ac:dyDescent="0.25">
      <c r="A28" s="6">
        <v>6</v>
      </c>
      <c r="B28" s="6" t="s">
        <v>44</v>
      </c>
      <c r="C28" s="19">
        <v>29.771000000000001</v>
      </c>
      <c r="D28" s="14" t="s">
        <v>46</v>
      </c>
      <c r="E28" s="16">
        <v>21.946999999999999</v>
      </c>
      <c r="F28" s="16">
        <v>21.18</v>
      </c>
      <c r="G28" s="16">
        <v>6.827</v>
      </c>
      <c r="H28" s="16">
        <v>26.067</v>
      </c>
      <c r="I28" s="16">
        <v>3.4319999999999999</v>
      </c>
      <c r="J28" s="16">
        <v>13.513999999999999</v>
      </c>
      <c r="K28" s="6"/>
      <c r="L28" s="6"/>
      <c r="M28" s="6"/>
      <c r="N28" s="6"/>
    </row>
    <row r="29" spans="1:14" x14ac:dyDescent="0.25">
      <c r="A29" s="11">
        <v>6</v>
      </c>
      <c r="B29" s="11" t="s">
        <v>44</v>
      </c>
      <c r="C29" s="19">
        <v>23.221</v>
      </c>
      <c r="D29" s="15" t="s">
        <v>46</v>
      </c>
      <c r="E29" s="17">
        <v>35.350999999999999</v>
      </c>
      <c r="F29" s="17">
        <v>8.1630000000000003</v>
      </c>
      <c r="G29" s="17">
        <v>10.996</v>
      </c>
      <c r="H29" s="17">
        <v>26.067</v>
      </c>
      <c r="I29" s="17">
        <v>7.0170000000000003</v>
      </c>
      <c r="J29" s="17">
        <v>19.323</v>
      </c>
      <c r="K29" s="11"/>
      <c r="L29" s="11"/>
      <c r="M29" s="11"/>
      <c r="N29" s="11"/>
    </row>
    <row r="30" spans="1:14" x14ac:dyDescent="0.25">
      <c r="A30" s="9">
        <v>7</v>
      </c>
      <c r="B30" s="8" t="s">
        <v>44</v>
      </c>
      <c r="C30" s="19">
        <v>30.960999999999999</v>
      </c>
      <c r="D30" s="2" t="s">
        <v>46</v>
      </c>
      <c r="E30" s="16">
        <v>16.292000000000002</v>
      </c>
      <c r="F30" s="16">
        <v>12.388</v>
      </c>
      <c r="G30" s="16">
        <v>36.21</v>
      </c>
      <c r="H30" s="16">
        <v>13.534000000000001</v>
      </c>
      <c r="I30" s="19">
        <v>14.343999999999999</v>
      </c>
      <c r="J30" s="16">
        <v>10.032</v>
      </c>
      <c r="K30" s="16">
        <v>26.03</v>
      </c>
      <c r="L30" s="16">
        <v>17.152000000000001</v>
      </c>
      <c r="M30" s="8"/>
      <c r="N30" s="8"/>
    </row>
    <row r="31" spans="1:14" x14ac:dyDescent="0.25">
      <c r="A31" s="6">
        <v>7</v>
      </c>
      <c r="B31" s="8" t="s">
        <v>44</v>
      </c>
      <c r="C31" s="19">
        <v>27.977</v>
      </c>
      <c r="D31" s="2" t="s">
        <v>46</v>
      </c>
      <c r="E31" s="16">
        <v>31.38</v>
      </c>
      <c r="F31" s="16">
        <v>13.148999999999999</v>
      </c>
      <c r="G31" s="6" t="s">
        <v>48</v>
      </c>
      <c r="H31" s="16">
        <v>21.8</v>
      </c>
      <c r="I31" s="19">
        <v>13.513999999999999</v>
      </c>
      <c r="J31" s="16">
        <v>5.8680000000000003</v>
      </c>
      <c r="K31" s="16">
        <v>24.524000000000001</v>
      </c>
      <c r="L31" s="16">
        <v>10.032</v>
      </c>
      <c r="M31" s="8"/>
      <c r="N31" s="8"/>
    </row>
    <row r="32" spans="1:14" x14ac:dyDescent="0.25">
      <c r="A32" s="6">
        <v>7</v>
      </c>
      <c r="B32" s="8" t="s">
        <v>44</v>
      </c>
      <c r="C32" s="19">
        <v>32.706000000000003</v>
      </c>
      <c r="D32" s="2" t="s">
        <v>46</v>
      </c>
      <c r="E32" s="16">
        <v>37.521999999999998</v>
      </c>
      <c r="F32" s="16">
        <v>9.1959999999999997</v>
      </c>
      <c r="G32" s="6" t="s">
        <v>48</v>
      </c>
      <c r="H32" s="16">
        <v>35.113999999999997</v>
      </c>
      <c r="I32" s="19">
        <v>13.513999999999999</v>
      </c>
      <c r="J32" s="14" t="s">
        <v>49</v>
      </c>
      <c r="K32" s="16">
        <v>29.324000000000002</v>
      </c>
      <c r="L32" s="16">
        <v>9.452</v>
      </c>
      <c r="M32" s="8"/>
      <c r="N32" s="8"/>
    </row>
    <row r="33" spans="1:14" x14ac:dyDescent="0.25">
      <c r="A33" s="6">
        <v>7</v>
      </c>
      <c r="B33" s="8" t="s">
        <v>44</v>
      </c>
      <c r="C33" s="19">
        <v>28.318000000000001</v>
      </c>
      <c r="D33" s="2" t="s">
        <v>46</v>
      </c>
      <c r="E33" s="16">
        <v>17.292000000000002</v>
      </c>
      <c r="F33" s="16">
        <v>10.36</v>
      </c>
      <c r="G33" s="16">
        <v>23.86</v>
      </c>
      <c r="H33" s="16">
        <v>16.183</v>
      </c>
      <c r="I33" s="19">
        <v>10.032</v>
      </c>
      <c r="J33" s="16">
        <v>12.733000000000001</v>
      </c>
      <c r="K33" s="16">
        <v>24.524000000000001</v>
      </c>
      <c r="L33" s="16">
        <v>16.16</v>
      </c>
      <c r="M33" s="8"/>
      <c r="N33" s="8"/>
    </row>
    <row r="34" spans="1:14" x14ac:dyDescent="0.25">
      <c r="A34" s="9">
        <v>9</v>
      </c>
      <c r="B34" s="9" t="s">
        <v>44</v>
      </c>
      <c r="C34" s="19">
        <v>26.690999999999999</v>
      </c>
      <c r="D34" s="27" t="s">
        <v>46</v>
      </c>
      <c r="E34" s="18">
        <v>3.8980000000000001</v>
      </c>
      <c r="F34" s="18">
        <v>34.115000000000002</v>
      </c>
      <c r="G34" s="18">
        <v>4.2380000000000004</v>
      </c>
      <c r="H34" s="18">
        <v>31.169</v>
      </c>
      <c r="I34" s="19">
        <v>11.302</v>
      </c>
      <c r="J34" s="18">
        <v>15.225</v>
      </c>
      <c r="K34" s="18">
        <v>7.0170000000000003</v>
      </c>
      <c r="L34" s="18">
        <v>7.0170000000000003</v>
      </c>
      <c r="M34" s="9"/>
      <c r="N34" s="9"/>
    </row>
    <row r="35" spans="1:14" x14ac:dyDescent="0.25">
      <c r="A35" s="6">
        <v>9</v>
      </c>
      <c r="B35" s="6" t="s">
        <v>44</v>
      </c>
      <c r="C35" s="19">
        <v>23.695</v>
      </c>
      <c r="D35" s="14" t="s">
        <v>46</v>
      </c>
      <c r="E35" s="16">
        <v>4.3920000000000003</v>
      </c>
      <c r="F35" s="16">
        <v>36.21</v>
      </c>
      <c r="G35" s="16">
        <v>22.48</v>
      </c>
      <c r="H35" s="16">
        <v>39.558</v>
      </c>
      <c r="I35" s="19">
        <v>3.6429999999999998</v>
      </c>
      <c r="J35" s="16">
        <v>11.302</v>
      </c>
      <c r="K35" s="16">
        <v>9.452</v>
      </c>
      <c r="L35" s="16">
        <v>9.452</v>
      </c>
      <c r="M35" s="6"/>
      <c r="N35" s="6"/>
    </row>
    <row r="36" spans="1:14" x14ac:dyDescent="0.25">
      <c r="A36" s="6">
        <v>9</v>
      </c>
      <c r="B36" s="6" t="s">
        <v>44</v>
      </c>
      <c r="C36" s="19">
        <v>25.800999999999998</v>
      </c>
      <c r="D36" s="14" t="s">
        <v>46</v>
      </c>
      <c r="E36" s="16">
        <v>8.9779999999999998</v>
      </c>
      <c r="F36" s="16">
        <v>40.792999999999999</v>
      </c>
      <c r="G36" s="16">
        <v>32.142000000000003</v>
      </c>
      <c r="H36" s="16">
        <v>39.558</v>
      </c>
      <c r="I36" s="19">
        <v>27.628</v>
      </c>
      <c r="J36" s="16">
        <v>11.302</v>
      </c>
      <c r="K36" s="16">
        <v>3.4319999999999999</v>
      </c>
      <c r="L36" s="16">
        <v>14.343999999999999</v>
      </c>
      <c r="M36" s="6"/>
      <c r="N36" s="6"/>
    </row>
    <row r="37" spans="1:14" x14ac:dyDescent="0.25">
      <c r="A37" s="11">
        <v>9</v>
      </c>
      <c r="B37" s="11" t="s">
        <v>44</v>
      </c>
      <c r="C37" s="19">
        <v>27.318999999999999</v>
      </c>
      <c r="D37" s="15" t="s">
        <v>46</v>
      </c>
      <c r="E37" s="17">
        <v>4.9480000000000004</v>
      </c>
      <c r="F37" s="17">
        <v>9.7609999999999992</v>
      </c>
      <c r="G37" s="17">
        <v>8.1630000000000003</v>
      </c>
      <c r="H37" s="17">
        <v>10.047000000000001</v>
      </c>
      <c r="I37" s="19">
        <v>10.032</v>
      </c>
      <c r="J37" s="17">
        <v>11.996</v>
      </c>
      <c r="K37" s="17">
        <v>2.1309999999999998</v>
      </c>
      <c r="L37" s="17">
        <v>15.225</v>
      </c>
      <c r="M37" s="11"/>
      <c r="N37" s="11"/>
    </row>
    <row r="38" spans="1:14" x14ac:dyDescent="0.25">
      <c r="A38" s="6">
        <v>10</v>
      </c>
      <c r="B38" s="8" t="s">
        <v>44</v>
      </c>
      <c r="C38" s="19">
        <v>27.318999999999999</v>
      </c>
      <c r="D38" s="2" t="s">
        <v>46</v>
      </c>
      <c r="E38" s="16">
        <v>8.9779999999999998</v>
      </c>
      <c r="F38" s="16">
        <v>17.713000000000001</v>
      </c>
      <c r="G38" s="16">
        <v>18.8</v>
      </c>
      <c r="H38" s="16">
        <v>13.534000000000001</v>
      </c>
      <c r="I38" s="19">
        <v>10.032</v>
      </c>
      <c r="J38" s="16">
        <v>3.867</v>
      </c>
      <c r="K38" s="27"/>
      <c r="L38" s="8"/>
      <c r="M38" s="8"/>
      <c r="N38" s="8"/>
    </row>
    <row r="39" spans="1:14" x14ac:dyDescent="0.25">
      <c r="A39" s="6">
        <v>10</v>
      </c>
      <c r="B39" s="8" t="s">
        <v>44</v>
      </c>
      <c r="C39" s="19">
        <v>26.388000000000002</v>
      </c>
      <c r="D39" s="2" t="s">
        <v>46</v>
      </c>
      <c r="E39" s="16">
        <v>7.97</v>
      </c>
      <c r="F39" s="16">
        <v>19.954000000000001</v>
      </c>
      <c r="G39" s="16">
        <v>34.115000000000002</v>
      </c>
      <c r="H39" s="16">
        <v>27.667000000000002</v>
      </c>
      <c r="I39" s="19">
        <v>8.9049999999999994</v>
      </c>
      <c r="J39" s="16">
        <v>5.8680000000000003</v>
      </c>
      <c r="K39" s="14"/>
      <c r="L39" s="8"/>
      <c r="M39" s="8"/>
      <c r="N39" s="8"/>
    </row>
    <row r="40" spans="1:14" x14ac:dyDescent="0.25">
      <c r="A40" s="6">
        <v>10</v>
      </c>
      <c r="B40" s="6" t="s">
        <v>44</v>
      </c>
      <c r="C40" s="19">
        <v>27.001000000000001</v>
      </c>
      <c r="D40" s="14" t="s">
        <v>46</v>
      </c>
      <c r="E40" s="16">
        <v>7.97</v>
      </c>
      <c r="F40" s="16">
        <v>21.18</v>
      </c>
      <c r="G40" s="16">
        <v>14.813000000000001</v>
      </c>
      <c r="H40" s="16">
        <v>12.750999999999999</v>
      </c>
      <c r="I40" s="19">
        <v>7.9050000000000002</v>
      </c>
      <c r="J40" s="16">
        <v>6.2279999999999998</v>
      </c>
      <c r="K40" s="14"/>
      <c r="L40" s="6"/>
      <c r="M40" s="6"/>
      <c r="N40" s="6"/>
    </row>
    <row r="41" spans="1:14" x14ac:dyDescent="0.25">
      <c r="A41" s="11">
        <v>10</v>
      </c>
      <c r="B41" s="11" t="s">
        <v>44</v>
      </c>
      <c r="C41" s="19">
        <v>26.690999999999999</v>
      </c>
      <c r="D41" s="15" t="s">
        <v>46</v>
      </c>
      <c r="E41" s="17">
        <v>8.9779999999999998</v>
      </c>
      <c r="F41" s="17">
        <v>13.148999999999999</v>
      </c>
      <c r="G41" s="17">
        <v>7.2460000000000004</v>
      </c>
      <c r="H41" s="17">
        <v>18.231000000000002</v>
      </c>
      <c r="I41" s="19">
        <v>18.204999999999998</v>
      </c>
      <c r="J41" s="17">
        <v>5.5289999999999999</v>
      </c>
      <c r="K41" s="15"/>
      <c r="L41" s="11"/>
      <c r="M41" s="11"/>
      <c r="N41" s="1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opLeftCell="V1" workbookViewId="0">
      <selection activeCell="AR25" sqref="AR25"/>
    </sheetView>
  </sheetViews>
  <sheetFormatPr defaultRowHeight="15" x14ac:dyDescent="0.25"/>
  <cols>
    <col min="3" max="3" width="9.7109375" customWidth="1"/>
  </cols>
  <sheetData>
    <row r="1" spans="1:46" ht="21" x14ac:dyDescent="0.35">
      <c r="A1" s="76"/>
      <c r="B1" s="76"/>
      <c r="C1" s="76"/>
      <c r="D1" s="76"/>
      <c r="E1" s="76"/>
      <c r="F1" s="48" t="s">
        <v>55</v>
      </c>
      <c r="G1" s="76"/>
      <c r="H1" s="76"/>
      <c r="I1" s="2" t="s">
        <v>35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46" ht="21" x14ac:dyDescent="0.35">
      <c r="A2" s="76"/>
      <c r="B2" s="76"/>
      <c r="C2" s="76"/>
      <c r="D2" s="76"/>
      <c r="E2" s="76"/>
      <c r="F2" s="48"/>
      <c r="G2" s="76"/>
      <c r="H2" s="76"/>
      <c r="I2" s="3" t="s">
        <v>56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</row>
    <row r="3" spans="1:46" x14ac:dyDescent="0.25">
      <c r="A3" s="76"/>
      <c r="B3" s="4" t="s">
        <v>57</v>
      </c>
      <c r="C3" s="90" t="s">
        <v>20</v>
      </c>
      <c r="D3" s="90" t="s">
        <v>20</v>
      </c>
      <c r="E3" s="90" t="s">
        <v>20</v>
      </c>
      <c r="F3" s="90" t="s">
        <v>20</v>
      </c>
      <c r="G3" s="90" t="s">
        <v>20</v>
      </c>
      <c r="H3" s="90" t="s">
        <v>20</v>
      </c>
      <c r="I3" s="90" t="s">
        <v>20</v>
      </c>
      <c r="J3" s="90" t="s">
        <v>20</v>
      </c>
      <c r="K3" s="90" t="s">
        <v>20</v>
      </c>
      <c r="L3" s="90" t="s">
        <v>20</v>
      </c>
      <c r="M3" s="90" t="s">
        <v>20</v>
      </c>
      <c r="N3" s="90" t="s">
        <v>20</v>
      </c>
      <c r="O3" s="76" t="s">
        <v>2</v>
      </c>
      <c r="P3" s="76" t="s">
        <v>2</v>
      </c>
      <c r="Q3" s="76" t="s">
        <v>2</v>
      </c>
      <c r="R3" s="76"/>
      <c r="S3" s="76"/>
      <c r="T3" s="76"/>
      <c r="U3" s="96" t="s">
        <v>54</v>
      </c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I3" t="s">
        <v>54</v>
      </c>
    </row>
    <row r="4" spans="1:46" x14ac:dyDescent="0.25">
      <c r="A4" s="76" t="s">
        <v>3</v>
      </c>
      <c r="B4" s="76" t="s">
        <v>4</v>
      </c>
      <c r="C4" s="79" t="s">
        <v>58</v>
      </c>
      <c r="D4" s="76" t="s">
        <v>6</v>
      </c>
      <c r="E4" s="76" t="s">
        <v>7</v>
      </c>
      <c r="F4" s="76" t="s">
        <v>8</v>
      </c>
      <c r="G4" s="76" t="s">
        <v>9</v>
      </c>
      <c r="H4" s="76" t="s">
        <v>10</v>
      </c>
      <c r="I4" s="76" t="s">
        <v>11</v>
      </c>
      <c r="J4" s="76" t="s">
        <v>12</v>
      </c>
      <c r="K4" s="76" t="s">
        <v>13</v>
      </c>
      <c r="L4" s="76" t="s">
        <v>14</v>
      </c>
      <c r="M4" s="76" t="s">
        <v>15</v>
      </c>
      <c r="N4" s="76" t="s">
        <v>16</v>
      </c>
      <c r="O4" s="76" t="s">
        <v>59</v>
      </c>
      <c r="P4" s="79" t="s">
        <v>60</v>
      </c>
      <c r="Q4" s="76"/>
      <c r="R4" s="76"/>
      <c r="S4" s="76"/>
      <c r="T4" s="76"/>
      <c r="U4" s="76" t="s">
        <v>5</v>
      </c>
      <c r="V4" s="76" t="s">
        <v>6</v>
      </c>
      <c r="W4" s="76" t="s">
        <v>7</v>
      </c>
      <c r="X4" s="76" t="s">
        <v>8</v>
      </c>
      <c r="Y4" s="76" t="s">
        <v>9</v>
      </c>
      <c r="Z4" s="76" t="s">
        <v>10</v>
      </c>
      <c r="AA4" s="76" t="s">
        <v>11</v>
      </c>
      <c r="AB4" s="76" t="s">
        <v>12</v>
      </c>
      <c r="AC4" s="76" t="s">
        <v>13</v>
      </c>
      <c r="AD4" s="76" t="s">
        <v>14</v>
      </c>
      <c r="AE4" s="76" t="s">
        <v>15</v>
      </c>
      <c r="AF4" s="76" t="s">
        <v>16</v>
      </c>
      <c r="AI4" t="s">
        <v>5</v>
      </c>
      <c r="AJ4" t="s">
        <v>6</v>
      </c>
      <c r="AK4" t="s">
        <v>7</v>
      </c>
      <c r="AL4" t="s">
        <v>8</v>
      </c>
      <c r="AM4" t="s">
        <v>9</v>
      </c>
      <c r="AN4" t="s">
        <v>10</v>
      </c>
      <c r="AO4" t="s">
        <v>11</v>
      </c>
      <c r="AP4" t="s">
        <v>12</v>
      </c>
      <c r="AQ4" t="s">
        <v>13</v>
      </c>
      <c r="AR4" t="s">
        <v>14</v>
      </c>
      <c r="AS4" t="s">
        <v>15</v>
      </c>
      <c r="AT4" t="s">
        <v>16</v>
      </c>
    </row>
    <row r="5" spans="1:46" x14ac:dyDescent="0.25">
      <c r="A5" s="13">
        <v>1</v>
      </c>
      <c r="B5" s="13" t="s">
        <v>61</v>
      </c>
      <c r="C5" s="80">
        <v>9.0999999999999998E-2</v>
      </c>
      <c r="D5" s="84">
        <v>0.10299999999999999</v>
      </c>
      <c r="E5" s="85">
        <v>0.39100000000000001</v>
      </c>
      <c r="F5" s="86" t="s">
        <v>62</v>
      </c>
      <c r="G5" s="88">
        <v>0.189</v>
      </c>
      <c r="H5" s="89">
        <v>0.21299999999999999</v>
      </c>
      <c r="I5" s="92">
        <v>0.14799999999999999</v>
      </c>
      <c r="J5" s="93">
        <v>0.05</v>
      </c>
      <c r="K5" s="94">
        <v>0.20100000000000001</v>
      </c>
      <c r="L5" s="95">
        <v>7.1999999999999995E-2</v>
      </c>
      <c r="M5" s="97">
        <v>0.16700000000000001</v>
      </c>
      <c r="N5" s="80">
        <v>0.14000000000000001</v>
      </c>
      <c r="O5" s="13"/>
      <c r="P5" s="29">
        <v>3.3</v>
      </c>
      <c r="Q5" s="76"/>
      <c r="R5" s="76"/>
      <c r="S5" s="76"/>
      <c r="T5" s="76">
        <v>1</v>
      </c>
      <c r="U5" s="76">
        <f>AVERAGE(C5:C8)</f>
        <v>0.13</v>
      </c>
      <c r="V5" s="76">
        <f>AVERAGE(D5:D8)</f>
        <v>0.17875000000000002</v>
      </c>
      <c r="W5" s="76">
        <f>AVERAGE(E5:E8)</f>
        <v>0.36600000000000005</v>
      </c>
      <c r="X5" s="76">
        <f>AVERAGE(F5:F8)</f>
        <v>0.17833333333333332</v>
      </c>
      <c r="Y5" s="76">
        <f>AVERAGE(G5:G8)</f>
        <v>0.17924999999999999</v>
      </c>
      <c r="Z5" s="76">
        <f t="shared" ref="Z5:AF5" si="0">AVERAGE(H5:H8)</f>
        <v>0.2165</v>
      </c>
      <c r="AA5" s="76">
        <f t="shared" si="0"/>
        <v>0.15775</v>
      </c>
      <c r="AB5" s="76">
        <f t="shared" si="0"/>
        <v>0.12875</v>
      </c>
      <c r="AC5" s="76">
        <f t="shared" si="0"/>
        <v>0.20375000000000001</v>
      </c>
      <c r="AD5" s="76">
        <f t="shared" si="0"/>
        <v>0.14349999999999999</v>
      </c>
      <c r="AE5" s="76">
        <f t="shared" si="0"/>
        <v>0.27300000000000002</v>
      </c>
      <c r="AF5" s="76">
        <f t="shared" si="0"/>
        <v>0.15975</v>
      </c>
      <c r="AH5">
        <v>1</v>
      </c>
      <c r="AI5">
        <v>0.13</v>
      </c>
      <c r="AJ5">
        <v>0.17875000000000002</v>
      </c>
      <c r="AK5">
        <v>0.36600000000000005</v>
      </c>
      <c r="AL5">
        <v>0.17833333333333332</v>
      </c>
      <c r="AM5">
        <v>0.17924999999999999</v>
      </c>
      <c r="AN5">
        <v>0.2165</v>
      </c>
      <c r="AO5">
        <v>0.15775</v>
      </c>
      <c r="AP5">
        <v>0.12875</v>
      </c>
      <c r="AQ5">
        <v>0.20375000000000001</v>
      </c>
      <c r="AR5">
        <v>0.14349999999999999</v>
      </c>
      <c r="AS5">
        <v>0.27300000000000002</v>
      </c>
      <c r="AT5">
        <v>0.15975</v>
      </c>
    </row>
    <row r="6" spans="1:46" x14ac:dyDescent="0.25">
      <c r="A6" s="5">
        <v>1</v>
      </c>
      <c r="B6" s="5" t="s">
        <v>61</v>
      </c>
      <c r="C6" s="80">
        <v>0.13100000000000001</v>
      </c>
      <c r="D6" s="84">
        <v>0.307</v>
      </c>
      <c r="E6" s="85">
        <v>0.24099999999999999</v>
      </c>
      <c r="F6" s="87">
        <v>0.24099999999999999</v>
      </c>
      <c r="G6" s="88">
        <v>0.14799999999999999</v>
      </c>
      <c r="H6" s="89">
        <v>0.39100000000000001</v>
      </c>
      <c r="I6" s="92">
        <v>0.17799999999999999</v>
      </c>
      <c r="J6" s="93">
        <v>0.16700000000000001</v>
      </c>
      <c r="K6" s="94">
        <v>0.14799999999999999</v>
      </c>
      <c r="L6" s="95">
        <v>0.189</v>
      </c>
      <c r="M6" s="97">
        <v>0.34599999999999997</v>
      </c>
      <c r="N6" s="80">
        <v>0.16700000000000001</v>
      </c>
      <c r="O6" s="5"/>
      <c r="P6" s="5">
        <v>3.9</v>
      </c>
      <c r="Q6" s="76"/>
      <c r="R6" s="76"/>
      <c r="S6" s="76"/>
      <c r="T6" s="76">
        <v>2</v>
      </c>
      <c r="U6" s="76">
        <f>AVERAGE(C9:C12)</f>
        <v>9.4666666666666677E-2</v>
      </c>
      <c r="V6" s="76">
        <f>AVERAGE(D9:D12)</f>
        <v>0.26700000000000002</v>
      </c>
      <c r="W6" s="76">
        <f>AVERAGE(E9:E12)</f>
        <v>0.18475</v>
      </c>
      <c r="X6" s="76">
        <f>AVERAGE(F9:F12)</f>
        <v>0.29049999999999998</v>
      </c>
      <c r="Y6" s="76">
        <f t="shared" ref="Y6:AF6" si="1">AVERAGE(G9:G12)</f>
        <v>0.313</v>
      </c>
      <c r="Z6" s="76">
        <f t="shared" si="1"/>
        <v>0.191</v>
      </c>
      <c r="AA6" s="76">
        <f t="shared" si="1"/>
        <v>0.11375000000000002</v>
      </c>
      <c r="AB6" s="76">
        <f t="shared" si="1"/>
        <v>0.14150000000000001</v>
      </c>
      <c r="AC6" s="76">
        <f t="shared" si="1"/>
        <v>0.18225000000000002</v>
      </c>
      <c r="AD6" s="76">
        <f t="shared" si="1"/>
        <v>0.13750000000000001</v>
      </c>
      <c r="AE6" s="76">
        <f t="shared" si="1"/>
        <v>0.14150000000000001</v>
      </c>
      <c r="AF6" s="76">
        <f t="shared" si="1"/>
        <v>0.21575</v>
      </c>
      <c r="AH6">
        <v>2</v>
      </c>
      <c r="AI6">
        <v>9.4666666666666677E-2</v>
      </c>
      <c r="AJ6">
        <v>0.26700000000000002</v>
      </c>
      <c r="AK6">
        <v>0.18475</v>
      </c>
      <c r="AL6">
        <v>0.29049999999999998</v>
      </c>
      <c r="AM6">
        <v>0.313</v>
      </c>
      <c r="AN6">
        <v>0.191</v>
      </c>
      <c r="AO6">
        <v>0.11375000000000002</v>
      </c>
      <c r="AP6">
        <v>0.14150000000000001</v>
      </c>
      <c r="AQ6">
        <v>0.18225000000000002</v>
      </c>
      <c r="AR6">
        <v>0.13750000000000001</v>
      </c>
      <c r="AS6">
        <v>0.14150000000000001</v>
      </c>
      <c r="AT6">
        <v>0.21575</v>
      </c>
    </row>
    <row r="7" spans="1:46" x14ac:dyDescent="0.25">
      <c r="A7" s="5">
        <v>1</v>
      </c>
      <c r="B7" s="5" t="s">
        <v>61</v>
      </c>
      <c r="C7" s="80">
        <v>0.13100000000000001</v>
      </c>
      <c r="D7" s="84">
        <v>0.11600000000000001</v>
      </c>
      <c r="E7" s="85">
        <v>0.39100000000000001</v>
      </c>
      <c r="F7" s="87">
        <v>0.21299999999999999</v>
      </c>
      <c r="G7" s="88">
        <v>0.21299999999999999</v>
      </c>
      <c r="H7" s="89">
        <v>0.13100000000000001</v>
      </c>
      <c r="I7" s="92">
        <v>0.11600000000000001</v>
      </c>
      <c r="J7" s="93">
        <v>0.13100000000000001</v>
      </c>
      <c r="K7" s="94">
        <v>0.32600000000000001</v>
      </c>
      <c r="L7" s="95">
        <v>0.24099999999999999</v>
      </c>
      <c r="M7" s="97">
        <v>0.27200000000000002</v>
      </c>
      <c r="N7" s="80">
        <v>0.20100000000000001</v>
      </c>
      <c r="O7" s="5"/>
      <c r="P7" s="10">
        <v>3.2</v>
      </c>
      <c r="Q7" s="76"/>
      <c r="R7" s="76"/>
      <c r="S7" s="76"/>
      <c r="T7" s="76">
        <v>3</v>
      </c>
      <c r="U7" s="76">
        <f>AVERAGE(C13:C16)</f>
        <v>8.5500000000000007E-2</v>
      </c>
      <c r="V7" s="76">
        <f>AVERAGE(D13:D16)</f>
        <v>0.16</v>
      </c>
      <c r="W7" s="76">
        <f>AVERAGE(E13:E16)</f>
        <v>0.27300000000000002</v>
      </c>
      <c r="X7" s="76">
        <f>AVERAGE(F13:F16)</f>
        <v>6.133333333333333E-2</v>
      </c>
      <c r="Y7" s="76">
        <f t="shared" ref="Y7:AF7" si="2">AVERAGE(G13:G16)</f>
        <v>0.10324999999999999</v>
      </c>
      <c r="Z7" s="76">
        <f t="shared" si="2"/>
        <v>9.375E-2</v>
      </c>
      <c r="AA7" s="76">
        <f t="shared" si="2"/>
        <v>7.1499999999999994E-2</v>
      </c>
      <c r="AB7" s="76">
        <f t="shared" si="2"/>
        <v>0.13275000000000001</v>
      </c>
      <c r="AC7" s="76">
        <f t="shared" si="2"/>
        <v>0.1515</v>
      </c>
      <c r="AD7" s="76">
        <f t="shared" si="2"/>
        <v>0.19350000000000001</v>
      </c>
      <c r="AE7" s="76">
        <f t="shared" si="2"/>
        <v>0.1255</v>
      </c>
      <c r="AF7" s="76">
        <f t="shared" si="2"/>
        <v>0.25024999999999997</v>
      </c>
      <c r="AH7">
        <v>3</v>
      </c>
      <c r="AI7">
        <v>8.5500000000000007E-2</v>
      </c>
      <c r="AJ7">
        <v>0.16</v>
      </c>
      <c r="AK7">
        <v>0.27300000000000002</v>
      </c>
      <c r="AL7">
        <v>6.133333333333333E-2</v>
      </c>
      <c r="AM7">
        <v>0.10324999999999999</v>
      </c>
      <c r="AN7">
        <v>9.375E-2</v>
      </c>
      <c r="AO7">
        <v>7.1499999999999994E-2</v>
      </c>
      <c r="AP7">
        <v>0.13275000000000001</v>
      </c>
      <c r="AQ7">
        <v>0.1515</v>
      </c>
      <c r="AR7">
        <v>0.19350000000000001</v>
      </c>
      <c r="AS7">
        <v>0.1255</v>
      </c>
      <c r="AT7">
        <v>0.25024999999999997</v>
      </c>
    </row>
    <row r="8" spans="1:46" x14ac:dyDescent="0.25">
      <c r="A8" s="7">
        <v>1</v>
      </c>
      <c r="B8" s="7" t="s">
        <v>61</v>
      </c>
      <c r="C8" s="80">
        <v>0.16700000000000001</v>
      </c>
      <c r="D8" s="84">
        <v>0.189</v>
      </c>
      <c r="E8" s="85">
        <v>0.441</v>
      </c>
      <c r="F8" s="87">
        <v>8.1000000000000003E-2</v>
      </c>
      <c r="G8" s="88">
        <v>0.16700000000000001</v>
      </c>
      <c r="H8" s="89">
        <v>0.13100000000000001</v>
      </c>
      <c r="I8" s="92">
        <v>0.189</v>
      </c>
      <c r="J8" s="93">
        <v>0.16700000000000001</v>
      </c>
      <c r="K8" s="94">
        <v>0.14000000000000001</v>
      </c>
      <c r="L8" s="95">
        <v>7.1999999999999995E-2</v>
      </c>
      <c r="M8" s="97">
        <v>0.307</v>
      </c>
      <c r="N8" s="80">
        <v>0.13100000000000001</v>
      </c>
      <c r="O8" s="7"/>
      <c r="P8" s="7">
        <v>4.0999999999999996</v>
      </c>
      <c r="Q8" s="76"/>
      <c r="R8" s="76"/>
      <c r="S8" s="76"/>
      <c r="T8" s="76">
        <v>4</v>
      </c>
      <c r="U8" s="76">
        <f>AVERAGE(C17:C20)</f>
        <v>0.23200000000000001</v>
      </c>
      <c r="V8" s="76">
        <f>AVERAGE(D17:D20)</f>
        <v>0.14175000000000001</v>
      </c>
      <c r="W8" s="76">
        <f>AVERAGE(E17:E20)</f>
        <v>0.15975</v>
      </c>
      <c r="X8" s="76">
        <f>AVERAGE(F17:F20)</f>
        <v>7.2500000000000009E-2</v>
      </c>
      <c r="Y8" s="76">
        <f t="shared" ref="Y8:AF8" si="3">AVERAGE(G17:G20)</f>
        <v>6.1749999999999999E-2</v>
      </c>
      <c r="Z8" s="76">
        <f t="shared" si="3"/>
        <v>6.8000000000000005E-2</v>
      </c>
      <c r="AA8" s="76">
        <f t="shared" si="3"/>
        <v>0.15350000000000003</v>
      </c>
      <c r="AB8" s="76">
        <f t="shared" si="3"/>
        <v>0.12025</v>
      </c>
      <c r="AC8" s="76">
        <f t="shared" si="3"/>
        <v>0.12</v>
      </c>
      <c r="AD8" s="76">
        <f t="shared" si="3"/>
        <v>0.10225000000000001</v>
      </c>
      <c r="AE8" s="76">
        <f t="shared" si="3"/>
        <v>0.14850000000000002</v>
      </c>
      <c r="AF8" s="76">
        <f t="shared" si="3"/>
        <v>0.14500000000000002</v>
      </c>
      <c r="AH8">
        <v>4</v>
      </c>
      <c r="AI8">
        <v>0.23200000000000001</v>
      </c>
      <c r="AJ8">
        <v>0.14175000000000001</v>
      </c>
      <c r="AK8">
        <v>0.15975</v>
      </c>
      <c r="AL8">
        <v>7.2500000000000009E-2</v>
      </c>
      <c r="AM8">
        <v>6.1749999999999999E-2</v>
      </c>
      <c r="AN8">
        <v>6.8000000000000005E-2</v>
      </c>
      <c r="AO8">
        <v>0.15350000000000003</v>
      </c>
      <c r="AP8">
        <v>0.12025</v>
      </c>
      <c r="AQ8">
        <v>0.12</v>
      </c>
      <c r="AR8">
        <v>0.10225000000000001</v>
      </c>
      <c r="AS8">
        <v>0.14850000000000002</v>
      </c>
      <c r="AT8">
        <v>0.14500000000000002</v>
      </c>
    </row>
    <row r="9" spans="1:46" x14ac:dyDescent="0.25">
      <c r="A9" s="8">
        <v>2</v>
      </c>
      <c r="B9" s="8" t="s">
        <v>61</v>
      </c>
      <c r="C9" s="81" t="s">
        <v>62</v>
      </c>
      <c r="D9" s="84">
        <v>0.307</v>
      </c>
      <c r="E9" s="85">
        <v>0.189</v>
      </c>
      <c r="F9" s="87">
        <v>0.27200000000000002</v>
      </c>
      <c r="G9" s="88">
        <v>0.14799999999999999</v>
      </c>
      <c r="H9" s="89">
        <v>0.27200000000000002</v>
      </c>
      <c r="I9" s="92">
        <v>0.11600000000000001</v>
      </c>
      <c r="J9" s="93">
        <v>0.11600000000000001</v>
      </c>
      <c r="K9" s="94">
        <v>0.27200000000000002</v>
      </c>
      <c r="L9" s="95">
        <v>0.16700000000000001</v>
      </c>
      <c r="M9" s="97">
        <v>0.10299999999999999</v>
      </c>
      <c r="N9" s="80">
        <v>0.16700000000000001</v>
      </c>
      <c r="O9" s="8"/>
      <c r="P9" s="8">
        <v>4.5</v>
      </c>
      <c r="Q9" s="76"/>
      <c r="R9" s="76"/>
      <c r="S9" s="76"/>
      <c r="T9" s="76">
        <v>5</v>
      </c>
      <c r="U9" s="76">
        <f>AVERAGE(C21:C24)</f>
        <v>0.18575</v>
      </c>
      <c r="V9" s="76">
        <f>AVERAGE(D21:D24)</f>
        <v>0.12175</v>
      </c>
      <c r="W9" s="76">
        <f>AVERAGE(E21:E24)</f>
        <v>0.17250000000000001</v>
      </c>
      <c r="X9" s="76">
        <f>AVERAGE(F21:F24)</f>
        <v>7.8750000000000001E-2</v>
      </c>
      <c r="Y9" s="76">
        <f t="shared" ref="Y9:AF9" si="4">AVERAGE(G21:G24)</f>
        <v>9.0249999999999997E-2</v>
      </c>
      <c r="Z9" s="76">
        <f t="shared" si="4"/>
        <v>0.12275</v>
      </c>
      <c r="AA9" s="76">
        <f t="shared" si="4"/>
        <v>0.10224999999999999</v>
      </c>
      <c r="AB9" s="76">
        <f t="shared" si="4"/>
        <v>0.11225</v>
      </c>
      <c r="AC9" s="76">
        <f t="shared" si="4"/>
        <v>9.7500000000000003E-2</v>
      </c>
      <c r="AD9" s="76">
        <f t="shared" si="4"/>
        <v>0.19350000000000001</v>
      </c>
      <c r="AE9" s="76">
        <f t="shared" si="4"/>
        <v>0.15325000000000003</v>
      </c>
      <c r="AF9" s="76">
        <f t="shared" si="4"/>
        <v>0.13525000000000001</v>
      </c>
      <c r="AH9">
        <v>5</v>
      </c>
      <c r="AI9">
        <v>0.18575</v>
      </c>
      <c r="AJ9">
        <v>0.12175</v>
      </c>
      <c r="AK9">
        <v>0.17250000000000001</v>
      </c>
      <c r="AL9">
        <v>7.8750000000000001E-2</v>
      </c>
      <c r="AM9">
        <v>9.0249999999999997E-2</v>
      </c>
      <c r="AN9">
        <v>0.12275</v>
      </c>
      <c r="AO9">
        <v>0.10224999999999999</v>
      </c>
      <c r="AP9">
        <v>0.11225</v>
      </c>
      <c r="AQ9">
        <v>9.7500000000000003E-2</v>
      </c>
      <c r="AR9">
        <v>0.19350000000000001</v>
      </c>
      <c r="AS9">
        <v>0.15325000000000003</v>
      </c>
      <c r="AT9">
        <v>0.13525000000000001</v>
      </c>
    </row>
    <row r="10" spans="1:46" x14ac:dyDescent="0.25">
      <c r="A10" s="8">
        <v>2</v>
      </c>
      <c r="B10" s="8" t="s">
        <v>61</v>
      </c>
      <c r="C10" s="80">
        <v>7.1999999999999995E-2</v>
      </c>
      <c r="D10" s="84">
        <v>0.21299999999999999</v>
      </c>
      <c r="E10" s="85">
        <v>0.189</v>
      </c>
      <c r="F10" s="87">
        <v>0.34599999999999997</v>
      </c>
      <c r="G10" s="88">
        <v>0.441</v>
      </c>
      <c r="H10" s="89">
        <v>7.1999999999999995E-2</v>
      </c>
      <c r="I10" s="92">
        <v>8.5999999999999993E-2</v>
      </c>
      <c r="J10" s="93">
        <v>0.16700000000000001</v>
      </c>
      <c r="K10" s="94">
        <v>0.14000000000000001</v>
      </c>
      <c r="L10" s="95">
        <v>0.10299999999999999</v>
      </c>
      <c r="M10" s="97">
        <v>0.14799999999999999</v>
      </c>
      <c r="N10" s="80">
        <v>0.25600000000000001</v>
      </c>
      <c r="O10" s="8"/>
      <c r="P10" s="8">
        <v>3.9</v>
      </c>
      <c r="Q10" s="76"/>
      <c r="R10" s="76"/>
      <c r="S10" s="76"/>
      <c r="T10" s="76">
        <v>6</v>
      </c>
      <c r="U10" s="76">
        <f>AVERAGE(C25:C28)</f>
        <v>0.15775</v>
      </c>
      <c r="V10" s="76">
        <f t="shared" ref="V10:W10" si="5">AVERAGE(D25:D28)</f>
        <v>0.13300000000000001</v>
      </c>
      <c r="W10" s="76">
        <f t="shared" si="5"/>
        <v>0.20549999999999999</v>
      </c>
      <c r="X10" s="76">
        <f>AVERAGE(F25:F28)</f>
        <v>0.13725000000000001</v>
      </c>
      <c r="Y10" s="76">
        <f t="shared" ref="Y10:AF10" si="6">AVERAGE(G25:G28)</f>
        <v>0.14874999999999999</v>
      </c>
      <c r="Z10" s="76">
        <f t="shared" si="6"/>
        <v>0.16199999999999998</v>
      </c>
      <c r="AA10" s="76">
        <f t="shared" si="6"/>
        <v>0.128</v>
      </c>
      <c r="AB10" s="76">
        <f t="shared" si="6"/>
        <v>0.27849999999999997</v>
      </c>
      <c r="AC10" s="76">
        <f t="shared" si="6"/>
        <v>0.15300000000000002</v>
      </c>
      <c r="AD10" s="76">
        <f t="shared" si="6"/>
        <v>0.1255</v>
      </c>
      <c r="AE10" s="76">
        <f t="shared" si="6"/>
        <v>0.10274999999999999</v>
      </c>
      <c r="AF10" s="76">
        <f t="shared" si="6"/>
        <v>0.13874999999999998</v>
      </c>
      <c r="AH10">
        <v>6</v>
      </c>
      <c r="AI10">
        <v>0.15775</v>
      </c>
      <c r="AJ10">
        <v>0.13300000000000001</v>
      </c>
      <c r="AK10">
        <v>0.20549999999999999</v>
      </c>
      <c r="AL10">
        <v>0.13725000000000001</v>
      </c>
      <c r="AM10">
        <v>0.14874999999999999</v>
      </c>
      <c r="AN10">
        <v>0.16199999999999998</v>
      </c>
      <c r="AO10">
        <v>0.128</v>
      </c>
      <c r="AP10">
        <v>0.27849999999999997</v>
      </c>
      <c r="AQ10">
        <v>0.15300000000000002</v>
      </c>
      <c r="AR10">
        <v>0.1255</v>
      </c>
      <c r="AS10">
        <v>0.10274999999999999</v>
      </c>
      <c r="AT10">
        <v>0.13874999999999998</v>
      </c>
    </row>
    <row r="11" spans="1:46" x14ac:dyDescent="0.25">
      <c r="A11" s="8">
        <v>2</v>
      </c>
      <c r="B11" s="8" t="s">
        <v>61</v>
      </c>
      <c r="C11" s="80">
        <v>0.13100000000000001</v>
      </c>
      <c r="D11" s="84">
        <v>0.24099999999999999</v>
      </c>
      <c r="E11" s="85">
        <v>0.14799999999999999</v>
      </c>
      <c r="F11" s="87">
        <v>0.27200000000000002</v>
      </c>
      <c r="G11" s="88">
        <v>0.27200000000000002</v>
      </c>
      <c r="H11" s="89">
        <v>0.14799999999999999</v>
      </c>
      <c r="I11" s="92">
        <v>8.5999999999999993E-2</v>
      </c>
      <c r="J11" s="93">
        <v>0.16700000000000001</v>
      </c>
      <c r="K11" s="94">
        <v>0.11600000000000001</v>
      </c>
      <c r="L11" s="95">
        <v>0.189</v>
      </c>
      <c r="M11" s="97">
        <v>0.14799999999999999</v>
      </c>
      <c r="N11" s="80">
        <v>0.21299999999999999</v>
      </c>
      <c r="O11" s="8"/>
      <c r="P11" s="8">
        <v>4.4000000000000004</v>
      </c>
      <c r="Q11" s="76"/>
      <c r="R11" s="76"/>
      <c r="S11" s="76"/>
      <c r="T11" s="76">
        <v>7</v>
      </c>
      <c r="U11" s="76">
        <f>AVERAGE(C29:C32)</f>
        <v>8.4499999999999992E-2</v>
      </c>
      <c r="V11" s="76">
        <f t="shared" ref="V11:W11" si="7">AVERAGE(D29:D32)</f>
        <v>0.2155</v>
      </c>
      <c r="W11" s="76">
        <f t="shared" si="7"/>
        <v>0.11849999999999999</v>
      </c>
      <c r="X11" s="76">
        <f>AVERAGE(F29:F32)</f>
        <v>9.2249999999999999E-2</v>
      </c>
      <c r="Y11" s="76">
        <f t="shared" ref="Y11:AF11" si="8">AVERAGE(G29:G32)</f>
        <v>6.8000000000000005E-2</v>
      </c>
      <c r="Z11" s="76">
        <f t="shared" si="8"/>
        <v>9.425E-2</v>
      </c>
      <c r="AA11" s="76">
        <f t="shared" si="8"/>
        <v>9.6000000000000016E-2</v>
      </c>
      <c r="AB11" s="76">
        <f t="shared" si="8"/>
        <v>0.10874999999999999</v>
      </c>
      <c r="AC11" s="76">
        <f t="shared" si="8"/>
        <v>0.16900000000000001</v>
      </c>
      <c r="AD11" s="76">
        <f t="shared" si="8"/>
        <v>0.16450000000000001</v>
      </c>
      <c r="AE11" s="76">
        <f t="shared" si="8"/>
        <v>0.10300000000000001</v>
      </c>
      <c r="AF11" s="76">
        <f t="shared" si="8"/>
        <v>7.9750000000000001E-2</v>
      </c>
      <c r="AH11">
        <v>7</v>
      </c>
      <c r="AI11">
        <v>8.4499999999999992E-2</v>
      </c>
      <c r="AJ11">
        <v>0.2155</v>
      </c>
      <c r="AK11">
        <v>0.11849999999999999</v>
      </c>
      <c r="AL11">
        <v>9.2249999999999999E-2</v>
      </c>
      <c r="AM11">
        <v>6.8000000000000005E-2</v>
      </c>
      <c r="AN11">
        <v>9.425E-2</v>
      </c>
      <c r="AO11">
        <v>9.6000000000000016E-2</v>
      </c>
      <c r="AP11">
        <v>0.10874999999999999</v>
      </c>
      <c r="AQ11">
        <v>0.16900000000000001</v>
      </c>
      <c r="AR11">
        <v>0.16450000000000001</v>
      </c>
      <c r="AS11">
        <v>0.10300000000000001</v>
      </c>
      <c r="AT11">
        <v>7.9750000000000001E-2</v>
      </c>
    </row>
    <row r="12" spans="1:46" x14ac:dyDescent="0.25">
      <c r="A12" s="8">
        <v>2</v>
      </c>
      <c r="B12" s="8" t="s">
        <v>61</v>
      </c>
      <c r="C12" s="80">
        <v>8.1000000000000003E-2</v>
      </c>
      <c r="D12" s="84">
        <v>0.307</v>
      </c>
      <c r="E12" s="85">
        <v>0.21299999999999999</v>
      </c>
      <c r="F12" s="87">
        <v>0.27200000000000002</v>
      </c>
      <c r="G12" s="88">
        <v>0.39100000000000001</v>
      </c>
      <c r="H12" s="89">
        <v>0.27200000000000002</v>
      </c>
      <c r="I12" s="92">
        <v>0.16700000000000001</v>
      </c>
      <c r="J12" s="93">
        <v>0.11600000000000001</v>
      </c>
      <c r="K12" s="94">
        <v>0.20100000000000001</v>
      </c>
      <c r="L12" s="95">
        <v>9.0999999999999998E-2</v>
      </c>
      <c r="M12" s="97">
        <v>0.16700000000000001</v>
      </c>
      <c r="N12" s="80">
        <v>0.22700000000000001</v>
      </c>
      <c r="O12" s="8"/>
      <c r="P12" s="8">
        <v>4</v>
      </c>
      <c r="Q12" s="76"/>
      <c r="R12" s="76"/>
      <c r="S12" s="76"/>
      <c r="T12" s="76">
        <v>9</v>
      </c>
      <c r="U12" s="76">
        <f>AVERAGE(C33:C36)</f>
        <v>9.0999999999999998E-2</v>
      </c>
      <c r="V12" s="76">
        <f t="shared" ref="V12:W12" si="9">AVERAGE(D33:D36)</f>
        <v>0.36899999999999999</v>
      </c>
      <c r="W12" s="76">
        <f t="shared" si="9"/>
        <v>0.153</v>
      </c>
      <c r="X12" s="76">
        <f>AVERAGE(F33:F36)</f>
        <v>6.3500000000000001E-2</v>
      </c>
      <c r="Y12" s="76">
        <f t="shared" ref="Y12:AF12" si="10">AVERAGE(G33:G36)</f>
        <v>8.7000000000000008E-2</v>
      </c>
      <c r="Z12" s="76">
        <f t="shared" si="10"/>
        <v>0.27849999999999997</v>
      </c>
      <c r="AA12" s="76">
        <f t="shared" si="10"/>
        <v>0.14050000000000001</v>
      </c>
      <c r="AB12" s="76">
        <f t="shared" si="10"/>
        <v>0.16499999999999998</v>
      </c>
      <c r="AC12" s="76">
        <f t="shared" si="10"/>
        <v>0.27300000000000002</v>
      </c>
      <c r="AD12" s="76">
        <f t="shared" si="10"/>
        <v>0.21124999999999999</v>
      </c>
      <c r="AE12" s="76">
        <f t="shared" si="10"/>
        <v>0.1115</v>
      </c>
      <c r="AF12" s="76">
        <f t="shared" si="10"/>
        <v>0.1555</v>
      </c>
      <c r="AH12">
        <v>9</v>
      </c>
      <c r="AI12">
        <v>9.0999999999999998E-2</v>
      </c>
      <c r="AJ12">
        <v>0.36899999999999999</v>
      </c>
      <c r="AK12">
        <v>0.153</v>
      </c>
      <c r="AL12">
        <v>6.3500000000000001E-2</v>
      </c>
      <c r="AM12">
        <v>8.7000000000000008E-2</v>
      </c>
      <c r="AN12">
        <v>0.27849999999999997</v>
      </c>
      <c r="AO12">
        <v>0.14050000000000001</v>
      </c>
      <c r="AP12">
        <v>0.16499999999999998</v>
      </c>
      <c r="AQ12">
        <v>0.27300000000000002</v>
      </c>
      <c r="AR12">
        <v>0.21124999999999999</v>
      </c>
      <c r="AS12">
        <v>0.1115</v>
      </c>
      <c r="AT12">
        <v>0.1555</v>
      </c>
    </row>
    <row r="13" spans="1:46" x14ac:dyDescent="0.25">
      <c r="A13" s="9">
        <v>3</v>
      </c>
      <c r="B13" s="9" t="s">
        <v>61</v>
      </c>
      <c r="C13" s="80">
        <v>3.9E-2</v>
      </c>
      <c r="D13" s="84">
        <v>0.189</v>
      </c>
      <c r="E13" s="85">
        <v>0.27200000000000002</v>
      </c>
      <c r="F13" s="86" t="s">
        <v>62</v>
      </c>
      <c r="G13" s="88">
        <v>8.1000000000000003E-2</v>
      </c>
      <c r="H13" s="89">
        <v>9.0999999999999998E-2</v>
      </c>
      <c r="I13" s="92">
        <v>3.9E-2</v>
      </c>
      <c r="J13" s="93">
        <v>0.22700000000000001</v>
      </c>
      <c r="K13" s="94">
        <v>0.13100000000000001</v>
      </c>
      <c r="L13" s="95">
        <v>0.14799999999999999</v>
      </c>
      <c r="M13" s="97">
        <v>0.11600000000000001</v>
      </c>
      <c r="N13" s="80">
        <v>0.21299999999999999</v>
      </c>
      <c r="O13" s="9"/>
      <c r="P13" s="9">
        <v>4.6500000000000004</v>
      </c>
      <c r="Q13" s="76"/>
      <c r="R13" s="76"/>
      <c r="S13" s="76"/>
      <c r="T13" s="76">
        <v>10</v>
      </c>
      <c r="U13" s="76">
        <f>AVERAGE(C37:C40)</f>
        <v>0.21425</v>
      </c>
      <c r="V13" s="76">
        <f t="shared" ref="V13:W13" si="11">AVERAGE(D37:D40)</f>
        <v>0.34800000000000003</v>
      </c>
      <c r="W13" s="76">
        <f t="shared" si="11"/>
        <v>0.14449999999999999</v>
      </c>
      <c r="X13" s="76">
        <f>AVERAGE(E37:E40)</f>
        <v>0.14449999999999999</v>
      </c>
      <c r="Y13" s="76">
        <f t="shared" ref="Y13:AB13" si="12">AVERAGE(G37:G40)</f>
        <v>0.22175</v>
      </c>
      <c r="Z13" s="76">
        <f t="shared" si="12"/>
        <v>0.20175000000000001</v>
      </c>
      <c r="AA13" s="76">
        <f t="shared" si="12"/>
        <v>0.28999999999999998</v>
      </c>
      <c r="AB13" s="76">
        <f t="shared" si="12"/>
        <v>0.1605</v>
      </c>
      <c r="AC13" s="76">
        <f>AVERAGE(K37:K40)</f>
        <v>0.22825000000000001</v>
      </c>
      <c r="AD13" s="76">
        <f>AVERAGE(L37:L40)</f>
        <v>0.19475000000000001</v>
      </c>
      <c r="AE13" s="76">
        <f t="shared" ref="AE13:AF13" si="13">AVERAGE(M37:M40)</f>
        <v>0.16975000000000001</v>
      </c>
      <c r="AF13" s="76">
        <f t="shared" si="13"/>
        <v>0.41225000000000001</v>
      </c>
      <c r="AH13">
        <v>10</v>
      </c>
      <c r="AI13">
        <v>0.21425</v>
      </c>
      <c r="AJ13">
        <v>0.34800000000000003</v>
      </c>
      <c r="AK13">
        <v>0.14449999999999999</v>
      </c>
      <c r="AL13">
        <v>0.14449999999999999</v>
      </c>
      <c r="AM13">
        <v>0.22175</v>
      </c>
      <c r="AN13">
        <v>0.20175000000000001</v>
      </c>
      <c r="AO13">
        <v>0.28999999999999998</v>
      </c>
      <c r="AP13">
        <v>0.1605</v>
      </c>
      <c r="AQ13">
        <v>0.22825000000000001</v>
      </c>
      <c r="AR13">
        <v>0.19475000000000001</v>
      </c>
      <c r="AS13">
        <v>0.16975000000000001</v>
      </c>
      <c r="AT13">
        <v>0.41225000000000001</v>
      </c>
    </row>
    <row r="14" spans="1:46" x14ac:dyDescent="0.25">
      <c r="A14" s="6">
        <v>3</v>
      </c>
      <c r="B14" s="6" t="s">
        <v>61</v>
      </c>
      <c r="C14" s="80">
        <v>0.13100000000000001</v>
      </c>
      <c r="D14" s="84">
        <v>0.13100000000000001</v>
      </c>
      <c r="E14" s="85">
        <v>0.24099999999999999</v>
      </c>
      <c r="F14" s="87">
        <v>3.1E-2</v>
      </c>
      <c r="G14" s="88">
        <v>8.1000000000000003E-2</v>
      </c>
      <c r="H14" s="89">
        <v>0.13100000000000001</v>
      </c>
      <c r="I14" s="92">
        <v>0.11600000000000001</v>
      </c>
      <c r="J14" s="93">
        <v>9.0999999999999998E-2</v>
      </c>
      <c r="K14" s="94">
        <v>0.24099999999999999</v>
      </c>
      <c r="L14" s="95">
        <v>0.14799999999999999</v>
      </c>
      <c r="M14" s="97">
        <v>9.7000000000000003E-2</v>
      </c>
      <c r="N14" s="80">
        <v>0.27200000000000002</v>
      </c>
      <c r="O14" s="6"/>
      <c r="P14" s="6">
        <v>4.25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</row>
    <row r="15" spans="1:46" x14ac:dyDescent="0.25">
      <c r="A15" s="6">
        <v>3</v>
      </c>
      <c r="B15" s="6" t="s">
        <v>61</v>
      </c>
      <c r="C15" s="80">
        <v>0.11600000000000001</v>
      </c>
      <c r="D15" s="84">
        <v>0.189</v>
      </c>
      <c r="E15" s="85">
        <v>0.27200000000000002</v>
      </c>
      <c r="F15" s="87">
        <v>0.10299999999999999</v>
      </c>
      <c r="G15" s="88">
        <v>0.14799999999999999</v>
      </c>
      <c r="H15" s="89">
        <v>0.10299999999999999</v>
      </c>
      <c r="I15" s="92">
        <v>8.1000000000000003E-2</v>
      </c>
      <c r="J15" s="93">
        <v>0.10299999999999999</v>
      </c>
      <c r="K15" s="94">
        <v>0.13100000000000001</v>
      </c>
      <c r="L15" s="95">
        <v>0.28899999999999998</v>
      </c>
      <c r="M15" s="97">
        <v>0.13100000000000001</v>
      </c>
      <c r="N15" s="80">
        <v>0.22700000000000001</v>
      </c>
      <c r="O15" s="6"/>
      <c r="P15" s="6">
        <v>3.7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</row>
    <row r="16" spans="1:46" x14ac:dyDescent="0.25">
      <c r="A16" s="11">
        <v>3</v>
      </c>
      <c r="B16" s="11" t="s">
        <v>61</v>
      </c>
      <c r="C16" s="80">
        <v>5.6000000000000001E-2</v>
      </c>
      <c r="D16" s="84">
        <v>0.13100000000000001</v>
      </c>
      <c r="E16" s="85">
        <v>0.307</v>
      </c>
      <c r="F16" s="87">
        <v>0.05</v>
      </c>
      <c r="G16" s="88">
        <v>0.10299999999999999</v>
      </c>
      <c r="H16" s="89">
        <v>0.05</v>
      </c>
      <c r="I16" s="92">
        <v>0.05</v>
      </c>
      <c r="J16" s="93">
        <v>0.11</v>
      </c>
      <c r="K16" s="94">
        <v>0.10299999999999999</v>
      </c>
      <c r="L16" s="95">
        <v>0.189</v>
      </c>
      <c r="M16" s="97">
        <v>0.158</v>
      </c>
      <c r="N16" s="80">
        <v>0.28899999999999998</v>
      </c>
      <c r="O16" s="11"/>
      <c r="P16" s="11">
        <v>4.2</v>
      </c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</row>
    <row r="17" spans="1:45" x14ac:dyDescent="0.25">
      <c r="A17" s="8">
        <v>4</v>
      </c>
      <c r="B17" s="8" t="s">
        <v>61</v>
      </c>
      <c r="C17" s="80">
        <v>0.307</v>
      </c>
      <c r="D17" s="84">
        <v>6.3E-2</v>
      </c>
      <c r="E17" s="85">
        <v>0.11600000000000001</v>
      </c>
      <c r="F17" s="87">
        <v>9.0999999999999998E-2</v>
      </c>
      <c r="G17" s="88">
        <v>0.11600000000000001</v>
      </c>
      <c r="H17" s="89">
        <v>7.1999999999999995E-2</v>
      </c>
      <c r="I17" s="92">
        <v>0.189</v>
      </c>
      <c r="J17" s="93">
        <v>0.10299999999999999</v>
      </c>
      <c r="K17" s="94">
        <v>0.13100000000000001</v>
      </c>
      <c r="L17" s="95">
        <v>9.7000000000000003E-2</v>
      </c>
      <c r="M17" s="97">
        <v>0.14799999999999999</v>
      </c>
      <c r="N17" s="80">
        <v>0.13100000000000001</v>
      </c>
      <c r="O17" s="8"/>
      <c r="P17" s="8">
        <v>4.7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</row>
    <row r="18" spans="1:45" x14ac:dyDescent="0.25">
      <c r="A18" s="8">
        <v>4</v>
      </c>
      <c r="B18" s="8" t="s">
        <v>61</v>
      </c>
      <c r="C18" s="80">
        <v>0.21299999999999999</v>
      </c>
      <c r="D18" s="84">
        <v>0.16700000000000001</v>
      </c>
      <c r="E18" s="85">
        <v>0.16700000000000001</v>
      </c>
      <c r="F18" s="87">
        <v>8.1000000000000003E-2</v>
      </c>
      <c r="G18" s="88">
        <v>0.05</v>
      </c>
      <c r="H18" s="89">
        <v>5.6000000000000001E-2</v>
      </c>
      <c r="I18" s="92">
        <v>0.21299999999999999</v>
      </c>
      <c r="J18" s="93">
        <v>0.13100000000000001</v>
      </c>
      <c r="K18" s="94">
        <v>9.0999999999999998E-2</v>
      </c>
      <c r="L18" s="95">
        <v>0.14000000000000001</v>
      </c>
      <c r="M18" s="97">
        <v>0.13100000000000001</v>
      </c>
      <c r="N18" s="80">
        <v>0.158</v>
      </c>
      <c r="O18" s="8"/>
      <c r="P18" s="8">
        <v>4.3499999999999996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Q18" s="96" t="s">
        <v>5</v>
      </c>
      <c r="AR18" s="96" t="s">
        <v>16</v>
      </c>
    </row>
    <row r="19" spans="1:45" x14ac:dyDescent="0.25">
      <c r="A19" s="8">
        <v>4</v>
      </c>
      <c r="B19" s="8" t="s">
        <v>61</v>
      </c>
      <c r="C19" s="80">
        <v>0.16700000000000001</v>
      </c>
      <c r="D19" s="84">
        <v>0.189</v>
      </c>
      <c r="E19" s="85">
        <v>0.189</v>
      </c>
      <c r="F19" s="87">
        <v>9.0999999999999998E-2</v>
      </c>
      <c r="G19" s="88">
        <v>3.1E-2</v>
      </c>
      <c r="H19" s="89">
        <v>7.1999999999999995E-2</v>
      </c>
      <c r="I19" s="92">
        <v>8.1000000000000003E-2</v>
      </c>
      <c r="J19" s="93">
        <v>0.11600000000000001</v>
      </c>
      <c r="K19" s="94">
        <v>9.0999999999999998E-2</v>
      </c>
      <c r="L19" s="95">
        <v>8.1000000000000003E-2</v>
      </c>
      <c r="M19" s="97">
        <v>0.14799999999999999</v>
      </c>
      <c r="N19" s="80">
        <v>0.16700000000000001</v>
      </c>
      <c r="O19" s="8"/>
      <c r="P19" s="8">
        <v>4.0999999999999996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P19" s="96">
        <v>1</v>
      </c>
      <c r="AQ19" s="96">
        <v>0.13</v>
      </c>
      <c r="AR19" s="96">
        <v>0.15975</v>
      </c>
      <c r="AS19" s="96">
        <v>152</v>
      </c>
    </row>
    <row r="20" spans="1:45" x14ac:dyDescent="0.25">
      <c r="A20" s="8">
        <v>4</v>
      </c>
      <c r="B20" s="8" t="s">
        <v>61</v>
      </c>
      <c r="C20" s="80">
        <v>0.24099999999999999</v>
      </c>
      <c r="D20" s="84">
        <v>0.14799999999999999</v>
      </c>
      <c r="E20" s="85">
        <v>0.16700000000000001</v>
      </c>
      <c r="F20" s="87">
        <v>2.7E-2</v>
      </c>
      <c r="G20" s="88">
        <v>0.05</v>
      </c>
      <c r="H20" s="89">
        <v>7.1999999999999995E-2</v>
      </c>
      <c r="I20" s="92">
        <v>0.13100000000000001</v>
      </c>
      <c r="J20" s="93">
        <v>0.13100000000000001</v>
      </c>
      <c r="K20" s="94">
        <v>0.16700000000000001</v>
      </c>
      <c r="L20" s="95">
        <v>9.0999999999999998E-2</v>
      </c>
      <c r="M20" s="97">
        <v>0.16700000000000001</v>
      </c>
      <c r="N20" s="80">
        <v>0.124</v>
      </c>
      <c r="O20" s="8"/>
      <c r="P20" s="8">
        <v>4.6500000000000004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P20" s="96">
        <v>2</v>
      </c>
      <c r="AQ20" s="96">
        <v>9.4666666666666677E-2</v>
      </c>
      <c r="AR20" s="96">
        <v>0.21575</v>
      </c>
      <c r="AS20" s="96">
        <v>462</v>
      </c>
    </row>
    <row r="21" spans="1:45" x14ac:dyDescent="0.25">
      <c r="A21" s="9">
        <v>5</v>
      </c>
      <c r="B21" s="9" t="s">
        <v>61</v>
      </c>
      <c r="C21" s="80">
        <v>0.39100000000000001</v>
      </c>
      <c r="D21" s="84">
        <v>7.1999999999999995E-2</v>
      </c>
      <c r="E21" s="85">
        <v>0.16700000000000001</v>
      </c>
      <c r="F21" s="87">
        <v>8.1000000000000003E-2</v>
      </c>
      <c r="G21" s="88">
        <v>5.6000000000000001E-2</v>
      </c>
      <c r="H21" s="89">
        <v>0.13100000000000001</v>
      </c>
      <c r="I21" s="92">
        <v>0.11</v>
      </c>
      <c r="J21" s="93">
        <v>0.189</v>
      </c>
      <c r="K21" s="94">
        <v>0.16700000000000001</v>
      </c>
      <c r="L21" s="95">
        <v>0.24099999999999999</v>
      </c>
      <c r="M21" s="97">
        <v>0.16700000000000001</v>
      </c>
      <c r="N21" s="80">
        <v>0.14000000000000001</v>
      </c>
      <c r="O21" s="9"/>
      <c r="P21" s="9">
        <v>4.4000000000000004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P21" s="96">
        <v>3</v>
      </c>
      <c r="AQ21" s="96">
        <v>8.5500000000000007E-2</v>
      </c>
      <c r="AR21" s="96">
        <v>0.25024999999999997</v>
      </c>
      <c r="AS21" s="96">
        <v>467</v>
      </c>
    </row>
    <row r="22" spans="1:45" x14ac:dyDescent="0.25">
      <c r="A22" s="6">
        <v>5</v>
      </c>
      <c r="B22" s="6" t="s">
        <v>61</v>
      </c>
      <c r="C22" s="80">
        <v>9.0999999999999998E-2</v>
      </c>
      <c r="D22" s="84">
        <v>8.1000000000000003E-2</v>
      </c>
      <c r="E22" s="85">
        <v>0.189</v>
      </c>
      <c r="F22" s="87">
        <v>0.05</v>
      </c>
      <c r="G22" s="88">
        <v>0.10299999999999999</v>
      </c>
      <c r="H22" s="89">
        <v>8.1000000000000003E-2</v>
      </c>
      <c r="I22" s="92">
        <v>6.7000000000000004E-2</v>
      </c>
      <c r="J22" s="93">
        <v>6.3E-2</v>
      </c>
      <c r="K22" s="94">
        <v>0.06</v>
      </c>
      <c r="L22" s="95">
        <v>0.13100000000000001</v>
      </c>
      <c r="M22" s="97">
        <v>0.13100000000000001</v>
      </c>
      <c r="N22" s="80">
        <v>0.13100000000000001</v>
      </c>
      <c r="O22" s="6"/>
      <c r="P22" s="6">
        <v>4.8499999999999996</v>
      </c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P22" s="96">
        <v>4</v>
      </c>
      <c r="AQ22" s="96">
        <v>0.23200000000000001</v>
      </c>
      <c r="AR22" s="96">
        <v>0.14500000000000002</v>
      </c>
      <c r="AS22" s="96">
        <v>555</v>
      </c>
    </row>
    <row r="23" spans="1:45" x14ac:dyDescent="0.25">
      <c r="A23" s="6">
        <v>5</v>
      </c>
      <c r="B23" s="6" t="s">
        <v>61</v>
      </c>
      <c r="C23" s="80">
        <v>0.189</v>
      </c>
      <c r="D23" s="84">
        <v>0.16700000000000001</v>
      </c>
      <c r="E23" s="85">
        <v>0.16700000000000001</v>
      </c>
      <c r="F23" s="87">
        <v>0.10299999999999999</v>
      </c>
      <c r="G23" s="88">
        <v>0.16700000000000001</v>
      </c>
      <c r="H23" s="89">
        <v>0.14799999999999999</v>
      </c>
      <c r="I23" s="92">
        <v>0.11600000000000001</v>
      </c>
      <c r="J23" s="93">
        <v>0.11600000000000001</v>
      </c>
      <c r="K23" s="94">
        <v>0.06</v>
      </c>
      <c r="L23" s="95">
        <v>0.21299999999999999</v>
      </c>
      <c r="M23" s="97">
        <v>0.14799999999999999</v>
      </c>
      <c r="N23" s="80">
        <v>0.10299999999999999</v>
      </c>
      <c r="O23" s="6"/>
      <c r="P23" s="6">
        <v>4.3</v>
      </c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P23" s="96">
        <v>5</v>
      </c>
      <c r="AQ23" s="96">
        <v>0.18575</v>
      </c>
      <c r="AR23" s="96">
        <v>0.13525000000000001</v>
      </c>
      <c r="AS23" s="96">
        <v>587</v>
      </c>
    </row>
    <row r="24" spans="1:45" x14ac:dyDescent="0.25">
      <c r="A24" s="11">
        <v>5</v>
      </c>
      <c r="B24" s="11" t="s">
        <v>61</v>
      </c>
      <c r="C24" s="80">
        <v>7.1999999999999995E-2</v>
      </c>
      <c r="D24" s="84">
        <v>0.16700000000000001</v>
      </c>
      <c r="E24" s="85">
        <v>0.16700000000000001</v>
      </c>
      <c r="F24" s="87">
        <v>8.1000000000000003E-2</v>
      </c>
      <c r="G24" s="88">
        <v>3.5000000000000003E-2</v>
      </c>
      <c r="H24" s="89">
        <v>0.13100000000000001</v>
      </c>
      <c r="I24" s="92">
        <v>0.11600000000000001</v>
      </c>
      <c r="J24" s="93">
        <v>8.1000000000000003E-2</v>
      </c>
      <c r="K24" s="94">
        <v>0.10299999999999999</v>
      </c>
      <c r="L24" s="95">
        <v>0.189</v>
      </c>
      <c r="M24" s="97">
        <v>0.16700000000000001</v>
      </c>
      <c r="N24" s="80">
        <v>0.16700000000000001</v>
      </c>
      <c r="O24" s="11"/>
      <c r="P24" s="11">
        <v>5</v>
      </c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P24" s="96">
        <v>6</v>
      </c>
      <c r="AQ24" s="96">
        <v>0.15775</v>
      </c>
      <c r="AR24" s="96">
        <v>0.13874999999999998</v>
      </c>
      <c r="AS24" s="96">
        <v>588</v>
      </c>
    </row>
    <row r="25" spans="1:45" x14ac:dyDescent="0.25">
      <c r="A25" s="8">
        <v>6</v>
      </c>
      <c r="B25" s="8" t="s">
        <v>61</v>
      </c>
      <c r="C25" s="80">
        <v>0.14799999999999999</v>
      </c>
      <c r="D25" s="84">
        <v>8.1000000000000003E-2</v>
      </c>
      <c r="E25" s="85">
        <v>0.27200000000000002</v>
      </c>
      <c r="F25" s="87">
        <v>0.13100000000000001</v>
      </c>
      <c r="G25" s="88">
        <v>0.14799999999999999</v>
      </c>
      <c r="H25" s="89">
        <v>0.10299999999999999</v>
      </c>
      <c r="I25" s="91" t="s">
        <v>62</v>
      </c>
      <c r="J25" s="93">
        <v>0.27200000000000002</v>
      </c>
      <c r="K25" s="94">
        <v>0.14000000000000001</v>
      </c>
      <c r="L25" s="95">
        <v>0.189</v>
      </c>
      <c r="M25" s="97">
        <v>0.189</v>
      </c>
      <c r="N25" s="80">
        <v>0.17799999999999999</v>
      </c>
      <c r="O25" s="8"/>
      <c r="P25" s="8">
        <v>4.3</v>
      </c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P25" s="96">
        <v>7</v>
      </c>
      <c r="AQ25" s="96">
        <v>8.4499999999999992E-2</v>
      </c>
      <c r="AR25" s="96">
        <v>7.9750000000000001E-2</v>
      </c>
      <c r="AS25" s="96">
        <v>594</v>
      </c>
    </row>
    <row r="26" spans="1:45" x14ac:dyDescent="0.25">
      <c r="A26" s="8">
        <v>6</v>
      </c>
      <c r="B26" s="8" t="s">
        <v>61</v>
      </c>
      <c r="C26" s="80">
        <v>0.10299999999999999</v>
      </c>
      <c r="D26" s="84">
        <v>0.13100000000000001</v>
      </c>
      <c r="E26" s="85">
        <v>0.14799999999999999</v>
      </c>
      <c r="F26" s="87">
        <v>0.14799999999999999</v>
      </c>
      <c r="G26" s="88">
        <v>9.0999999999999998E-2</v>
      </c>
      <c r="H26" s="89">
        <v>0.24099999999999999</v>
      </c>
      <c r="I26" s="91" t="s">
        <v>62</v>
      </c>
      <c r="J26" s="93">
        <v>0.307</v>
      </c>
      <c r="K26" s="94">
        <v>0.11600000000000001</v>
      </c>
      <c r="L26" s="95">
        <v>0.13100000000000001</v>
      </c>
      <c r="M26" s="97">
        <v>5.6000000000000001E-2</v>
      </c>
      <c r="N26" s="80">
        <v>0.158</v>
      </c>
      <c r="O26" s="8"/>
      <c r="P26" s="8">
        <v>4.3</v>
      </c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P26" s="96">
        <v>9</v>
      </c>
      <c r="AQ26" s="96">
        <v>9.0999999999999998E-2</v>
      </c>
      <c r="AR26" s="96">
        <v>0.1555</v>
      </c>
      <c r="AS26" s="96">
        <v>646</v>
      </c>
    </row>
    <row r="27" spans="1:45" x14ac:dyDescent="0.25">
      <c r="A27" s="8">
        <v>6</v>
      </c>
      <c r="B27" s="8" t="s">
        <v>61</v>
      </c>
      <c r="C27" s="80">
        <v>0.21299999999999999</v>
      </c>
      <c r="D27" s="84">
        <v>0.13100000000000001</v>
      </c>
      <c r="E27" s="85">
        <v>0.189</v>
      </c>
      <c r="F27" s="87">
        <v>0.189</v>
      </c>
      <c r="G27" s="88">
        <v>0.16700000000000001</v>
      </c>
      <c r="H27" s="89">
        <v>0.21299999999999999</v>
      </c>
      <c r="I27" s="92">
        <v>0.14000000000000001</v>
      </c>
      <c r="J27" s="93">
        <v>0.34599999999999997</v>
      </c>
      <c r="K27" s="94">
        <v>0.16700000000000001</v>
      </c>
      <c r="L27" s="95">
        <v>9.0999999999999998E-2</v>
      </c>
      <c r="M27" s="97">
        <v>0.05</v>
      </c>
      <c r="N27" s="80">
        <v>0.11600000000000001</v>
      </c>
      <c r="O27" s="8"/>
      <c r="P27" s="8">
        <v>4.0999999999999996</v>
      </c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P27" s="96">
        <v>10</v>
      </c>
      <c r="AQ27" s="96">
        <v>0.21425</v>
      </c>
      <c r="AR27" s="96">
        <v>0.41225000000000001</v>
      </c>
      <c r="AS27" s="96">
        <v>655</v>
      </c>
    </row>
    <row r="28" spans="1:45" x14ac:dyDescent="0.25">
      <c r="A28" s="8">
        <v>6</v>
      </c>
      <c r="B28" s="8" t="s">
        <v>61</v>
      </c>
      <c r="C28" s="80">
        <v>0.16700000000000001</v>
      </c>
      <c r="D28" s="84">
        <v>0.189</v>
      </c>
      <c r="E28" s="85">
        <v>0.21299999999999999</v>
      </c>
      <c r="F28" s="87">
        <v>8.1000000000000003E-2</v>
      </c>
      <c r="G28" s="88">
        <v>0.189</v>
      </c>
      <c r="H28" s="89">
        <v>9.0999999999999998E-2</v>
      </c>
      <c r="I28" s="92">
        <v>0.11600000000000001</v>
      </c>
      <c r="J28" s="93">
        <v>0.189</v>
      </c>
      <c r="K28" s="94">
        <v>0.189</v>
      </c>
      <c r="L28" s="95">
        <v>9.0999999999999998E-2</v>
      </c>
      <c r="M28" s="97">
        <v>0.11600000000000001</v>
      </c>
      <c r="N28" s="80">
        <v>0.10299999999999999</v>
      </c>
      <c r="O28" s="8"/>
      <c r="P28" s="8">
        <v>5.0999999999999996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</row>
    <row r="29" spans="1:45" x14ac:dyDescent="0.25">
      <c r="A29" s="9">
        <v>7</v>
      </c>
      <c r="B29" s="9" t="s">
        <v>61</v>
      </c>
      <c r="C29" s="80">
        <v>6.3E-2</v>
      </c>
      <c r="D29" s="84">
        <v>0.16700000000000001</v>
      </c>
      <c r="E29" s="85">
        <v>0.10299999999999999</v>
      </c>
      <c r="F29" s="87">
        <v>8.1000000000000003E-2</v>
      </c>
      <c r="G29" s="88">
        <v>9.0999999999999998E-2</v>
      </c>
      <c r="H29" s="89">
        <v>8.5999999999999993E-2</v>
      </c>
      <c r="I29" s="92">
        <v>0.14000000000000001</v>
      </c>
      <c r="J29" s="93">
        <v>0.13100000000000001</v>
      </c>
      <c r="K29" s="94">
        <v>0.189</v>
      </c>
      <c r="L29" s="95">
        <v>0.189</v>
      </c>
      <c r="M29" s="97">
        <v>0.14000000000000001</v>
      </c>
      <c r="N29" s="80">
        <v>3.5000000000000003E-2</v>
      </c>
      <c r="O29" s="9"/>
      <c r="P29" s="9">
        <v>4.75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</row>
    <row r="30" spans="1:45" x14ac:dyDescent="0.25">
      <c r="A30" s="6">
        <v>7</v>
      </c>
      <c r="B30" s="6" t="s">
        <v>61</v>
      </c>
      <c r="C30" s="80">
        <v>0.11600000000000001</v>
      </c>
      <c r="D30" s="84">
        <v>0.27200000000000002</v>
      </c>
      <c r="E30" s="85">
        <v>5.6000000000000001E-2</v>
      </c>
      <c r="F30" s="87">
        <v>8.1000000000000003E-2</v>
      </c>
      <c r="G30" s="88">
        <v>4.3999999999999997E-2</v>
      </c>
      <c r="H30" s="89">
        <v>8.1000000000000003E-2</v>
      </c>
      <c r="I30" s="92">
        <v>7.1999999999999995E-2</v>
      </c>
      <c r="J30" s="93">
        <v>0.11</v>
      </c>
      <c r="K30" s="94">
        <v>0.13100000000000001</v>
      </c>
      <c r="L30" s="95">
        <v>0.11600000000000001</v>
      </c>
      <c r="M30" s="97">
        <v>7.1999999999999995E-2</v>
      </c>
      <c r="N30" s="80">
        <v>9.0999999999999998E-2</v>
      </c>
      <c r="O30" s="6"/>
      <c r="P30" s="6">
        <v>5.4</v>
      </c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</row>
    <row r="31" spans="1:45" x14ac:dyDescent="0.25">
      <c r="A31" s="6">
        <v>7</v>
      </c>
      <c r="B31" s="6" t="s">
        <v>61</v>
      </c>
      <c r="C31" s="80">
        <v>0.10299999999999999</v>
      </c>
      <c r="D31" s="84">
        <v>0.307</v>
      </c>
      <c r="E31" s="85">
        <v>0.14799999999999999</v>
      </c>
      <c r="F31" s="87">
        <v>0.11600000000000001</v>
      </c>
      <c r="G31" s="88">
        <v>8.1000000000000003E-2</v>
      </c>
      <c r="H31" s="89">
        <v>0.124</v>
      </c>
      <c r="I31" s="92">
        <v>9.0999999999999998E-2</v>
      </c>
      <c r="J31" s="93">
        <v>9.0999999999999998E-2</v>
      </c>
      <c r="K31" s="94">
        <v>0.189</v>
      </c>
      <c r="L31" s="95">
        <v>0.14000000000000001</v>
      </c>
      <c r="M31" s="97">
        <v>0.10299999999999999</v>
      </c>
      <c r="N31" s="80">
        <v>0.14000000000000001</v>
      </c>
      <c r="O31" s="6"/>
      <c r="P31" s="6">
        <v>5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</row>
    <row r="32" spans="1:45" x14ac:dyDescent="0.25">
      <c r="A32" s="11">
        <v>7</v>
      </c>
      <c r="B32" s="11" t="s">
        <v>61</v>
      </c>
      <c r="C32" s="80">
        <v>5.6000000000000001E-2</v>
      </c>
      <c r="D32" s="84">
        <v>0.11600000000000001</v>
      </c>
      <c r="E32" s="85">
        <v>0.16700000000000001</v>
      </c>
      <c r="F32" s="87">
        <v>9.0999999999999998E-2</v>
      </c>
      <c r="G32" s="88">
        <v>5.6000000000000001E-2</v>
      </c>
      <c r="H32" s="89">
        <v>8.5999999999999993E-2</v>
      </c>
      <c r="I32" s="92">
        <v>8.1000000000000003E-2</v>
      </c>
      <c r="J32" s="93">
        <v>0.10299999999999999</v>
      </c>
      <c r="K32" s="94">
        <v>0.16700000000000001</v>
      </c>
      <c r="L32" s="95">
        <v>0.21299999999999999</v>
      </c>
      <c r="M32" s="97">
        <v>9.7000000000000003E-2</v>
      </c>
      <c r="N32" s="80">
        <v>5.2999999999999999E-2</v>
      </c>
      <c r="O32" s="11"/>
      <c r="P32" s="11">
        <v>5.2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</row>
    <row r="33" spans="1:32" x14ac:dyDescent="0.25">
      <c r="A33" s="8">
        <v>9</v>
      </c>
      <c r="B33" s="8" t="s">
        <v>61</v>
      </c>
      <c r="C33" s="80">
        <v>9.0999999999999998E-2</v>
      </c>
      <c r="D33" s="84">
        <v>0.24099999999999999</v>
      </c>
      <c r="E33" s="85">
        <v>0.13100000000000001</v>
      </c>
      <c r="F33" s="87">
        <v>6.3E-2</v>
      </c>
      <c r="G33" s="88">
        <v>0.13100000000000001</v>
      </c>
      <c r="H33" s="89">
        <v>0.27200000000000002</v>
      </c>
      <c r="I33" s="92">
        <v>9.0999999999999998E-2</v>
      </c>
      <c r="J33" s="93">
        <v>0.10299999999999999</v>
      </c>
      <c r="K33" s="94">
        <v>0.307</v>
      </c>
      <c r="L33" s="95">
        <v>0.21299999999999999</v>
      </c>
      <c r="M33" s="97">
        <v>0.13100000000000001</v>
      </c>
      <c r="N33" s="80">
        <v>0.22700000000000001</v>
      </c>
      <c r="O33" s="8"/>
      <c r="P33" s="8">
        <v>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</row>
    <row r="34" spans="1:32" x14ac:dyDescent="0.25">
      <c r="A34" s="8">
        <v>9</v>
      </c>
      <c r="B34" s="8" t="s">
        <v>61</v>
      </c>
      <c r="C34" s="80">
        <v>9.0999999999999998E-2</v>
      </c>
      <c r="D34" s="84">
        <v>0.498</v>
      </c>
      <c r="E34" s="85">
        <v>0.189</v>
      </c>
      <c r="F34" s="87">
        <v>5.6000000000000001E-2</v>
      </c>
      <c r="G34" s="88">
        <v>9.0999999999999998E-2</v>
      </c>
      <c r="H34" s="89">
        <v>0.307</v>
      </c>
      <c r="I34" s="92">
        <v>0.158</v>
      </c>
      <c r="J34" s="93">
        <v>0.189</v>
      </c>
      <c r="K34" s="94">
        <v>0.27200000000000002</v>
      </c>
      <c r="L34" s="95">
        <v>0.17799999999999999</v>
      </c>
      <c r="M34" s="97">
        <v>0.13100000000000001</v>
      </c>
      <c r="N34" s="80">
        <v>0.14799999999999999</v>
      </c>
      <c r="O34" s="8"/>
      <c r="P34" s="8">
        <v>4.5999999999999996</v>
      </c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</row>
    <row r="35" spans="1:32" x14ac:dyDescent="0.25">
      <c r="A35" s="8">
        <v>9</v>
      </c>
      <c r="B35" s="8" t="s">
        <v>61</v>
      </c>
      <c r="C35" s="80">
        <v>9.0999999999999998E-2</v>
      </c>
      <c r="D35" s="84">
        <v>0.39100000000000001</v>
      </c>
      <c r="E35" s="85">
        <v>0.10299999999999999</v>
      </c>
      <c r="F35" s="87">
        <v>6.3E-2</v>
      </c>
      <c r="G35" s="88">
        <v>6.3E-2</v>
      </c>
      <c r="H35" s="89">
        <v>0.36799999999999999</v>
      </c>
      <c r="I35" s="92">
        <v>0.189</v>
      </c>
      <c r="J35" s="93">
        <v>0.16700000000000001</v>
      </c>
      <c r="K35" s="94">
        <v>0.27200000000000002</v>
      </c>
      <c r="L35" s="95">
        <v>0.24099999999999999</v>
      </c>
      <c r="M35" s="97">
        <v>8.1000000000000003E-2</v>
      </c>
      <c r="N35" s="80">
        <v>0.11600000000000001</v>
      </c>
      <c r="O35" s="8"/>
      <c r="P35" s="8">
        <v>4.8</v>
      </c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</row>
    <row r="36" spans="1:32" x14ac:dyDescent="0.25">
      <c r="A36" s="8">
        <v>9</v>
      </c>
      <c r="B36" s="8" t="s">
        <v>61</v>
      </c>
      <c r="C36" s="80">
        <v>9.0999999999999998E-2</v>
      </c>
      <c r="D36" s="84">
        <v>0.34599999999999997</v>
      </c>
      <c r="E36" s="85">
        <v>0.189</v>
      </c>
      <c r="F36" s="87">
        <v>7.1999999999999995E-2</v>
      </c>
      <c r="G36" s="88">
        <v>6.3E-2</v>
      </c>
      <c r="H36" s="89">
        <v>0.16700000000000001</v>
      </c>
      <c r="I36" s="92">
        <v>0.124</v>
      </c>
      <c r="J36" s="93">
        <v>0.20100000000000001</v>
      </c>
      <c r="K36" s="94">
        <v>0.24099999999999999</v>
      </c>
      <c r="L36" s="95">
        <v>0.21299999999999999</v>
      </c>
      <c r="M36" s="97">
        <v>0.10299999999999999</v>
      </c>
      <c r="N36" s="80">
        <v>0.13100000000000001</v>
      </c>
      <c r="O36" s="8"/>
      <c r="P36" s="8">
        <v>4.9000000000000004</v>
      </c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</row>
    <row r="37" spans="1:32" x14ac:dyDescent="0.25">
      <c r="A37" s="9">
        <v>10</v>
      </c>
      <c r="B37" s="9" t="s">
        <v>61</v>
      </c>
      <c r="C37" s="80">
        <v>0.189</v>
      </c>
      <c r="D37" s="84">
        <v>0.34599999999999997</v>
      </c>
      <c r="E37" s="85">
        <v>0.13100000000000001</v>
      </c>
      <c r="F37" s="87">
        <v>8.1000000000000003E-2</v>
      </c>
      <c r="G37" s="88">
        <v>0.20100000000000001</v>
      </c>
      <c r="H37" s="89">
        <v>0.24099999999999999</v>
      </c>
      <c r="I37" s="92">
        <v>0.25600000000000001</v>
      </c>
      <c r="J37" s="93">
        <v>0.24099999999999999</v>
      </c>
      <c r="K37" s="94">
        <v>0.28899999999999998</v>
      </c>
      <c r="L37" s="95">
        <v>0.22700000000000001</v>
      </c>
      <c r="M37" s="97">
        <v>0.24099999999999999</v>
      </c>
      <c r="N37" s="80">
        <v>0.307</v>
      </c>
      <c r="O37" s="13"/>
      <c r="P37" s="9">
        <v>5.2</v>
      </c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</row>
    <row r="38" spans="1:32" x14ac:dyDescent="0.25">
      <c r="A38" s="6">
        <v>10</v>
      </c>
      <c r="B38" s="6" t="s">
        <v>61</v>
      </c>
      <c r="C38" s="80">
        <v>0.307</v>
      </c>
      <c r="D38" s="84">
        <v>0.39100000000000001</v>
      </c>
      <c r="E38" s="85">
        <v>0.21299999999999999</v>
      </c>
      <c r="F38" s="87">
        <v>0.307</v>
      </c>
      <c r="G38" s="88">
        <v>0.189</v>
      </c>
      <c r="H38" s="89">
        <v>8.1000000000000003E-2</v>
      </c>
      <c r="I38" s="92">
        <v>0.28899999999999998</v>
      </c>
      <c r="J38" s="93">
        <v>7.1999999999999995E-2</v>
      </c>
      <c r="K38" s="94">
        <v>0.25600000000000001</v>
      </c>
      <c r="L38" s="95">
        <v>0.22700000000000001</v>
      </c>
      <c r="M38" s="97">
        <v>0.158</v>
      </c>
      <c r="N38" s="80">
        <v>0.34599999999999997</v>
      </c>
      <c r="O38" s="5"/>
      <c r="P38" s="6">
        <v>4.2</v>
      </c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</row>
    <row r="39" spans="1:32" x14ac:dyDescent="0.25">
      <c r="A39" s="6">
        <v>10</v>
      </c>
      <c r="B39" s="6" t="s">
        <v>61</v>
      </c>
      <c r="C39" s="80">
        <v>0.14799999999999999</v>
      </c>
      <c r="D39" s="84">
        <v>0.307</v>
      </c>
      <c r="E39" s="85">
        <v>0.13100000000000001</v>
      </c>
      <c r="F39" s="87">
        <v>0.21299999999999999</v>
      </c>
      <c r="G39" s="88">
        <v>0.24099999999999999</v>
      </c>
      <c r="H39" s="89">
        <v>0.27200000000000002</v>
      </c>
      <c r="I39" s="92">
        <v>0.32600000000000001</v>
      </c>
      <c r="J39" s="93">
        <v>0.21299999999999999</v>
      </c>
      <c r="K39" s="94">
        <v>0.16700000000000001</v>
      </c>
      <c r="L39" s="95">
        <v>0.158</v>
      </c>
      <c r="M39" s="97">
        <v>9.0999999999999998E-2</v>
      </c>
      <c r="N39" s="80">
        <v>0.498</v>
      </c>
      <c r="O39" s="5"/>
      <c r="P39" s="6">
        <v>4.4000000000000004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</row>
    <row r="40" spans="1:32" x14ac:dyDescent="0.25">
      <c r="A40" s="11">
        <v>10</v>
      </c>
      <c r="B40" s="11" t="s">
        <v>61</v>
      </c>
      <c r="C40" s="80">
        <v>0.21299999999999999</v>
      </c>
      <c r="D40" s="83" t="s">
        <v>62</v>
      </c>
      <c r="E40" s="85">
        <v>0.10299999999999999</v>
      </c>
      <c r="F40" s="87">
        <v>0.189</v>
      </c>
      <c r="G40" s="88">
        <v>0.25600000000000001</v>
      </c>
      <c r="H40" s="89">
        <v>0.21299999999999999</v>
      </c>
      <c r="I40" s="92">
        <v>0.28899999999999998</v>
      </c>
      <c r="J40" s="93">
        <v>0.11600000000000001</v>
      </c>
      <c r="K40" s="94">
        <v>0.20100000000000001</v>
      </c>
      <c r="L40" s="95">
        <v>0.16700000000000001</v>
      </c>
      <c r="M40" s="97">
        <v>0.189</v>
      </c>
      <c r="N40" s="80">
        <v>0.498</v>
      </c>
      <c r="O40" s="7"/>
      <c r="P40" s="11">
        <v>4.5999999999999996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</row>
    <row r="41" spans="1:32" x14ac:dyDescent="0.25">
      <c r="C41" s="81" t="s">
        <v>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opLeftCell="Q22" workbookViewId="0">
      <selection activeCell="AA31" sqref="AA31"/>
    </sheetView>
  </sheetViews>
  <sheetFormatPr defaultRowHeight="15" x14ac:dyDescent="0.25"/>
  <sheetData>
    <row r="1" spans="1:31" ht="21" x14ac:dyDescent="0.35">
      <c r="A1" s="96"/>
      <c r="B1" s="96"/>
      <c r="C1" s="96"/>
      <c r="D1" s="96"/>
      <c r="E1" s="82" t="s">
        <v>63</v>
      </c>
      <c r="F1" s="96"/>
      <c r="G1" s="96"/>
      <c r="H1" s="96"/>
      <c r="I1" s="2" t="s">
        <v>35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</row>
    <row r="2" spans="1:31" ht="21" x14ac:dyDescent="0.35">
      <c r="A2" s="96"/>
      <c r="B2" s="96"/>
      <c r="C2" s="96"/>
      <c r="D2" s="96"/>
      <c r="E2" s="82"/>
      <c r="F2" s="96"/>
      <c r="G2" s="96"/>
      <c r="H2" s="96"/>
      <c r="I2" s="3" t="s">
        <v>56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</row>
    <row r="3" spans="1:31" x14ac:dyDescent="0.25">
      <c r="A3" s="96"/>
      <c r="B3" s="4" t="s">
        <v>64</v>
      </c>
      <c r="C3" s="96" t="s">
        <v>20</v>
      </c>
      <c r="D3" s="96" t="s">
        <v>20</v>
      </c>
      <c r="E3" s="96" t="s">
        <v>20</v>
      </c>
      <c r="F3" s="96" t="s">
        <v>20</v>
      </c>
      <c r="G3" s="96" t="s">
        <v>20</v>
      </c>
      <c r="H3" s="96" t="s">
        <v>20</v>
      </c>
      <c r="I3" s="96" t="s">
        <v>20</v>
      </c>
      <c r="J3" s="96" t="s">
        <v>20</v>
      </c>
      <c r="K3" s="96" t="s">
        <v>20</v>
      </c>
      <c r="L3" s="96" t="s">
        <v>20</v>
      </c>
      <c r="M3" s="96" t="s">
        <v>20</v>
      </c>
      <c r="N3" s="96" t="s">
        <v>20</v>
      </c>
      <c r="O3" s="96" t="s">
        <v>2</v>
      </c>
      <c r="P3" s="96" t="s">
        <v>2</v>
      </c>
      <c r="Q3" s="96"/>
      <c r="R3" s="96"/>
      <c r="S3" s="96" t="s">
        <v>54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</row>
    <row r="4" spans="1:31" x14ac:dyDescent="0.25">
      <c r="A4" s="96" t="s">
        <v>3</v>
      </c>
      <c r="B4" s="96" t="s">
        <v>4</v>
      </c>
      <c r="C4" s="96" t="s">
        <v>5</v>
      </c>
      <c r="D4" s="96" t="s">
        <v>6</v>
      </c>
      <c r="E4" s="96" t="s">
        <v>7</v>
      </c>
      <c r="F4" s="96" t="s">
        <v>8</v>
      </c>
      <c r="G4" s="96" t="s">
        <v>9</v>
      </c>
      <c r="H4" s="96" t="s">
        <v>10</v>
      </c>
      <c r="I4" s="96" t="s">
        <v>11</v>
      </c>
      <c r="J4" s="96" t="s">
        <v>12</v>
      </c>
      <c r="K4" s="96" t="s">
        <v>13</v>
      </c>
      <c r="L4" s="96" t="s">
        <v>14</v>
      </c>
      <c r="M4" s="96" t="s">
        <v>15</v>
      </c>
      <c r="N4" s="96" t="s">
        <v>16</v>
      </c>
      <c r="O4" s="96" t="s">
        <v>59</v>
      </c>
      <c r="P4" s="96" t="s">
        <v>65</v>
      </c>
      <c r="Q4" s="96"/>
      <c r="R4" s="96"/>
      <c r="S4" s="96" t="s">
        <v>5</v>
      </c>
      <c r="T4" s="96" t="s">
        <v>6</v>
      </c>
      <c r="U4" s="96" t="s">
        <v>7</v>
      </c>
      <c r="V4" s="96" t="s">
        <v>8</v>
      </c>
      <c r="W4" s="96" t="s">
        <v>9</v>
      </c>
      <c r="X4" s="96" t="s">
        <v>10</v>
      </c>
      <c r="Y4" s="96" t="s">
        <v>11</v>
      </c>
      <c r="Z4" s="96" t="s">
        <v>12</v>
      </c>
      <c r="AA4" s="96" t="s">
        <v>13</v>
      </c>
      <c r="AB4" s="96" t="s">
        <v>14</v>
      </c>
      <c r="AC4" s="96" t="s">
        <v>15</v>
      </c>
      <c r="AD4" s="96" t="s">
        <v>16</v>
      </c>
      <c r="AE4" s="96"/>
    </row>
    <row r="5" spans="1:31" x14ac:dyDescent="0.25">
      <c r="A5" s="9">
        <v>1</v>
      </c>
      <c r="B5" s="9" t="s">
        <v>66</v>
      </c>
      <c r="C5" s="99">
        <v>0.32700000000000001</v>
      </c>
      <c r="D5" s="97">
        <v>0.159</v>
      </c>
      <c r="E5" s="97">
        <v>0.125</v>
      </c>
      <c r="F5" s="97">
        <v>0.11</v>
      </c>
      <c r="G5" s="97">
        <v>0.17899999999999999</v>
      </c>
      <c r="H5" s="112" t="s">
        <v>67</v>
      </c>
      <c r="I5" s="97">
        <v>7.1999999999999995E-2</v>
      </c>
      <c r="J5" s="97">
        <v>0.06</v>
      </c>
      <c r="K5" s="97">
        <v>0.125</v>
      </c>
      <c r="L5" s="97">
        <v>3.3000000000000002E-2</v>
      </c>
      <c r="M5" s="97">
        <v>0.14099999999999999</v>
      </c>
      <c r="N5" s="99">
        <v>0.13200000000000001</v>
      </c>
      <c r="O5" s="9"/>
      <c r="P5" s="9"/>
      <c r="Q5" s="96"/>
      <c r="R5" s="96">
        <v>1</v>
      </c>
      <c r="S5" s="96">
        <f>AVERAGE(C5:C8)</f>
        <v>0.31774999999999998</v>
      </c>
      <c r="T5" s="96">
        <f>AVERAGE(D5:D8)</f>
        <v>0.14550000000000002</v>
      </c>
      <c r="U5" s="96">
        <f t="shared" ref="U5:AB5" si="0">AVERAGE(E5:E8)</f>
        <v>0.13850000000000001</v>
      </c>
      <c r="V5" s="96">
        <f t="shared" si="0"/>
        <v>0.10524999999999998</v>
      </c>
      <c r="W5" s="96">
        <f t="shared" si="0"/>
        <v>0.13566666666666669</v>
      </c>
      <c r="X5" s="96">
        <f t="shared" si="0"/>
        <v>0.14266666666666666</v>
      </c>
      <c r="Y5" s="96">
        <f t="shared" si="0"/>
        <v>5.7499999999999996E-2</v>
      </c>
      <c r="Z5" s="96">
        <f t="shared" si="0"/>
        <v>5.9499999999999997E-2</v>
      </c>
      <c r="AA5" s="96">
        <f t="shared" si="0"/>
        <v>0.12</v>
      </c>
      <c r="AB5" s="96">
        <f t="shared" si="0"/>
        <v>5.7000000000000002E-2</v>
      </c>
      <c r="AC5" s="96">
        <f>AVERAGE(M5:M8)</f>
        <v>0.16733333333333333</v>
      </c>
      <c r="AD5" s="96">
        <f>AVERAGE(N5:N8)</f>
        <v>8.5500000000000007E-2</v>
      </c>
      <c r="AE5" s="96"/>
    </row>
    <row r="6" spans="1:31" x14ac:dyDescent="0.25">
      <c r="A6" s="6">
        <v>1</v>
      </c>
      <c r="B6" s="6" t="s">
        <v>66</v>
      </c>
      <c r="C6" s="99">
        <v>0.32700000000000001</v>
      </c>
      <c r="D6" s="97">
        <v>9.8000000000000004E-2</v>
      </c>
      <c r="E6" s="97">
        <v>0.125</v>
      </c>
      <c r="F6" s="97">
        <v>0.06</v>
      </c>
      <c r="G6" s="97">
        <v>8.6999999999999994E-2</v>
      </c>
      <c r="H6" s="97">
        <v>0.215</v>
      </c>
      <c r="I6" s="97">
        <v>4.7E-2</v>
      </c>
      <c r="J6" s="97">
        <v>6.8000000000000005E-2</v>
      </c>
      <c r="K6" s="97">
        <v>0.13200000000000001</v>
      </c>
      <c r="L6" s="97">
        <v>0.125</v>
      </c>
      <c r="M6" s="97">
        <v>0.20200000000000001</v>
      </c>
      <c r="N6" s="99">
        <v>6.8000000000000005E-2</v>
      </c>
      <c r="O6" s="6"/>
      <c r="P6" s="6"/>
      <c r="Q6" s="96"/>
      <c r="R6" s="96">
        <v>2</v>
      </c>
      <c r="S6" s="96">
        <f>AVERAGE(C9:C12)</f>
        <v>0.2445</v>
      </c>
      <c r="T6" s="96">
        <f t="shared" ref="T6:Z6" si="1">AVERAGE(D9:D12)</f>
        <v>0.15675</v>
      </c>
      <c r="U6" s="96">
        <f t="shared" si="1"/>
        <v>6.6000000000000003E-2</v>
      </c>
      <c r="V6" s="96">
        <f t="shared" si="1"/>
        <v>0.21566666666666667</v>
      </c>
      <c r="W6" s="96">
        <f t="shared" si="1"/>
        <v>0.17233333333333334</v>
      </c>
      <c r="X6" s="96">
        <f t="shared" si="1"/>
        <v>0.15675</v>
      </c>
      <c r="Y6" s="96">
        <f t="shared" si="1"/>
        <v>0.12533333333333335</v>
      </c>
      <c r="Z6" s="96">
        <f t="shared" si="1"/>
        <v>6.25E-2</v>
      </c>
      <c r="AA6" s="96">
        <f>AVERAGE(K9:K12)</f>
        <v>0.13066666666666668</v>
      </c>
      <c r="AB6" s="96">
        <f t="shared" ref="AB6" si="2">AVERAGE(L9:L12)</f>
        <v>0.11125</v>
      </c>
      <c r="AC6" s="96">
        <f>AVERAGE(M9:M12)</f>
        <v>0.13899999999999998</v>
      </c>
      <c r="AD6" s="96">
        <f>AVERAGE(N9:N12)</f>
        <v>0.24399999999999999</v>
      </c>
      <c r="AE6" s="96"/>
    </row>
    <row r="7" spans="1:31" x14ac:dyDescent="0.25">
      <c r="A7" s="6">
        <v>1</v>
      </c>
      <c r="B7" s="6" t="s">
        <v>66</v>
      </c>
      <c r="C7" s="99">
        <v>0.28999999999999998</v>
      </c>
      <c r="D7" s="97">
        <v>0.25700000000000001</v>
      </c>
      <c r="E7" s="97">
        <v>0.125</v>
      </c>
      <c r="F7" s="97">
        <v>0.14099999999999999</v>
      </c>
      <c r="G7" s="110" t="s">
        <v>67</v>
      </c>
      <c r="H7" s="97">
        <v>0.159</v>
      </c>
      <c r="I7" s="97">
        <v>5.3999999999999999E-2</v>
      </c>
      <c r="J7" s="97">
        <v>3.3000000000000002E-2</v>
      </c>
      <c r="K7" s="97">
        <v>8.2000000000000003E-2</v>
      </c>
      <c r="L7" s="97">
        <v>3.3000000000000002E-2</v>
      </c>
      <c r="M7" s="97">
        <v>0.159</v>
      </c>
      <c r="N7" s="99">
        <v>8.2000000000000003E-2</v>
      </c>
      <c r="O7" s="6"/>
      <c r="P7" s="6"/>
      <c r="Q7" s="96"/>
      <c r="R7" s="96">
        <v>3</v>
      </c>
      <c r="S7" s="96">
        <f>AVERAGE(C13:C16)</f>
        <v>0.12225000000000001</v>
      </c>
      <c r="T7" s="96">
        <f t="shared" ref="T7:Z7" si="3">AVERAGE(D13:D16)</f>
        <v>0.10233333333333333</v>
      </c>
      <c r="U7" s="96">
        <f t="shared" si="3"/>
        <v>6.9250000000000006E-2</v>
      </c>
      <c r="V7" s="96">
        <f t="shared" si="3"/>
        <v>5.4500000000000007E-2</v>
      </c>
      <c r="W7" s="96">
        <f t="shared" si="3"/>
        <v>9.3000000000000013E-2</v>
      </c>
      <c r="X7" s="96">
        <f t="shared" si="3"/>
        <v>0.10749999999999998</v>
      </c>
      <c r="Y7" s="96">
        <f t="shared" si="3"/>
        <v>7.166666666666667E-2</v>
      </c>
      <c r="Z7" s="96">
        <f t="shared" si="3"/>
        <v>7.3000000000000009E-2</v>
      </c>
      <c r="AA7" s="96">
        <f>AVERAGE(K13:K16)</f>
        <v>0.11449999999999999</v>
      </c>
      <c r="AB7" s="96">
        <f t="shared" ref="AB7:AD7" si="4">AVERAGE(L13:L16)</f>
        <v>0.10533333333333333</v>
      </c>
      <c r="AC7" s="96">
        <f t="shared" si="4"/>
        <v>0.10225000000000001</v>
      </c>
      <c r="AD7" s="96">
        <f t="shared" si="4"/>
        <v>0.13724999999999998</v>
      </c>
      <c r="AE7" s="96"/>
    </row>
    <row r="8" spans="1:31" x14ac:dyDescent="0.25">
      <c r="A8" s="11">
        <v>1</v>
      </c>
      <c r="B8" s="11" t="s">
        <v>66</v>
      </c>
      <c r="C8" s="99">
        <v>0.32700000000000001</v>
      </c>
      <c r="D8" s="97">
        <v>6.8000000000000005E-2</v>
      </c>
      <c r="E8" s="97">
        <v>0.17899999999999999</v>
      </c>
      <c r="F8" s="97">
        <v>0.11</v>
      </c>
      <c r="G8" s="97">
        <v>0.14099999999999999</v>
      </c>
      <c r="H8" s="97">
        <v>5.3999999999999999E-2</v>
      </c>
      <c r="I8" s="97">
        <v>5.7000000000000002E-2</v>
      </c>
      <c r="J8" s="97">
        <v>7.6999999999999999E-2</v>
      </c>
      <c r="K8" s="97">
        <v>0.14099999999999999</v>
      </c>
      <c r="L8" s="97">
        <v>3.6999999999999998E-2</v>
      </c>
      <c r="M8" s="121" t="s">
        <v>67</v>
      </c>
      <c r="N8" s="99">
        <v>0.06</v>
      </c>
      <c r="O8" s="11"/>
      <c r="P8" s="11"/>
      <c r="Q8" s="96"/>
      <c r="R8" s="96">
        <v>4</v>
      </c>
      <c r="S8" s="96">
        <f>AVERAGE(C17:C20)</f>
        <v>7.1750000000000008E-2</v>
      </c>
      <c r="T8" s="96">
        <f>AVERAGE(D17:D20)</f>
        <v>6.2666666666666662E-2</v>
      </c>
      <c r="U8" s="96">
        <f t="shared" ref="U8:AB8" si="5">AVERAGE(E17:E20)</f>
        <v>8.7333333333333332E-2</v>
      </c>
      <c r="V8" s="96">
        <f t="shared" si="5"/>
        <v>6.4750000000000002E-2</v>
      </c>
      <c r="W8" s="96">
        <f t="shared" si="5"/>
        <v>9.2333333333333337E-2</v>
      </c>
      <c r="X8" s="96">
        <f t="shared" si="5"/>
        <v>4.2000000000000003E-2</v>
      </c>
      <c r="Y8" s="96">
        <f t="shared" si="5"/>
        <v>0.1115</v>
      </c>
      <c r="Z8" s="96">
        <f t="shared" si="5"/>
        <v>4.3999999999999997E-2</v>
      </c>
      <c r="AA8" s="96">
        <f t="shared" si="5"/>
        <v>0.13425000000000001</v>
      </c>
      <c r="AB8" s="96">
        <f t="shared" si="5"/>
        <v>0.13874999999999998</v>
      </c>
      <c r="AC8" s="96">
        <f>AVERAGE(M17:M20)</f>
        <v>5.2333333333333336E-2</v>
      </c>
      <c r="AD8" s="96">
        <f>AVERAGE(N17:N20)</f>
        <v>6.9250000000000006E-2</v>
      </c>
      <c r="AE8" s="96"/>
    </row>
    <row r="9" spans="1:31" x14ac:dyDescent="0.25">
      <c r="A9" s="8">
        <v>2</v>
      </c>
      <c r="B9" s="8" t="s">
        <v>66</v>
      </c>
      <c r="C9" s="99">
        <v>0.25700000000000001</v>
      </c>
      <c r="D9" s="97">
        <v>6.8000000000000005E-2</v>
      </c>
      <c r="E9" s="97">
        <v>3.6999999999999998E-2</v>
      </c>
      <c r="F9" s="97">
        <v>0.14099999999999999</v>
      </c>
      <c r="G9" s="97">
        <v>8.6999999999999994E-2</v>
      </c>
      <c r="H9" s="97">
        <v>0.125</v>
      </c>
      <c r="I9" s="97">
        <v>0.16900000000000001</v>
      </c>
      <c r="J9" s="97">
        <v>7.6999999999999999E-2</v>
      </c>
      <c r="K9" s="97">
        <v>0.159</v>
      </c>
      <c r="L9" s="97">
        <v>0.159</v>
      </c>
      <c r="M9" s="97">
        <v>0.159</v>
      </c>
      <c r="N9" s="99">
        <v>0.20200000000000001</v>
      </c>
      <c r="O9" s="8"/>
      <c r="P9" s="8"/>
      <c r="Q9" s="96"/>
      <c r="R9" s="96">
        <v>5</v>
      </c>
      <c r="S9" s="96">
        <f>AVERAGE(C21:C28)</f>
        <v>0.1618333333333333</v>
      </c>
      <c r="T9" s="105">
        <f>AVERAGE(D21:D28)</f>
        <v>0.10366666666666667</v>
      </c>
      <c r="U9" s="96">
        <f t="shared" ref="U9:AC9" si="6">AVERAGE(E21:E28)</f>
        <v>7.6749999999999999E-2</v>
      </c>
      <c r="V9" s="96">
        <f t="shared" si="6"/>
        <v>7.3749999999999996E-2</v>
      </c>
      <c r="W9" s="96">
        <f t="shared" si="6"/>
        <v>7.4499999999999997E-2</v>
      </c>
      <c r="X9" s="96">
        <f t="shared" si="6"/>
        <v>8.0333333333333326E-2</v>
      </c>
      <c r="Y9" s="96">
        <f t="shared" si="6"/>
        <v>0.109</v>
      </c>
      <c r="Z9" s="96">
        <f t="shared" si="6"/>
        <v>0.10100000000000001</v>
      </c>
      <c r="AA9" s="96">
        <f t="shared" si="6"/>
        <v>0.12675</v>
      </c>
      <c r="AB9" s="96">
        <f t="shared" si="6"/>
        <v>8.4000000000000005E-2</v>
      </c>
      <c r="AC9" s="96">
        <f t="shared" si="6"/>
        <v>7.5999999999999998E-2</v>
      </c>
      <c r="AD9" s="96">
        <f>AVERAGE(N21:N28)</f>
        <v>5.2333333333333336E-2</v>
      </c>
      <c r="AE9" s="96"/>
    </row>
    <row r="10" spans="1:31" x14ac:dyDescent="0.25">
      <c r="A10" s="8">
        <v>2</v>
      </c>
      <c r="B10" s="8" t="s">
        <v>66</v>
      </c>
      <c r="C10" s="99">
        <v>0.28999999999999998</v>
      </c>
      <c r="D10" s="97">
        <v>0.28999999999999998</v>
      </c>
      <c r="E10" s="97">
        <v>9.8000000000000004E-2</v>
      </c>
      <c r="F10" s="108" t="s">
        <v>67</v>
      </c>
      <c r="G10" s="97">
        <v>0.20200000000000001</v>
      </c>
      <c r="H10" s="97">
        <v>9.8000000000000004E-2</v>
      </c>
      <c r="I10" s="97">
        <v>0.125</v>
      </c>
      <c r="J10" s="97">
        <v>5.3999999999999999E-2</v>
      </c>
      <c r="K10" s="117" t="s">
        <v>67</v>
      </c>
      <c r="L10" s="97">
        <v>7.6999999999999999E-2</v>
      </c>
      <c r="M10" s="97">
        <v>0.17899999999999999</v>
      </c>
      <c r="N10" s="99">
        <v>0.24199999999999999</v>
      </c>
      <c r="O10" s="8"/>
      <c r="P10" s="8"/>
      <c r="Q10" s="96"/>
      <c r="R10" s="96">
        <v>6</v>
      </c>
      <c r="S10" s="96">
        <f>AVERAGE(C29:C32)</f>
        <v>0.13200000000000001</v>
      </c>
      <c r="T10" s="96">
        <f t="shared" ref="T10:Z10" si="7">AVERAGE(D29:D32)</f>
        <v>0.15575</v>
      </c>
      <c r="U10" s="96">
        <f t="shared" si="7"/>
        <v>0.15425</v>
      </c>
      <c r="V10" s="96">
        <f t="shared" si="7"/>
        <v>9.6249999999999988E-2</v>
      </c>
      <c r="W10" s="96">
        <f t="shared" si="7"/>
        <v>0.11374999999999999</v>
      </c>
      <c r="X10" s="96">
        <f t="shared" si="7"/>
        <v>0.123</v>
      </c>
      <c r="Y10" s="96">
        <f t="shared" si="7"/>
        <v>0.10349999999999999</v>
      </c>
      <c r="Z10" s="96">
        <f t="shared" si="7"/>
        <v>0.18875000000000003</v>
      </c>
      <c r="AA10" s="96">
        <f>AVERAGE(K29:K32)</f>
        <v>0.19000000000000003</v>
      </c>
      <c r="AB10" s="96">
        <f t="shared" ref="AB10" si="8">AVERAGE(L29:L32)</f>
        <v>0.16275000000000001</v>
      </c>
      <c r="AC10" s="96">
        <f>AVERAGE(M29:M32)</f>
        <v>0.12225</v>
      </c>
      <c r="AD10" s="96">
        <f>AVERAGE(N29:N32)</f>
        <v>0.12775</v>
      </c>
      <c r="AE10" s="96"/>
    </row>
    <row r="11" spans="1:31" x14ac:dyDescent="0.25">
      <c r="A11" s="8">
        <v>2</v>
      </c>
      <c r="B11" s="8" t="s">
        <v>66</v>
      </c>
      <c r="C11" s="99">
        <v>0.14099999999999999</v>
      </c>
      <c r="D11" s="97">
        <v>0.11</v>
      </c>
      <c r="E11" s="97">
        <v>8.6999999999999994E-2</v>
      </c>
      <c r="F11" s="97">
        <v>0.17899999999999999</v>
      </c>
      <c r="G11" s="97">
        <v>0.22800000000000001</v>
      </c>
      <c r="H11" s="97">
        <v>0.20200000000000001</v>
      </c>
      <c r="I11" s="97">
        <v>8.2000000000000003E-2</v>
      </c>
      <c r="J11" s="97">
        <v>4.2000000000000003E-2</v>
      </c>
      <c r="K11" s="97">
        <v>9.1999999999999998E-2</v>
      </c>
      <c r="L11" s="97">
        <v>0.14099999999999999</v>
      </c>
      <c r="M11" s="97">
        <v>7.6999999999999999E-2</v>
      </c>
      <c r="N11" s="99">
        <v>0.24199999999999999</v>
      </c>
      <c r="O11" s="8"/>
      <c r="P11" s="8"/>
      <c r="Q11" s="96"/>
      <c r="R11" s="96">
        <v>7</v>
      </c>
      <c r="S11" s="96">
        <f>AVERAGE(C33:C36)</f>
        <v>8.7333333333333332E-2</v>
      </c>
      <c r="T11" s="96">
        <f>AVERAGE(D33:D36)</f>
        <v>0.10833333333333334</v>
      </c>
      <c r="U11" s="96">
        <f t="shared" ref="U11:Z11" si="9">AVERAGE(E33:E36)</f>
        <v>0.1045</v>
      </c>
      <c r="V11" s="96">
        <f t="shared" si="9"/>
        <v>5.3666666666666668E-2</v>
      </c>
      <c r="W11" s="96">
        <f t="shared" si="9"/>
        <v>6.3750000000000001E-2</v>
      </c>
      <c r="X11" s="96">
        <f t="shared" si="9"/>
        <v>0.108</v>
      </c>
      <c r="Y11" s="96">
        <f t="shared" si="9"/>
        <v>7.0000000000000007E-2</v>
      </c>
      <c r="Z11" s="96">
        <f t="shared" si="9"/>
        <v>9.425E-2</v>
      </c>
      <c r="AA11" s="96">
        <f>AVERAGE(K33:K36)</f>
        <v>8.4999999999999992E-2</v>
      </c>
      <c r="AB11" s="96">
        <f t="shared" ref="AB11:AC11" si="10">AVERAGE(L33:L36)</f>
        <v>0.11466666666666668</v>
      </c>
      <c r="AC11" s="96">
        <f t="shared" si="10"/>
        <v>0.128</v>
      </c>
      <c r="AD11" s="96">
        <f>AVERAGE(N33:N36)</f>
        <v>9.8500000000000004E-2</v>
      </c>
      <c r="AE11" s="96"/>
    </row>
    <row r="12" spans="1:31" x14ac:dyDescent="0.25">
      <c r="A12" s="8">
        <v>2</v>
      </c>
      <c r="B12" s="8" t="s">
        <v>66</v>
      </c>
      <c r="C12" s="99">
        <v>0.28999999999999998</v>
      </c>
      <c r="D12" s="97">
        <v>0.159</v>
      </c>
      <c r="E12" s="97">
        <v>4.2000000000000003E-2</v>
      </c>
      <c r="F12" s="97">
        <v>0.32700000000000001</v>
      </c>
      <c r="G12" s="110" t="s">
        <v>67</v>
      </c>
      <c r="H12" s="97">
        <v>0.20200000000000001</v>
      </c>
      <c r="I12" s="114" t="s">
        <v>67</v>
      </c>
      <c r="J12" s="97">
        <v>7.6999999999999999E-2</v>
      </c>
      <c r="K12" s="97">
        <v>0.14099999999999999</v>
      </c>
      <c r="L12" s="97">
        <v>6.8000000000000005E-2</v>
      </c>
      <c r="M12" s="97">
        <v>0.14099999999999999</v>
      </c>
      <c r="N12" s="99">
        <v>0.28999999999999998</v>
      </c>
      <c r="O12" s="8"/>
      <c r="P12" s="8"/>
      <c r="Q12" s="96"/>
      <c r="R12" s="96">
        <v>9</v>
      </c>
      <c r="S12" s="96">
        <f>AVERAGE(C37:C40)</f>
        <v>0.105</v>
      </c>
      <c r="T12" s="96">
        <f>AVERAGE(D37:D40)</f>
        <v>8.7999999999999981E-2</v>
      </c>
      <c r="U12" s="96">
        <f t="shared" ref="U12:Z12" si="11">AVERAGE(E37:E40)</f>
        <v>7.9750000000000001E-2</v>
      </c>
      <c r="V12" s="96">
        <f t="shared" si="11"/>
        <v>5.5E-2</v>
      </c>
      <c r="W12" s="96">
        <f t="shared" si="11"/>
        <v>0.11599999999999999</v>
      </c>
      <c r="X12" s="96">
        <f t="shared" si="11"/>
        <v>0.14299999999999999</v>
      </c>
      <c r="Y12" s="96">
        <f t="shared" si="11"/>
        <v>7.3999999999999996E-2</v>
      </c>
      <c r="Z12" s="96">
        <f t="shared" si="11"/>
        <v>0.16800000000000001</v>
      </c>
      <c r="AA12" s="96">
        <f>AVERAGE(K37:K40)</f>
        <v>8.8749999999999996E-2</v>
      </c>
      <c r="AB12" s="96">
        <f t="shared" ref="AB12:AD12" si="12">AVERAGE(L37:L40)</f>
        <v>0.13100000000000001</v>
      </c>
      <c r="AC12" s="96">
        <f t="shared" si="12"/>
        <v>0.10000000000000002</v>
      </c>
      <c r="AD12" s="96">
        <f t="shared" si="12"/>
        <v>0.13400000000000001</v>
      </c>
      <c r="AE12" s="96"/>
    </row>
    <row r="13" spans="1:31" x14ac:dyDescent="0.25">
      <c r="A13" s="9">
        <v>3</v>
      </c>
      <c r="B13" s="9" t="s">
        <v>66</v>
      </c>
      <c r="C13" s="99">
        <v>6.8000000000000005E-2</v>
      </c>
      <c r="D13" s="97">
        <v>0.11</v>
      </c>
      <c r="E13" s="97">
        <v>8.6999999999999994E-2</v>
      </c>
      <c r="F13" s="97">
        <v>5.3999999999999999E-2</v>
      </c>
      <c r="G13" s="97">
        <v>6.8000000000000005E-2</v>
      </c>
      <c r="H13" s="97">
        <v>7.6999999999999999E-2</v>
      </c>
      <c r="I13" s="97">
        <v>0.06</v>
      </c>
      <c r="J13" s="97">
        <v>6.4000000000000001E-2</v>
      </c>
      <c r="K13" s="97">
        <v>0.125</v>
      </c>
      <c r="L13" s="97">
        <v>0.14099999999999999</v>
      </c>
      <c r="M13" s="97">
        <v>0.16900000000000001</v>
      </c>
      <c r="N13" s="99">
        <v>0.215</v>
      </c>
      <c r="O13" s="9"/>
      <c r="P13" s="9"/>
      <c r="Q13" s="96"/>
      <c r="R13" s="96">
        <v>10</v>
      </c>
      <c r="S13" s="96">
        <f>AVERAGE(C41:C44)</f>
        <v>9.4333333333333338E-2</v>
      </c>
      <c r="T13" s="96">
        <f>AVERAGE(D41:D44)</f>
        <v>0.14900000000000002</v>
      </c>
      <c r="U13" s="96">
        <f t="shared" ref="U13:V13" si="13">AVERAGE(E41:E44)</f>
        <v>0.12875</v>
      </c>
      <c r="V13" s="96">
        <f t="shared" si="13"/>
        <v>8.7000000000000008E-2</v>
      </c>
      <c r="W13" s="96">
        <f>AVERAGE(G41:G44)</f>
        <v>6.2666666666666662E-2</v>
      </c>
      <c r="X13" s="96">
        <f t="shared" ref="X13:Z13" si="14">AVERAGE(H41:H44)</f>
        <v>0.17724999999999996</v>
      </c>
      <c r="Y13" s="96">
        <f t="shared" si="14"/>
        <v>0.13750000000000001</v>
      </c>
      <c r="Z13" s="96">
        <f t="shared" si="14"/>
        <v>0.13175000000000001</v>
      </c>
      <c r="AA13" s="96">
        <f>AVERAGE(K41:K44)</f>
        <v>8.7333333333333332E-2</v>
      </c>
      <c r="AB13" s="96">
        <f t="shared" ref="AB13" si="15">AVERAGE(L41:L44)</f>
        <v>0.12349999999999998</v>
      </c>
      <c r="AC13" s="96">
        <f>AVERAGE(M41:M44)</f>
        <v>0.16175</v>
      </c>
      <c r="AD13" s="96">
        <f>AVERAGE(N41:N44)</f>
        <v>0.105</v>
      </c>
      <c r="AE13" s="96"/>
    </row>
    <row r="14" spans="1:31" x14ac:dyDescent="0.25">
      <c r="A14" s="6">
        <v>3</v>
      </c>
      <c r="B14" s="6" t="s">
        <v>66</v>
      </c>
      <c r="C14" s="99">
        <v>0.22800000000000001</v>
      </c>
      <c r="D14" s="97">
        <v>8.6999999999999994E-2</v>
      </c>
      <c r="E14" s="97">
        <v>6.8000000000000005E-2</v>
      </c>
      <c r="F14" s="97">
        <v>5.3999999999999999E-2</v>
      </c>
      <c r="G14" s="97">
        <v>0.159</v>
      </c>
      <c r="H14" s="97">
        <v>0.14099999999999999</v>
      </c>
      <c r="I14" s="97">
        <v>6.8000000000000005E-2</v>
      </c>
      <c r="J14" s="116" t="s">
        <v>67</v>
      </c>
      <c r="K14" s="97">
        <v>0.159</v>
      </c>
      <c r="L14" s="97">
        <v>9.8000000000000004E-2</v>
      </c>
      <c r="M14" s="97">
        <v>9.8000000000000004E-2</v>
      </c>
      <c r="N14" s="99">
        <v>7.6999999999999999E-2</v>
      </c>
      <c r="O14" s="6"/>
      <c r="P14" s="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</row>
    <row r="15" spans="1:31" x14ac:dyDescent="0.25">
      <c r="A15" s="6">
        <v>3</v>
      </c>
      <c r="B15" s="6" t="s">
        <v>66</v>
      </c>
      <c r="C15" s="99">
        <v>0.125</v>
      </c>
      <c r="D15" s="97">
        <v>0.11</v>
      </c>
      <c r="E15" s="97">
        <v>5.3999999999999999E-2</v>
      </c>
      <c r="F15" s="97">
        <v>3.3000000000000002E-2</v>
      </c>
      <c r="G15" s="97">
        <v>6.8000000000000005E-2</v>
      </c>
      <c r="H15" s="97">
        <v>8.6999999999999994E-2</v>
      </c>
      <c r="I15" s="97">
        <v>8.6999999999999994E-2</v>
      </c>
      <c r="J15" s="116" t="s">
        <v>67</v>
      </c>
      <c r="K15" s="97">
        <v>8.6999999999999994E-2</v>
      </c>
      <c r="L15" s="119" t="s">
        <v>67</v>
      </c>
      <c r="M15" s="97">
        <v>8.2000000000000003E-2</v>
      </c>
      <c r="N15" s="99">
        <v>0.13200000000000001</v>
      </c>
      <c r="O15" s="6"/>
      <c r="P15" s="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</row>
    <row r="16" spans="1:31" x14ac:dyDescent="0.25">
      <c r="A16" s="11">
        <v>3</v>
      </c>
      <c r="B16" s="11" t="s">
        <v>66</v>
      </c>
      <c r="C16" s="99">
        <v>6.8000000000000005E-2</v>
      </c>
      <c r="D16" s="103" t="s">
        <v>67</v>
      </c>
      <c r="E16" s="97">
        <v>6.8000000000000005E-2</v>
      </c>
      <c r="F16" s="97">
        <v>7.6999999999999999E-2</v>
      </c>
      <c r="G16" s="97">
        <v>7.6999999999999999E-2</v>
      </c>
      <c r="H16" s="97">
        <v>0.125</v>
      </c>
      <c r="I16" s="114" t="s">
        <v>67</v>
      </c>
      <c r="J16" s="97">
        <v>8.2000000000000003E-2</v>
      </c>
      <c r="K16" s="97">
        <v>8.6999999999999994E-2</v>
      </c>
      <c r="L16" s="97">
        <v>7.6999999999999999E-2</v>
      </c>
      <c r="M16" s="97">
        <v>0.06</v>
      </c>
      <c r="N16" s="99">
        <v>0.125</v>
      </c>
      <c r="O16" s="11"/>
      <c r="P16" s="11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</row>
    <row r="17" spans="1:31" x14ac:dyDescent="0.25">
      <c r="A17" s="8">
        <v>4</v>
      </c>
      <c r="B17" s="8" t="s">
        <v>66</v>
      </c>
      <c r="C17" s="99">
        <v>6.8000000000000005E-2</v>
      </c>
      <c r="D17" s="97">
        <v>5.3999999999999999E-2</v>
      </c>
      <c r="E17" s="97">
        <v>5.3999999999999999E-2</v>
      </c>
      <c r="F17" s="97">
        <v>0.06</v>
      </c>
      <c r="G17" s="97">
        <v>8.6999999999999994E-2</v>
      </c>
      <c r="H17" s="97">
        <v>0.06</v>
      </c>
      <c r="I17" s="97">
        <v>9.8000000000000004E-2</v>
      </c>
      <c r="J17" s="97">
        <v>5.3999999999999999E-2</v>
      </c>
      <c r="K17" s="97">
        <v>0.16900000000000001</v>
      </c>
      <c r="L17" s="97">
        <v>0.159</v>
      </c>
      <c r="M17" s="121" t="s">
        <v>67</v>
      </c>
      <c r="N17" s="99">
        <v>4.7E-2</v>
      </c>
      <c r="O17" s="8"/>
      <c r="P17" s="8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 t="s">
        <v>5</v>
      </c>
      <c r="AB17" s="96" t="s">
        <v>16</v>
      </c>
      <c r="AC17" s="96"/>
      <c r="AD17" s="96"/>
      <c r="AE17" s="96"/>
    </row>
    <row r="18" spans="1:31" x14ac:dyDescent="0.25">
      <c r="A18" s="8">
        <v>4</v>
      </c>
      <c r="B18" s="8" t="s">
        <v>66</v>
      </c>
      <c r="C18" s="99">
        <v>6.4000000000000001E-2</v>
      </c>
      <c r="D18" s="97">
        <v>8.6999999999999994E-2</v>
      </c>
      <c r="E18" s="106" t="s">
        <v>67</v>
      </c>
      <c r="F18" s="97">
        <v>7.6999999999999999E-2</v>
      </c>
      <c r="G18" s="110" t="s">
        <v>67</v>
      </c>
      <c r="H18" s="97">
        <v>2.9000000000000001E-2</v>
      </c>
      <c r="I18" s="114" t="s">
        <v>67</v>
      </c>
      <c r="J18" s="97">
        <v>3.3000000000000002E-2</v>
      </c>
      <c r="K18" s="97">
        <v>0.14899999999999999</v>
      </c>
      <c r="L18" s="97">
        <v>0.16900000000000001</v>
      </c>
      <c r="M18" s="97">
        <v>0.06</v>
      </c>
      <c r="N18" s="99">
        <v>0.11</v>
      </c>
      <c r="O18" s="8"/>
      <c r="P18" s="8"/>
      <c r="Q18" s="96"/>
      <c r="R18" s="96"/>
      <c r="S18" s="96"/>
      <c r="T18" s="96"/>
      <c r="U18" s="96"/>
      <c r="V18" s="96"/>
      <c r="W18" s="96"/>
      <c r="X18" s="96"/>
      <c r="Y18" s="96">
        <v>152</v>
      </c>
      <c r="Z18" s="96">
        <v>1</v>
      </c>
      <c r="AA18" s="96">
        <v>0.31774999999999998</v>
      </c>
      <c r="AB18" s="96">
        <v>8.5500000000000007E-2</v>
      </c>
      <c r="AC18" s="96"/>
      <c r="AD18" s="96"/>
      <c r="AE18" s="96"/>
    </row>
    <row r="19" spans="1:31" x14ac:dyDescent="0.25">
      <c r="A19" s="8">
        <v>4</v>
      </c>
      <c r="B19" s="8" t="s">
        <v>66</v>
      </c>
      <c r="C19" s="99">
        <v>6.8000000000000005E-2</v>
      </c>
      <c r="D19" s="97">
        <v>4.7E-2</v>
      </c>
      <c r="E19" s="97">
        <v>0.11</v>
      </c>
      <c r="F19" s="97">
        <v>5.3999999999999999E-2</v>
      </c>
      <c r="G19" s="97">
        <v>9.8000000000000004E-2</v>
      </c>
      <c r="H19" s="97">
        <v>3.6999999999999998E-2</v>
      </c>
      <c r="I19" s="97">
        <v>0.125</v>
      </c>
      <c r="J19" s="97">
        <v>4.2000000000000003E-2</v>
      </c>
      <c r="K19" s="97">
        <v>8.6999999999999994E-2</v>
      </c>
      <c r="L19" s="97">
        <v>0.159</v>
      </c>
      <c r="M19" s="97">
        <v>0.06</v>
      </c>
      <c r="N19" s="99">
        <v>8.6999999999999994E-2</v>
      </c>
      <c r="O19" s="8"/>
      <c r="P19" s="8"/>
      <c r="Q19" s="96"/>
      <c r="R19" s="96"/>
      <c r="S19" s="96"/>
      <c r="T19" s="96"/>
      <c r="U19" s="96"/>
      <c r="V19" s="96"/>
      <c r="W19" s="96"/>
      <c r="X19" s="96"/>
      <c r="Y19" s="96">
        <v>462</v>
      </c>
      <c r="Z19" s="96">
        <v>2</v>
      </c>
      <c r="AA19" s="96">
        <v>0.2445</v>
      </c>
      <c r="AB19" s="96">
        <v>0.24399999999999999</v>
      </c>
      <c r="AC19" s="96"/>
      <c r="AD19" s="96"/>
      <c r="AE19" s="96"/>
    </row>
    <row r="20" spans="1:31" x14ac:dyDescent="0.25">
      <c r="A20" s="8">
        <v>4</v>
      </c>
      <c r="B20" s="8" t="s">
        <v>66</v>
      </c>
      <c r="C20" s="99">
        <v>8.6999999999999994E-2</v>
      </c>
      <c r="D20" s="103" t="s">
        <v>67</v>
      </c>
      <c r="E20" s="97">
        <v>9.8000000000000004E-2</v>
      </c>
      <c r="F20" s="97">
        <v>6.8000000000000005E-2</v>
      </c>
      <c r="G20" s="97">
        <v>9.1999999999999998E-2</v>
      </c>
      <c r="H20" s="97">
        <v>4.2000000000000003E-2</v>
      </c>
      <c r="I20" s="114" t="s">
        <v>67</v>
      </c>
      <c r="J20" s="97">
        <v>4.7E-2</v>
      </c>
      <c r="K20" s="97">
        <v>0.13200000000000001</v>
      </c>
      <c r="L20" s="97">
        <v>6.8000000000000005E-2</v>
      </c>
      <c r="M20" s="97">
        <v>3.6999999999999998E-2</v>
      </c>
      <c r="N20" s="99">
        <v>3.3000000000000002E-2</v>
      </c>
      <c r="O20" s="8"/>
      <c r="P20" s="8"/>
      <c r="Q20" s="96"/>
      <c r="R20" s="96"/>
      <c r="S20" s="96"/>
      <c r="T20" s="96"/>
      <c r="U20" s="96"/>
      <c r="V20" s="96"/>
      <c r="W20" s="96"/>
      <c r="X20" s="96"/>
      <c r="Y20" s="96">
        <v>467</v>
      </c>
      <c r="Z20" s="96">
        <v>3</v>
      </c>
      <c r="AA20" s="96">
        <v>0.12225000000000001</v>
      </c>
      <c r="AB20" s="96">
        <v>0.13724999999999998</v>
      </c>
      <c r="AC20" s="96"/>
      <c r="AD20" s="96"/>
      <c r="AE20" s="96"/>
    </row>
    <row r="21" spans="1:31" x14ac:dyDescent="0.25">
      <c r="A21" s="9">
        <v>5</v>
      </c>
      <c r="B21" s="9" t="s">
        <v>66</v>
      </c>
      <c r="C21" s="99">
        <v>8.6999999999999994E-2</v>
      </c>
      <c r="D21" s="103" t="s">
        <v>67</v>
      </c>
      <c r="E21" s="97">
        <v>8.6999999999999994E-2</v>
      </c>
      <c r="F21" s="97">
        <v>0.125</v>
      </c>
      <c r="G21" s="97">
        <v>4.7E-2</v>
      </c>
      <c r="H21" s="97">
        <v>8.2000000000000003E-2</v>
      </c>
      <c r="I21" s="97">
        <v>0.125</v>
      </c>
      <c r="J21" s="116" t="s">
        <v>67</v>
      </c>
      <c r="K21" s="97">
        <v>5.3999999999999999E-2</v>
      </c>
      <c r="L21" s="97">
        <v>9.8000000000000004E-2</v>
      </c>
      <c r="M21" s="121" t="s">
        <v>67</v>
      </c>
      <c r="N21" s="99">
        <v>3.3000000000000002E-2</v>
      </c>
      <c r="O21" s="9"/>
      <c r="P21" s="9"/>
      <c r="Q21" s="96"/>
      <c r="R21" s="96"/>
      <c r="S21" s="96"/>
      <c r="T21" s="96"/>
      <c r="U21" s="96"/>
      <c r="V21" s="96"/>
      <c r="W21" s="96"/>
      <c r="X21" s="96"/>
      <c r="Y21" s="96">
        <v>555</v>
      </c>
      <c r="Z21" s="96">
        <v>4</v>
      </c>
      <c r="AA21" s="96">
        <v>7.1750000000000008E-2</v>
      </c>
      <c r="AB21" s="96">
        <v>6.9250000000000006E-2</v>
      </c>
      <c r="AC21" s="96"/>
      <c r="AD21" s="96"/>
      <c r="AE21" s="96"/>
    </row>
    <row r="22" spans="1:31" x14ac:dyDescent="0.25">
      <c r="A22" s="6">
        <v>5</v>
      </c>
      <c r="B22" s="6" t="s">
        <v>66</v>
      </c>
      <c r="C22" s="99">
        <v>8.2000000000000003E-2</v>
      </c>
      <c r="D22" s="97">
        <v>0.11</v>
      </c>
      <c r="E22" s="97">
        <v>3.3000000000000002E-2</v>
      </c>
      <c r="F22" s="97">
        <v>3.3000000000000002E-2</v>
      </c>
      <c r="G22" s="97">
        <v>0.11</v>
      </c>
      <c r="H22" s="97">
        <v>7.6999999999999999E-2</v>
      </c>
      <c r="I22" s="97">
        <v>0.11</v>
      </c>
      <c r="J22" s="116" t="s">
        <v>67</v>
      </c>
      <c r="K22" s="97">
        <v>0.20200000000000001</v>
      </c>
      <c r="L22" s="97">
        <v>0.06</v>
      </c>
      <c r="M22" s="97">
        <v>5.3999999999999999E-2</v>
      </c>
      <c r="N22" s="99">
        <v>7.6999999999999999E-2</v>
      </c>
      <c r="O22" s="6"/>
      <c r="P22" s="6"/>
      <c r="Q22" s="96"/>
      <c r="R22" s="96"/>
      <c r="S22" s="96"/>
      <c r="T22" s="96"/>
      <c r="U22" s="96"/>
      <c r="V22" s="96"/>
      <c r="W22" s="96"/>
      <c r="X22" s="96"/>
      <c r="Y22" s="96">
        <v>587</v>
      </c>
      <c r="Z22" s="96">
        <v>5</v>
      </c>
      <c r="AA22" s="96">
        <v>0.1618333333333333</v>
      </c>
      <c r="AB22" s="96">
        <v>5.2333333333333336E-2</v>
      </c>
      <c r="AC22" s="96"/>
      <c r="AD22" s="96"/>
      <c r="AE22" s="96"/>
    </row>
    <row r="23" spans="1:31" x14ac:dyDescent="0.25">
      <c r="A23" s="6">
        <v>5</v>
      </c>
      <c r="B23" s="6" t="s">
        <v>66</v>
      </c>
      <c r="C23" s="99">
        <v>0.06</v>
      </c>
      <c r="D23" s="97">
        <v>0.14099999999999999</v>
      </c>
      <c r="E23" s="97">
        <v>0.11</v>
      </c>
      <c r="F23" s="97">
        <v>7.6999999999999999E-2</v>
      </c>
      <c r="G23" s="97">
        <v>5.3999999999999999E-2</v>
      </c>
      <c r="H23" s="97">
        <v>8.2000000000000003E-2</v>
      </c>
      <c r="I23" s="97">
        <v>0.14099999999999999</v>
      </c>
      <c r="J23" s="97">
        <v>0.125</v>
      </c>
      <c r="K23" s="97">
        <v>0.14099999999999999</v>
      </c>
      <c r="L23" s="97">
        <v>0.11</v>
      </c>
      <c r="M23" s="97">
        <v>9.8000000000000004E-2</v>
      </c>
      <c r="N23" s="99">
        <v>4.7E-2</v>
      </c>
      <c r="O23" s="6"/>
      <c r="P23" s="6"/>
      <c r="Q23" s="96"/>
      <c r="R23" s="96"/>
      <c r="S23" s="96"/>
      <c r="T23" s="96"/>
      <c r="U23" s="96"/>
      <c r="V23" s="96"/>
      <c r="W23" s="96"/>
      <c r="X23" s="96"/>
      <c r="Y23" s="96">
        <v>588</v>
      </c>
      <c r="Z23" s="96">
        <v>6</v>
      </c>
      <c r="AA23" s="96">
        <v>0.13200000000000001</v>
      </c>
      <c r="AB23" s="96">
        <v>0.12775</v>
      </c>
      <c r="AC23" s="96"/>
      <c r="AD23" s="96"/>
      <c r="AE23" s="96"/>
    </row>
    <row r="24" spans="1:31" x14ac:dyDescent="0.25">
      <c r="A24" s="6">
        <v>5</v>
      </c>
      <c r="B24" s="6" t="s">
        <v>66</v>
      </c>
      <c r="C24" s="99">
        <v>0.41699999999999998</v>
      </c>
      <c r="D24" s="97">
        <v>0.06</v>
      </c>
      <c r="E24" s="97">
        <v>7.6999999999999999E-2</v>
      </c>
      <c r="F24" s="97">
        <v>0.06</v>
      </c>
      <c r="G24" s="97">
        <v>8.6999999999999994E-2</v>
      </c>
      <c r="H24" s="112" t="s">
        <v>67</v>
      </c>
      <c r="I24" s="97">
        <v>0.06</v>
      </c>
      <c r="J24" s="97">
        <v>7.6999999999999999E-2</v>
      </c>
      <c r="K24" s="97">
        <v>0.11</v>
      </c>
      <c r="L24" s="97">
        <v>6.8000000000000005E-2</v>
      </c>
      <c r="M24" s="121" t="s">
        <v>67</v>
      </c>
      <c r="N24" s="101" t="s">
        <v>67</v>
      </c>
      <c r="O24" s="6"/>
      <c r="P24" s="6"/>
      <c r="Q24" s="96"/>
      <c r="R24" s="96"/>
      <c r="S24" s="96"/>
      <c r="T24" s="96"/>
      <c r="U24" s="96"/>
      <c r="V24" s="96"/>
      <c r="W24" s="96"/>
      <c r="X24" s="96"/>
      <c r="Y24" s="96">
        <v>594</v>
      </c>
      <c r="Z24" s="96">
        <v>7</v>
      </c>
      <c r="AA24" s="96">
        <v>8.7333333333333332E-2</v>
      </c>
      <c r="AB24" s="96">
        <v>9.8500000000000004E-2</v>
      </c>
      <c r="AC24" s="96"/>
      <c r="AD24" s="96"/>
      <c r="AE24" s="96"/>
    </row>
    <row r="25" spans="1:31" x14ac:dyDescent="0.25">
      <c r="A25" s="6">
        <v>5</v>
      </c>
      <c r="B25" s="6" t="s">
        <v>66</v>
      </c>
      <c r="C25" s="99">
        <v>0.25700000000000001</v>
      </c>
      <c r="D25" s="6"/>
      <c r="E25" s="6"/>
      <c r="F25" s="98"/>
      <c r="G25" s="98"/>
      <c r="H25" s="98"/>
      <c r="I25" s="6"/>
      <c r="J25" s="6"/>
      <c r="K25" s="6"/>
      <c r="L25" s="6"/>
      <c r="M25" s="6"/>
      <c r="N25" s="6"/>
      <c r="O25" s="6"/>
      <c r="P25" s="6"/>
      <c r="Q25" s="96"/>
      <c r="R25" s="96"/>
      <c r="S25" s="96"/>
      <c r="T25" s="96"/>
      <c r="U25" s="96"/>
      <c r="V25" s="96"/>
      <c r="W25" s="96"/>
      <c r="X25" s="96"/>
      <c r="Y25" s="96">
        <v>646</v>
      </c>
      <c r="Z25" s="96">
        <v>9</v>
      </c>
      <c r="AA25" s="96">
        <v>0.105</v>
      </c>
      <c r="AB25" s="96">
        <v>0.13400000000000001</v>
      </c>
      <c r="AC25" s="96"/>
      <c r="AD25" s="96"/>
      <c r="AE25" s="96"/>
    </row>
    <row r="26" spans="1:31" x14ac:dyDescent="0.25">
      <c r="A26" s="6">
        <v>5</v>
      </c>
      <c r="B26" s="6" t="s">
        <v>66</v>
      </c>
      <c r="C26" s="99">
        <v>6.8000000000000005E-2</v>
      </c>
      <c r="D26" s="6"/>
      <c r="E26" s="6"/>
      <c r="F26" s="98"/>
      <c r="G26" s="98"/>
      <c r="H26" s="98"/>
      <c r="I26" s="6"/>
      <c r="J26" s="6"/>
      <c r="K26" s="6"/>
      <c r="L26" s="6"/>
      <c r="M26" s="6"/>
      <c r="N26" s="6"/>
      <c r="O26" s="6"/>
      <c r="P26" s="6"/>
      <c r="Q26" s="96"/>
      <c r="R26" s="96"/>
      <c r="S26" s="96"/>
      <c r="T26" s="96"/>
      <c r="U26" s="96"/>
      <c r="V26" s="96"/>
      <c r="W26" s="96"/>
      <c r="X26" s="96"/>
      <c r="Y26" s="96">
        <v>655</v>
      </c>
      <c r="Z26" s="96">
        <v>10</v>
      </c>
      <c r="AA26" s="96">
        <v>9.4333333333333338E-2</v>
      </c>
      <c r="AB26" s="96">
        <v>0.105</v>
      </c>
      <c r="AC26" s="96"/>
      <c r="AD26" s="96"/>
      <c r="AE26" s="96"/>
    </row>
    <row r="27" spans="1:31" x14ac:dyDescent="0.25">
      <c r="A27" s="6">
        <v>5</v>
      </c>
      <c r="B27" s="6" t="s">
        <v>66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</row>
    <row r="28" spans="1:31" x14ac:dyDescent="0.25">
      <c r="A28" s="6">
        <v>5</v>
      </c>
      <c r="B28" s="6" t="s">
        <v>66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</row>
    <row r="29" spans="1:31" x14ac:dyDescent="0.25">
      <c r="A29" s="9">
        <v>6</v>
      </c>
      <c r="B29" s="9" t="s">
        <v>66</v>
      </c>
      <c r="C29" s="99">
        <v>9.8000000000000004E-2</v>
      </c>
      <c r="D29" s="97">
        <v>0.17899999999999999</v>
      </c>
      <c r="E29" s="97">
        <v>0.11</v>
      </c>
      <c r="F29" s="97">
        <v>5.3999999999999999E-2</v>
      </c>
      <c r="G29" s="97">
        <v>3.6999999999999998E-2</v>
      </c>
      <c r="H29" s="97">
        <v>0.159</v>
      </c>
      <c r="I29" s="97">
        <v>0.11700000000000001</v>
      </c>
      <c r="J29" s="97">
        <v>0.22800000000000001</v>
      </c>
      <c r="K29" s="97">
        <v>0.16900000000000001</v>
      </c>
      <c r="L29" s="97">
        <v>0.159</v>
      </c>
      <c r="M29" s="97">
        <v>9.8000000000000004E-2</v>
      </c>
      <c r="N29" s="99">
        <v>8.2000000000000003E-2</v>
      </c>
      <c r="O29" s="9"/>
      <c r="P29" s="9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6">
        <v>6</v>
      </c>
      <c r="B30" s="6" t="s">
        <v>66</v>
      </c>
      <c r="C30" s="99">
        <v>0.20200000000000001</v>
      </c>
      <c r="D30" s="97">
        <v>7.6999999999999999E-2</v>
      </c>
      <c r="E30" s="97">
        <v>0.125</v>
      </c>
      <c r="F30" s="97">
        <v>0.125</v>
      </c>
      <c r="G30" s="97">
        <v>0.14099999999999999</v>
      </c>
      <c r="H30" s="97">
        <v>0.125</v>
      </c>
      <c r="I30" s="97">
        <v>0.125</v>
      </c>
      <c r="J30" s="97">
        <v>6.8000000000000005E-2</v>
      </c>
      <c r="K30" s="97">
        <v>0.159</v>
      </c>
      <c r="L30" s="97">
        <v>0.25700000000000001</v>
      </c>
      <c r="M30" s="97">
        <v>0.125</v>
      </c>
      <c r="N30" s="99">
        <v>0.104</v>
      </c>
      <c r="O30" s="6"/>
      <c r="P30" s="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6">
        <v>6</v>
      </c>
      <c r="B31" s="6" t="s">
        <v>66</v>
      </c>
      <c r="C31" s="99">
        <v>0.14099999999999999</v>
      </c>
      <c r="D31" s="97">
        <v>0.25700000000000001</v>
      </c>
      <c r="E31" s="97">
        <v>0.25700000000000001</v>
      </c>
      <c r="F31" s="97">
        <v>0.159</v>
      </c>
      <c r="G31" s="97">
        <v>0.17899999999999999</v>
      </c>
      <c r="H31" s="97">
        <v>0.11</v>
      </c>
      <c r="I31" s="97">
        <v>6.8000000000000005E-2</v>
      </c>
      <c r="J31" s="97">
        <v>0.25700000000000001</v>
      </c>
      <c r="K31" s="97">
        <v>0.24199999999999999</v>
      </c>
      <c r="L31" s="97">
        <v>0.11</v>
      </c>
      <c r="M31" s="97">
        <v>0.125</v>
      </c>
      <c r="N31" s="99">
        <v>0.215</v>
      </c>
      <c r="O31" s="6"/>
      <c r="P31" s="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11">
        <v>6</v>
      </c>
      <c r="B32" s="11" t="s">
        <v>66</v>
      </c>
      <c r="C32" s="99">
        <v>8.6999999999999994E-2</v>
      </c>
      <c r="D32" s="97">
        <v>0.11</v>
      </c>
      <c r="E32" s="97">
        <v>0.125</v>
      </c>
      <c r="F32" s="97">
        <v>4.7E-2</v>
      </c>
      <c r="G32" s="97">
        <v>9.8000000000000004E-2</v>
      </c>
      <c r="H32" s="97">
        <v>9.8000000000000004E-2</v>
      </c>
      <c r="I32" s="97">
        <v>0.104</v>
      </c>
      <c r="J32" s="97">
        <v>0.20200000000000001</v>
      </c>
      <c r="K32" s="118" t="s">
        <v>67</v>
      </c>
      <c r="L32" s="97">
        <v>0.125</v>
      </c>
      <c r="M32" s="97">
        <v>0.14099999999999999</v>
      </c>
      <c r="N32" s="99">
        <v>0.11</v>
      </c>
      <c r="O32" s="11"/>
      <c r="P32" s="11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x14ac:dyDescent="0.25">
      <c r="A33" s="9">
        <v>7</v>
      </c>
      <c r="B33" s="9" t="s">
        <v>66</v>
      </c>
      <c r="C33" s="99">
        <v>7.6999999999999999E-2</v>
      </c>
      <c r="D33" s="97">
        <v>6.8000000000000005E-2</v>
      </c>
      <c r="E33" s="107" t="s">
        <v>67</v>
      </c>
      <c r="F33" s="97">
        <v>7.6999999999999999E-2</v>
      </c>
      <c r="G33" s="97">
        <v>3.6999999999999998E-2</v>
      </c>
      <c r="H33" s="97">
        <v>8.2000000000000003E-2</v>
      </c>
      <c r="I33" s="97">
        <v>9.1999999999999998E-2</v>
      </c>
      <c r="J33" s="97">
        <v>9.6000000000000002E-2</v>
      </c>
      <c r="K33" s="97">
        <v>6.8000000000000005E-2</v>
      </c>
      <c r="L33" s="97">
        <v>0.11</v>
      </c>
      <c r="M33" s="97">
        <v>0.11700000000000001</v>
      </c>
      <c r="N33" s="102" t="s">
        <v>67</v>
      </c>
      <c r="O33" s="9"/>
      <c r="P33" s="9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x14ac:dyDescent="0.25">
      <c r="A34" s="6">
        <v>7</v>
      </c>
      <c r="B34" s="6" t="s">
        <v>66</v>
      </c>
      <c r="C34" s="99">
        <v>8.6999999999999994E-2</v>
      </c>
      <c r="D34" s="97">
        <v>0.159</v>
      </c>
      <c r="E34" s="107" t="s">
        <v>67</v>
      </c>
      <c r="F34" s="97">
        <v>4.7E-2</v>
      </c>
      <c r="G34" s="97">
        <v>0.06</v>
      </c>
      <c r="H34" s="97">
        <v>0.14099999999999999</v>
      </c>
      <c r="I34" s="97">
        <v>6.8000000000000005E-2</v>
      </c>
      <c r="J34" s="97">
        <v>6.7000000000000004E-2</v>
      </c>
      <c r="K34" s="97">
        <v>8.6999999999999994E-2</v>
      </c>
      <c r="L34" s="97">
        <v>0.11700000000000001</v>
      </c>
      <c r="M34" s="97">
        <v>0.16900000000000001</v>
      </c>
      <c r="N34" s="102" t="s">
        <v>67</v>
      </c>
      <c r="O34" s="6"/>
      <c r="P34" s="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</row>
    <row r="35" spans="1:31" x14ac:dyDescent="0.25">
      <c r="A35" s="6">
        <v>7</v>
      </c>
      <c r="B35" s="6" t="s">
        <v>66</v>
      </c>
      <c r="C35" s="99">
        <v>9.8000000000000004E-2</v>
      </c>
      <c r="D35" s="104" t="s">
        <v>67</v>
      </c>
      <c r="E35" s="97">
        <v>6.8000000000000005E-2</v>
      </c>
      <c r="F35" s="109" t="s">
        <v>67</v>
      </c>
      <c r="G35" s="97">
        <v>9.8000000000000004E-2</v>
      </c>
      <c r="H35" s="97">
        <v>0.14099999999999999</v>
      </c>
      <c r="I35" s="97">
        <v>0.06</v>
      </c>
      <c r="J35" s="97">
        <v>7.5999999999999998E-2</v>
      </c>
      <c r="K35" s="97">
        <v>9.8000000000000004E-2</v>
      </c>
      <c r="L35" s="120" t="s">
        <v>67</v>
      </c>
      <c r="M35" s="97">
        <v>9.8000000000000004E-2</v>
      </c>
      <c r="N35" s="99">
        <v>0.125</v>
      </c>
      <c r="O35" s="6"/>
      <c r="P35" s="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</row>
    <row r="36" spans="1:31" x14ac:dyDescent="0.25">
      <c r="A36" s="11">
        <v>7</v>
      </c>
      <c r="B36" s="11" t="s">
        <v>66</v>
      </c>
      <c r="C36" s="100" t="s">
        <v>67</v>
      </c>
      <c r="D36" s="97">
        <v>9.8000000000000004E-2</v>
      </c>
      <c r="E36" s="97">
        <v>0.14099999999999999</v>
      </c>
      <c r="F36" s="97">
        <v>3.6999999999999998E-2</v>
      </c>
      <c r="G36" s="97">
        <v>0.06</v>
      </c>
      <c r="H36" s="97">
        <v>6.8000000000000005E-2</v>
      </c>
      <c r="I36" s="97">
        <v>0.06</v>
      </c>
      <c r="J36" s="97">
        <v>0.13800000000000001</v>
      </c>
      <c r="K36" s="97">
        <v>8.6999999999999994E-2</v>
      </c>
      <c r="L36" s="97">
        <v>0.11700000000000001</v>
      </c>
      <c r="M36" s="122" t="s">
        <v>67</v>
      </c>
      <c r="N36" s="99">
        <v>7.1999999999999995E-2</v>
      </c>
      <c r="O36" s="11"/>
      <c r="P36" s="11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</row>
    <row r="37" spans="1:31" x14ac:dyDescent="0.25">
      <c r="A37" s="8">
        <v>9</v>
      </c>
      <c r="B37" s="8" t="s">
        <v>66</v>
      </c>
      <c r="C37" s="99">
        <v>6.4000000000000001E-2</v>
      </c>
      <c r="D37" s="97">
        <v>0.14099999999999999</v>
      </c>
      <c r="E37" s="97">
        <v>8.6999999999999994E-2</v>
      </c>
      <c r="F37" s="97">
        <v>0.06</v>
      </c>
      <c r="G37" s="111" t="s">
        <v>67</v>
      </c>
      <c r="H37" s="97">
        <v>0.25700000000000001</v>
      </c>
      <c r="I37" s="115" t="s">
        <v>67</v>
      </c>
      <c r="J37" s="97">
        <v>0.21099999999999999</v>
      </c>
      <c r="K37" s="97">
        <v>6.8000000000000005E-2</v>
      </c>
      <c r="L37" s="97">
        <v>0.159</v>
      </c>
      <c r="M37" s="97">
        <v>7.6999999999999999E-2</v>
      </c>
      <c r="N37" s="99">
        <v>0.125</v>
      </c>
      <c r="O37" s="8"/>
      <c r="P37" s="8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</row>
    <row r="38" spans="1:31" x14ac:dyDescent="0.25">
      <c r="A38" s="8">
        <v>9</v>
      </c>
      <c r="B38" s="8" t="s">
        <v>66</v>
      </c>
      <c r="C38" s="99">
        <v>8.6999999999999994E-2</v>
      </c>
      <c r="D38" s="97">
        <v>8.6999999999999994E-2</v>
      </c>
      <c r="E38" s="97">
        <v>7.6999999999999999E-2</v>
      </c>
      <c r="F38" s="97">
        <v>3.6999999999999998E-2</v>
      </c>
      <c r="G38" s="97">
        <v>0.125</v>
      </c>
      <c r="H38" s="113" t="s">
        <v>67</v>
      </c>
      <c r="I38" s="97">
        <v>7.1999999999999995E-2</v>
      </c>
      <c r="J38" s="97">
        <v>0.19900000000000001</v>
      </c>
      <c r="K38" s="97">
        <v>0.06</v>
      </c>
      <c r="L38" s="97">
        <v>0.11700000000000001</v>
      </c>
      <c r="M38" s="97">
        <v>0.125</v>
      </c>
      <c r="N38" s="99">
        <v>0.16900000000000001</v>
      </c>
      <c r="O38" s="8"/>
      <c r="P38" s="8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</row>
    <row r="39" spans="1:31" x14ac:dyDescent="0.25">
      <c r="A39" s="8">
        <v>9</v>
      </c>
      <c r="B39" s="8" t="s">
        <v>66</v>
      </c>
      <c r="C39" s="99">
        <v>0.159</v>
      </c>
      <c r="D39" s="97">
        <v>8.6999999999999994E-2</v>
      </c>
      <c r="E39" s="97">
        <v>8.6999999999999994E-2</v>
      </c>
      <c r="F39" s="109" t="s">
        <v>67</v>
      </c>
      <c r="G39" s="97">
        <v>9.8000000000000004E-2</v>
      </c>
      <c r="H39" s="97">
        <v>0.125</v>
      </c>
      <c r="I39" s="97">
        <v>8.2000000000000003E-2</v>
      </c>
      <c r="J39" s="97">
        <v>0.14699999999999999</v>
      </c>
      <c r="K39" s="97">
        <v>6.8000000000000005E-2</v>
      </c>
      <c r="L39" s="120" t="s">
        <v>67</v>
      </c>
      <c r="M39" s="122" t="s">
        <v>67</v>
      </c>
      <c r="N39" s="99">
        <v>0.11</v>
      </c>
      <c r="O39" s="8"/>
      <c r="P39" s="8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</row>
    <row r="40" spans="1:31" x14ac:dyDescent="0.25">
      <c r="A40" s="8">
        <v>9</v>
      </c>
      <c r="B40" s="8" t="s">
        <v>66</v>
      </c>
      <c r="C40" s="99">
        <v>0.11</v>
      </c>
      <c r="D40" s="97">
        <v>3.6999999999999998E-2</v>
      </c>
      <c r="E40" s="97">
        <v>6.8000000000000005E-2</v>
      </c>
      <c r="F40" s="97">
        <v>6.8000000000000005E-2</v>
      </c>
      <c r="G40" s="97">
        <v>0.125</v>
      </c>
      <c r="H40" s="97">
        <v>4.7E-2</v>
      </c>
      <c r="I40" s="97">
        <v>6.8000000000000005E-2</v>
      </c>
      <c r="J40" s="97">
        <v>0.115</v>
      </c>
      <c r="K40" s="97">
        <v>0.159</v>
      </c>
      <c r="L40" s="97">
        <v>0.11700000000000001</v>
      </c>
      <c r="M40" s="97">
        <v>9.8000000000000004E-2</v>
      </c>
      <c r="N40" s="99">
        <v>0.13200000000000001</v>
      </c>
      <c r="O40" s="8"/>
      <c r="P40" s="8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</row>
    <row r="41" spans="1:31" x14ac:dyDescent="0.25">
      <c r="A41" s="9">
        <v>10</v>
      </c>
      <c r="B41" s="9" t="s">
        <v>66</v>
      </c>
      <c r="C41" s="99">
        <v>4.2000000000000003E-2</v>
      </c>
      <c r="D41" s="97">
        <v>0.20200000000000001</v>
      </c>
      <c r="E41" s="97">
        <v>8.6999999999999994E-2</v>
      </c>
      <c r="F41" s="97">
        <v>6.8000000000000005E-2</v>
      </c>
      <c r="G41" s="97">
        <v>6.8000000000000005E-2</v>
      </c>
      <c r="H41" s="97">
        <v>0.14899999999999999</v>
      </c>
      <c r="I41" s="97">
        <v>0.125</v>
      </c>
      <c r="J41" s="97">
        <v>0.115</v>
      </c>
      <c r="K41" s="118" t="s">
        <v>67</v>
      </c>
      <c r="L41" s="97">
        <v>8.6999999999999994E-2</v>
      </c>
      <c r="M41" s="97">
        <v>0.14099999999999999</v>
      </c>
      <c r="N41" s="99">
        <v>5.3999999999999999E-2</v>
      </c>
      <c r="O41" s="9"/>
      <c r="P41" s="9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1:31" x14ac:dyDescent="0.25">
      <c r="A42" s="6">
        <v>10</v>
      </c>
      <c r="B42" s="6" t="s">
        <v>66</v>
      </c>
      <c r="C42" s="99">
        <v>8.2000000000000003E-2</v>
      </c>
      <c r="D42" s="97">
        <v>9.8000000000000004E-2</v>
      </c>
      <c r="E42" s="97">
        <v>0.11</v>
      </c>
      <c r="F42" s="97">
        <v>0.125</v>
      </c>
      <c r="G42" s="97">
        <v>0.06</v>
      </c>
      <c r="H42" s="97">
        <v>0.17899999999999999</v>
      </c>
      <c r="I42" s="97">
        <v>9.8000000000000004E-2</v>
      </c>
      <c r="J42" s="97">
        <v>0.123</v>
      </c>
      <c r="K42" s="97">
        <v>8.6999999999999994E-2</v>
      </c>
      <c r="L42" s="97">
        <v>0.14099999999999999</v>
      </c>
      <c r="M42" s="97">
        <v>0.13200000000000001</v>
      </c>
      <c r="N42" s="99">
        <v>0.17899999999999999</v>
      </c>
      <c r="O42" s="6"/>
      <c r="P42" s="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 spans="1:31" x14ac:dyDescent="0.25">
      <c r="A43" s="6">
        <v>10</v>
      </c>
      <c r="B43" s="6" t="s">
        <v>66</v>
      </c>
      <c r="C43" s="100" t="s">
        <v>67</v>
      </c>
      <c r="D43" s="97">
        <v>0.22800000000000001</v>
      </c>
      <c r="E43" s="97">
        <v>0.159</v>
      </c>
      <c r="F43" s="109" t="s">
        <v>67</v>
      </c>
      <c r="G43" s="97">
        <v>0.06</v>
      </c>
      <c r="H43" s="97">
        <v>0.17899999999999999</v>
      </c>
      <c r="I43" s="97">
        <v>0.125</v>
      </c>
      <c r="J43" s="97">
        <v>0.187</v>
      </c>
      <c r="K43" s="97">
        <v>9.8000000000000004E-2</v>
      </c>
      <c r="L43" s="97">
        <v>8.6999999999999994E-2</v>
      </c>
      <c r="M43" s="97">
        <v>0.25700000000000001</v>
      </c>
      <c r="N43" s="99">
        <v>7.6999999999999999E-2</v>
      </c>
      <c r="O43" s="6"/>
      <c r="P43" s="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  <row r="44" spans="1:31" x14ac:dyDescent="0.25">
      <c r="A44" s="11">
        <v>10</v>
      </c>
      <c r="B44" s="11" t="s">
        <v>66</v>
      </c>
      <c r="C44" s="99">
        <v>0.159</v>
      </c>
      <c r="D44" s="97">
        <v>6.8000000000000005E-2</v>
      </c>
      <c r="E44" s="97">
        <v>0.159</v>
      </c>
      <c r="F44" s="97">
        <v>6.8000000000000005E-2</v>
      </c>
      <c r="G44" s="111" t="s">
        <v>67</v>
      </c>
      <c r="H44" s="97">
        <v>0.20200000000000001</v>
      </c>
      <c r="I44" s="97">
        <v>0.20200000000000001</v>
      </c>
      <c r="J44" s="97">
        <v>0.10199999999999999</v>
      </c>
      <c r="K44" s="97">
        <v>7.6999999999999999E-2</v>
      </c>
      <c r="L44" s="97">
        <v>0.17899999999999999</v>
      </c>
      <c r="M44" s="97">
        <v>0.11700000000000001</v>
      </c>
      <c r="N44" s="99">
        <v>0.11</v>
      </c>
      <c r="O44" s="11"/>
      <c r="P44" s="11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topLeftCell="M13" workbookViewId="0">
      <selection activeCell="AE22" sqref="AE22"/>
    </sheetView>
  </sheetViews>
  <sheetFormatPr defaultRowHeight="15" x14ac:dyDescent="0.25"/>
  <sheetData>
    <row r="1" spans="1:34" x14ac:dyDescent="0.25">
      <c r="A1" s="123" t="s">
        <v>93</v>
      </c>
      <c r="B1" s="144" t="s">
        <v>96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</row>
    <row r="2" spans="1:34" x14ac:dyDescent="0.25">
      <c r="A2" s="124" t="s">
        <v>68</v>
      </c>
      <c r="B2" s="124" t="s">
        <v>69</v>
      </c>
      <c r="C2" s="124" t="s">
        <v>70</v>
      </c>
      <c r="D2" s="124" t="s">
        <v>71</v>
      </c>
      <c r="E2" s="124" t="s">
        <v>72</v>
      </c>
      <c r="F2" s="124" t="s">
        <v>73</v>
      </c>
      <c r="G2" s="124" t="s">
        <v>74</v>
      </c>
      <c r="H2" s="124" t="s">
        <v>75</v>
      </c>
      <c r="I2" s="124" t="s">
        <v>76</v>
      </c>
      <c r="J2" s="124" t="s">
        <v>77</v>
      </c>
      <c r="K2" s="124" t="s">
        <v>78</v>
      </c>
      <c r="L2" s="124" t="s">
        <v>79</v>
      </c>
      <c r="M2" s="124" t="s">
        <v>80</v>
      </c>
      <c r="N2" s="124" t="s">
        <v>81</v>
      </c>
      <c r="O2" s="96" t="s">
        <v>82</v>
      </c>
      <c r="P2" s="96"/>
      <c r="Q2" s="96"/>
      <c r="R2" s="124" t="s">
        <v>69</v>
      </c>
      <c r="S2" s="124" t="s">
        <v>70</v>
      </c>
      <c r="T2" s="124" t="s">
        <v>71</v>
      </c>
      <c r="U2" s="124" t="s">
        <v>72</v>
      </c>
      <c r="V2" s="124" t="s">
        <v>73</v>
      </c>
      <c r="W2" s="124" t="s">
        <v>74</v>
      </c>
      <c r="X2" s="124" t="s">
        <v>75</v>
      </c>
      <c r="Y2" s="124" t="s">
        <v>76</v>
      </c>
      <c r="Z2" s="124" t="s">
        <v>77</v>
      </c>
      <c r="AA2" s="124" t="s">
        <v>78</v>
      </c>
      <c r="AB2" s="124" t="s">
        <v>79</v>
      </c>
      <c r="AC2" s="124" t="s">
        <v>80</v>
      </c>
    </row>
    <row r="3" spans="1:34" x14ac:dyDescent="0.25">
      <c r="A3" s="124" t="s">
        <v>83</v>
      </c>
      <c r="B3" s="128" t="s">
        <v>94</v>
      </c>
      <c r="C3" s="97">
        <v>62.935000000000002</v>
      </c>
      <c r="D3" s="97">
        <v>4.9480000000000004</v>
      </c>
      <c r="E3" s="97">
        <v>23.86</v>
      </c>
      <c r="F3" s="97">
        <v>69.742000000000004</v>
      </c>
      <c r="G3" s="97">
        <v>47.3</v>
      </c>
      <c r="H3" s="97">
        <v>23.105</v>
      </c>
      <c r="I3" s="97">
        <v>8.39</v>
      </c>
      <c r="J3" s="97">
        <v>17.152000000000001</v>
      </c>
      <c r="K3" s="97">
        <v>31.125</v>
      </c>
      <c r="L3" s="97">
        <v>17.152000000000001</v>
      </c>
      <c r="M3" s="97">
        <v>33.036000000000001</v>
      </c>
      <c r="N3" s="8"/>
      <c r="O3" s="8"/>
      <c r="P3" s="96"/>
      <c r="Q3" s="124" t="s">
        <v>83</v>
      </c>
      <c r="R3" s="125">
        <f>AVERAGE(B3:B6)</f>
        <v>40.317</v>
      </c>
      <c r="S3" s="125">
        <f>AVERAGE(C3:C6)</f>
        <v>51.626000000000005</v>
      </c>
      <c r="T3" s="125">
        <f>AVERAGE(D3:D6)</f>
        <v>11.592500000000001</v>
      </c>
      <c r="U3" s="125">
        <f t="shared" ref="U3:AB3" si="0">AVERAGE(E3:E6)</f>
        <v>14.521999999999998</v>
      </c>
      <c r="V3" s="125">
        <f t="shared" si="0"/>
        <v>59.878</v>
      </c>
      <c r="W3" s="125">
        <f t="shared" si="0"/>
        <v>30.879499999999997</v>
      </c>
      <c r="X3" s="125">
        <f t="shared" si="0"/>
        <v>21.698499999999999</v>
      </c>
      <c r="Y3" s="125">
        <f t="shared" si="0"/>
        <v>7.9184999999999999</v>
      </c>
      <c r="Z3" s="125">
        <f t="shared" si="0"/>
        <v>9.880250000000002</v>
      </c>
      <c r="AA3" s="125">
        <f t="shared" si="0"/>
        <v>46.609750000000005</v>
      </c>
      <c r="AB3" s="125">
        <f t="shared" si="0"/>
        <v>20.4435</v>
      </c>
      <c r="AC3" s="125">
        <f>AVERAGE(M3:M6)</f>
        <v>34.652500000000003</v>
      </c>
    </row>
    <row r="4" spans="1:34" x14ac:dyDescent="0.25">
      <c r="A4" s="124" t="s">
        <v>83</v>
      </c>
      <c r="B4" s="128" t="s">
        <v>94</v>
      </c>
      <c r="C4" s="97">
        <v>40.317</v>
      </c>
      <c r="D4" s="97">
        <v>6.28</v>
      </c>
      <c r="E4" s="97">
        <v>5.0679999999999996</v>
      </c>
      <c r="F4" s="97">
        <v>61.906999999999996</v>
      </c>
      <c r="G4" s="97">
        <v>60.030999999999999</v>
      </c>
      <c r="H4" s="97">
        <v>16.16</v>
      </c>
      <c r="I4" s="142" t="s">
        <v>49</v>
      </c>
      <c r="J4" s="97">
        <v>7.9050000000000002</v>
      </c>
      <c r="K4" s="97">
        <v>96.561000000000007</v>
      </c>
      <c r="L4" s="97">
        <v>15.225</v>
      </c>
      <c r="M4" s="97">
        <v>33.036000000000001</v>
      </c>
      <c r="N4" s="8"/>
      <c r="O4" s="8"/>
      <c r="P4" s="96"/>
      <c r="Q4" s="124" t="s">
        <v>84</v>
      </c>
      <c r="R4" s="125" t="e">
        <f>AVERAGE(B7:B10)</f>
        <v>#DIV/0!</v>
      </c>
      <c r="S4" s="125">
        <f>AVERAGE(C7:C10)</f>
        <v>61.436</v>
      </c>
      <c r="T4" s="125">
        <f>AVERAGE(D7:D10)</f>
        <v>27.60125</v>
      </c>
      <c r="U4" s="125">
        <f t="shared" ref="U4:AB4" si="1">AVERAGE(E7:E10)</f>
        <v>25.957250000000002</v>
      </c>
      <c r="V4" s="125">
        <f t="shared" si="1"/>
        <v>30.016500000000001</v>
      </c>
      <c r="W4" s="125">
        <f t="shared" si="1"/>
        <v>9.1405000000000012</v>
      </c>
      <c r="X4" s="125">
        <f t="shared" si="1"/>
        <v>9.5865000000000009</v>
      </c>
      <c r="Y4" s="125">
        <f t="shared" si="1"/>
        <v>13.91775</v>
      </c>
      <c r="Z4" s="125">
        <f t="shared" si="1"/>
        <v>39.498499999999993</v>
      </c>
      <c r="AA4" s="125">
        <f t="shared" si="1"/>
        <v>8.6057500000000005</v>
      </c>
      <c r="AB4" s="125">
        <f t="shared" si="1"/>
        <v>8.0015000000000001</v>
      </c>
      <c r="AC4" s="125">
        <f>AVERAGE(M7:M10)</f>
        <v>32.846499999999999</v>
      </c>
    </row>
    <row r="5" spans="1:34" x14ac:dyDescent="0.25">
      <c r="A5" s="124" t="s">
        <v>83</v>
      </c>
      <c r="B5" s="97">
        <v>40.317</v>
      </c>
      <c r="C5" s="132" t="s">
        <v>94</v>
      </c>
      <c r="D5" s="97">
        <v>14.462999999999999</v>
      </c>
      <c r="E5" s="97">
        <v>18.8</v>
      </c>
      <c r="F5" s="97">
        <v>61.906999999999996</v>
      </c>
      <c r="G5" s="97">
        <v>12.75</v>
      </c>
      <c r="H5" s="97">
        <v>29.324000000000002</v>
      </c>
      <c r="I5" s="142" t="s">
        <v>49</v>
      </c>
      <c r="J5" s="97">
        <v>7.4470000000000001</v>
      </c>
      <c r="K5" s="97">
        <v>31.125</v>
      </c>
      <c r="L5" s="97">
        <v>21.768999999999998</v>
      </c>
      <c r="M5" s="97">
        <v>33.036000000000001</v>
      </c>
      <c r="N5" s="8"/>
      <c r="O5" s="8"/>
      <c r="P5" s="96"/>
      <c r="Q5" s="124" t="s">
        <v>85</v>
      </c>
      <c r="R5" s="125">
        <f>AVERAGE(B11:B14)</f>
        <v>34.215499999999999</v>
      </c>
      <c r="S5" s="125">
        <f>AVERAGE(C11:C14)</f>
        <v>32.070749999999997</v>
      </c>
      <c r="T5" s="125">
        <f>AVERAGE(D11:D14)</f>
        <v>37.658500000000004</v>
      </c>
      <c r="U5" s="125">
        <f t="shared" ref="U5:AB5" si="2">AVERAGE(E11:E14)</f>
        <v>28.987500000000001</v>
      </c>
      <c r="V5" s="125">
        <f t="shared" si="2"/>
        <v>58.649500000000003</v>
      </c>
      <c r="W5" s="125">
        <f t="shared" si="2"/>
        <v>43.78125</v>
      </c>
      <c r="X5" s="125">
        <f t="shared" si="2"/>
        <v>20.615749999999998</v>
      </c>
      <c r="Y5" s="125">
        <f t="shared" si="2"/>
        <v>4.6980000000000004</v>
      </c>
      <c r="Z5" s="125">
        <f t="shared" si="2"/>
        <v>22.729499999999998</v>
      </c>
      <c r="AA5" s="125">
        <f t="shared" si="2"/>
        <v>16.325749999999999</v>
      </c>
      <c r="AB5" s="125">
        <f t="shared" si="2"/>
        <v>33.404499999999999</v>
      </c>
      <c r="AC5" s="125">
        <f>AVERAGE(M11:M14)</f>
        <v>19.774749999999997</v>
      </c>
    </row>
    <row r="6" spans="1:34" x14ac:dyDescent="0.25">
      <c r="A6" s="124" t="s">
        <v>83</v>
      </c>
      <c r="B6" s="128" t="s">
        <v>94</v>
      </c>
      <c r="C6" s="132" t="s">
        <v>94</v>
      </c>
      <c r="D6" s="97">
        <v>20.678999999999998</v>
      </c>
      <c r="E6" s="97">
        <v>10.36</v>
      </c>
      <c r="F6" s="97">
        <v>45.956000000000003</v>
      </c>
      <c r="G6" s="97">
        <v>3.4369999999999998</v>
      </c>
      <c r="H6" s="97">
        <v>18.204999999999998</v>
      </c>
      <c r="I6" s="97">
        <v>7.4470000000000001</v>
      </c>
      <c r="J6" s="97">
        <v>7.0170000000000003</v>
      </c>
      <c r="K6" s="97">
        <v>27.628</v>
      </c>
      <c r="L6" s="97">
        <v>27.628</v>
      </c>
      <c r="M6" s="97">
        <v>39.502000000000002</v>
      </c>
      <c r="N6" s="8"/>
      <c r="O6" s="8"/>
      <c r="P6" s="96"/>
      <c r="Q6" s="124" t="s">
        <v>86</v>
      </c>
      <c r="R6" s="125">
        <f>AVERAGE(B15:B18)</f>
        <v>29.321999999999999</v>
      </c>
      <c r="S6" s="125">
        <f t="shared" ref="S6" si="3">AVERAGE(C15:C18)</f>
        <v>26.116</v>
      </c>
      <c r="T6" s="125">
        <f>AVERAGE(D15:D18)</f>
        <v>31.913499999999999</v>
      </c>
      <c r="U6" s="125">
        <f t="shared" ref="U6" si="4">AVERAGE(E15:E18)</f>
        <v>2.8156666666666665</v>
      </c>
      <c r="V6" s="125">
        <f t="shared" ref="V6:X6" si="5">AVERAGE(F15:F18)</f>
        <v>34.236499999999999</v>
      </c>
      <c r="W6" s="125">
        <f t="shared" si="5"/>
        <v>28.886249999999997</v>
      </c>
      <c r="X6" s="125">
        <f t="shared" si="5"/>
        <v>8.5247500000000009</v>
      </c>
      <c r="Y6" s="125">
        <f t="shared" ref="Y6:AA6" si="6">AVERAGE(I15:I18)</f>
        <v>11.0345</v>
      </c>
      <c r="Z6" s="125">
        <f t="shared" si="6"/>
        <v>8.4392499999999995</v>
      </c>
      <c r="AA6" s="125">
        <f t="shared" si="6"/>
        <v>18.882749999999998</v>
      </c>
      <c r="AB6" s="125">
        <f t="shared" ref="AB6" si="7">AVERAGE(L15:L18)</f>
        <v>18.093499999999999</v>
      </c>
      <c r="AC6" s="125">
        <f>AVERAGE(M15:M18)</f>
        <v>17.636749999999999</v>
      </c>
    </row>
    <row r="7" spans="1:34" x14ac:dyDescent="0.25">
      <c r="A7" s="124" t="s">
        <v>84</v>
      </c>
      <c r="B7" s="130" t="s">
        <v>94</v>
      </c>
      <c r="C7" s="97">
        <v>61.436</v>
      </c>
      <c r="D7" s="97">
        <v>8.9789999999999992</v>
      </c>
      <c r="E7" s="97">
        <v>38.433</v>
      </c>
      <c r="F7" s="97">
        <v>15.723000000000001</v>
      </c>
      <c r="G7" s="97">
        <v>14.364000000000001</v>
      </c>
      <c r="H7" s="97">
        <v>3.867</v>
      </c>
      <c r="I7" s="97">
        <v>7.0170000000000003</v>
      </c>
      <c r="J7" s="97">
        <v>16.181999999999999</v>
      </c>
      <c r="K7" s="97">
        <v>6.6109999999999998</v>
      </c>
      <c r="L7" s="97">
        <v>12.733000000000001</v>
      </c>
      <c r="M7" s="97">
        <v>37.216999999999999</v>
      </c>
      <c r="N7" s="8"/>
      <c r="O7" s="8"/>
      <c r="P7" s="96"/>
      <c r="Q7" s="124" t="s">
        <v>87</v>
      </c>
      <c r="R7" s="125" t="e">
        <f>AVERAGE(B19:B22)</f>
        <v>#DIV/0!</v>
      </c>
      <c r="S7" s="125">
        <f t="shared" ref="S7" si="8">AVERAGE(C19:C22)</f>
        <v>28.433000000000003</v>
      </c>
      <c r="T7" s="125">
        <f>AVERAGE(D19:D22)</f>
        <v>15.482749999999999</v>
      </c>
      <c r="U7" s="125">
        <f t="shared" ref="U7" si="9">AVERAGE(E19:E22)</f>
        <v>7.7225000000000001</v>
      </c>
      <c r="V7" s="125">
        <f t="shared" ref="V7:X7" si="10">AVERAGE(F19:F22)</f>
        <v>15.080249999999999</v>
      </c>
      <c r="W7" s="125">
        <f t="shared" si="10"/>
        <v>15.52875</v>
      </c>
      <c r="X7" s="125">
        <f t="shared" si="10"/>
        <v>9.6272500000000001</v>
      </c>
      <c r="Y7" s="146" t="e">
        <f t="shared" ref="Y7:AA7" si="11">AVERAGE(I19:I22)</f>
        <v>#DIV/0!</v>
      </c>
      <c r="Z7" s="146" t="e">
        <f t="shared" si="11"/>
        <v>#DIV/0!</v>
      </c>
      <c r="AA7" s="146" t="e">
        <f t="shared" si="11"/>
        <v>#DIV/0!</v>
      </c>
      <c r="AB7" s="146" t="e">
        <f t="shared" ref="AB7" si="12">AVERAGE(L19:L22)</f>
        <v>#DIV/0!</v>
      </c>
      <c r="AC7" s="146" t="e">
        <f>AVERAGE(M19:M22)</f>
        <v>#DIV/0!</v>
      </c>
    </row>
    <row r="8" spans="1:34" x14ac:dyDescent="0.25">
      <c r="A8" s="124" t="s">
        <v>84</v>
      </c>
      <c r="B8" s="130" t="s">
        <v>94</v>
      </c>
      <c r="C8" s="132" t="s">
        <v>94</v>
      </c>
      <c r="D8" s="97">
        <v>14.462999999999999</v>
      </c>
      <c r="E8" s="97">
        <v>18.8</v>
      </c>
      <c r="F8" s="97">
        <v>45.956000000000003</v>
      </c>
      <c r="G8" s="97">
        <v>8.9179999999999993</v>
      </c>
      <c r="H8" s="97">
        <v>16.16</v>
      </c>
      <c r="I8" s="97">
        <v>8.9049999999999994</v>
      </c>
      <c r="J8" s="97">
        <v>26.065999999999999</v>
      </c>
      <c r="K8" s="97">
        <v>3.6429999999999998</v>
      </c>
      <c r="L8" s="97">
        <v>11.302</v>
      </c>
      <c r="M8" s="97">
        <v>27.628</v>
      </c>
      <c r="N8" s="8"/>
      <c r="O8" s="8"/>
      <c r="P8" s="96"/>
      <c r="Q8" s="124" t="s">
        <v>88</v>
      </c>
      <c r="R8" s="125">
        <f>AVERAGE(B23:B26)</f>
        <v>31.012333333333334</v>
      </c>
      <c r="S8" s="125">
        <f t="shared" ref="S8" si="13">AVERAGE(C23:C26)</f>
        <v>26.606999999999999</v>
      </c>
      <c r="T8" s="125">
        <f>AVERAGE(D23:D26)</f>
        <v>29.725999999999999</v>
      </c>
      <c r="U8" s="125">
        <f t="shared" ref="U8" si="14">AVERAGE(E23:E26)</f>
        <v>20.871500000000001</v>
      </c>
      <c r="V8" s="125">
        <f t="shared" ref="V8:X8" si="15">AVERAGE(F23:F26)</f>
        <v>7.4947499999999998</v>
      </c>
      <c r="W8" s="125">
        <f t="shared" si="15"/>
        <v>32.84675</v>
      </c>
      <c r="X8" s="125">
        <f t="shared" si="15"/>
        <v>5.7962499999999997</v>
      </c>
      <c r="Y8" s="125">
        <f t="shared" ref="Y8:AA8" si="16">AVERAGE(I23:I26)</f>
        <v>19.547499999999999</v>
      </c>
      <c r="Z8" s="125">
        <f t="shared" si="16"/>
        <v>8.9209999999999994</v>
      </c>
      <c r="AA8" s="125">
        <f t="shared" si="16"/>
        <v>20.964749999999999</v>
      </c>
      <c r="AB8" s="125">
        <f t="shared" ref="AB8" si="17">AVERAGE(L23:L26)</f>
        <v>21.787999999999997</v>
      </c>
      <c r="AC8" s="125">
        <f>AVERAGE(M23:M26)</f>
        <v>23.639749999999999</v>
      </c>
    </row>
    <row r="9" spans="1:34" x14ac:dyDescent="0.25">
      <c r="A9" s="124" t="s">
        <v>84</v>
      </c>
      <c r="B9" s="130" t="s">
        <v>94</v>
      </c>
      <c r="C9" s="132" t="s">
        <v>94</v>
      </c>
      <c r="D9" s="97">
        <v>53.654000000000003</v>
      </c>
      <c r="E9" s="97">
        <v>8.1630000000000003</v>
      </c>
      <c r="F9" s="97">
        <v>19.954000000000001</v>
      </c>
      <c r="G9" s="97">
        <v>8.9179999999999993</v>
      </c>
      <c r="H9" s="97">
        <v>7.0170000000000003</v>
      </c>
      <c r="I9" s="97">
        <v>15.225</v>
      </c>
      <c r="J9" s="97">
        <v>76.188999999999993</v>
      </c>
      <c r="K9" s="97">
        <v>17.152000000000001</v>
      </c>
      <c r="L9" s="97">
        <v>4.1040000000000001</v>
      </c>
      <c r="M9" s="97">
        <v>37.216999999999999</v>
      </c>
      <c r="N9" s="8"/>
      <c r="O9" s="8"/>
      <c r="P9" s="96"/>
      <c r="Q9" s="124" t="s">
        <v>89</v>
      </c>
      <c r="R9" s="125">
        <f>AVERAGE(B27:B30)</f>
        <v>45.485499999999995</v>
      </c>
      <c r="S9" s="125" t="e">
        <f t="shared" ref="S9" si="18">AVERAGE(C27:C30)</f>
        <v>#DIV/0!</v>
      </c>
      <c r="T9" s="125">
        <f>AVERAGE(D27:D30)</f>
        <v>25.623999999999999</v>
      </c>
      <c r="U9" s="125">
        <f t="shared" ref="U9" si="19">AVERAGE(E27:E30)</f>
        <v>11.273249999999999</v>
      </c>
      <c r="V9" s="125">
        <f t="shared" ref="V9:X9" si="20">AVERAGE(F27:F30)</f>
        <v>30.035</v>
      </c>
      <c r="W9" s="125">
        <f t="shared" si="20"/>
        <v>21.656749999999999</v>
      </c>
      <c r="X9" s="125">
        <f t="shared" si="20"/>
        <v>12.850999999999999</v>
      </c>
      <c r="Y9" s="125">
        <f t="shared" ref="Y9:AA9" si="21">AVERAGE(I27:I30)</f>
        <v>9.5443333333333342</v>
      </c>
      <c r="Z9" s="125">
        <f t="shared" si="21"/>
        <v>27.486250000000002</v>
      </c>
      <c r="AA9" s="125">
        <f t="shared" si="21"/>
        <v>16.839749999999999</v>
      </c>
      <c r="AB9" s="125">
        <f t="shared" ref="AB9" si="22">AVERAGE(L27:L30)</f>
        <v>15.626500000000002</v>
      </c>
      <c r="AC9" s="125">
        <f>AVERAGE(M27:M30)</f>
        <v>46.417000000000002</v>
      </c>
    </row>
    <row r="10" spans="1:34" x14ac:dyDescent="0.25">
      <c r="A10" s="124" t="s">
        <v>84</v>
      </c>
      <c r="B10" s="130" t="s">
        <v>94</v>
      </c>
      <c r="C10" s="132" t="s">
        <v>94</v>
      </c>
      <c r="D10" s="97">
        <v>33.308999999999997</v>
      </c>
      <c r="E10" s="97">
        <v>38.433</v>
      </c>
      <c r="F10" s="97">
        <v>38.433</v>
      </c>
      <c r="G10" s="97">
        <v>4.3620000000000001</v>
      </c>
      <c r="H10" s="97">
        <v>11.302</v>
      </c>
      <c r="I10" s="97">
        <v>24.524000000000001</v>
      </c>
      <c r="J10" s="97">
        <v>39.557000000000002</v>
      </c>
      <c r="K10" s="97">
        <v>7.0170000000000003</v>
      </c>
      <c r="L10" s="97">
        <v>3.867</v>
      </c>
      <c r="M10" s="97">
        <v>29.324000000000002</v>
      </c>
      <c r="N10" s="8"/>
      <c r="O10" s="8"/>
      <c r="P10" s="96"/>
      <c r="Q10" s="124" t="s">
        <v>90</v>
      </c>
      <c r="R10" s="125">
        <f>AVERAGE(B31:B34)</f>
        <v>32.253999999999998</v>
      </c>
      <c r="S10" s="125" t="e">
        <f t="shared" ref="S10" si="23">AVERAGE(C31:C34)</f>
        <v>#DIV/0!</v>
      </c>
      <c r="T10" s="125">
        <f>AVERAGE(D31:D34)</f>
        <v>5.5545</v>
      </c>
      <c r="U10" s="125">
        <f t="shared" ref="U10" si="24">AVERAGE(E31:E34)</f>
        <v>30.219749999999998</v>
      </c>
      <c r="V10" s="125">
        <f t="shared" ref="V10:X10" si="25">AVERAGE(F31:F34)</f>
        <v>16.755749999999999</v>
      </c>
      <c r="W10" s="125">
        <f t="shared" si="25"/>
        <v>30.082000000000001</v>
      </c>
      <c r="X10" s="125">
        <f t="shared" si="25"/>
        <v>13.151250000000001</v>
      </c>
      <c r="Y10" s="125">
        <f t="shared" ref="Y10:AA10" si="26">AVERAGE(I31:I34)</f>
        <v>12.456250000000001</v>
      </c>
      <c r="Z10" s="125">
        <f t="shared" si="26"/>
        <v>10.833500000000001</v>
      </c>
      <c r="AA10" s="125">
        <f t="shared" si="26"/>
        <v>11.246749999999999</v>
      </c>
      <c r="AB10" s="125">
        <f t="shared" ref="AB10" si="27">AVERAGE(L31:L34)</f>
        <v>9.1547499999999999</v>
      </c>
      <c r="AC10" s="125">
        <f>AVERAGE(M31:M34)</f>
        <v>12.564250000000001</v>
      </c>
    </row>
    <row r="11" spans="1:34" x14ac:dyDescent="0.25">
      <c r="A11" s="124" t="s">
        <v>85</v>
      </c>
      <c r="B11" s="97">
        <v>24.811</v>
      </c>
      <c r="C11" s="97">
        <v>31.088000000000001</v>
      </c>
      <c r="D11" s="97">
        <v>37.524999999999999</v>
      </c>
      <c r="E11" s="97">
        <v>23.86</v>
      </c>
      <c r="F11" s="97">
        <v>54.951999999999998</v>
      </c>
      <c r="G11" s="97">
        <v>37.268999999999998</v>
      </c>
      <c r="H11" s="97">
        <v>15.225</v>
      </c>
      <c r="I11" s="97">
        <v>5.5289999999999999</v>
      </c>
      <c r="J11" s="97">
        <v>33.036000000000001</v>
      </c>
      <c r="K11" s="97">
        <v>15.225</v>
      </c>
      <c r="L11" s="97">
        <v>50.134</v>
      </c>
      <c r="M11" s="97">
        <v>33.036000000000001</v>
      </c>
      <c r="N11" s="127"/>
      <c r="O11" s="8"/>
      <c r="P11" s="96"/>
      <c r="Q11" s="124" t="s">
        <v>91</v>
      </c>
      <c r="R11" s="125">
        <f>AVERAGE(B35:B38)</f>
        <v>29.337000000000003</v>
      </c>
      <c r="S11" s="125" t="e">
        <f>AVERAGE(C35:C38)</f>
        <v>#DIV/0!</v>
      </c>
      <c r="T11" s="125">
        <f>AVERAGE(D35:D38)</f>
        <v>8.474499999999999</v>
      </c>
      <c r="U11" s="125">
        <f t="shared" ref="U11:AB11" si="28">AVERAGE(E35:E38)</f>
        <v>17.998999999999999</v>
      </c>
      <c r="V11" s="125">
        <f t="shared" si="28"/>
        <v>18.743500000000001</v>
      </c>
      <c r="W11" s="125">
        <f t="shared" si="28"/>
        <v>18.044750000000001</v>
      </c>
      <c r="X11" s="125">
        <f t="shared" si="28"/>
        <v>11.261749999999999</v>
      </c>
      <c r="Y11" s="125">
        <f t="shared" si="28"/>
        <v>5.3729999999999993</v>
      </c>
      <c r="Z11" s="146" t="e">
        <f t="shared" si="28"/>
        <v>#DIV/0!</v>
      </c>
      <c r="AA11" s="146" t="e">
        <f t="shared" si="28"/>
        <v>#DIV/0!</v>
      </c>
      <c r="AB11" s="146" t="e">
        <f t="shared" si="28"/>
        <v>#DIV/0!</v>
      </c>
      <c r="AC11" s="146" t="e">
        <f>AVERAGE(M35:M38)</f>
        <v>#DIV/0!</v>
      </c>
    </row>
    <row r="12" spans="1:34" x14ac:dyDescent="0.25">
      <c r="A12" s="124" t="s">
        <v>85</v>
      </c>
      <c r="B12" s="97">
        <v>26.878</v>
      </c>
      <c r="C12" s="97">
        <v>33.951999999999998</v>
      </c>
      <c r="D12" s="97">
        <v>33.308999999999997</v>
      </c>
      <c r="E12" s="135" t="s">
        <v>47</v>
      </c>
      <c r="F12" s="97">
        <v>54.951999999999998</v>
      </c>
      <c r="G12" s="97">
        <v>53.286999999999999</v>
      </c>
      <c r="H12" s="97">
        <v>14.343999999999999</v>
      </c>
      <c r="I12" s="142" t="s">
        <v>49</v>
      </c>
      <c r="J12" s="97">
        <v>21.768999999999998</v>
      </c>
      <c r="K12" s="97">
        <v>14.343999999999999</v>
      </c>
      <c r="L12" s="97">
        <v>33.036000000000001</v>
      </c>
      <c r="M12" s="97">
        <v>18.204999999999998</v>
      </c>
      <c r="N12" s="127"/>
      <c r="O12" s="8"/>
      <c r="P12" s="96"/>
      <c r="Q12" s="96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</row>
    <row r="13" spans="1:34" x14ac:dyDescent="0.25">
      <c r="A13" s="124" t="s">
        <v>85</v>
      </c>
      <c r="B13" s="97">
        <v>39.095999999999997</v>
      </c>
      <c r="C13" s="97">
        <v>37.945999999999998</v>
      </c>
      <c r="D13" s="97">
        <v>37.524999999999999</v>
      </c>
      <c r="E13" s="97">
        <v>34.115000000000002</v>
      </c>
      <c r="F13" s="97">
        <v>69.742000000000004</v>
      </c>
      <c r="G13" s="97">
        <v>37.268999999999998</v>
      </c>
      <c r="H13" s="97">
        <v>21.768999999999998</v>
      </c>
      <c r="I13" s="97">
        <v>3.867</v>
      </c>
      <c r="J13" s="97">
        <v>21.768999999999998</v>
      </c>
      <c r="K13" s="97">
        <v>20.509</v>
      </c>
      <c r="L13" s="97">
        <v>31.125</v>
      </c>
      <c r="M13" s="97">
        <v>14.343999999999999</v>
      </c>
      <c r="N13" s="127"/>
      <c r="O13" s="8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</row>
    <row r="14" spans="1:34" x14ac:dyDescent="0.25">
      <c r="A14" s="124" t="s">
        <v>85</v>
      </c>
      <c r="B14" s="97">
        <v>46.076999999999998</v>
      </c>
      <c r="C14" s="97">
        <v>25.297000000000001</v>
      </c>
      <c r="D14" s="97">
        <v>42.274999999999999</v>
      </c>
      <c r="E14" s="135" t="s">
        <v>47</v>
      </c>
      <c r="F14" s="97">
        <v>54.951999999999998</v>
      </c>
      <c r="G14" s="97">
        <v>47.3</v>
      </c>
      <c r="H14" s="97">
        <v>31.125</v>
      </c>
      <c r="I14" s="142" t="s">
        <v>49</v>
      </c>
      <c r="J14" s="97">
        <v>14.343999999999999</v>
      </c>
      <c r="K14" s="97">
        <v>15.225</v>
      </c>
      <c r="L14" s="97">
        <v>19.323</v>
      </c>
      <c r="M14" s="97">
        <v>13.513999999999999</v>
      </c>
      <c r="N14" s="127"/>
      <c r="O14" s="8"/>
      <c r="P14" s="96"/>
      <c r="Q14" s="96"/>
      <c r="R14" s="4" t="s">
        <v>29</v>
      </c>
      <c r="S14" s="4"/>
      <c r="T14" s="34" t="s">
        <v>37</v>
      </c>
      <c r="U14" s="34"/>
      <c r="V14" s="34"/>
      <c r="W14" s="34"/>
      <c r="X14" s="34"/>
      <c r="Y14" s="34"/>
      <c r="Z14" s="34"/>
      <c r="AA14" s="34"/>
      <c r="AB14" s="34"/>
      <c r="AC14" s="34"/>
      <c r="AF14" s="96"/>
      <c r="AG14" s="96" t="s">
        <v>5</v>
      </c>
      <c r="AH14" s="96" t="s">
        <v>16</v>
      </c>
    </row>
    <row r="15" spans="1:34" x14ac:dyDescent="0.25">
      <c r="A15" s="124" t="s">
        <v>86</v>
      </c>
      <c r="B15" s="129" t="s">
        <v>94</v>
      </c>
      <c r="C15" s="97">
        <v>24.574000000000002</v>
      </c>
      <c r="D15" s="97">
        <v>42.274999999999999</v>
      </c>
      <c r="E15" s="97">
        <v>3.1459999999999999</v>
      </c>
      <c r="F15" s="97">
        <v>34.115000000000002</v>
      </c>
      <c r="G15" s="97">
        <v>33.082000000000001</v>
      </c>
      <c r="H15" s="97">
        <v>4.6239999999999997</v>
      </c>
      <c r="I15" s="97">
        <v>3.4319999999999999</v>
      </c>
      <c r="J15" s="97">
        <v>8.9179999999999993</v>
      </c>
      <c r="K15" s="97">
        <v>23.137</v>
      </c>
      <c r="L15" s="97">
        <v>13.513999999999999</v>
      </c>
      <c r="M15" s="97">
        <v>10.032</v>
      </c>
      <c r="N15" s="8"/>
      <c r="O15" s="8"/>
      <c r="P15" s="96"/>
      <c r="Q15" s="96"/>
      <c r="R15" s="96" t="s">
        <v>69</v>
      </c>
      <c r="S15" s="96" t="s">
        <v>70</v>
      </c>
      <c r="T15" s="96" t="s">
        <v>71</v>
      </c>
      <c r="U15" s="96" t="s">
        <v>72</v>
      </c>
      <c r="V15" s="96" t="s">
        <v>73</v>
      </c>
      <c r="W15" s="96" t="s">
        <v>74</v>
      </c>
      <c r="X15" s="96" t="s">
        <v>75</v>
      </c>
      <c r="Y15" s="96" t="s">
        <v>76</v>
      </c>
      <c r="Z15" s="96" t="s">
        <v>77</v>
      </c>
      <c r="AA15" s="96" t="s">
        <v>78</v>
      </c>
      <c r="AB15" s="96" t="s">
        <v>79</v>
      </c>
      <c r="AC15" s="96" t="s">
        <v>80</v>
      </c>
      <c r="AE15" s="96">
        <v>152</v>
      </c>
      <c r="AF15" s="8" t="s">
        <v>83</v>
      </c>
      <c r="AG15" s="147">
        <v>11.592500000000001</v>
      </c>
      <c r="AH15" s="147">
        <v>34.652500000000003</v>
      </c>
    </row>
    <row r="16" spans="1:34" x14ac:dyDescent="0.25">
      <c r="A16" s="124" t="s">
        <v>86</v>
      </c>
      <c r="B16" s="129" t="s">
        <v>94</v>
      </c>
      <c r="C16" s="97">
        <v>29.658999999999999</v>
      </c>
      <c r="D16" s="97">
        <v>29.567</v>
      </c>
      <c r="E16" s="136" t="s">
        <v>47</v>
      </c>
      <c r="F16" s="97">
        <v>30.283000000000001</v>
      </c>
      <c r="G16" s="97">
        <v>16.181999999999999</v>
      </c>
      <c r="H16" s="97">
        <v>11.996</v>
      </c>
      <c r="I16" s="97">
        <v>10.032</v>
      </c>
      <c r="J16" s="97">
        <v>9.4649999999999999</v>
      </c>
      <c r="K16" s="97">
        <v>20.538</v>
      </c>
      <c r="L16" s="97">
        <v>9.452</v>
      </c>
      <c r="M16" s="97">
        <v>11.302</v>
      </c>
      <c r="N16" s="8"/>
      <c r="O16" s="8"/>
      <c r="P16" s="96"/>
      <c r="Q16" s="8" t="s">
        <v>83</v>
      </c>
      <c r="R16" s="147"/>
      <c r="S16" s="147"/>
      <c r="T16" s="147">
        <v>11.592500000000001</v>
      </c>
      <c r="U16" s="147">
        <v>14.521999999999998</v>
      </c>
      <c r="V16" s="147">
        <v>59.878</v>
      </c>
      <c r="W16" s="147">
        <v>30.879499999999997</v>
      </c>
      <c r="X16" s="147">
        <v>21.698499999999999</v>
      </c>
      <c r="Y16" s="147">
        <v>7.9184999999999999</v>
      </c>
      <c r="Z16" s="147">
        <v>9.880250000000002</v>
      </c>
      <c r="AA16" s="147">
        <v>46.609750000000005</v>
      </c>
      <c r="AB16" s="147">
        <v>20.4435</v>
      </c>
      <c r="AC16" s="147">
        <v>34.652500000000003</v>
      </c>
      <c r="AD16" s="8"/>
      <c r="AE16" s="96">
        <v>462</v>
      </c>
      <c r="AF16" s="8" t="s">
        <v>84</v>
      </c>
      <c r="AG16" s="147">
        <v>27.60125</v>
      </c>
      <c r="AH16" s="147">
        <v>32.846499999999999</v>
      </c>
    </row>
    <row r="17" spans="1:34" x14ac:dyDescent="0.25">
      <c r="A17" s="124" t="s">
        <v>86</v>
      </c>
      <c r="B17" s="129" t="s">
        <v>94</v>
      </c>
      <c r="C17" s="133" t="s">
        <v>94</v>
      </c>
      <c r="D17" s="97">
        <v>26.245000000000001</v>
      </c>
      <c r="E17" s="97">
        <v>3.762</v>
      </c>
      <c r="F17" s="97">
        <v>34.115000000000002</v>
      </c>
      <c r="G17" s="97">
        <v>31.167999999999999</v>
      </c>
      <c r="H17" s="97">
        <v>7.4470000000000001</v>
      </c>
      <c r="I17" s="97">
        <v>21.768999999999998</v>
      </c>
      <c r="J17" s="97">
        <v>7.9160000000000004</v>
      </c>
      <c r="K17" s="97">
        <v>11.318</v>
      </c>
      <c r="L17" s="97">
        <v>14.343999999999999</v>
      </c>
      <c r="M17" s="97">
        <v>37.216999999999999</v>
      </c>
      <c r="N17" s="8"/>
      <c r="O17" s="8"/>
      <c r="P17" s="96"/>
      <c r="Q17" s="8" t="s">
        <v>84</v>
      </c>
      <c r="R17" s="148"/>
      <c r="S17" s="147"/>
      <c r="T17" s="147">
        <v>27.60125</v>
      </c>
      <c r="U17" s="147">
        <v>25.957250000000002</v>
      </c>
      <c r="V17" s="147">
        <v>30.016500000000001</v>
      </c>
      <c r="W17" s="147">
        <v>9.1405000000000012</v>
      </c>
      <c r="X17" s="147">
        <v>9.5865000000000009</v>
      </c>
      <c r="Y17" s="147">
        <v>13.91775</v>
      </c>
      <c r="Z17" s="147">
        <v>39.498499999999993</v>
      </c>
      <c r="AA17" s="147">
        <v>8.6057500000000005</v>
      </c>
      <c r="AB17" s="147">
        <v>8.0015000000000001</v>
      </c>
      <c r="AC17" s="147">
        <v>32.846499999999999</v>
      </c>
      <c r="AD17" s="8"/>
      <c r="AE17" s="96">
        <v>467</v>
      </c>
      <c r="AF17" s="8" t="s">
        <v>85</v>
      </c>
      <c r="AG17" s="147">
        <v>37.658500000000004</v>
      </c>
      <c r="AH17" s="147">
        <v>19.774749999999997</v>
      </c>
    </row>
    <row r="18" spans="1:34" x14ac:dyDescent="0.25">
      <c r="A18" s="124" t="s">
        <v>86</v>
      </c>
      <c r="B18" s="97">
        <v>29.321999999999999</v>
      </c>
      <c r="C18" s="97">
        <v>24.114999999999998</v>
      </c>
      <c r="D18" s="97">
        <v>29.567</v>
      </c>
      <c r="E18" s="97">
        <v>1.5389999999999999</v>
      </c>
      <c r="F18" s="97">
        <v>38.433</v>
      </c>
      <c r="G18" s="97">
        <v>35.113</v>
      </c>
      <c r="H18" s="97">
        <v>10.032</v>
      </c>
      <c r="I18" s="97">
        <v>8.9049999999999994</v>
      </c>
      <c r="J18" s="97">
        <v>7.4580000000000002</v>
      </c>
      <c r="K18" s="97">
        <v>20.538</v>
      </c>
      <c r="L18" s="97">
        <v>35.064</v>
      </c>
      <c r="M18" s="97">
        <v>11.996</v>
      </c>
      <c r="N18" s="8"/>
      <c r="O18" s="8"/>
      <c r="P18" s="96"/>
      <c r="Q18" s="8" t="s">
        <v>85</v>
      </c>
      <c r="R18" s="147"/>
      <c r="S18" s="147"/>
      <c r="T18" s="147">
        <v>37.658500000000004</v>
      </c>
      <c r="U18" s="147">
        <v>28.987500000000001</v>
      </c>
      <c r="V18" s="147">
        <v>58.649500000000003</v>
      </c>
      <c r="W18" s="147">
        <v>43.78125</v>
      </c>
      <c r="X18" s="147">
        <v>20.615749999999998</v>
      </c>
      <c r="Y18" s="147">
        <v>4.6980000000000004</v>
      </c>
      <c r="Z18" s="147">
        <v>22.729499999999998</v>
      </c>
      <c r="AA18" s="147">
        <v>16.325749999999999</v>
      </c>
      <c r="AB18" s="147">
        <v>33.404499999999999</v>
      </c>
      <c r="AC18" s="147">
        <v>19.774749999999997</v>
      </c>
      <c r="AD18" s="8"/>
      <c r="AE18" s="96">
        <v>555</v>
      </c>
      <c r="AF18" s="8" t="s">
        <v>86</v>
      </c>
      <c r="AG18" s="147">
        <v>31.913499999999999</v>
      </c>
      <c r="AH18" s="147">
        <v>17.636749999999999</v>
      </c>
    </row>
    <row r="19" spans="1:34" x14ac:dyDescent="0.25">
      <c r="A19" s="124" t="s">
        <v>92</v>
      </c>
      <c r="B19" s="126" t="s">
        <v>94</v>
      </c>
      <c r="C19" s="97">
        <v>36.862000000000002</v>
      </c>
      <c r="D19" s="97">
        <v>9.5299999999999994</v>
      </c>
      <c r="E19" s="97">
        <v>13.148999999999999</v>
      </c>
      <c r="F19" s="97">
        <v>13.956</v>
      </c>
      <c r="G19" s="97">
        <v>23.137</v>
      </c>
      <c r="H19" s="97">
        <v>10.032</v>
      </c>
      <c r="I19" s="126" t="s">
        <v>49</v>
      </c>
      <c r="J19" s="12"/>
      <c r="K19" s="12"/>
      <c r="L19" s="126" t="s">
        <v>53</v>
      </c>
      <c r="M19" s="126" t="s">
        <v>53</v>
      </c>
      <c r="N19" s="8"/>
      <c r="O19" s="8"/>
      <c r="P19" s="96"/>
      <c r="Q19" s="8" t="s">
        <v>86</v>
      </c>
      <c r="R19" s="147"/>
      <c r="S19" s="147"/>
      <c r="T19" s="147">
        <v>31.913499999999999</v>
      </c>
      <c r="U19" s="147">
        <v>2.8156666666666665</v>
      </c>
      <c r="V19" s="147">
        <v>34.236499999999999</v>
      </c>
      <c r="W19" s="147">
        <v>28.886249999999997</v>
      </c>
      <c r="X19" s="147">
        <v>8.5247500000000009</v>
      </c>
      <c r="Y19" s="147">
        <v>11.0345</v>
      </c>
      <c r="Z19" s="147">
        <v>8.4392499999999995</v>
      </c>
      <c r="AA19" s="147">
        <v>18.882749999999998</v>
      </c>
      <c r="AB19" s="147">
        <v>18.093499999999999</v>
      </c>
      <c r="AC19" s="147">
        <v>17.636749999999999</v>
      </c>
      <c r="AD19" s="8"/>
      <c r="AE19" s="96">
        <v>588</v>
      </c>
      <c r="AF19" s="8" t="s">
        <v>88</v>
      </c>
      <c r="AG19" s="147">
        <v>29.725999999999999</v>
      </c>
      <c r="AH19" s="147">
        <v>23.639749999999999</v>
      </c>
    </row>
    <row r="20" spans="1:34" x14ac:dyDescent="0.25">
      <c r="A20" s="124" t="s">
        <v>92</v>
      </c>
      <c r="B20" s="126" t="s">
        <v>94</v>
      </c>
      <c r="C20" s="97">
        <v>25.803000000000001</v>
      </c>
      <c r="D20" s="97">
        <v>18.356000000000002</v>
      </c>
      <c r="E20" s="97">
        <v>6.4320000000000004</v>
      </c>
      <c r="F20" s="97">
        <v>6.06</v>
      </c>
      <c r="G20" s="97">
        <v>16.181999999999999</v>
      </c>
      <c r="H20" s="97">
        <v>6.2279999999999998</v>
      </c>
      <c r="I20" s="126" t="s">
        <v>49</v>
      </c>
      <c r="J20" s="12"/>
      <c r="K20" s="12"/>
      <c r="L20" s="126" t="s">
        <v>53</v>
      </c>
      <c r="M20" s="126" t="s">
        <v>53</v>
      </c>
      <c r="N20" s="8"/>
      <c r="O20" s="8"/>
      <c r="P20" s="96"/>
      <c r="Q20" s="8"/>
      <c r="R20" s="148"/>
      <c r="S20" s="147"/>
      <c r="T20" s="147"/>
      <c r="U20" s="147"/>
      <c r="V20" s="147"/>
      <c r="W20" s="147"/>
      <c r="X20" s="147"/>
      <c r="Y20" s="148"/>
      <c r="Z20" s="148"/>
      <c r="AA20" s="148"/>
      <c r="AB20" s="148"/>
      <c r="AC20" s="148"/>
      <c r="AD20" s="8"/>
      <c r="AE20" s="96">
        <v>594</v>
      </c>
      <c r="AF20" s="8" t="s">
        <v>89</v>
      </c>
      <c r="AG20" s="147">
        <v>25.623999999999999</v>
      </c>
      <c r="AH20" s="147">
        <v>46.417000000000002</v>
      </c>
    </row>
    <row r="21" spans="1:34" x14ac:dyDescent="0.25">
      <c r="A21" s="124" t="s">
        <v>92</v>
      </c>
      <c r="B21" s="126" t="s">
        <v>94</v>
      </c>
      <c r="C21" s="97">
        <v>22.634</v>
      </c>
      <c r="D21" s="97">
        <v>12.096</v>
      </c>
      <c r="E21" s="97">
        <v>3.1459999999999999</v>
      </c>
      <c r="F21" s="97">
        <v>32.142000000000003</v>
      </c>
      <c r="G21" s="97">
        <v>10.045999999999999</v>
      </c>
      <c r="H21" s="97">
        <v>7.9050000000000002</v>
      </c>
      <c r="I21" s="126" t="s">
        <v>49</v>
      </c>
      <c r="J21" s="12"/>
      <c r="K21" s="12"/>
      <c r="L21" s="126" t="s">
        <v>53</v>
      </c>
      <c r="M21" s="126" t="s">
        <v>53</v>
      </c>
      <c r="N21" s="8"/>
      <c r="O21" s="8"/>
      <c r="P21" s="96"/>
      <c r="Q21" s="8" t="s">
        <v>88</v>
      </c>
      <c r="R21" s="147"/>
      <c r="S21" s="147"/>
      <c r="T21" s="147">
        <v>29.725999999999999</v>
      </c>
      <c r="U21" s="147">
        <v>20.871500000000001</v>
      </c>
      <c r="V21" s="147">
        <v>7.4947499999999998</v>
      </c>
      <c r="W21" s="147">
        <v>32.84675</v>
      </c>
      <c r="X21" s="147">
        <v>5.7962499999999997</v>
      </c>
      <c r="Y21" s="147">
        <v>19.547499999999999</v>
      </c>
      <c r="Z21" s="147">
        <v>8.9209999999999994</v>
      </c>
      <c r="AA21" s="147">
        <v>20.964749999999999</v>
      </c>
      <c r="AB21" s="147">
        <v>21.787999999999997</v>
      </c>
      <c r="AC21" s="147">
        <v>23.639749999999999</v>
      </c>
      <c r="AD21" s="8"/>
      <c r="AE21" s="96">
        <v>646</v>
      </c>
      <c r="AF21" s="8" t="s">
        <v>90</v>
      </c>
      <c r="AG21" s="147">
        <v>5.5545</v>
      </c>
      <c r="AH21" s="147">
        <v>12.564250000000001</v>
      </c>
    </row>
    <row r="22" spans="1:34" x14ac:dyDescent="0.25">
      <c r="A22" s="124" t="s">
        <v>92</v>
      </c>
      <c r="B22" s="126" t="s">
        <v>94</v>
      </c>
      <c r="C22" s="133" t="s">
        <v>94</v>
      </c>
      <c r="D22" s="97">
        <v>21.949000000000002</v>
      </c>
      <c r="E22" s="97">
        <v>8.1630000000000003</v>
      </c>
      <c r="F22" s="97">
        <v>8.1630000000000003</v>
      </c>
      <c r="G22" s="97">
        <v>12.75</v>
      </c>
      <c r="H22" s="97">
        <v>14.343999999999999</v>
      </c>
      <c r="I22" s="126" t="s">
        <v>49</v>
      </c>
      <c r="J22" s="12"/>
      <c r="K22" s="12"/>
      <c r="L22" s="126" t="s">
        <v>53</v>
      </c>
      <c r="M22" s="126" t="s">
        <v>53</v>
      </c>
      <c r="N22" s="8"/>
      <c r="O22" s="8"/>
      <c r="P22" s="96"/>
      <c r="Q22" s="8" t="s">
        <v>89</v>
      </c>
      <c r="R22" s="147"/>
      <c r="S22" s="148"/>
      <c r="T22" s="147">
        <v>25.623999999999999</v>
      </c>
      <c r="U22" s="147">
        <v>11.273249999999999</v>
      </c>
      <c r="V22" s="147">
        <v>30.035</v>
      </c>
      <c r="W22" s="147">
        <v>21.656749999999999</v>
      </c>
      <c r="X22" s="147">
        <v>12.850999999999999</v>
      </c>
      <c r="Y22" s="147">
        <v>9.5443333333333342</v>
      </c>
      <c r="Z22" s="147">
        <v>27.486250000000002</v>
      </c>
      <c r="AA22" s="147">
        <v>16.839749999999999</v>
      </c>
      <c r="AB22" s="147">
        <v>15.626500000000002</v>
      </c>
      <c r="AC22" s="147">
        <v>46.417000000000002</v>
      </c>
      <c r="AD22" s="8"/>
    </row>
    <row r="23" spans="1:34" x14ac:dyDescent="0.25">
      <c r="A23" s="124" t="s">
        <v>88</v>
      </c>
      <c r="B23" s="97">
        <v>30.718</v>
      </c>
      <c r="C23" s="97">
        <v>23.891999999999999</v>
      </c>
      <c r="D23" s="97">
        <v>35.354999999999997</v>
      </c>
      <c r="E23" s="97">
        <v>23.86</v>
      </c>
      <c r="F23" s="97">
        <v>3.9929999999999999</v>
      </c>
      <c r="G23" s="97">
        <v>37.268999999999998</v>
      </c>
      <c r="H23" s="97">
        <v>10.032</v>
      </c>
      <c r="I23" s="97">
        <v>19.323</v>
      </c>
      <c r="J23" s="97">
        <v>9.452</v>
      </c>
      <c r="K23" s="97">
        <v>11.996</v>
      </c>
      <c r="L23" s="97">
        <v>21.768999999999998</v>
      </c>
      <c r="M23" s="97">
        <v>15.225</v>
      </c>
      <c r="N23" s="8"/>
      <c r="O23" s="8"/>
      <c r="P23" s="96"/>
      <c r="Q23" s="8" t="s">
        <v>90</v>
      </c>
      <c r="R23" s="147"/>
      <c r="S23" s="148"/>
      <c r="T23" s="147">
        <v>5.5545</v>
      </c>
      <c r="U23" s="147">
        <v>30.219749999999998</v>
      </c>
      <c r="V23" s="147">
        <v>16.755749999999999</v>
      </c>
      <c r="W23" s="147">
        <v>30.082000000000001</v>
      </c>
      <c r="X23" s="147">
        <v>13.151250000000001</v>
      </c>
      <c r="Y23" s="147">
        <v>12.456250000000001</v>
      </c>
      <c r="Z23" s="147">
        <v>10.833500000000001</v>
      </c>
      <c r="AA23" s="147">
        <v>11.246749999999999</v>
      </c>
      <c r="AB23" s="147">
        <v>9.1547499999999999</v>
      </c>
      <c r="AC23" s="147">
        <v>12.564250000000001</v>
      </c>
      <c r="AD23" s="8"/>
      <c r="AE23" s="96"/>
      <c r="AH23" s="148"/>
    </row>
    <row r="24" spans="1:34" x14ac:dyDescent="0.25">
      <c r="A24" s="124" t="s">
        <v>88</v>
      </c>
      <c r="B24" s="97">
        <v>34.869</v>
      </c>
      <c r="C24" s="97">
        <v>29.321999999999999</v>
      </c>
      <c r="D24" s="97">
        <v>26.245000000000001</v>
      </c>
      <c r="E24" s="97">
        <v>30.283000000000001</v>
      </c>
      <c r="F24" s="97">
        <v>8.1630000000000003</v>
      </c>
      <c r="G24" s="97">
        <v>41.985999999999997</v>
      </c>
      <c r="H24" s="97">
        <v>2.7040000000000002</v>
      </c>
      <c r="I24" s="97">
        <v>26.03</v>
      </c>
      <c r="J24" s="97">
        <v>8.39</v>
      </c>
      <c r="K24" s="97">
        <v>27.628</v>
      </c>
      <c r="L24" s="97">
        <v>23.105</v>
      </c>
      <c r="M24" s="97">
        <v>19.323</v>
      </c>
      <c r="N24" s="8"/>
      <c r="O24" s="8"/>
      <c r="P24" s="96"/>
      <c r="Q24" s="8"/>
      <c r="R24" s="147"/>
      <c r="S24" s="148"/>
      <c r="T24" s="147"/>
      <c r="U24" s="147"/>
      <c r="V24" s="147"/>
      <c r="W24" s="147"/>
      <c r="X24" s="147"/>
      <c r="Y24" s="147"/>
      <c r="Z24" s="148"/>
      <c r="AA24" s="148"/>
      <c r="AB24" s="148"/>
      <c r="AC24" s="148"/>
      <c r="AD24" s="8"/>
      <c r="AE24" s="8"/>
    </row>
    <row r="25" spans="1:34" x14ac:dyDescent="0.25">
      <c r="A25" s="124" t="s">
        <v>88</v>
      </c>
      <c r="B25" s="129" t="s">
        <v>94</v>
      </c>
      <c r="C25" s="133" t="s">
        <v>94</v>
      </c>
      <c r="D25" s="97">
        <v>21.949000000000002</v>
      </c>
      <c r="E25" s="97">
        <v>21.18</v>
      </c>
      <c r="F25" s="97">
        <v>6.827</v>
      </c>
      <c r="G25" s="97">
        <v>26.065999999999999</v>
      </c>
      <c r="H25" s="97">
        <v>3.4319999999999999</v>
      </c>
      <c r="I25" s="97">
        <v>13.513999999999999</v>
      </c>
      <c r="J25" s="145" t="s">
        <v>49</v>
      </c>
      <c r="K25" s="97">
        <v>26.03</v>
      </c>
      <c r="L25" s="97">
        <v>20.509</v>
      </c>
      <c r="M25" s="97">
        <v>20.509</v>
      </c>
      <c r="N25" s="8"/>
      <c r="O25" s="8"/>
      <c r="P25" s="9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4" x14ac:dyDescent="0.25">
      <c r="A26" s="124" t="s">
        <v>88</v>
      </c>
      <c r="B26" s="97">
        <v>27.45</v>
      </c>
      <c r="C26" s="133" t="s">
        <v>94</v>
      </c>
      <c r="D26" s="97">
        <v>35.354999999999997</v>
      </c>
      <c r="E26" s="97">
        <v>8.1630000000000003</v>
      </c>
      <c r="F26" s="97">
        <v>10.996</v>
      </c>
      <c r="G26" s="97">
        <v>26.065999999999999</v>
      </c>
      <c r="H26" s="97">
        <v>7.0170000000000003</v>
      </c>
      <c r="I26" s="97">
        <v>19.323</v>
      </c>
      <c r="J26" s="145" t="s">
        <v>49</v>
      </c>
      <c r="K26" s="97">
        <v>18.204999999999998</v>
      </c>
      <c r="L26" s="97">
        <v>21.768999999999998</v>
      </c>
      <c r="M26" s="97">
        <v>39.502000000000002</v>
      </c>
      <c r="N26" s="8"/>
      <c r="O26" s="8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</row>
    <row r="27" spans="1:34" x14ac:dyDescent="0.25">
      <c r="A27" s="124" t="s">
        <v>89</v>
      </c>
      <c r="B27" s="97">
        <v>49.622</v>
      </c>
      <c r="C27" s="126" t="s">
        <v>94</v>
      </c>
      <c r="D27" s="97">
        <v>16.294</v>
      </c>
      <c r="E27" s="97">
        <v>12.388</v>
      </c>
      <c r="F27" s="97">
        <v>36.21</v>
      </c>
      <c r="G27" s="97">
        <v>13.532999999999999</v>
      </c>
      <c r="H27" s="97">
        <v>14.343999999999999</v>
      </c>
      <c r="I27" s="97">
        <v>10.032</v>
      </c>
      <c r="J27" s="97">
        <v>59.948</v>
      </c>
      <c r="K27" s="97">
        <v>26.03</v>
      </c>
      <c r="L27" s="97">
        <v>23.105</v>
      </c>
      <c r="M27" s="97">
        <v>63.628</v>
      </c>
      <c r="N27" s="8"/>
      <c r="O27" s="8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</row>
    <row r="28" spans="1:34" x14ac:dyDescent="0.25">
      <c r="A28" s="124" t="s">
        <v>89</v>
      </c>
      <c r="B28" s="97">
        <v>39.095999999999997</v>
      </c>
      <c r="C28" s="126" t="s">
        <v>94</v>
      </c>
      <c r="D28" s="97">
        <v>31.382999999999999</v>
      </c>
      <c r="E28" s="97">
        <v>13.148999999999999</v>
      </c>
      <c r="F28" s="139" t="s">
        <v>95</v>
      </c>
      <c r="G28" s="97">
        <v>21.798999999999999</v>
      </c>
      <c r="H28" s="97">
        <v>13.513999999999999</v>
      </c>
      <c r="I28" s="97">
        <v>5.8680000000000003</v>
      </c>
      <c r="J28" s="97">
        <v>47.234000000000002</v>
      </c>
      <c r="K28" s="97">
        <v>6.2279999999999998</v>
      </c>
      <c r="L28" s="97">
        <v>7.9050000000000002</v>
      </c>
      <c r="M28" s="97">
        <v>44.502000000000002</v>
      </c>
      <c r="N28" s="8"/>
      <c r="O28" s="8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</row>
    <row r="29" spans="1:34" x14ac:dyDescent="0.25">
      <c r="A29" s="124" t="s">
        <v>89</v>
      </c>
      <c r="B29" s="97">
        <v>51.606000000000002</v>
      </c>
      <c r="C29" s="126" t="s">
        <v>94</v>
      </c>
      <c r="D29" s="97">
        <v>37.524999999999999</v>
      </c>
      <c r="E29" s="97">
        <v>9.1959999999999997</v>
      </c>
      <c r="F29" s="139" t="s">
        <v>95</v>
      </c>
      <c r="G29" s="97">
        <v>35.113</v>
      </c>
      <c r="H29" s="97">
        <v>13.513999999999999</v>
      </c>
      <c r="I29" s="143" t="s">
        <v>49</v>
      </c>
      <c r="J29" s="97">
        <v>1.891</v>
      </c>
      <c r="K29" s="97">
        <v>23.105</v>
      </c>
      <c r="L29" s="97">
        <v>17.152000000000001</v>
      </c>
      <c r="M29" s="97">
        <v>33.036000000000001</v>
      </c>
      <c r="N29" s="8"/>
      <c r="O29" s="8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1:34" x14ac:dyDescent="0.25">
      <c r="A30" s="124" t="s">
        <v>89</v>
      </c>
      <c r="B30" s="97">
        <v>41.618000000000002</v>
      </c>
      <c r="C30" s="126" t="s">
        <v>94</v>
      </c>
      <c r="D30" s="97">
        <v>17.294</v>
      </c>
      <c r="E30" s="97">
        <v>10.36</v>
      </c>
      <c r="F30" s="97">
        <v>23.86</v>
      </c>
      <c r="G30" s="97">
        <v>16.181999999999999</v>
      </c>
      <c r="H30" s="97">
        <v>10.032</v>
      </c>
      <c r="I30" s="97">
        <v>12.733000000000001</v>
      </c>
      <c r="J30" s="97">
        <v>0.872</v>
      </c>
      <c r="K30" s="97">
        <v>11.996</v>
      </c>
      <c r="L30" s="97">
        <v>14.343999999999999</v>
      </c>
      <c r="M30" s="97">
        <v>44.502000000000002</v>
      </c>
      <c r="N30" s="8"/>
      <c r="O30" s="8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</row>
    <row r="31" spans="1:34" x14ac:dyDescent="0.25">
      <c r="A31" s="124" t="s">
        <v>90</v>
      </c>
      <c r="B31" s="97">
        <v>32.253999999999998</v>
      </c>
      <c r="C31" s="126" t="s">
        <v>94</v>
      </c>
      <c r="D31" s="97">
        <v>3.899</v>
      </c>
      <c r="E31" s="97">
        <v>34.115000000000002</v>
      </c>
      <c r="F31" s="97">
        <v>4.2380000000000004</v>
      </c>
      <c r="G31" s="97">
        <v>31.167999999999999</v>
      </c>
      <c r="H31" s="97">
        <v>11.302</v>
      </c>
      <c r="I31" s="97">
        <v>15.225</v>
      </c>
      <c r="J31" s="97">
        <v>14.364000000000001</v>
      </c>
      <c r="K31" s="97">
        <v>13.532999999999999</v>
      </c>
      <c r="L31" s="97">
        <v>9.452</v>
      </c>
      <c r="M31" s="97">
        <v>7.9050000000000002</v>
      </c>
      <c r="N31" s="127"/>
      <c r="O31" s="127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</row>
    <row r="32" spans="1:34" x14ac:dyDescent="0.25">
      <c r="A32" s="124" t="s">
        <v>90</v>
      </c>
      <c r="B32" s="131" t="s">
        <v>94</v>
      </c>
      <c r="C32" s="126" t="s">
        <v>94</v>
      </c>
      <c r="D32" s="97">
        <v>4.3920000000000003</v>
      </c>
      <c r="E32" s="97">
        <v>36.21</v>
      </c>
      <c r="F32" s="97">
        <v>22.48</v>
      </c>
      <c r="G32" s="97">
        <v>39.557000000000002</v>
      </c>
      <c r="H32" s="97">
        <v>3.6429999999999998</v>
      </c>
      <c r="I32" s="97">
        <v>11.302</v>
      </c>
      <c r="J32" s="97">
        <v>1.4059999999999999</v>
      </c>
      <c r="K32" s="97">
        <v>17.175999999999998</v>
      </c>
      <c r="L32" s="97">
        <v>12.733000000000001</v>
      </c>
      <c r="M32" s="97">
        <v>16.16</v>
      </c>
      <c r="N32" s="127"/>
      <c r="O32" s="127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</row>
    <row r="33" spans="1:29" x14ac:dyDescent="0.25">
      <c r="A33" s="124" t="s">
        <v>90</v>
      </c>
      <c r="B33" s="131" t="s">
        <v>94</v>
      </c>
      <c r="C33" s="126" t="s">
        <v>94</v>
      </c>
      <c r="D33" s="97">
        <v>8.9789999999999992</v>
      </c>
      <c r="E33" s="97">
        <v>40.792999999999999</v>
      </c>
      <c r="F33" s="97">
        <v>32.142000000000003</v>
      </c>
      <c r="G33" s="97">
        <v>39.557000000000002</v>
      </c>
      <c r="H33" s="97">
        <v>27.628</v>
      </c>
      <c r="I33" s="97">
        <v>11.302</v>
      </c>
      <c r="J33" s="97">
        <v>7.0259999999999998</v>
      </c>
      <c r="K33" s="97">
        <v>8.4019999999999992</v>
      </c>
      <c r="L33" s="97">
        <v>5.5289999999999999</v>
      </c>
      <c r="M33" s="97">
        <v>16.16</v>
      </c>
      <c r="N33" s="127"/>
      <c r="O33" s="127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</row>
    <row r="34" spans="1:29" x14ac:dyDescent="0.25">
      <c r="A34" s="124" t="s">
        <v>90</v>
      </c>
      <c r="B34" s="131" t="s">
        <v>94</v>
      </c>
      <c r="C34" s="126" t="s">
        <v>94</v>
      </c>
      <c r="D34" s="97">
        <v>4.9480000000000004</v>
      </c>
      <c r="E34" s="97">
        <v>9.7609999999999992</v>
      </c>
      <c r="F34" s="97">
        <v>8.1630000000000003</v>
      </c>
      <c r="G34" s="97">
        <v>10.045999999999999</v>
      </c>
      <c r="H34" s="97">
        <v>10.032</v>
      </c>
      <c r="I34" s="97">
        <v>11.996</v>
      </c>
      <c r="J34" s="97">
        <v>20.538</v>
      </c>
      <c r="K34" s="97">
        <v>5.8760000000000003</v>
      </c>
      <c r="L34" s="97">
        <v>8.9049999999999994</v>
      </c>
      <c r="M34" s="97">
        <v>10.032</v>
      </c>
      <c r="N34" s="127"/>
      <c r="O34" s="127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 x14ac:dyDescent="0.25">
      <c r="A35" s="124" t="s">
        <v>91</v>
      </c>
      <c r="B35" s="97">
        <v>30.004000000000001</v>
      </c>
      <c r="C35" s="126" t="s">
        <v>94</v>
      </c>
      <c r="D35" s="97">
        <v>8.9789999999999992</v>
      </c>
      <c r="E35" s="97">
        <v>17.713000000000001</v>
      </c>
      <c r="F35" s="97">
        <v>18.8</v>
      </c>
      <c r="G35" s="97">
        <v>13.532999999999999</v>
      </c>
      <c r="H35" s="97">
        <v>10.032</v>
      </c>
      <c r="I35" s="97">
        <v>3.867</v>
      </c>
      <c r="J35" s="138"/>
      <c r="K35" s="138"/>
      <c r="L35" s="126"/>
      <c r="M35" s="126"/>
      <c r="N35" s="127"/>
      <c r="O35" s="8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</row>
    <row r="36" spans="1:29" x14ac:dyDescent="0.25">
      <c r="A36" s="124" t="s">
        <v>91</v>
      </c>
      <c r="B36" s="97">
        <v>28.67</v>
      </c>
      <c r="C36" s="126" t="s">
        <v>94</v>
      </c>
      <c r="D36" s="97">
        <v>7.97</v>
      </c>
      <c r="E36" s="97">
        <v>19.954000000000001</v>
      </c>
      <c r="F36" s="97">
        <v>34.115000000000002</v>
      </c>
      <c r="G36" s="97">
        <v>27.666</v>
      </c>
      <c r="H36" s="97">
        <v>8.9049999999999994</v>
      </c>
      <c r="I36" s="97">
        <v>5.8680000000000003</v>
      </c>
      <c r="J36" s="138"/>
      <c r="K36" s="138"/>
      <c r="L36" s="138"/>
      <c r="M36" s="138"/>
      <c r="N36" s="127"/>
      <c r="O36" s="8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x14ac:dyDescent="0.25">
      <c r="A37" s="124" t="s">
        <v>91</v>
      </c>
      <c r="B37" s="131" t="s">
        <v>94</v>
      </c>
      <c r="C37" s="126" t="s">
        <v>94</v>
      </c>
      <c r="D37" s="97">
        <v>7.97</v>
      </c>
      <c r="E37" s="97">
        <v>21.18</v>
      </c>
      <c r="F37" s="97">
        <v>14.813000000000001</v>
      </c>
      <c r="G37" s="97">
        <v>12.75</v>
      </c>
      <c r="H37" s="97">
        <v>7.9050000000000002</v>
      </c>
      <c r="I37" s="97">
        <v>6.2279999999999998</v>
      </c>
      <c r="J37" s="138"/>
      <c r="K37" s="138"/>
      <c r="L37" s="138"/>
      <c r="M37" s="138"/>
      <c r="N37" s="127"/>
      <c r="O37" s="8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x14ac:dyDescent="0.25">
      <c r="A38" s="124" t="s">
        <v>91</v>
      </c>
      <c r="B38" s="131" t="s">
        <v>94</v>
      </c>
      <c r="C38" s="126" t="s">
        <v>94</v>
      </c>
      <c r="D38" s="97">
        <v>8.9789999999999992</v>
      </c>
      <c r="E38" s="97">
        <v>13.148999999999999</v>
      </c>
      <c r="F38" s="97">
        <v>7.2460000000000004</v>
      </c>
      <c r="G38" s="97">
        <v>18.23</v>
      </c>
      <c r="H38" s="97">
        <v>18.204999999999998</v>
      </c>
      <c r="I38" s="97">
        <v>5.5289999999999999</v>
      </c>
      <c r="J38" s="138"/>
      <c r="K38" s="138"/>
      <c r="L38" s="138"/>
      <c r="M38" s="138"/>
      <c r="N38" s="127"/>
      <c r="O38" s="8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x14ac:dyDescent="0.25">
      <c r="B39" s="131"/>
      <c r="D39" s="134"/>
      <c r="E39" s="137"/>
      <c r="F39" s="139"/>
      <c r="G39" s="140"/>
      <c r="H39" s="141"/>
      <c r="I39" s="143"/>
      <c r="N39" s="8"/>
    </row>
    <row r="40" spans="1:29" x14ac:dyDescent="0.25">
      <c r="B40" s="131"/>
      <c r="D40" s="134"/>
      <c r="E40" s="137"/>
      <c r="F40" s="139"/>
      <c r="G40" s="140"/>
      <c r="H40" s="141"/>
      <c r="I40" s="143"/>
      <c r="N4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Boscalid </vt:lpstr>
      <vt:lpstr>Bos_Redo</vt:lpstr>
      <vt:lpstr>Iprodione</vt:lpstr>
      <vt:lpstr>TM-OLD</vt:lpstr>
      <vt:lpstr>Az</vt:lpstr>
      <vt:lpstr>Py</vt:lpstr>
      <vt:lpstr>TM_new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Sajeewa</dc:creator>
  <cp:lastModifiedBy>Sajeewa</cp:lastModifiedBy>
  <dcterms:created xsi:type="dcterms:W3CDTF">2015-01-07T18:12:09Z</dcterms:created>
  <dcterms:modified xsi:type="dcterms:W3CDTF">2016-06-22T18:31:23Z</dcterms:modified>
</cp:coreProperties>
</file>