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52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<sst xmlns="http://schemas.openxmlformats.org/spreadsheetml/2006/main" count="2435" uniqueCount="425">
  <si>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</si>
  <si>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</si>
  <si>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</si>
  <si>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</si>
  <si>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</si>
  <si>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</si>
  <si>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</si>
  <si>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</si>
  <si>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</si>
  <si>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</si>
  <si>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</si>
  <si>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</si>
  <si>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</si>
  <si>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</si>
  <si>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</si>
  <si>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</si>
  <si>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</si>
  <si>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</si>
  <si>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</si>
  <si>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</si>
  <si>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</si>
  <si>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</si>
  <si>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</si>
  <si>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</si>
  <si>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</si>
  <si>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</si>
  <si>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</si>
  <si>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</si>
  <si>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</si>
  <si>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</si>
  <si>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</si>
  <si>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</si>
  <si>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</si>
  <si>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</si>
  <si>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</si>
  <si>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</si>
  <si>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</si>
  <si>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</si>
  <si>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</si>
  <si>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</si>
  <si>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</si>
  <si>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</si>
  <si>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</si>
  <si>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</si>
  <si>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</si>
  <si>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</si>
  <si>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</si>
  <si>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</si>
  <si>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</si>
  <si>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</si>
  <si>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</si>
  <si>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</si>
  <si>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</si>
  <si>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</si>
  <si>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</si>
  <si>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</si>
  <si>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</si>
  <si>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</si>
  <si>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</si>
  <si>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</si>
  <si>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</si>
  <si>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</si>
  <si>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</si>
  <si>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</si>
  <si>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</si>
  <si>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</si>
  <si>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</si>
  <si>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</si>
  <si>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</si>
  <si>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</si>
  <si>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</si>
  <si>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</si>
  <si>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</si>
  <si>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</si>
  <si>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</si>
  <si>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</si>
  <si>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</si>
  <si>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</si>
  <si>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</si>
  <si>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</si>
  <si>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</si>
  <si>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</si>
  <si>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</si>
  <si>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</si>
  <si>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</si>
  <si>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</si>
  <si>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</si>
  <si>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</si>
  <si>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</si>
  <si>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</si>
  <si>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</si>
  <si>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</si>
  <si>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</si>
  <si>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</si>
  <si>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</si>
  <si>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</si>
  <si>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</si>
  <si>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</si>
  <si>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</si>
  <si>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</si>
  <si>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</si>
  <si>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</si>
  <si>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</si>
  <si>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</si>
  <si>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</si>
  <si>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</si>
  <si>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</si>
  <si>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</si>
  <si>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</si>
  <si>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</si>
  <si>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</si>
  <si>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</si>
  <si>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</si>
  <si>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</si>
  <si>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</si>
  <si>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</si>
  <si>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</si>
  <si>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</si>
  <si>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</si>
  <si>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</si>
  <si>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</si>
  <si>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</si>
  <si>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</si>
  <si>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</si>
  <si>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</si>
  <si>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</si>
  <si>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</si>
  <si>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</si>
  <si>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</si>
  <si>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</si>
  <si>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</si>
  <si>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</si>
  <si>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</si>
  <si>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</si>
  <si>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</si>
  <si>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</si>
  <si>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</si>
  <si>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</si>
  <si>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</si>
  <si>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</si>
  <si>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</si>
  <si>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</si>
  <si>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</si>
  <si>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</si>
  <si>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</si>
  <si>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</si>
  <si>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</si>
  <si>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</si>
  <si>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</si>
  <si>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</si>
  <si>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</si>
  <si>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</si>
  <si>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</si>
  <si>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</si>
  <si>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</si>
  <si>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</si>
  <si>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</si>
  <si>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</si>
  <si>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</si>
  <si>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</si>
  <si>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</si>
  <si>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</si>
  <si>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</si>
  <si>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</si>
  <si>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</si>
  <si>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</si>
  <si>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</si>
  <si>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</si>
  <si>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</si>
  <si>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</si>
  <si>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</si>
  <si>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</si>
  <si>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</si>
  <si>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</si>
  <si>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</si>
  <si>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</si>
  <si>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</si>
  <si>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</si>
  <si>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</si>
  <si>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</si>
  <si>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</si>
  <si>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</si>
  <si>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</si>
  <si>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</si>
  <si>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</si>
  <si>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</si>
  <si>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</si>
  <si>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</si>
  <si>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</si>
  <si>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</si>
  <si>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</si>
  <si>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</si>
  <si>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</si>
  <si>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</si>
  <si>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</si>
  <si>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</si>
  <si>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</si>
  <si>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</si>
  <si>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</si>
  <si>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</si>
  <si>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</si>
  <si>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</si>
  <si>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</si>
  <si>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</si>
  <si>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</si>
  <si>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</si>
  <si>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</si>
  <si>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</si>
  <si>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</si>
  <si>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</si>
  <si>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</si>
  <si>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</si>
  <si>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</si>
  <si>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</si>
  <si>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</si>
  <si>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</si>
  <si>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</si>
  <si>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</si>
  <si>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</si>
  <si>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</si>
  <si>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</si>
  <si>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</si>
  <si>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</si>
  <si>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</si>
  <si>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</si>
  <si>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</si>
  <si>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</si>
  <si>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</si>
  <si>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</si>
  <si>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</si>
  <si>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</si>
  <si>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</si>
  <si>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</si>
  <si>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</si>
  <si>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</si>
  <si>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</si>
  <si>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</si>
  <si>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</si>
  <si>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</si>
  <si>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</si>
  <si>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</si>
  <si>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</si>
  <si>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</si>
  <si>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</si>
  <si>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</si>
  <si>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</si>
  <si>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</si>
  <si>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</si>
  <si>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</si>
  <si>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</si>
  <si>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</si>
  <si>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</si>
  <si>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</si>
  <si>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</si>
  <si>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</si>
  <si>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</si>
  <si>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</si>
  <si>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</si>
  <si>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</si>
  <si>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</si>
  <si>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</si>
  <si>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</si>
  <si>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</si>
  <si>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</si>
  <si>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</si>
  <si>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</si>
  <si>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</si>
  <si>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</si>
  <si>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</si>
  <si>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</si>
  <si>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</si>
  <si>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</si>
  <si>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</si>
  <si>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</si>
  <si>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</si>
  <si>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</si>
  <si>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</si>
  <si>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</si>
  <si>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</si>
  <si>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</si>
  <si>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</si>
  <si>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</si>
  <si>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</si>
  <si>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</si>
  <si>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</si>
  <si>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</si>
  <si>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</si>
  <si>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</si>
  <si>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</si>
  <si>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</si>
  <si>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</si>
  <si>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</si>
  <si>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</si>
  <si>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</si>
  <si>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</si>
  <si>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</si>
  <si>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</si>
  <si>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</si>
  <si>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</si>
  <si>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</si>
  <si>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</si>
  <si>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</si>
  <si>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</si>
  <si>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</si>
  <si>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</si>
  <si>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</si>
  <si>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</si>
  <si>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</si>
  <si>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</si>
  <si>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</si>
  <si>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</si>
  <si>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</si>
  <si>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</si>
  <si>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</si>
  <si>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</si>
  <si>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</si>
  <si>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</si>
  <si>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</si>
  <si>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</si>
  <si>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</si>
  <si>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</si>
  <si>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</si>
  <si>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</si>
  <si>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</si>
  <si>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</si>
  <si>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</si>
  <si>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</si>
  <si>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</si>
  <si>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</si>
  <si>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</si>
  <si>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</si>
  <si>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</si>
  <si>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</si>
  <si>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</si>
  <si>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</si>
  <si>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</si>
  <si>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</si>
  <si>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</si>
  <si>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</si>
  <si>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</si>
  <si>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</si>
  <si>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</si>
  <si>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</si>
  <si>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</si>
  <si>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</si>
  <si>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</si>
  <si>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</si>
  <si>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</si>
  <si>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</si>
  <si>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</si>
  <si>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</si>
  <si>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</si>
  <si>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</si>
  <si>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</si>
  <si>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</si>
  <si>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</si>
  <si>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</si>
  <si>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</si>
  <si>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</si>
  <si>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</si>
  <si>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</si>
  <si>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</si>
  <si>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</si>
  <si>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</si>
  <si>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</si>
  <si>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</si>
  <si>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</si>
  <si>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</si>
  <si>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</si>
  <si>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</si>
  <si>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</si>
  <si>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</si>
  <si>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</si>
  <si>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</si>
  <si>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</si>
  <si>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</si>
  <si>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</si>
  <si>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</si>
  <si>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</si>
  <si>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</si>
  <si>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</si>
  <si>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</si>
  <si>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</si>
  <si>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</si>
  <si>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</si>
  <si>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</si>
  <si>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</si>
  <si>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</si>
  <si>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</si>
  <si>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</si>
  <si>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</si>
  <si>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</si>
  <si>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</si>
  <si>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</si>
  <si>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</si>
  <si>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</si>
  <si>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</si>
  <si>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</si>
  <si>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</si>
  <si>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</si>
  <si>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</si>
  <si>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</si>
  <si>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</si>
  <si>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</si>
  <si>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</si>
  <si>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</si>
  <si>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</si>
  <si>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</si>
  <si>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</si>
  <si>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</si>
  <si>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</si>
  <si>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</si>
  <si>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</si>
  <si>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</si>
  <si>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</si>
  <si>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</si>
  <si>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</si>
  <si>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Bits 7:0 timing reg (ASIC register), Bit 8: Signal for the sampling block to perform the sync  - set to one after all taps/biases are programmed, Bits 10:9 Choose which phase to use among 4 PHAB phases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</si>
  <si>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</si>
  <si>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</si>
  <si>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</si>
  <si>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</si>
  <si>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</si>
  <si>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</si>
  <si>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Bits 1:0 row select for MONTIMING/RCOSSX, bits 3:2 col select for MONTIMING/RCOSSX, bit 4: choose between MONTIMING and RCOSSX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</si>
</sst>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3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80" zoomScaleNormal="80" workbookViewId="0">
      <pane ySplit="1" topLeftCell="A366" activePane="bottomLeft" state="frozen"/>
      <selection pane="bottomLeft" activeCell="A381" sqref="A381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147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148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149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150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151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151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151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151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151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151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151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151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151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151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151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151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151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151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151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153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152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152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152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152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152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152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152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152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152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152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152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152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152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152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152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154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155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155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155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155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155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155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155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155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155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155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155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155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155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155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155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156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157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157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157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157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157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157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157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157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157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157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157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157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157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157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157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158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159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159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159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159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159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159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159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159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159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159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159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159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159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159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159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160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161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161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161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161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161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161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161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161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161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161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161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161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161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161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161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162</v>
      </c>
      <c r="H301" s="5" t="s">
        <v>170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163</v>
      </c>
      <c r="H302" s="5" t="s">
        <v>170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163</v>
      </c>
      <c r="H303" s="5" t="s">
        <v>170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163</v>
      </c>
      <c r="H304" s="5" t="s">
        <v>170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163</v>
      </c>
      <c r="H305" s="5" t="s">
        <v>170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163</v>
      </c>
      <c r="H306" s="5" t="s">
        <v>170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163</v>
      </c>
      <c r="H307" s="5" t="s">
        <v>170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163</v>
      </c>
      <c r="H308" s="5" t="s">
        <v>170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163</v>
      </c>
      <c r="H309" s="5" t="s">
        <v>170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163</v>
      </c>
      <c r="H310" s="5" t="s">
        <v>170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163</v>
      </c>
      <c r="H311" s="5" t="s">
        <v>170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163</v>
      </c>
      <c r="H312" s="5" t="s">
        <v>170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163</v>
      </c>
      <c r="H313" s="5" t="s">
        <v>170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163</v>
      </c>
      <c r="H314" s="5" t="s">
        <v>170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163</v>
      </c>
      <c r="H315" s="5" t="s">
        <v>170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163</v>
      </c>
      <c r="H316" s="5" t="s">
        <v>170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165</v>
      </c>
      <c r="H317" s="5" t="s">
        <v>170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164</v>
      </c>
      <c r="H318" s="5" t="s">
        <v>170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164</v>
      </c>
      <c r="H319" s="5" t="s">
        <v>170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164</v>
      </c>
      <c r="H320" s="5" t="s">
        <v>170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164</v>
      </c>
      <c r="H321" s="5" t="s">
        <v>170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164</v>
      </c>
      <c r="H322" s="5" t="s">
        <v>170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164</v>
      </c>
      <c r="H323" s="5" t="s">
        <v>170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164</v>
      </c>
      <c r="H324" s="5" t="s">
        <v>170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164</v>
      </c>
      <c r="H325" s="5" t="s">
        <v>170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164</v>
      </c>
      <c r="H326" s="5" t="s">
        <v>170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164</v>
      </c>
      <c r="H327" s="5" t="s">
        <v>170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164</v>
      </c>
      <c r="H328" s="5" t="s">
        <v>170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164</v>
      </c>
      <c r="H329" s="5" t="s">
        <v>170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164</v>
      </c>
      <c r="H330" s="5" t="s">
        <v>170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164</v>
      </c>
      <c r="H331" s="5" t="s">
        <v>170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164</v>
      </c>
      <c r="H332" s="5" t="s">
        <v>170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166</v>
      </c>
      <c r="H333" s="5" t="s">
        <v>170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167</v>
      </c>
      <c r="H334" s="5" t="s">
        <v>170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167</v>
      </c>
      <c r="H335" s="5" t="s">
        <v>170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167</v>
      </c>
      <c r="H336" s="5" t="s">
        <v>170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167</v>
      </c>
      <c r="H337" s="5" t="s">
        <v>170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167</v>
      </c>
      <c r="H338" s="5" t="s">
        <v>170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167</v>
      </c>
      <c r="H339" s="5" t="s">
        <v>170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167</v>
      </c>
      <c r="H340" s="5" t="s">
        <v>170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167</v>
      </c>
      <c r="H341" s="5" t="s">
        <v>170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167</v>
      </c>
      <c r="H342" s="5" t="s">
        <v>170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167</v>
      </c>
      <c r="H343" s="5" t="s">
        <v>170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167</v>
      </c>
      <c r="H344" s="5" t="s">
        <v>170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167</v>
      </c>
      <c r="H345" s="5" t="s">
        <v>170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167</v>
      </c>
      <c r="H346" s="5" t="s">
        <v>170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167</v>
      </c>
      <c r="H347" s="5" t="s">
        <v>170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167</v>
      </c>
      <c r="H348" s="5" t="s">
        <v>170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168</v>
      </c>
      <c r="H349" s="5" t="s">
        <v>170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169</v>
      </c>
      <c r="H350" s="5" t="s">
        <v>170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169</v>
      </c>
      <c r="H351" s="5" t="s">
        <v>170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169</v>
      </c>
      <c r="H352" s="5" t="s">
        <v>170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169</v>
      </c>
      <c r="H353" s="5" t="s">
        <v>170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169</v>
      </c>
      <c r="H354" s="5" t="s">
        <v>170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169</v>
      </c>
      <c r="H355" s="5" t="s">
        <v>170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169</v>
      </c>
      <c r="H356" s="5" t="s">
        <v>170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169</v>
      </c>
      <c r="H357" s="5" t="s">
        <v>170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169</v>
      </c>
      <c r="H358" s="5" t="s">
        <v>170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169</v>
      </c>
      <c r="H359" s="5" t="s">
        <v>170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169</v>
      </c>
      <c r="H360" s="5" t="s">
        <v>170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169</v>
      </c>
      <c r="H361" s="5" t="s">
        <v>170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169</v>
      </c>
      <c r="H362" s="5" t="s">
        <v>170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169</v>
      </c>
      <c r="H363" s="5" t="s">
        <v>170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169</v>
      </c>
      <c r="H364" s="5" t="s">
        <v>170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211</v>
      </c>
      <c r="G365" s="5" t="s">
        <v>212</v>
      </c>
      <c r="H365" s="5" t="s">
        <v>170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211</v>
      </c>
      <c r="G366" s="5" t="s">
        <v>213</v>
      </c>
      <c r="H366" s="5" t="s">
        <v>170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211</v>
      </c>
      <c r="G367" s="5" t="s">
        <v>213</v>
      </c>
      <c r="H367" s="5" t="s">
        <v>170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211</v>
      </c>
      <c r="G368" s="5" t="s">
        <v>213</v>
      </c>
      <c r="H368" s="5" t="s">
        <v>170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211</v>
      </c>
      <c r="G369" s="5" t="s">
        <v>213</v>
      </c>
      <c r="H369" s="5" t="s">
        <v>170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211</v>
      </c>
      <c r="G370" s="5" t="s">
        <v>213</v>
      </c>
      <c r="H370" s="5" t="s">
        <v>170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211</v>
      </c>
      <c r="G371" s="5" t="s">
        <v>213</v>
      </c>
      <c r="H371" s="5" t="s">
        <v>170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211</v>
      </c>
      <c r="G372" s="5" t="s">
        <v>213</v>
      </c>
      <c r="H372" s="5" t="s">
        <v>170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211</v>
      </c>
      <c r="G373" s="5" t="s">
        <v>213</v>
      </c>
      <c r="H373" s="5" t="s">
        <v>170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211</v>
      </c>
      <c r="G374" s="5" t="s">
        <v>213</v>
      </c>
      <c r="H374" s="5" t="s">
        <v>170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211</v>
      </c>
      <c r="G375" s="5" t="s">
        <v>213</v>
      </c>
      <c r="H375" s="5" t="s">
        <v>170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211</v>
      </c>
      <c r="G376" s="5" t="s">
        <v>213</v>
      </c>
      <c r="H376" s="5" t="s">
        <v>170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211</v>
      </c>
      <c r="G377" s="5" t="s">
        <v>213</v>
      </c>
      <c r="H377" s="5" t="s">
        <v>170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211</v>
      </c>
      <c r="G378" s="5" t="s">
        <v>213</v>
      </c>
      <c r="H378" s="5" t="s">
        <v>170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211</v>
      </c>
      <c r="G379" s="5" t="s">
        <v>213</v>
      </c>
      <c r="H379" s="5" t="s">
        <v>170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211</v>
      </c>
      <c r="G380" s="5" t="s">
        <v>213</v>
      </c>
      <c r="H380" s="5" t="s">
        <v>170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423</v>
      </c>
      <c r="G381" s="5" t="s">
        <v>200</v>
      </c>
      <c r="H381" s="5" t="s">
        <v>417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422</v>
      </c>
      <c r="G382" s="5" t="s">
        <v>421</v>
      </c>
      <c r="H382" s="5" t="s">
        <v>424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214</v>
      </c>
      <c r="G386" s="5" t="s">
        <v>215</v>
      </c>
      <c r="H386" s="5" t="s">
        <v>216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214</v>
      </c>
      <c r="G387" s="5" t="s">
        <v>215</v>
      </c>
      <c r="H387" s="5" t="s">
        <v>216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214</v>
      </c>
      <c r="G388" s="5" t="s">
        <v>215</v>
      </c>
      <c r="H388" s="5" t="s">
        <v>216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214</v>
      </c>
      <c r="G389" s="5" t="s">
        <v>215</v>
      </c>
      <c r="H389" s="5" t="s">
        <v>216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214</v>
      </c>
      <c r="G390" s="5" t="s">
        <v>215</v>
      </c>
      <c r="H390" s="5" t="s">
        <v>216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214</v>
      </c>
      <c r="G391" s="5" t="s">
        <v>215</v>
      </c>
      <c r="H391" s="5" t="s">
        <v>216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214</v>
      </c>
      <c r="G392" s="5" t="s">
        <v>215</v>
      </c>
      <c r="H392" s="5" t="s">
        <v>216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214</v>
      </c>
      <c r="G393" s="5" t="s">
        <v>215</v>
      </c>
      <c r="H393" s="5" t="s">
        <v>216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214</v>
      </c>
      <c r="G394" s="5" t="s">
        <v>215</v>
      </c>
      <c r="H394" s="5" t="s">
        <v>216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214</v>
      </c>
      <c r="G395" s="5" t="s">
        <v>215</v>
      </c>
      <c r="H395" s="5" t="s">
        <v>216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214</v>
      </c>
      <c r="G396" s="5" t="s">
        <v>215</v>
      </c>
      <c r="H396" s="5" t="s">
        <v>216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214</v>
      </c>
      <c r="G397" s="5" t="s">
        <v>215</v>
      </c>
      <c r="H397" s="5" t="s">
        <v>216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214</v>
      </c>
      <c r="G398" s="5" t="s">
        <v>215</v>
      </c>
      <c r="H398" s="5" t="s">
        <v>216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214</v>
      </c>
      <c r="G399" s="5" t="s">
        <v>215</v>
      </c>
      <c r="H399" s="5" t="s">
        <v>216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214</v>
      </c>
      <c r="G400" s="5" t="s">
        <v>215</v>
      </c>
      <c r="H400" s="5" t="s">
        <v>216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214</v>
      </c>
      <c r="G401" s="5" t="s">
        <v>215</v>
      </c>
      <c r="H401" s="5" t="s">
        <v>216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219</v>
      </c>
      <c r="G402" s="5" t="s">
        <v>220</v>
      </c>
      <c r="H402" s="5" t="s">
        <v>216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219</v>
      </c>
      <c r="G403" s="5" t="s">
        <v>220</v>
      </c>
      <c r="H403" s="5" t="s">
        <v>216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219</v>
      </c>
      <c r="G404" s="5" t="s">
        <v>220</v>
      </c>
      <c r="H404" s="5" t="s">
        <v>216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219</v>
      </c>
      <c r="G405" s="5" t="s">
        <v>220</v>
      </c>
      <c r="H405" s="5" t="s">
        <v>216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219</v>
      </c>
      <c r="G406" s="5" t="s">
        <v>220</v>
      </c>
      <c r="H406" s="5" t="s">
        <v>216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219</v>
      </c>
      <c r="G407" s="5" t="s">
        <v>220</v>
      </c>
      <c r="H407" s="5" t="s">
        <v>216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219</v>
      </c>
      <c r="G408" s="5" t="s">
        <v>220</v>
      </c>
      <c r="H408" s="5" t="s">
        <v>216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219</v>
      </c>
      <c r="G409" s="5" t="s">
        <v>220</v>
      </c>
      <c r="H409" s="5" t="s">
        <v>216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219</v>
      </c>
      <c r="G410" s="5" t="s">
        <v>220</v>
      </c>
      <c r="H410" s="5" t="s">
        <v>216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219</v>
      </c>
      <c r="G411" s="5" t="s">
        <v>220</v>
      </c>
      <c r="H411" s="5" t="s">
        <v>216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219</v>
      </c>
      <c r="G412" s="5" t="s">
        <v>220</v>
      </c>
      <c r="H412" s="5" t="s">
        <v>216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219</v>
      </c>
      <c r="G413" s="5" t="s">
        <v>220</v>
      </c>
      <c r="H413" s="5" t="s">
        <v>216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219</v>
      </c>
      <c r="G414" s="5" t="s">
        <v>220</v>
      </c>
      <c r="H414" s="5" t="s">
        <v>216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219</v>
      </c>
      <c r="G415" s="5" t="s">
        <v>220</v>
      </c>
      <c r="H415" s="5" t="s">
        <v>216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219</v>
      </c>
      <c r="G416" s="5" t="s">
        <v>220</v>
      </c>
      <c r="H416" s="5" t="s">
        <v>216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219</v>
      </c>
      <c r="G417" s="5" t="s">
        <v>220</v>
      </c>
      <c r="H417" s="5" t="s">
        <v>216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232</v>
      </c>
      <c r="G418" s="5" t="s">
        <v>233</v>
      </c>
      <c r="H418" s="5" t="s">
        <v>234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80" zoomScaleNormal="80" workbookViewId="0">
      <pane ySplit="1" topLeftCell="A596" activePane="bottomLeft" state="frozen"/>
      <selection pane="bottomLeft" activeCell="G603" sqref="G603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7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7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7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7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7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7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7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7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7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7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7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7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7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7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7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7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7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7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7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7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7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7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7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7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7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7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7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7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7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7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7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7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7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7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7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7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7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7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7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7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7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7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7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7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7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7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7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7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7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7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7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7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7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7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7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7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7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7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7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7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7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7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7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7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7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7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7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7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7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7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7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7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7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7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7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7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7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7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7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7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7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7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7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7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7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7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7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7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7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7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7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7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7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7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7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7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7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7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7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7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7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7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7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7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7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7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7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7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7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7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7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7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7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7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7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7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7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7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7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7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7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7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7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7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7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7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7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7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7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7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7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7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7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7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7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7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7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7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7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7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7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7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7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7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7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7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7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7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7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7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7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7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7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7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7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7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7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7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7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7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7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7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7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7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7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7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7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7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7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7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7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7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7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7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7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7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207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208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209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202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203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204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205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201</v>
      </c>
      <c r="G521" s="5" t="s">
        <v>206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210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210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210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210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210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210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210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210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217</v>
      </c>
      <c r="G530" s="5" t="s">
        <v>218</v>
      </c>
      <c r="H530" s="5" t="s">
        <v>216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217</v>
      </c>
      <c r="G531" s="5" t="s">
        <v>223</v>
      </c>
      <c r="H531" s="5" t="s">
        <v>216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217</v>
      </c>
      <c r="G532" s="5" t="s">
        <v>223</v>
      </c>
      <c r="H532" s="5" t="s">
        <v>216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217</v>
      </c>
      <c r="G533" s="5" t="s">
        <v>223</v>
      </c>
      <c r="H533" s="5" t="s">
        <v>216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217</v>
      </c>
      <c r="G534" s="5" t="s">
        <v>223</v>
      </c>
      <c r="H534" s="5" t="s">
        <v>216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217</v>
      </c>
      <c r="G535" s="5" t="s">
        <v>223</v>
      </c>
      <c r="H535" s="5" t="s">
        <v>216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217</v>
      </c>
      <c r="G536" s="5" t="s">
        <v>223</v>
      </c>
      <c r="H536" s="5" t="s">
        <v>216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217</v>
      </c>
      <c r="G537" s="5" t="s">
        <v>223</v>
      </c>
      <c r="H537" s="5" t="s">
        <v>216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217</v>
      </c>
      <c r="G538" s="5" t="s">
        <v>223</v>
      </c>
      <c r="H538" s="5" t="s">
        <v>216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217</v>
      </c>
      <c r="G539" s="5" t="s">
        <v>223</v>
      </c>
      <c r="H539" s="5" t="s">
        <v>216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217</v>
      </c>
      <c r="G540" s="5" t="s">
        <v>223</v>
      </c>
      <c r="H540" s="5" t="s">
        <v>216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217</v>
      </c>
      <c r="G541" s="5" t="s">
        <v>223</v>
      </c>
      <c r="H541" s="5" t="s">
        <v>216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217</v>
      </c>
      <c r="G542" s="5" t="s">
        <v>223</v>
      </c>
      <c r="H542" s="5" t="s">
        <v>216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217</v>
      </c>
      <c r="G543" s="5" t="s">
        <v>223</v>
      </c>
      <c r="H543" s="5" t="s">
        <v>216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217</v>
      </c>
      <c r="G544" s="5" t="s">
        <v>223</v>
      </c>
      <c r="H544" s="5" t="s">
        <v>216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217</v>
      </c>
      <c r="G545" s="5" t="s">
        <v>223</v>
      </c>
      <c r="H545" s="5" t="s">
        <v>216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222</v>
      </c>
      <c r="G546" s="5" t="s">
        <v>221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222</v>
      </c>
      <c r="G547" s="5" t="s">
        <v>224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222</v>
      </c>
      <c r="G548" s="5" t="s">
        <v>224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222</v>
      </c>
      <c r="G549" s="5" t="s">
        <v>224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222</v>
      </c>
      <c r="G550" s="5" t="s">
        <v>224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222</v>
      </c>
      <c r="G551" s="5" t="s">
        <v>224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222</v>
      </c>
      <c r="G552" s="5" t="s">
        <v>224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222</v>
      </c>
      <c r="G553" s="5" t="s">
        <v>224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222</v>
      </c>
      <c r="G554" s="5" t="s">
        <v>224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222</v>
      </c>
      <c r="G555" s="5" t="s">
        <v>224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222</v>
      </c>
      <c r="G556" s="5" t="s">
        <v>224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222</v>
      </c>
      <c r="G557" s="5" t="s">
        <v>224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222</v>
      </c>
      <c r="G558" s="5" t="s">
        <v>224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222</v>
      </c>
      <c r="G559" s="5" t="s">
        <v>224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222</v>
      </c>
      <c r="G560" s="5" t="s">
        <v>224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222</v>
      </c>
      <c r="G561" s="5" t="s">
        <v>224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225</v>
      </c>
      <c r="G562" s="5" t="s">
        <v>226</v>
      </c>
      <c r="H562" s="5" t="s">
        <v>216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225</v>
      </c>
      <c r="G563" s="5" t="s">
        <v>229</v>
      </c>
      <c r="H563" s="5" t="s">
        <v>216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225</v>
      </c>
      <c r="G564" s="5" t="s">
        <v>229</v>
      </c>
      <c r="H564" s="5" t="s">
        <v>216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225</v>
      </c>
      <c r="G565" s="5" t="s">
        <v>229</v>
      </c>
      <c r="H565" s="5" t="s">
        <v>216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225</v>
      </c>
      <c r="G566" s="5" t="s">
        <v>229</v>
      </c>
      <c r="H566" s="5" t="s">
        <v>216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225</v>
      </c>
      <c r="G567" s="5" t="s">
        <v>229</v>
      </c>
      <c r="H567" s="5" t="s">
        <v>216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225</v>
      </c>
      <c r="G568" s="5" t="s">
        <v>229</v>
      </c>
      <c r="H568" s="5" t="s">
        <v>216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225</v>
      </c>
      <c r="G569" s="5" t="s">
        <v>229</v>
      </c>
      <c r="H569" s="5" t="s">
        <v>216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225</v>
      </c>
      <c r="G570" s="5" t="s">
        <v>229</v>
      </c>
      <c r="H570" s="5" t="s">
        <v>216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225</v>
      </c>
      <c r="G571" s="5" t="s">
        <v>229</v>
      </c>
      <c r="H571" s="5" t="s">
        <v>216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225</v>
      </c>
      <c r="G572" s="5" t="s">
        <v>229</v>
      </c>
      <c r="H572" s="5" t="s">
        <v>216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225</v>
      </c>
      <c r="G573" s="5" t="s">
        <v>229</v>
      </c>
      <c r="H573" s="5" t="s">
        <v>216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225</v>
      </c>
      <c r="G574" s="5" t="s">
        <v>229</v>
      </c>
      <c r="H574" s="5" t="s">
        <v>216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225</v>
      </c>
      <c r="G575" s="5" t="s">
        <v>229</v>
      </c>
      <c r="H575" s="5" t="s">
        <v>216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225</v>
      </c>
      <c r="G576" s="5" t="s">
        <v>229</v>
      </c>
      <c r="H576" s="5" t="s">
        <v>216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225</v>
      </c>
      <c r="G577" s="5" t="s">
        <v>229</v>
      </c>
      <c r="H577" s="5" t="s">
        <v>216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227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227</v>
      </c>
      <c r="G579" s="5" t="s">
        <v>228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227</v>
      </c>
      <c r="G580" s="5" t="s">
        <v>228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227</v>
      </c>
      <c r="G581" s="5" t="s">
        <v>228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227</v>
      </c>
      <c r="G582" s="5" t="s">
        <v>228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227</v>
      </c>
      <c r="G583" s="5" t="s">
        <v>228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227</v>
      </c>
      <c r="G584" s="5" t="s">
        <v>228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227</v>
      </c>
      <c r="G585" s="5" t="s">
        <v>228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227</v>
      </c>
      <c r="G586" s="5" t="s">
        <v>228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227</v>
      </c>
      <c r="G587" s="5" t="s">
        <v>228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227</v>
      </c>
      <c r="G588" s="5" t="s">
        <v>228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227</v>
      </c>
      <c r="G589" s="5" t="s">
        <v>228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227</v>
      </c>
      <c r="G590" s="5" t="s">
        <v>228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227</v>
      </c>
      <c r="G591" s="5" t="s">
        <v>228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227</v>
      </c>
      <c r="G592" s="5" t="s">
        <v>228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227</v>
      </c>
      <c r="G593" s="5" t="s">
        <v>228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230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230</v>
      </c>
      <c r="G595" s="5" t="s">
        <v>231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230</v>
      </c>
      <c r="G596" s="5" t="s">
        <v>231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230</v>
      </c>
      <c r="G597" s="5" t="s">
        <v>231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230</v>
      </c>
      <c r="G598" s="5" t="s">
        <v>231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230</v>
      </c>
      <c r="G599" s="5" t="s">
        <v>231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230</v>
      </c>
      <c r="G600" s="5" t="s">
        <v>231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230</v>
      </c>
      <c r="G601" s="5" t="s">
        <v>231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230</v>
      </c>
      <c r="G602" s="5" t="s">
        <v>231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230</v>
      </c>
      <c r="G603" s="5" t="s">
        <v>231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230</v>
      </c>
      <c r="G604" s="5" t="s">
        <v>231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230</v>
      </c>
      <c r="G605" s="5" t="s">
        <v>231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230</v>
      </c>
      <c r="G606" s="5" t="s">
        <v>231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230</v>
      </c>
      <c r="G607" s="5" t="s">
        <v>231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230</v>
      </c>
      <c r="G608" s="5" t="s">
        <v>231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230</v>
      </c>
      <c r="G609" s="5" t="s">
        <v>231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236</v>
      </c>
      <c r="G610" s="5" t="s">
        <v>66</v>
      </c>
      <c r="H610" s="5" t="s">
        <v>237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235</v>
      </c>
      <c r="G611" s="5" t="s">
        <v>84</v>
      </c>
      <c r="H611" s="5" t="s">
        <v>238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418</v>
      </c>
      <c r="G612" s="5" t="s">
        <v>419</v>
      </c>
      <c r="H612" s="5" t="s">
        <v>420</v>
      </c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19" workbookViewId="0">
      <selection activeCell="B45" sqref="B45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372</v>
      </c>
      <c r="E1" s="27">
        <f ca="1">+TODAY()</f>
        <v>41358</v>
      </c>
      <c r="P1">
        <v>2500</v>
      </c>
      <c r="Q1" t="s">
        <v>371</v>
      </c>
    </row>
    <row r="2" spans="1:17" x14ac:dyDescent="0.25">
      <c r="E2" s="27"/>
      <c r="P2">
        <v>4096</v>
      </c>
      <c r="Q2" t="s">
        <v>370</v>
      </c>
    </row>
    <row r="3" spans="1:17" x14ac:dyDescent="0.25">
      <c r="C3" t="s">
        <v>369</v>
      </c>
      <c r="E3" s="27"/>
      <c r="P3">
        <f>+P1/P2</f>
        <v>0.6103515625</v>
      </c>
      <c r="Q3" t="s">
        <v>368</v>
      </c>
    </row>
    <row r="4" spans="1:17" x14ac:dyDescent="0.25">
      <c r="N4" s="16" t="s">
        <v>367</v>
      </c>
      <c r="O4" s="16" t="s">
        <v>366</v>
      </c>
      <c r="P4" s="16" t="s">
        <v>365</v>
      </c>
    </row>
    <row r="5" spans="1:17" x14ac:dyDescent="0.25">
      <c r="A5" t="s">
        <v>364</v>
      </c>
      <c r="B5" t="s">
        <v>363</v>
      </c>
      <c r="C5" s="1" t="s">
        <v>362</v>
      </c>
      <c r="D5" t="s">
        <v>361</v>
      </c>
      <c r="N5" s="1" t="s">
        <v>360</v>
      </c>
      <c r="O5" s="16" t="s">
        <v>359</v>
      </c>
      <c r="P5" s="16" t="s">
        <v>359</v>
      </c>
    </row>
    <row r="6" spans="1:17" x14ac:dyDescent="0.25">
      <c r="A6" s="25">
        <v>1</v>
      </c>
      <c r="B6" s="25" t="s">
        <v>358</v>
      </c>
      <c r="C6" s="26" t="s">
        <v>349</v>
      </c>
      <c r="D6" s="25">
        <v>12</v>
      </c>
      <c r="E6" s="38" t="s">
        <v>357</v>
      </c>
      <c r="F6" s="25"/>
      <c r="G6" s="25"/>
      <c r="H6" s="25"/>
      <c r="I6" s="25"/>
      <c r="J6" s="25"/>
      <c r="K6" s="25"/>
      <c r="L6" s="25"/>
      <c r="M6" s="25"/>
      <c r="N6" s="25">
        <v>0</v>
      </c>
      <c r="O6">
        <f t="shared" ref="O6:O36" si="0">HEX2DEC(N6)</f>
        <v>0</v>
      </c>
      <c r="P6" s="23">
        <f t="shared" ref="P6:P26" si="1">+$P$3*O6</f>
        <v>0</v>
      </c>
    </row>
    <row r="7" spans="1:17" x14ac:dyDescent="0.25">
      <c r="A7" s="25">
        <v>2</v>
      </c>
      <c r="B7" s="25" t="s">
        <v>356</v>
      </c>
      <c r="C7" s="26" t="s">
        <v>349</v>
      </c>
      <c r="D7" s="25">
        <v>12</v>
      </c>
      <c r="E7" s="38"/>
      <c r="F7" s="25"/>
      <c r="G7" s="25"/>
      <c r="H7" s="25"/>
      <c r="I7" s="25"/>
      <c r="J7" s="25"/>
      <c r="K7" s="25"/>
      <c r="L7" s="25"/>
      <c r="M7" s="25"/>
      <c r="N7" s="25">
        <v>0</v>
      </c>
      <c r="O7">
        <f t="shared" si="0"/>
        <v>0</v>
      </c>
      <c r="P7" s="23">
        <f t="shared" si="1"/>
        <v>0</v>
      </c>
    </row>
    <row r="8" spans="1:17" x14ac:dyDescent="0.25">
      <c r="A8" s="25">
        <v>3</v>
      </c>
      <c r="B8" s="25" t="s">
        <v>355</v>
      </c>
      <c r="C8" s="26" t="s">
        <v>349</v>
      </c>
      <c r="D8" s="25">
        <v>12</v>
      </c>
      <c r="E8" s="38"/>
      <c r="F8" s="25"/>
      <c r="G8" s="25"/>
      <c r="H8" s="25"/>
      <c r="I8" s="25"/>
      <c r="J8" s="25"/>
      <c r="K8" s="25"/>
      <c r="L8" s="25"/>
      <c r="M8" s="25"/>
      <c r="N8" s="25">
        <v>0</v>
      </c>
      <c r="O8">
        <f t="shared" si="0"/>
        <v>0</v>
      </c>
      <c r="P8" s="23">
        <f t="shared" si="1"/>
        <v>0</v>
      </c>
    </row>
    <row r="9" spans="1:17" x14ac:dyDescent="0.25">
      <c r="A9" s="25">
        <v>4</v>
      </c>
      <c r="B9" s="25" t="s">
        <v>354</v>
      </c>
      <c r="C9" s="26" t="s">
        <v>349</v>
      </c>
      <c r="D9" s="25">
        <v>12</v>
      </c>
      <c r="E9" s="38"/>
      <c r="F9" s="25"/>
      <c r="G9" s="25"/>
      <c r="H9" s="25"/>
      <c r="I9" s="25"/>
      <c r="J9" s="25"/>
      <c r="K9" s="25"/>
      <c r="L9" s="25"/>
      <c r="M9" s="25"/>
      <c r="N9" s="25">
        <v>0</v>
      </c>
      <c r="O9">
        <f t="shared" si="0"/>
        <v>0</v>
      </c>
      <c r="P9" s="23">
        <f t="shared" si="1"/>
        <v>0</v>
      </c>
    </row>
    <row r="10" spans="1:17" x14ac:dyDescent="0.25">
      <c r="A10" s="25">
        <v>5</v>
      </c>
      <c r="B10" s="25" t="s">
        <v>353</v>
      </c>
      <c r="C10" s="26" t="s">
        <v>349</v>
      </c>
      <c r="D10" s="25">
        <v>12</v>
      </c>
      <c r="E10" s="38"/>
      <c r="F10" s="25"/>
      <c r="G10" s="25"/>
      <c r="H10" s="25"/>
      <c r="I10" s="25"/>
      <c r="J10" s="25"/>
      <c r="K10" s="25"/>
      <c r="L10" s="25"/>
      <c r="M10" s="25"/>
      <c r="N10" s="25">
        <v>0</v>
      </c>
      <c r="O10">
        <f t="shared" si="0"/>
        <v>0</v>
      </c>
      <c r="P10" s="23">
        <f t="shared" si="1"/>
        <v>0</v>
      </c>
    </row>
    <row r="11" spans="1:17" x14ac:dyDescent="0.25">
      <c r="A11" s="25">
        <v>6</v>
      </c>
      <c r="B11" s="25" t="s">
        <v>352</v>
      </c>
      <c r="C11" s="26" t="s">
        <v>349</v>
      </c>
      <c r="D11" s="25">
        <v>12</v>
      </c>
      <c r="E11" s="38"/>
      <c r="F11" s="25"/>
      <c r="G11" s="25"/>
      <c r="H11" s="25"/>
      <c r="I11" s="25"/>
      <c r="J11" s="25"/>
      <c r="K11" s="25"/>
      <c r="L11" s="25"/>
      <c r="M11" s="25"/>
      <c r="N11" s="25">
        <v>0</v>
      </c>
      <c r="O11">
        <f t="shared" si="0"/>
        <v>0</v>
      </c>
      <c r="P11" s="23">
        <f t="shared" si="1"/>
        <v>0</v>
      </c>
    </row>
    <row r="12" spans="1:17" x14ac:dyDescent="0.25">
      <c r="A12" s="25">
        <v>7</v>
      </c>
      <c r="B12" s="25" t="s">
        <v>351</v>
      </c>
      <c r="C12" s="26" t="s">
        <v>349</v>
      </c>
      <c r="D12" s="25">
        <v>12</v>
      </c>
      <c r="E12" s="38"/>
      <c r="F12" s="25"/>
      <c r="G12" s="25"/>
      <c r="H12" s="25"/>
      <c r="I12" s="25"/>
      <c r="J12" s="25"/>
      <c r="K12" s="25"/>
      <c r="L12" s="25"/>
      <c r="M12" s="25"/>
      <c r="N12" s="25">
        <v>0</v>
      </c>
      <c r="O12">
        <f t="shared" si="0"/>
        <v>0</v>
      </c>
      <c r="P12" s="23">
        <f t="shared" si="1"/>
        <v>0</v>
      </c>
    </row>
    <row r="13" spans="1:17" ht="15.75" thickBot="1" x14ac:dyDescent="0.3">
      <c r="A13" s="24">
        <v>8</v>
      </c>
      <c r="B13" s="24" t="s">
        <v>350</v>
      </c>
      <c r="C13" s="13" t="s">
        <v>349</v>
      </c>
      <c r="D13" s="24">
        <v>12</v>
      </c>
      <c r="E13" s="39"/>
      <c r="F13" s="24"/>
      <c r="G13" s="24"/>
      <c r="H13" s="24"/>
      <c r="I13" s="24"/>
      <c r="J13" s="24"/>
      <c r="K13" s="24"/>
      <c r="L13" s="24"/>
      <c r="M13" s="24"/>
      <c r="N13" s="24">
        <v>0</v>
      </c>
      <c r="O13">
        <f t="shared" si="0"/>
        <v>0</v>
      </c>
      <c r="P13" s="23">
        <f t="shared" si="1"/>
        <v>0</v>
      </c>
    </row>
    <row r="14" spans="1:17" x14ac:dyDescent="0.25">
      <c r="A14">
        <v>9</v>
      </c>
      <c r="B14" t="s">
        <v>348</v>
      </c>
      <c r="C14" s="15" t="s">
        <v>268</v>
      </c>
      <c r="D14">
        <v>12</v>
      </c>
      <c r="E14" t="s">
        <v>347</v>
      </c>
      <c r="M14" s="15" t="s">
        <v>268</v>
      </c>
      <c r="N14" s="22">
        <v>400</v>
      </c>
      <c r="O14">
        <f t="shared" si="0"/>
        <v>1024</v>
      </c>
      <c r="P14" s="23">
        <f t="shared" si="1"/>
        <v>625</v>
      </c>
    </row>
    <row r="15" spans="1:17" x14ac:dyDescent="0.25">
      <c r="A15">
        <v>10</v>
      </c>
      <c r="B15" t="s">
        <v>346</v>
      </c>
      <c r="C15" s="15" t="s">
        <v>344</v>
      </c>
      <c r="D15">
        <v>12</v>
      </c>
      <c r="E15" t="s">
        <v>345</v>
      </c>
      <c r="M15" s="15" t="s">
        <v>344</v>
      </c>
      <c r="N15" s="22">
        <v>380</v>
      </c>
      <c r="O15">
        <f t="shared" si="0"/>
        <v>896</v>
      </c>
      <c r="P15" s="23">
        <f t="shared" si="1"/>
        <v>546.875</v>
      </c>
    </row>
    <row r="16" spans="1:17" x14ac:dyDescent="0.25">
      <c r="A16">
        <v>11</v>
      </c>
      <c r="B16" t="s">
        <v>343</v>
      </c>
      <c r="C16" s="15" t="s">
        <v>334</v>
      </c>
      <c r="D16">
        <v>12</v>
      </c>
      <c r="E16" t="s">
        <v>342</v>
      </c>
      <c r="M16" s="15" t="s">
        <v>334</v>
      </c>
      <c r="N16" s="22">
        <v>370</v>
      </c>
      <c r="O16">
        <f t="shared" si="0"/>
        <v>880</v>
      </c>
      <c r="P16" s="23">
        <f t="shared" si="1"/>
        <v>537.109375</v>
      </c>
    </row>
    <row r="17" spans="1:16" x14ac:dyDescent="0.25">
      <c r="A17">
        <v>12</v>
      </c>
      <c r="B17" t="s">
        <v>341</v>
      </c>
      <c r="C17" s="15" t="s">
        <v>340</v>
      </c>
      <c r="D17">
        <v>8</v>
      </c>
      <c r="M17" s="15" t="s">
        <v>340</v>
      </c>
      <c r="N17" s="22">
        <v>0</v>
      </c>
      <c r="O17">
        <f t="shared" si="0"/>
        <v>0</v>
      </c>
      <c r="P17" s="23">
        <f t="shared" si="1"/>
        <v>0</v>
      </c>
    </row>
    <row r="18" spans="1:16" x14ac:dyDescent="0.25">
      <c r="A18">
        <v>13</v>
      </c>
      <c r="B18" t="s">
        <v>339</v>
      </c>
      <c r="C18" s="15" t="s">
        <v>268</v>
      </c>
      <c r="D18">
        <v>12</v>
      </c>
      <c r="E18" t="s">
        <v>338</v>
      </c>
      <c r="M18" s="15" t="s">
        <v>268</v>
      </c>
      <c r="N18" s="22">
        <v>400</v>
      </c>
      <c r="O18">
        <f t="shared" si="0"/>
        <v>1024</v>
      </c>
      <c r="P18" s="23">
        <f t="shared" si="1"/>
        <v>625</v>
      </c>
    </row>
    <row r="19" spans="1:16" x14ac:dyDescent="0.25">
      <c r="A19">
        <v>14</v>
      </c>
      <c r="B19" t="s">
        <v>337</v>
      </c>
      <c r="C19" s="15" t="s">
        <v>336</v>
      </c>
      <c r="D19">
        <v>12</v>
      </c>
      <c r="E19" t="s">
        <v>335</v>
      </c>
      <c r="M19" s="15" t="s">
        <v>334</v>
      </c>
      <c r="N19" s="22">
        <v>370</v>
      </c>
      <c r="O19">
        <f t="shared" si="0"/>
        <v>880</v>
      </c>
      <c r="P19" s="23">
        <f t="shared" si="1"/>
        <v>537.109375</v>
      </c>
    </row>
    <row r="20" spans="1:16" x14ac:dyDescent="0.25">
      <c r="A20">
        <v>15</v>
      </c>
      <c r="B20" t="s">
        <v>333</v>
      </c>
      <c r="C20" s="15" t="s">
        <v>268</v>
      </c>
      <c r="D20">
        <v>12</v>
      </c>
      <c r="E20" t="s">
        <v>332</v>
      </c>
      <c r="M20" s="15" t="s">
        <v>268</v>
      </c>
      <c r="N20" s="22">
        <v>400</v>
      </c>
      <c r="O20">
        <f t="shared" si="0"/>
        <v>1024</v>
      </c>
      <c r="P20" s="23">
        <f t="shared" si="1"/>
        <v>625</v>
      </c>
    </row>
    <row r="21" spans="1:16" x14ac:dyDescent="0.25">
      <c r="A21">
        <v>16</v>
      </c>
      <c r="B21" t="s">
        <v>331</v>
      </c>
      <c r="C21" s="15" t="s">
        <v>320</v>
      </c>
      <c r="D21">
        <v>12</v>
      </c>
      <c r="E21" t="s">
        <v>330</v>
      </c>
      <c r="M21" s="15" t="s">
        <v>320</v>
      </c>
      <c r="N21" s="22">
        <v>350</v>
      </c>
      <c r="O21">
        <f t="shared" si="0"/>
        <v>848</v>
      </c>
      <c r="P21" s="23">
        <f t="shared" si="1"/>
        <v>517.578125</v>
      </c>
    </row>
    <row r="22" spans="1:16" x14ac:dyDescent="0.25">
      <c r="A22">
        <v>17</v>
      </c>
      <c r="B22" t="s">
        <v>329</v>
      </c>
      <c r="C22" s="15" t="s">
        <v>268</v>
      </c>
      <c r="D22">
        <v>12</v>
      </c>
      <c r="E22" t="s">
        <v>328</v>
      </c>
      <c r="M22" s="15" t="s">
        <v>268</v>
      </c>
      <c r="N22" s="22">
        <v>400</v>
      </c>
      <c r="O22">
        <f t="shared" si="0"/>
        <v>1024</v>
      </c>
      <c r="P22" s="23">
        <f t="shared" si="1"/>
        <v>625</v>
      </c>
    </row>
    <row r="23" spans="1:16" x14ac:dyDescent="0.25">
      <c r="A23">
        <v>18</v>
      </c>
      <c r="B23" t="s">
        <v>327</v>
      </c>
      <c r="C23" s="15" t="s">
        <v>268</v>
      </c>
      <c r="D23">
        <v>12</v>
      </c>
      <c r="E23" t="s">
        <v>326</v>
      </c>
      <c r="I23" t="s">
        <v>325</v>
      </c>
      <c r="M23" s="15" t="s">
        <v>268</v>
      </c>
      <c r="N23" s="22">
        <v>400</v>
      </c>
      <c r="O23">
        <f t="shared" si="0"/>
        <v>1024</v>
      </c>
      <c r="P23" s="23">
        <f t="shared" si="1"/>
        <v>625</v>
      </c>
    </row>
    <row r="24" spans="1:16" x14ac:dyDescent="0.25">
      <c r="A24">
        <v>19</v>
      </c>
      <c r="B24" t="s">
        <v>324</v>
      </c>
      <c r="C24" s="15" t="s">
        <v>268</v>
      </c>
      <c r="D24">
        <v>12</v>
      </c>
      <c r="E24" t="s">
        <v>323</v>
      </c>
      <c r="M24" s="15" t="s">
        <v>268</v>
      </c>
      <c r="N24" s="22">
        <v>400</v>
      </c>
      <c r="O24">
        <f t="shared" si="0"/>
        <v>1024</v>
      </c>
      <c r="P24" s="23">
        <f t="shared" si="1"/>
        <v>625</v>
      </c>
    </row>
    <row r="25" spans="1:16" x14ac:dyDescent="0.25">
      <c r="A25">
        <v>20</v>
      </c>
      <c r="B25" t="s">
        <v>322</v>
      </c>
      <c r="C25" s="15" t="s">
        <v>320</v>
      </c>
      <c r="D25">
        <v>12</v>
      </c>
      <c r="E25" t="s">
        <v>321</v>
      </c>
      <c r="M25" s="15" t="s">
        <v>320</v>
      </c>
      <c r="N25" s="22">
        <v>350</v>
      </c>
      <c r="O25">
        <f t="shared" si="0"/>
        <v>848</v>
      </c>
      <c r="P25" s="23">
        <f t="shared" si="1"/>
        <v>517.578125</v>
      </c>
    </row>
    <row r="26" spans="1:16" x14ac:dyDescent="0.25">
      <c r="A26">
        <v>21</v>
      </c>
      <c r="B26" t="s">
        <v>319</v>
      </c>
      <c r="C26" s="15" t="s">
        <v>317</v>
      </c>
      <c r="D26">
        <v>12</v>
      </c>
      <c r="E26" t="s">
        <v>318</v>
      </c>
      <c r="M26" s="15" t="s">
        <v>317</v>
      </c>
      <c r="N26" s="22">
        <v>800</v>
      </c>
      <c r="O26">
        <f t="shared" si="0"/>
        <v>2048</v>
      </c>
      <c r="P26" s="23">
        <f t="shared" si="1"/>
        <v>1250</v>
      </c>
    </row>
    <row r="27" spans="1:16" x14ac:dyDescent="0.25">
      <c r="A27">
        <v>22</v>
      </c>
      <c r="B27" t="s">
        <v>316</v>
      </c>
      <c r="C27" s="15" t="s">
        <v>314</v>
      </c>
      <c r="D27">
        <v>8</v>
      </c>
      <c r="E27" s="37" t="s">
        <v>315</v>
      </c>
      <c r="F27" s="37"/>
      <c r="M27" s="15" t="s">
        <v>314</v>
      </c>
      <c r="N27" s="22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313</v>
      </c>
      <c r="C28" s="15" t="s">
        <v>312</v>
      </c>
      <c r="D28">
        <v>8</v>
      </c>
      <c r="E28" s="37"/>
      <c r="F28" s="37"/>
      <c r="M28" s="15" t="s">
        <v>312</v>
      </c>
      <c r="N28" s="22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311</v>
      </c>
      <c r="C29" s="15" t="s">
        <v>309</v>
      </c>
      <c r="D29">
        <v>8</v>
      </c>
      <c r="E29" s="37" t="s">
        <v>310</v>
      </c>
      <c r="F29" s="37"/>
      <c r="M29" s="15" t="s">
        <v>309</v>
      </c>
      <c r="N29" s="22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308</v>
      </c>
      <c r="C30" s="15" t="s">
        <v>307</v>
      </c>
      <c r="D30">
        <v>8</v>
      </c>
      <c r="E30" s="37"/>
      <c r="F30" s="37"/>
      <c r="M30" s="15" t="s">
        <v>307</v>
      </c>
      <c r="N30" s="22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306</v>
      </c>
      <c r="C31" s="15" t="s">
        <v>304</v>
      </c>
      <c r="D31">
        <v>8</v>
      </c>
      <c r="E31" s="37" t="s">
        <v>305</v>
      </c>
      <c r="F31" s="37"/>
      <c r="M31" s="15" t="s">
        <v>304</v>
      </c>
      <c r="N31" s="22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303</v>
      </c>
      <c r="C32" s="15" t="s">
        <v>300</v>
      </c>
      <c r="D32">
        <v>8</v>
      </c>
      <c r="E32" s="37"/>
      <c r="F32" s="37"/>
      <c r="M32" s="15" t="s">
        <v>300</v>
      </c>
      <c r="N32" s="22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302</v>
      </c>
      <c r="C33" s="15" t="s">
        <v>300</v>
      </c>
      <c r="D33">
        <v>8</v>
      </c>
      <c r="E33" s="37" t="s">
        <v>301</v>
      </c>
      <c r="F33" s="37"/>
      <c r="M33" s="15" t="s">
        <v>300</v>
      </c>
      <c r="N33" s="22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299</v>
      </c>
      <c r="C34" s="15" t="s">
        <v>298</v>
      </c>
      <c r="D34">
        <v>8</v>
      </c>
      <c r="E34" s="37"/>
      <c r="F34" s="37"/>
      <c r="M34" s="15" t="s">
        <v>298</v>
      </c>
      <c r="N34" s="22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297</v>
      </c>
      <c r="C35" s="15" t="s">
        <v>294</v>
      </c>
      <c r="D35">
        <v>8</v>
      </c>
      <c r="E35" s="37" t="s">
        <v>296</v>
      </c>
      <c r="F35" s="37"/>
      <c r="G35" s="37"/>
      <c r="H35" s="18" t="s">
        <v>295</v>
      </c>
      <c r="M35" s="15" t="s">
        <v>294</v>
      </c>
      <c r="N35" s="22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293</v>
      </c>
      <c r="C36" s="15" t="s">
        <v>292</v>
      </c>
      <c r="D36">
        <v>8</v>
      </c>
      <c r="E36" s="37"/>
      <c r="F36" s="37"/>
      <c r="G36" s="37"/>
      <c r="M36" s="15" t="s">
        <v>292</v>
      </c>
      <c r="N36" s="22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291</v>
      </c>
      <c r="C37" s="15" t="s">
        <v>290</v>
      </c>
      <c r="D37">
        <v>8</v>
      </c>
      <c r="E37" t="s">
        <v>289</v>
      </c>
      <c r="K37" s="1" t="s">
        <v>288</v>
      </c>
    </row>
    <row r="38" spans="1:15" x14ac:dyDescent="0.25">
      <c r="A38">
        <f t="shared" si="2"/>
        <v>33</v>
      </c>
      <c r="B38" t="s">
        <v>287</v>
      </c>
      <c r="C38" s="15" t="s">
        <v>268</v>
      </c>
      <c r="D38">
        <v>12</v>
      </c>
      <c r="E38" t="s">
        <v>282</v>
      </c>
      <c r="M38" s="15" t="s">
        <v>268</v>
      </c>
    </row>
    <row r="39" spans="1:15" x14ac:dyDescent="0.25">
      <c r="A39">
        <f t="shared" si="2"/>
        <v>34</v>
      </c>
      <c r="B39" t="s">
        <v>286</v>
      </c>
      <c r="C39" s="15" t="s">
        <v>284</v>
      </c>
      <c r="D39">
        <v>12</v>
      </c>
      <c r="E39" t="s">
        <v>285</v>
      </c>
      <c r="M39" s="15" t="s">
        <v>284</v>
      </c>
    </row>
    <row r="40" spans="1:15" x14ac:dyDescent="0.25">
      <c r="A40">
        <f t="shared" si="2"/>
        <v>35</v>
      </c>
      <c r="B40" t="s">
        <v>283</v>
      </c>
      <c r="C40" s="15" t="s">
        <v>268</v>
      </c>
      <c r="D40">
        <v>12</v>
      </c>
      <c r="E40" t="s">
        <v>282</v>
      </c>
      <c r="M40" s="15" t="s">
        <v>268</v>
      </c>
    </row>
    <row r="41" spans="1:15" x14ac:dyDescent="0.25">
      <c r="A41">
        <f t="shared" si="2"/>
        <v>36</v>
      </c>
      <c r="B41" t="s">
        <v>281</v>
      </c>
      <c r="C41" s="15" t="s">
        <v>279</v>
      </c>
      <c r="D41">
        <v>12</v>
      </c>
      <c r="E41" t="s">
        <v>280</v>
      </c>
      <c r="M41" s="15" t="s">
        <v>279</v>
      </c>
    </row>
    <row r="42" spans="1:15" x14ac:dyDescent="0.25">
      <c r="A42">
        <f t="shared" si="2"/>
        <v>37</v>
      </c>
      <c r="B42" t="s">
        <v>278</v>
      </c>
      <c r="C42" s="15" t="s">
        <v>268</v>
      </c>
      <c r="D42">
        <v>12</v>
      </c>
      <c r="E42" t="s">
        <v>277</v>
      </c>
      <c r="M42" s="15" t="s">
        <v>268</v>
      </c>
    </row>
    <row r="43" spans="1:15" x14ac:dyDescent="0.25">
      <c r="A43">
        <f t="shared" si="2"/>
        <v>38</v>
      </c>
      <c r="B43" t="s">
        <v>276</v>
      </c>
      <c r="C43" s="15" t="s">
        <v>268</v>
      </c>
      <c r="D43">
        <v>12</v>
      </c>
      <c r="E43" t="s">
        <v>275</v>
      </c>
      <c r="M43" s="15" t="s">
        <v>268</v>
      </c>
    </row>
    <row r="44" spans="1:15" x14ac:dyDescent="0.25">
      <c r="A44">
        <f t="shared" si="2"/>
        <v>39</v>
      </c>
      <c r="B44" t="s">
        <v>274</v>
      </c>
      <c r="C44" s="15" t="s">
        <v>268</v>
      </c>
      <c r="D44">
        <v>12</v>
      </c>
      <c r="E44" t="s">
        <v>273</v>
      </c>
      <c r="M44" s="15" t="s">
        <v>268</v>
      </c>
    </row>
    <row r="45" spans="1:15" x14ac:dyDescent="0.25">
      <c r="A45">
        <f t="shared" si="2"/>
        <v>40</v>
      </c>
      <c r="B45" t="s">
        <v>14</v>
      </c>
      <c r="C45" s="21" t="s">
        <v>271</v>
      </c>
      <c r="D45">
        <v>12</v>
      </c>
      <c r="E45" t="s">
        <v>272</v>
      </c>
      <c r="I45" s="20" t="s">
        <v>260</v>
      </c>
      <c r="M45" s="15" t="s">
        <v>271</v>
      </c>
    </row>
    <row r="46" spans="1:15" x14ac:dyDescent="0.25">
      <c r="A46">
        <f t="shared" si="2"/>
        <v>41</v>
      </c>
      <c r="B46" t="s">
        <v>270</v>
      </c>
      <c r="C46" s="15" t="s">
        <v>268</v>
      </c>
      <c r="D46">
        <v>12</v>
      </c>
      <c r="E46" t="s">
        <v>269</v>
      </c>
      <c r="M46" s="15" t="s">
        <v>268</v>
      </c>
    </row>
    <row r="47" spans="1:15" x14ac:dyDescent="0.25">
      <c r="A47">
        <f t="shared" si="2"/>
        <v>42</v>
      </c>
      <c r="B47" t="s">
        <v>267</v>
      </c>
      <c r="C47" s="19" t="s">
        <v>265</v>
      </c>
      <c r="D47">
        <v>12</v>
      </c>
      <c r="E47" t="s">
        <v>266</v>
      </c>
      <c r="I47" s="18" t="s">
        <v>253</v>
      </c>
      <c r="M47" s="15" t="s">
        <v>265</v>
      </c>
    </row>
    <row r="48" spans="1:15" x14ac:dyDescent="0.25">
      <c r="A48">
        <f t="shared" si="2"/>
        <v>43</v>
      </c>
      <c r="B48" t="s">
        <v>264</v>
      </c>
      <c r="C48" s="15" t="s">
        <v>256</v>
      </c>
      <c r="D48">
        <v>12</v>
      </c>
      <c r="E48" t="s">
        <v>263</v>
      </c>
      <c r="M48" s="15" t="s">
        <v>256</v>
      </c>
    </row>
    <row r="49" spans="1:13" x14ac:dyDescent="0.25">
      <c r="A49">
        <f t="shared" si="2"/>
        <v>44</v>
      </c>
      <c r="B49" t="s">
        <v>262</v>
      </c>
      <c r="C49" s="21" t="s">
        <v>259</v>
      </c>
      <c r="D49">
        <v>12</v>
      </c>
      <c r="E49" t="s">
        <v>261</v>
      </c>
      <c r="I49" s="20" t="s">
        <v>260</v>
      </c>
      <c r="M49" s="15" t="s">
        <v>259</v>
      </c>
    </row>
    <row r="50" spans="1:13" x14ac:dyDescent="0.25">
      <c r="A50">
        <f t="shared" si="2"/>
        <v>45</v>
      </c>
      <c r="B50" t="s">
        <v>258</v>
      </c>
      <c r="C50" s="15" t="s">
        <v>256</v>
      </c>
      <c r="D50">
        <v>12</v>
      </c>
      <c r="E50" t="s">
        <v>257</v>
      </c>
      <c r="M50" s="15" t="s">
        <v>256</v>
      </c>
    </row>
    <row r="51" spans="1:13" x14ac:dyDescent="0.25">
      <c r="A51">
        <f t="shared" si="2"/>
        <v>46</v>
      </c>
      <c r="B51" t="s">
        <v>255</v>
      </c>
      <c r="C51" s="19" t="s">
        <v>252</v>
      </c>
      <c r="D51">
        <v>12</v>
      </c>
      <c r="E51" t="s">
        <v>254</v>
      </c>
      <c r="I51" s="18" t="s">
        <v>253</v>
      </c>
      <c r="M51" s="15" t="s">
        <v>252</v>
      </c>
    </row>
    <row r="52" spans="1:13" x14ac:dyDescent="0.25">
      <c r="A52">
        <f t="shared" si="2"/>
        <v>47</v>
      </c>
      <c r="C52" t="s">
        <v>251</v>
      </c>
    </row>
    <row r="53" spans="1:13" x14ac:dyDescent="0.25">
      <c r="A53">
        <f t="shared" si="2"/>
        <v>48</v>
      </c>
      <c r="C53" t="s">
        <v>251</v>
      </c>
    </row>
    <row r="54" spans="1:13" x14ac:dyDescent="0.25">
      <c r="A54">
        <f t="shared" si="2"/>
        <v>49</v>
      </c>
      <c r="C54" t="s">
        <v>251</v>
      </c>
    </row>
    <row r="55" spans="1:13" x14ac:dyDescent="0.25">
      <c r="A55">
        <f t="shared" si="2"/>
        <v>50</v>
      </c>
      <c r="C55" t="s">
        <v>251</v>
      </c>
    </row>
    <row r="56" spans="1:13" x14ac:dyDescent="0.25">
      <c r="A56">
        <f t="shared" si="2"/>
        <v>51</v>
      </c>
      <c r="C56" t="s">
        <v>251</v>
      </c>
    </row>
    <row r="57" spans="1:13" x14ac:dyDescent="0.25">
      <c r="A57">
        <f t="shared" si="2"/>
        <v>52</v>
      </c>
      <c r="C57" t="s">
        <v>251</v>
      </c>
    </row>
    <row r="58" spans="1:13" x14ac:dyDescent="0.25">
      <c r="A58">
        <f t="shared" si="2"/>
        <v>53</v>
      </c>
      <c r="C58" t="s">
        <v>251</v>
      </c>
    </row>
    <row r="59" spans="1:13" x14ac:dyDescent="0.25">
      <c r="A59">
        <f t="shared" si="2"/>
        <v>54</v>
      </c>
      <c r="C59" t="s">
        <v>251</v>
      </c>
    </row>
    <row r="60" spans="1:13" x14ac:dyDescent="0.25">
      <c r="A60">
        <f t="shared" si="2"/>
        <v>55</v>
      </c>
      <c r="C60" t="s">
        <v>251</v>
      </c>
    </row>
    <row r="61" spans="1:13" x14ac:dyDescent="0.25">
      <c r="A61">
        <f t="shared" si="2"/>
        <v>56</v>
      </c>
      <c r="C61" t="s">
        <v>251</v>
      </c>
    </row>
    <row r="62" spans="1:13" x14ac:dyDescent="0.25">
      <c r="A62">
        <f t="shared" si="2"/>
        <v>57</v>
      </c>
      <c r="C62" t="s">
        <v>251</v>
      </c>
    </row>
    <row r="63" spans="1:13" x14ac:dyDescent="0.25">
      <c r="A63">
        <f t="shared" si="2"/>
        <v>58</v>
      </c>
      <c r="C63" t="s">
        <v>251</v>
      </c>
    </row>
    <row r="64" spans="1:13" x14ac:dyDescent="0.25">
      <c r="A64">
        <f t="shared" si="2"/>
        <v>59</v>
      </c>
      <c r="C64" t="s">
        <v>251</v>
      </c>
    </row>
    <row r="65" spans="1:5" x14ac:dyDescent="0.25">
      <c r="A65">
        <f t="shared" si="2"/>
        <v>60</v>
      </c>
      <c r="B65" t="s">
        <v>250</v>
      </c>
      <c r="C65" t="s">
        <v>241</v>
      </c>
      <c r="D65" t="s">
        <v>240</v>
      </c>
      <c r="E65" t="s">
        <v>249</v>
      </c>
    </row>
    <row r="66" spans="1:5" x14ac:dyDescent="0.25">
      <c r="A66">
        <f t="shared" si="2"/>
        <v>61</v>
      </c>
      <c r="B66" t="s">
        <v>248</v>
      </c>
      <c r="C66" t="s">
        <v>241</v>
      </c>
      <c r="D66" t="s">
        <v>240</v>
      </c>
      <c r="E66" t="s">
        <v>247</v>
      </c>
    </row>
    <row r="67" spans="1:5" x14ac:dyDescent="0.25">
      <c r="A67">
        <f t="shared" si="2"/>
        <v>62</v>
      </c>
      <c r="B67" t="s">
        <v>246</v>
      </c>
      <c r="C67" t="s">
        <v>241</v>
      </c>
      <c r="D67" t="s">
        <v>240</v>
      </c>
      <c r="E67" t="s">
        <v>245</v>
      </c>
    </row>
    <row r="68" spans="1:5" x14ac:dyDescent="0.25">
      <c r="A68">
        <f t="shared" si="2"/>
        <v>63</v>
      </c>
      <c r="B68" t="s">
        <v>244</v>
      </c>
      <c r="C68" t="s">
        <v>241</v>
      </c>
      <c r="D68" t="s">
        <v>240</v>
      </c>
      <c r="E68" t="s">
        <v>243</v>
      </c>
    </row>
    <row r="69" spans="1:5" x14ac:dyDescent="0.25">
      <c r="A69">
        <f t="shared" si="2"/>
        <v>64</v>
      </c>
      <c r="B69" t="s">
        <v>242</v>
      </c>
      <c r="C69" t="s">
        <v>241</v>
      </c>
      <c r="D69" t="s">
        <v>240</v>
      </c>
      <c r="E69" t="s">
        <v>239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4" sqref="F4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171</v>
      </c>
      <c r="G1" s="37" t="s">
        <v>172</v>
      </c>
      <c r="H1" s="37"/>
      <c r="I1" s="37"/>
    </row>
    <row r="2" spans="1:10" x14ac:dyDescent="0.25">
      <c r="G2" s="37"/>
      <c r="H2" s="37"/>
      <c r="I2" s="37"/>
    </row>
    <row r="3" spans="1:10" ht="15.75" thickBot="1" x14ac:dyDescent="0.3">
      <c r="A3" t="s">
        <v>173</v>
      </c>
      <c r="G3" s="13" t="s">
        <v>174</v>
      </c>
      <c r="H3" s="13" t="s">
        <v>175</v>
      </c>
      <c r="I3" s="13" t="s">
        <v>176</v>
      </c>
      <c r="J3" s="14" t="s">
        <v>177</v>
      </c>
    </row>
    <row r="4" spans="1:10" x14ac:dyDescent="0.25">
      <c r="A4">
        <v>0</v>
      </c>
      <c r="B4" t="s">
        <v>178</v>
      </c>
      <c r="C4" s="40" t="s">
        <v>179</v>
      </c>
      <c r="G4" s="15">
        <v>0</v>
      </c>
      <c r="H4" s="15">
        <v>0</v>
      </c>
      <c r="I4" s="15">
        <v>0</v>
      </c>
      <c r="J4" s="16" t="s">
        <v>180</v>
      </c>
    </row>
    <row r="5" spans="1:10" x14ac:dyDescent="0.25">
      <c r="A5">
        <v>1</v>
      </c>
      <c r="B5" t="s">
        <v>181</v>
      </c>
      <c r="C5" s="40"/>
      <c r="G5" s="15">
        <v>1</v>
      </c>
      <c r="H5" s="15">
        <v>0</v>
      </c>
      <c r="I5" s="15">
        <v>0</v>
      </c>
      <c r="J5" s="16" t="s">
        <v>182</v>
      </c>
    </row>
    <row r="6" spans="1:10" x14ac:dyDescent="0.25">
      <c r="A6">
        <v>2</v>
      </c>
      <c r="B6" t="s">
        <v>183</v>
      </c>
      <c r="C6" s="40"/>
      <c r="G6" s="15">
        <v>0</v>
      </c>
      <c r="H6" s="15">
        <v>1</v>
      </c>
      <c r="I6" s="15">
        <v>0</v>
      </c>
      <c r="J6" s="16" t="s">
        <v>184</v>
      </c>
    </row>
    <row r="7" spans="1:10" x14ac:dyDescent="0.25">
      <c r="A7">
        <v>3</v>
      </c>
      <c r="B7" t="s">
        <v>185</v>
      </c>
      <c r="C7" t="s">
        <v>186</v>
      </c>
      <c r="G7" s="15">
        <v>1</v>
      </c>
      <c r="H7" s="15">
        <v>1</v>
      </c>
      <c r="I7" s="15">
        <v>0</v>
      </c>
      <c r="J7" s="16" t="s">
        <v>187</v>
      </c>
    </row>
    <row r="8" spans="1:10" x14ac:dyDescent="0.25">
      <c r="A8">
        <v>4</v>
      </c>
      <c r="B8" t="s">
        <v>188</v>
      </c>
      <c r="C8" t="s">
        <v>189</v>
      </c>
      <c r="G8" s="15">
        <v>0</v>
      </c>
      <c r="H8" s="15">
        <v>0</v>
      </c>
      <c r="I8" s="15">
        <v>1</v>
      </c>
      <c r="J8" s="16" t="s">
        <v>145</v>
      </c>
    </row>
    <row r="9" spans="1:10" x14ac:dyDescent="0.25">
      <c r="A9">
        <v>5</v>
      </c>
      <c r="B9" t="s">
        <v>190</v>
      </c>
      <c r="C9" t="s">
        <v>191</v>
      </c>
      <c r="G9" s="15">
        <v>1</v>
      </c>
      <c r="H9" s="15">
        <v>0</v>
      </c>
      <c r="I9" s="15">
        <v>1</v>
      </c>
      <c r="J9" s="16" t="s">
        <v>192</v>
      </c>
    </row>
    <row r="10" spans="1:10" x14ac:dyDescent="0.25">
      <c r="A10">
        <v>6</v>
      </c>
      <c r="B10" t="s">
        <v>193</v>
      </c>
      <c r="C10" t="s">
        <v>194</v>
      </c>
      <c r="G10" s="15">
        <v>0</v>
      </c>
      <c r="H10" s="15">
        <v>1</v>
      </c>
      <c r="I10" s="15">
        <v>1</v>
      </c>
      <c r="J10" s="16" t="s">
        <v>195</v>
      </c>
    </row>
    <row r="11" spans="1:10" x14ac:dyDescent="0.25">
      <c r="A11">
        <v>7</v>
      </c>
      <c r="B11" t="s">
        <v>196</v>
      </c>
      <c r="C11" t="s">
        <v>197</v>
      </c>
      <c r="G11" s="15">
        <v>1</v>
      </c>
      <c r="H11" s="15">
        <v>1</v>
      </c>
      <c r="I11" s="15">
        <v>1</v>
      </c>
      <c r="J11" s="16" t="s">
        <v>198</v>
      </c>
    </row>
    <row r="12" spans="1:10" x14ac:dyDescent="0.25">
      <c r="G12" s="15"/>
      <c r="H12" s="15"/>
      <c r="I12" s="15"/>
    </row>
    <row r="13" spans="1:10" x14ac:dyDescent="0.25">
      <c r="B13" t="s">
        <v>199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28" customWidth="1"/>
    <col min="2" max="2" width="7.5703125" style="28" customWidth="1"/>
    <col min="3" max="3" width="16.140625" style="28" customWidth="1"/>
    <col min="4" max="4" width="13.28515625" style="28" customWidth="1"/>
    <col min="5" max="7" width="12.7109375" style="28" customWidth="1"/>
    <col min="8" max="8" width="11" style="28" customWidth="1"/>
    <col min="9" max="9" width="16.85546875" style="29" customWidth="1"/>
    <col min="10" max="10" width="31.42578125" style="29" customWidth="1"/>
    <col min="11" max="11" width="12.7109375" style="29" customWidth="1"/>
    <col min="12" max="12" width="11" style="29" customWidth="1"/>
    <col min="13" max="16384" width="11.5703125" style="28"/>
  </cols>
  <sheetData>
    <row r="1" spans="1:14" x14ac:dyDescent="0.25">
      <c r="A1" s="28" t="s">
        <v>416</v>
      </c>
      <c r="B1" s="28" t="s">
        <v>415</v>
      </c>
      <c r="C1" s="28" t="s">
        <v>414</v>
      </c>
      <c r="D1" s="28" t="s">
        <v>413</v>
      </c>
      <c r="E1" s="28" t="s">
        <v>412</v>
      </c>
      <c r="F1" s="28" t="s">
        <v>411</v>
      </c>
      <c r="G1" s="28" t="s">
        <v>410</v>
      </c>
      <c r="H1" s="28" t="s">
        <v>409</v>
      </c>
    </row>
    <row r="2" spans="1:14" x14ac:dyDescent="0.25">
      <c r="C2" s="41" t="s">
        <v>408</v>
      </c>
      <c r="D2" s="41"/>
      <c r="E2" s="41"/>
      <c r="F2" s="42" t="s">
        <v>407</v>
      </c>
      <c r="G2" s="42"/>
      <c r="H2" s="36" t="s">
        <v>406</v>
      </c>
      <c r="I2" s="29" t="s">
        <v>401</v>
      </c>
    </row>
    <row r="3" spans="1:14" x14ac:dyDescent="0.25">
      <c r="A3" s="28" t="s">
        <v>393</v>
      </c>
      <c r="B3" s="28" t="s">
        <v>393</v>
      </c>
      <c r="C3" s="35" t="s">
        <v>400</v>
      </c>
      <c r="D3" s="41" t="s">
        <v>399</v>
      </c>
      <c r="E3" s="41" t="s">
        <v>398</v>
      </c>
      <c r="F3" s="42" t="s">
        <v>397</v>
      </c>
      <c r="G3" s="42" t="s">
        <v>396</v>
      </c>
      <c r="H3" s="43" t="s">
        <v>395</v>
      </c>
    </row>
    <row r="4" spans="1:14" x14ac:dyDescent="0.2">
      <c r="A4" s="28" t="s">
        <v>393</v>
      </c>
      <c r="B4" s="28" t="s">
        <v>387</v>
      </c>
      <c r="C4" s="35" t="s">
        <v>394</v>
      </c>
      <c r="D4" s="41"/>
      <c r="E4" s="41"/>
      <c r="F4" s="41"/>
      <c r="G4" s="41"/>
      <c r="H4" s="43"/>
      <c r="K4" s="31"/>
      <c r="L4" s="31"/>
      <c r="M4" s="31"/>
      <c r="N4" s="31"/>
    </row>
    <row r="5" spans="1:14" x14ac:dyDescent="0.2">
      <c r="A5" s="28" t="s">
        <v>393</v>
      </c>
      <c r="B5" s="28" t="s">
        <v>385</v>
      </c>
      <c r="C5" s="35" t="s">
        <v>389</v>
      </c>
      <c r="D5" s="41"/>
      <c r="E5" s="41"/>
      <c r="F5" s="41"/>
      <c r="G5" s="41"/>
      <c r="H5" s="43"/>
      <c r="J5" s="29" t="s">
        <v>405</v>
      </c>
      <c r="K5" s="31"/>
      <c r="L5" s="31"/>
      <c r="M5" s="31"/>
      <c r="N5" s="31"/>
    </row>
    <row r="6" spans="1:14" x14ac:dyDescent="0.2">
      <c r="A6" s="28" t="s">
        <v>393</v>
      </c>
      <c r="B6" s="28" t="s">
        <v>383</v>
      </c>
      <c r="C6" s="35" t="s">
        <v>390</v>
      </c>
      <c r="D6" s="41"/>
      <c r="E6" s="41"/>
      <c r="F6" s="41"/>
      <c r="G6" s="41"/>
      <c r="H6" s="43"/>
      <c r="K6" s="31"/>
      <c r="L6" s="31"/>
      <c r="M6" s="31"/>
      <c r="N6" s="31"/>
    </row>
    <row r="7" spans="1:14" x14ac:dyDescent="0.2">
      <c r="A7" s="28" t="s">
        <v>387</v>
      </c>
      <c r="B7" s="28" t="s">
        <v>393</v>
      </c>
      <c r="C7" s="35" t="s">
        <v>392</v>
      </c>
      <c r="D7" s="41" t="s">
        <v>391</v>
      </c>
      <c r="E7" s="44" t="s">
        <v>384</v>
      </c>
      <c r="F7" s="42" t="s">
        <v>390</v>
      </c>
      <c r="G7" s="42" t="s">
        <v>389</v>
      </c>
      <c r="H7" s="43" t="s">
        <v>388</v>
      </c>
      <c r="K7" s="31"/>
      <c r="L7" s="31"/>
      <c r="M7" s="31"/>
      <c r="N7" s="31"/>
    </row>
    <row r="8" spans="1:14" x14ac:dyDescent="0.2">
      <c r="A8" s="28" t="s">
        <v>387</v>
      </c>
      <c r="B8" s="28" t="s">
        <v>387</v>
      </c>
      <c r="C8" s="35" t="s">
        <v>386</v>
      </c>
      <c r="D8" s="41"/>
      <c r="E8" s="44"/>
      <c r="F8" s="44"/>
      <c r="G8" s="44"/>
      <c r="H8" s="43"/>
      <c r="J8" s="31"/>
      <c r="K8" s="31"/>
      <c r="L8" s="31"/>
      <c r="M8" s="31"/>
      <c r="N8" s="31"/>
    </row>
    <row r="9" spans="1:14" x14ac:dyDescent="0.2">
      <c r="A9" s="28" t="s">
        <v>387</v>
      </c>
      <c r="B9" s="28" t="s">
        <v>385</v>
      </c>
      <c r="C9" s="35" t="s">
        <v>384</v>
      </c>
      <c r="D9" s="41"/>
      <c r="E9" s="44"/>
      <c r="F9" s="44"/>
      <c r="G9" s="44"/>
      <c r="H9" s="43"/>
      <c r="J9" s="31"/>
      <c r="K9" s="31"/>
      <c r="L9" s="31"/>
      <c r="M9" s="31"/>
      <c r="N9" s="31"/>
    </row>
    <row r="10" spans="1:14" x14ac:dyDescent="0.2">
      <c r="A10" s="28" t="s">
        <v>387</v>
      </c>
      <c r="B10" s="28" t="s">
        <v>383</v>
      </c>
      <c r="C10" s="35" t="s">
        <v>382</v>
      </c>
      <c r="D10" s="41"/>
      <c r="E10" s="44"/>
      <c r="F10" s="44"/>
      <c r="G10" s="44"/>
      <c r="H10" s="43"/>
      <c r="J10" s="31"/>
      <c r="K10" s="31"/>
      <c r="L10" s="31"/>
      <c r="M10" s="31"/>
      <c r="N10" s="31"/>
    </row>
    <row r="11" spans="1:14" x14ac:dyDescent="0.2">
      <c r="C11" s="45" t="s">
        <v>404</v>
      </c>
      <c r="D11" s="45"/>
      <c r="E11" s="45"/>
      <c r="F11" s="46" t="s">
        <v>403</v>
      </c>
      <c r="G11" s="46"/>
      <c r="H11" s="34" t="s">
        <v>402</v>
      </c>
      <c r="I11" s="29" t="s">
        <v>401</v>
      </c>
      <c r="K11" s="31"/>
      <c r="L11" s="31"/>
      <c r="M11" s="31"/>
      <c r="N11" s="31"/>
    </row>
    <row r="12" spans="1:14" x14ac:dyDescent="0.2">
      <c r="A12" s="28" t="s">
        <v>385</v>
      </c>
      <c r="B12" s="28" t="s">
        <v>393</v>
      </c>
      <c r="C12" s="33" t="s">
        <v>400</v>
      </c>
      <c r="D12" s="45" t="s">
        <v>399</v>
      </c>
      <c r="E12" s="45" t="s">
        <v>398</v>
      </c>
      <c r="F12" s="46" t="s">
        <v>397</v>
      </c>
      <c r="G12" s="46" t="s">
        <v>396</v>
      </c>
      <c r="H12" s="47" t="s">
        <v>395</v>
      </c>
      <c r="K12" s="31"/>
      <c r="L12" s="31"/>
      <c r="M12" s="31"/>
      <c r="N12" s="31"/>
    </row>
    <row r="13" spans="1:14" x14ac:dyDescent="0.2">
      <c r="A13" s="28" t="s">
        <v>385</v>
      </c>
      <c r="B13" s="28" t="s">
        <v>387</v>
      </c>
      <c r="C13" s="33" t="s">
        <v>394</v>
      </c>
      <c r="D13" s="45"/>
      <c r="E13" s="45"/>
      <c r="F13" s="45"/>
      <c r="G13" s="45"/>
      <c r="H13" s="47"/>
      <c r="K13" s="31"/>
      <c r="L13" s="31"/>
      <c r="M13" s="31"/>
      <c r="N13" s="31"/>
    </row>
    <row r="14" spans="1:14" x14ac:dyDescent="0.2">
      <c r="A14" s="28" t="s">
        <v>385</v>
      </c>
      <c r="B14" s="28" t="s">
        <v>385</v>
      </c>
      <c r="C14" s="33" t="s">
        <v>389</v>
      </c>
      <c r="D14" s="45"/>
      <c r="E14" s="45"/>
      <c r="F14" s="45"/>
      <c r="G14" s="45"/>
      <c r="H14" s="47"/>
      <c r="K14" s="31"/>
      <c r="L14" s="31"/>
      <c r="M14" s="31"/>
      <c r="N14" s="31"/>
    </row>
    <row r="15" spans="1:14" x14ac:dyDescent="0.2">
      <c r="A15" s="28" t="s">
        <v>385</v>
      </c>
      <c r="B15" s="28" t="s">
        <v>383</v>
      </c>
      <c r="C15" s="33" t="s">
        <v>390</v>
      </c>
      <c r="D15" s="45"/>
      <c r="E15" s="45"/>
      <c r="F15" s="45"/>
      <c r="G15" s="45"/>
      <c r="H15" s="47"/>
      <c r="K15" s="31"/>
      <c r="L15" s="31"/>
      <c r="M15" s="31"/>
      <c r="N15" s="31"/>
    </row>
    <row r="16" spans="1:14" x14ac:dyDescent="0.2">
      <c r="A16" s="28" t="s">
        <v>383</v>
      </c>
      <c r="B16" s="28" t="s">
        <v>393</v>
      </c>
      <c r="C16" s="33" t="s">
        <v>392</v>
      </c>
      <c r="D16" s="45" t="s">
        <v>391</v>
      </c>
      <c r="E16" s="44" t="s">
        <v>384</v>
      </c>
      <c r="F16" s="46" t="s">
        <v>390</v>
      </c>
      <c r="G16" s="46" t="s">
        <v>389</v>
      </c>
      <c r="H16" s="47" t="s">
        <v>388</v>
      </c>
      <c r="K16" s="31"/>
      <c r="L16" s="31"/>
      <c r="M16" s="31"/>
      <c r="N16" s="31"/>
    </row>
    <row r="17" spans="1:14" x14ac:dyDescent="0.2">
      <c r="A17" s="28" t="s">
        <v>383</v>
      </c>
      <c r="B17" s="28" t="s">
        <v>387</v>
      </c>
      <c r="C17" s="33" t="s">
        <v>386</v>
      </c>
      <c r="D17" s="45"/>
      <c r="E17" s="44"/>
      <c r="F17" s="44"/>
      <c r="G17" s="44"/>
      <c r="H17" s="47"/>
      <c r="K17" s="31"/>
      <c r="L17" s="31"/>
      <c r="M17" s="31"/>
      <c r="N17" s="31"/>
    </row>
    <row r="18" spans="1:14" x14ac:dyDescent="0.2">
      <c r="A18" s="28" t="s">
        <v>383</v>
      </c>
      <c r="B18" s="28" t="s">
        <v>385</v>
      </c>
      <c r="C18" s="33" t="s">
        <v>384</v>
      </c>
      <c r="D18" s="45"/>
      <c r="E18" s="44"/>
      <c r="F18" s="44"/>
      <c r="G18" s="44"/>
      <c r="H18" s="47"/>
      <c r="K18" s="31"/>
      <c r="L18" s="31"/>
      <c r="M18" s="31"/>
      <c r="N18" s="31"/>
    </row>
    <row r="19" spans="1:14" x14ac:dyDescent="0.2">
      <c r="A19" s="28" t="s">
        <v>383</v>
      </c>
      <c r="B19" s="28" t="s">
        <v>383</v>
      </c>
      <c r="C19" s="33" t="s">
        <v>382</v>
      </c>
      <c r="D19" s="45"/>
      <c r="E19" s="44"/>
      <c r="F19" s="44"/>
      <c r="G19" s="44"/>
      <c r="H19" s="47"/>
      <c r="K19" s="31"/>
      <c r="L19" s="31"/>
      <c r="M19" s="31"/>
      <c r="N19" s="31"/>
    </row>
    <row r="20" spans="1:14" x14ac:dyDescent="0.2">
      <c r="K20" s="31"/>
      <c r="L20" s="31"/>
      <c r="M20" s="31"/>
      <c r="N20" s="31"/>
    </row>
    <row r="21" spans="1:14" x14ac:dyDescent="0.2">
      <c r="A21" s="31"/>
      <c r="E21" s="28" t="s">
        <v>381</v>
      </c>
      <c r="F21" s="28" t="s">
        <v>380</v>
      </c>
      <c r="I21" s="29" t="s">
        <v>379</v>
      </c>
      <c r="J21" s="29" t="s">
        <v>378</v>
      </c>
      <c r="K21" s="31" t="s">
        <v>377</v>
      </c>
      <c r="L21" s="31"/>
      <c r="M21" s="31"/>
      <c r="N21" s="31"/>
    </row>
    <row r="23" spans="1:14" x14ac:dyDescent="0.25">
      <c r="C23" s="32" t="s">
        <v>376</v>
      </c>
    </row>
    <row r="24" spans="1:14" x14ac:dyDescent="0.2">
      <c r="C24" s="31" t="s">
        <v>375</v>
      </c>
    </row>
    <row r="25" spans="1:14" x14ac:dyDescent="0.25">
      <c r="C25" s="30" t="s">
        <v>374</v>
      </c>
    </row>
    <row r="26" spans="1:14" x14ac:dyDescent="0.25">
      <c r="C26" s="30" t="s">
        <v>373</v>
      </c>
    </row>
    <row r="27" spans="1:14" x14ac:dyDescent="0.25">
      <c r="C27" s="30"/>
    </row>
  </sheetData>
  <sheetProtection selectLockedCells="1" selectUnlockedCells="1"/>
  <mergeCells count="24">
    <mergeCell ref="H12:H15"/>
    <mergeCell ref="D16:D19"/>
    <mergeCell ref="E16:E19"/>
    <mergeCell ref="F16:F19"/>
    <mergeCell ref="G16:G19"/>
    <mergeCell ref="H16:H19"/>
    <mergeCell ref="C11:E11"/>
    <mergeCell ref="F11:G11"/>
    <mergeCell ref="D12:D15"/>
    <mergeCell ref="E12:E15"/>
    <mergeCell ref="F12:F15"/>
    <mergeCell ref="G12:G15"/>
    <mergeCell ref="H3:H6"/>
    <mergeCell ref="D7:D10"/>
    <mergeCell ref="E7:E10"/>
    <mergeCell ref="F7:F10"/>
    <mergeCell ref="G7:G10"/>
    <mergeCell ref="H7:H10"/>
    <mergeCell ref="C2:E2"/>
    <mergeCell ref="F2:G2"/>
    <mergeCell ref="D3:D6"/>
    <mergeCell ref="E3:E6"/>
    <mergeCell ref="F3:F6"/>
    <mergeCell ref="G3:G6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2013-03-25T15:42:50Z</dcterms:modified>
</cp:coreProperties>
</file>