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28800" windowHeight="12612" activeTab="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Y1" i="36" s="1"/>
  <c r="Z1" i="36" s="1"/>
  <c r="AA1" i="36" s="1"/>
  <c r="AB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B56" i="36" l="1"/>
  <c r="Z56" i="36"/>
  <c r="X56" i="36"/>
  <c r="W56" i="36"/>
  <c r="Q56" i="36"/>
  <c r="R56" i="36"/>
  <c r="AA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A49" i="36"/>
  <c r="AA42" i="36"/>
  <c r="AA28" i="36"/>
  <c r="AA21" i="36"/>
  <c r="AA14" i="36"/>
  <c r="AA7" i="36"/>
  <c r="AA35" i="36"/>
  <c r="AB49" i="36"/>
  <c r="Z49" i="36"/>
  <c r="X49" i="36"/>
  <c r="W49" i="36"/>
  <c r="R49" i="36"/>
  <c r="Q49" i="36"/>
  <c r="X42" i="36"/>
  <c r="AB42" i="36"/>
  <c r="W42" i="36"/>
  <c r="R42" i="36"/>
  <c r="Q42" i="36"/>
  <c r="Z42" i="36"/>
  <c r="Z35" i="36"/>
  <c r="X35" i="36"/>
  <c r="W35" i="36"/>
  <c r="R35" i="36"/>
  <c r="Q35" i="36"/>
  <c r="AB7" i="36"/>
  <c r="AB14" i="36"/>
  <c r="AB21" i="36"/>
  <c r="AB28" i="36"/>
  <c r="X28" i="36"/>
  <c r="W21" i="36"/>
  <c r="W28" i="36"/>
  <c r="R28" i="36"/>
  <c r="Q28" i="36"/>
  <c r="Z7" i="36"/>
  <c r="Z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<sst xmlns="http://schemas.openxmlformats.org/spreadsheetml/2006/main" count="481" uniqueCount="148">
  <si>
    <t>Cardinality</t>
  </si>
  <si>
    <t xml:space="preserve"> </t>
  </si>
  <si>
    <t>0..n</t>
  </si>
  <si>
    <t>{LEGISLATION}</t>
  </si>
  <si>
    <t>1..n</t>
  </si>
  <si>
    <t>Code List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</si>
  <si>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</si>
  <si>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</si>
  <si>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</si>
  <si>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</si>
  <si>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</si>
  <si>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</si>
  <si>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</si>
  <si>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</si>
  <si>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</si>
  <si>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</si>
  <si>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</si>
  <si>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</si>
  <si>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</si>
  <si>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</si>
  <si>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</si>
  <si>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</si>
  <si>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</si>
  <si>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</si>
  <si>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</si>
  <si>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</si>
  <si>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</si>
  <si>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</si>
  <si>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</si>
  <si>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</si>
  <si>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</si>
  <si>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</si>
  <si>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</si>
  <si>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</si>
  <si>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</si>
  <si>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</si>
  <si>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</si>
  <si>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</si>
  <si>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</si>
  <si>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</si>
  <si>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</si>
  <si>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</si>
  <si>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</si>
  <si>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</si>
  <si>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</si>
  <si>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</si>
  <si>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</si>
  <si>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</si>
  <si>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</si>
  <si>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</si>
  <si>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</si>
  <si>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</si>
  <si>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</si>
  <si>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</si>
  <si>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</si>
  <si>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</si>
  <si>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</si>
  <si>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</si>
  <si>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</si>
  <si>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</si>
  <si>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</si>
  <si>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</si>
  <si>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</si>
  <si>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</si>
  <si>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</si>
  <si>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</si>
  <si>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</si>
  <si>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</si>
  <si>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</si>
  <si>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</si>
  <si>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</si>
  <si>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</si>
  <si>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</si>
  <si>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</si>
  <si>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</si>
  <si>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</si>
  <si>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</si>
  <si>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</si>
  <si>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</si>
  <si>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</si>
  <si>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</si>
  <si>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</si>
  <si>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</si>
  <si>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</si>
  <si>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</si>
  <si>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</si>
  <si>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</si>
  <si>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</si>
  <si>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</si>
  <si>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</si>
  <si>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</si>
  <si>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</si>
  <si>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</si>
  <si>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</si>
  <si>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</si>
  <si>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</si>
  <si>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</si>
  <si>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</si>
  <si>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</si>
  <si>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</si>
  <si>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</si>
  <si>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</si>
  <si>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</si>
  <si>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</si>
  <si>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</si>
  <si>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</si>
  <si>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</si>
  <si>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</si>
  <si>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</si>
  <si>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</si>
  <si>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</si>
  <si>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</si>
  <si>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</si>
  <si>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</si>
  <si>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</si>
  <si>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</si>
  <si>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</si>
  <si>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</si>
  <si>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</si>
  <si>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</si>
  <si>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</si>
  <si>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</si>
  <si>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</si>
  <si>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</si>
  <si>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</si>
  <si>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</si>
  <si>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</si>
  <si>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</si>
  <si>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</si>
  <si>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</si>
  <si>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</si>
  <si>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</si>
  <si>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</si>
  <si>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</si>
  <si>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</si>
  <si>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</si>
  <si>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</si>
  <si>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</si>
  <si>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</si>
  <si>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Maximum contract amount value per EU MS, for specific periods and MS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</si>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</sst>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77734375" defaultRowHeight="14.4" x14ac:dyDescent="0.3"/>
  <sheetData>
    <row r="4" spans="3:3" x14ac:dyDescent="0.3">
      <c r="C4" t="s">
        <v>8</v>
      </c>
    </row>
    <row r="5" spans="3:3" x14ac:dyDescent="0.3">
      <c r="C5" t="s">
        <v>6</v>
      </c>
    </row>
    <row r="6" spans="3:3" x14ac:dyDescent="0.3">
      <c r="C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32.77734375" style="2" bestFit="1" customWidth="1"/>
    <col min="24" max="24" width="14.5546875" style="2" customWidth="1"/>
    <col min="25" max="25" width="9.109375" style="17" customWidth="1"/>
    <col min="26" max="26" width="11.44140625" style="16" customWidth="1"/>
    <col min="27" max="27" width="36.5546875" style="2" bestFit="1" customWidth="1"/>
    <col min="28" max="16384" width="11.44140625" style="2"/>
  </cols>
  <sheetData>
    <row r="1" spans="1:29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141</v>
      </c>
      <c r="R2" s="20" t="s">
        <v>142</v>
      </c>
      <c r="S2" s="20" t="s">
        <v>50</v>
      </c>
      <c r="T2" s="20" t="s">
        <v>54</v>
      </c>
      <c r="U2" s="20" t="s">
        <v>27</v>
      </c>
      <c r="V2" s="20" t="s">
        <v>0</v>
      </c>
      <c r="W2" s="20" t="s">
        <v>17</v>
      </c>
      <c r="X2" s="20" t="s">
        <v>18</v>
      </c>
      <c r="Y2" s="20" t="s">
        <v>11</v>
      </c>
      <c r="Z2" s="20" t="s">
        <v>5</v>
      </c>
      <c r="AA2" s="20" t="s">
        <v>32</v>
      </c>
      <c r="AB2" s="20" t="s">
        <v>40</v>
      </c>
    </row>
    <row r="3" spans="1:29" s="22" customFormat="1" x14ac:dyDescent="0.3">
      <c r="A3" s="21">
        <v>1</v>
      </c>
      <c r="B3" s="23" t="s">
        <v>30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84</v>
      </c>
      <c r="R3" s="23" t="s">
        <v>85</v>
      </c>
      <c r="S3" s="24" t="s">
        <v>51</v>
      </c>
      <c r="T3" s="26"/>
      <c r="U3" s="31"/>
      <c r="V3" s="24" t="s">
        <v>1</v>
      </c>
      <c r="W3" s="23"/>
      <c r="X3" s="23"/>
      <c r="Y3" s="23" t="s">
        <v>46</v>
      </c>
      <c r="Z3" s="25"/>
      <c r="AA3" s="25" t="s">
        <v>1</v>
      </c>
      <c r="AB3" s="25"/>
    </row>
    <row r="4" spans="1:29" customFormat="1" x14ac:dyDescent="0.3">
      <c r="A4" s="1" t="s">
        <v>1</v>
      </c>
      <c r="B4" s="5" t="s">
        <v>1</v>
      </c>
      <c r="C4" s="6" t="s">
        <v>31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33</v>
      </c>
      <c r="R4" s="6" t="s">
        <v>34</v>
      </c>
      <c r="S4" s="8"/>
      <c r="T4" s="8"/>
      <c r="U4" s="6"/>
      <c r="V4" s="18" t="s">
        <v>2</v>
      </c>
      <c r="W4" s="29"/>
      <c r="X4" s="29"/>
      <c r="Y4" s="33" t="s">
        <v>47</v>
      </c>
      <c r="Z4" s="8"/>
      <c r="AA4" s="7" t="s">
        <v>1</v>
      </c>
      <c r="AB4" s="7"/>
    </row>
    <row r="5" spans="1:29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10" t="s">
        <v>48</v>
      </c>
      <c r="Z5" s="12"/>
      <c r="AA5" s="12" t="s">
        <v>1</v>
      </c>
      <c r="AB5" s="12" t="s">
        <v>1</v>
      </c>
    </row>
    <row r="6" spans="1:29" customFormat="1" x14ac:dyDescent="0.3">
      <c r="A6" s="1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38</v>
      </c>
      <c r="S6" s="40"/>
      <c r="T6" s="14"/>
      <c r="U6" s="5"/>
      <c r="V6" s="14">
        <v>1</v>
      </c>
      <c r="W6" s="5"/>
      <c r="X6" s="5"/>
      <c r="Y6" s="15" t="s">
        <v>49</v>
      </c>
      <c r="Z6" s="5"/>
      <c r="AA6" s="5" t="s">
        <v>1</v>
      </c>
      <c r="AB6" s="5" t="s">
        <v>1</v>
      </c>
    </row>
    <row r="7" spans="1:29" customFormat="1" x14ac:dyDescent="0.3">
      <c r="A7" s="1"/>
      <c r="B7" s="5"/>
      <c r="C7" s="5"/>
      <c r="D7" s="32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27" t="str">
        <f>DED!$B$4</f>
        <v>EU_MS_ACTING_SCOPE</v>
      </c>
      <c r="T7" s="27" t="s">
        <v>12</v>
      </c>
      <c r="U7" s="32" t="s">
        <v>136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customFormat="1" x14ac:dyDescent="0.3">
      <c r="A8" s="1"/>
      <c r="B8" s="5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5"/>
      <c r="Z8" s="5"/>
      <c r="AA8" s="5"/>
      <c r="AB8" s="5"/>
    </row>
    <row r="9" spans="1:29" customFormat="1" x14ac:dyDescent="0.3">
      <c r="A9" s="1"/>
      <c r="B9" s="23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3"/>
      <c r="Z9" s="3"/>
      <c r="AA9" s="3"/>
      <c r="AB9" s="3"/>
    </row>
    <row r="10" spans="1:29" s="22" customFormat="1" x14ac:dyDescent="0.3">
      <c r="A10" s="21">
        <v>2</v>
      </c>
      <c r="B10" s="23" t="s">
        <v>30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52</v>
      </c>
      <c r="R10" s="23" t="s">
        <v>143</v>
      </c>
      <c r="S10" s="24" t="s">
        <v>53</v>
      </c>
      <c r="T10" s="26"/>
      <c r="U10" s="31"/>
      <c r="V10" s="24" t="s">
        <v>1</v>
      </c>
      <c r="W10" s="23"/>
      <c r="X10" s="23"/>
      <c r="Y10" s="23" t="s">
        <v>94</v>
      </c>
      <c r="Z10" s="25"/>
      <c r="AA10" s="25" t="s">
        <v>1</v>
      </c>
      <c r="AB10" s="25"/>
    </row>
    <row r="11" spans="1:29" customFormat="1" x14ac:dyDescent="0.3">
      <c r="A11" s="1" t="s">
        <v>1</v>
      </c>
      <c r="B11" s="5" t="s">
        <v>1</v>
      </c>
      <c r="C11" s="6" t="s">
        <v>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33</v>
      </c>
      <c r="R11" s="6" t="s">
        <v>34</v>
      </c>
      <c r="S11" s="8"/>
      <c r="T11" s="8"/>
      <c r="U11" s="6"/>
      <c r="V11" s="18" t="s">
        <v>2</v>
      </c>
      <c r="W11" s="29"/>
      <c r="X11" s="29"/>
      <c r="Y11" s="33" t="s">
        <v>95</v>
      </c>
      <c r="Z11" s="8"/>
      <c r="AA11" s="7" t="s">
        <v>1</v>
      </c>
      <c r="AB11" s="7"/>
    </row>
    <row r="12" spans="1:29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10" t="s">
        <v>96</v>
      </c>
      <c r="Z12" s="12"/>
      <c r="AA12" s="12" t="s">
        <v>1</v>
      </c>
      <c r="AB12" s="12" t="s">
        <v>1</v>
      </c>
    </row>
    <row r="13" spans="1:29" customFormat="1" x14ac:dyDescent="0.3">
      <c r="A13" s="1"/>
      <c r="B13" s="5"/>
      <c r="C13" s="5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55</v>
      </c>
      <c r="S13" s="40"/>
      <c r="T13" s="14"/>
      <c r="U13" s="5"/>
      <c r="V13" s="14">
        <v>1</v>
      </c>
      <c r="W13" s="5"/>
      <c r="X13" s="5"/>
      <c r="Y13" s="15" t="s">
        <v>100</v>
      </c>
      <c r="Z13" s="5"/>
      <c r="AA13" s="5" t="s">
        <v>1</v>
      </c>
      <c r="AB13" s="5" t="s">
        <v>1</v>
      </c>
    </row>
    <row r="14" spans="1:29" customFormat="1" x14ac:dyDescent="0.3">
      <c r="A14" s="1"/>
      <c r="B14" s="5"/>
      <c r="C14" s="5"/>
      <c r="D14" s="32" t="s">
        <v>10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</v>
      </c>
      <c r="S14" s="27" t="str">
        <f>DED!$B$5</f>
        <v>ADMINISTRATION_LEVEL</v>
      </c>
      <c r="T14" s="27" t="s">
        <v>12</v>
      </c>
      <c r="U14" s="32" t="s">
        <v>56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27"/>
      <c r="Z14" s="32" t="str">
        <f>IF(DED!$G$5=0,"",DED!$G$5)</f>
        <v>PublicAdministrationLevels</v>
      </c>
      <c r="AA14" s="27" t="str">
        <f>IF(DED!$H$5=0,"",DED!$H$5)</f>
        <v/>
      </c>
      <c r="AB14" s="32" t="str">
        <f>IF(DED!$I$5=0,"",DED!$I$5)</f>
        <v>To be defined</v>
      </c>
    </row>
    <row r="15" spans="1:29" customFormat="1" x14ac:dyDescent="0.3">
      <c r="A15" s="1"/>
      <c r="B15" s="5"/>
      <c r="C15" s="5" t="s">
        <v>13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5"/>
      <c r="Z15" s="5"/>
      <c r="AA15" s="5"/>
      <c r="AB15" s="5"/>
    </row>
    <row r="16" spans="1:29" customFormat="1" x14ac:dyDescent="0.3">
      <c r="A16" s="1"/>
      <c r="B16" s="23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3"/>
      <c r="Z16" s="3"/>
      <c r="AA16" s="3"/>
      <c r="AB16" s="3"/>
    </row>
    <row r="17" spans="1:28" s="22" customFormat="1" x14ac:dyDescent="0.3">
      <c r="A17" s="21">
        <v>3</v>
      </c>
      <c r="B17" s="23" t="s">
        <v>30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61</v>
      </c>
      <c r="R17" s="23" t="s">
        <v>62</v>
      </c>
      <c r="S17" s="24" t="s">
        <v>22</v>
      </c>
      <c r="T17" s="26"/>
      <c r="U17" s="31"/>
      <c r="V17" s="24" t="s">
        <v>1</v>
      </c>
      <c r="W17" s="23"/>
      <c r="X17" s="23"/>
      <c r="Y17" s="23" t="s">
        <v>97</v>
      </c>
      <c r="Z17" s="25"/>
      <c r="AA17" s="25" t="s">
        <v>1</v>
      </c>
      <c r="AB17" s="25"/>
    </row>
    <row r="18" spans="1:28" customFormat="1" x14ac:dyDescent="0.3">
      <c r="A18" s="1" t="s">
        <v>1</v>
      </c>
      <c r="B18" s="5" t="s">
        <v>1</v>
      </c>
      <c r="C18" s="6" t="s">
        <v>31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33</v>
      </c>
      <c r="R18" s="6" t="s">
        <v>34</v>
      </c>
      <c r="S18" s="8"/>
      <c r="T18" s="8"/>
      <c r="U18" s="6"/>
      <c r="V18" s="18" t="s">
        <v>2</v>
      </c>
      <c r="W18" s="29"/>
      <c r="X18" s="29"/>
      <c r="Y18" s="33" t="s">
        <v>98</v>
      </c>
      <c r="Z18" s="8"/>
      <c r="AA18" s="7" t="s">
        <v>1</v>
      </c>
      <c r="AB18" s="7"/>
    </row>
    <row r="19" spans="1:28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10" t="s">
        <v>99</v>
      </c>
      <c r="Z19" s="12"/>
      <c r="AA19" s="12" t="s">
        <v>1</v>
      </c>
      <c r="AB19" s="12" t="s">
        <v>1</v>
      </c>
    </row>
    <row r="20" spans="1:28" customFormat="1" x14ac:dyDescent="0.3">
      <c r="A20" s="1"/>
      <c r="B20" s="5"/>
      <c r="C20" s="5" t="s">
        <v>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15" t="s">
        <v>101</v>
      </c>
      <c r="Z20" s="5"/>
      <c r="AA20" s="5" t="s">
        <v>1</v>
      </c>
      <c r="AB20" s="5" t="s">
        <v>1</v>
      </c>
    </row>
    <row r="21" spans="1:28" customFormat="1" x14ac:dyDescent="0.3">
      <c r="A21" s="1"/>
      <c r="B21" s="5"/>
      <c r="C21" s="5"/>
      <c r="D21" s="32" t="s">
        <v>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</v>
      </c>
      <c r="S21" s="27" t="str">
        <f>DED!$B$6</f>
        <v>MAX_PAYMENT_THRESHOLD</v>
      </c>
      <c r="T21" s="27" t="s">
        <v>12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27"/>
      <c r="Z21" s="32"/>
      <c r="AA21" s="27" t="str">
        <f>IF(DED!$H$6=0,"",DED!$H$6)</f>
        <v>currencyId compulsory</v>
      </c>
      <c r="AB21" s="32" t="str">
        <f>IF(DED!$I$6=0,"",DED!$I$6)</f>
        <v/>
      </c>
    </row>
    <row r="22" spans="1:28" customFormat="1" x14ac:dyDescent="0.3">
      <c r="A22" s="1"/>
      <c r="B22" s="5"/>
      <c r="C22" s="5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5"/>
      <c r="Z22" s="5"/>
      <c r="AA22" s="5"/>
      <c r="AB22" s="5"/>
    </row>
    <row r="23" spans="1:28" customFormat="1" x14ac:dyDescent="0.3">
      <c r="A23" s="1"/>
      <c r="B23" s="23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3"/>
      <c r="Z23" s="3"/>
      <c r="AA23" s="3"/>
      <c r="AB23" s="3"/>
    </row>
    <row r="24" spans="1:28" s="22" customFormat="1" x14ac:dyDescent="0.3">
      <c r="A24" s="21">
        <v>4</v>
      </c>
      <c r="B24" s="23" t="s">
        <v>30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78</v>
      </c>
      <c r="R24" s="23" t="s">
        <v>79</v>
      </c>
      <c r="S24" s="24" t="s">
        <v>22</v>
      </c>
      <c r="T24" s="26"/>
      <c r="U24" s="31"/>
      <c r="V24" s="24" t="s">
        <v>1</v>
      </c>
      <c r="W24" s="23"/>
      <c r="X24" s="23"/>
      <c r="Y24" s="23" t="s">
        <v>102</v>
      </c>
      <c r="Z24" s="25"/>
      <c r="AA24" s="25" t="s">
        <v>1</v>
      </c>
      <c r="AB24" s="25"/>
    </row>
    <row r="25" spans="1:28" customFormat="1" x14ac:dyDescent="0.3">
      <c r="A25" s="1" t="s">
        <v>1</v>
      </c>
      <c r="B25" s="5" t="s">
        <v>1</v>
      </c>
      <c r="C25" s="6" t="s">
        <v>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33</v>
      </c>
      <c r="R25" s="6" t="s">
        <v>34</v>
      </c>
      <c r="S25" s="8"/>
      <c r="T25" s="8"/>
      <c r="U25" s="6"/>
      <c r="V25" s="18" t="s">
        <v>2</v>
      </c>
      <c r="W25" s="29"/>
      <c r="X25" s="29"/>
      <c r="Y25" s="33" t="s">
        <v>103</v>
      </c>
      <c r="Z25" s="8"/>
      <c r="AA25" s="7" t="s">
        <v>1</v>
      </c>
      <c r="AB25" s="7"/>
    </row>
    <row r="26" spans="1:28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10" t="s">
        <v>104</v>
      </c>
      <c r="Z26" s="12"/>
      <c r="AA26" s="12" t="s">
        <v>1</v>
      </c>
      <c r="AB26" s="12" t="s">
        <v>1</v>
      </c>
    </row>
    <row r="27" spans="1:28" customFormat="1" x14ac:dyDescent="0.3">
      <c r="A27" s="1"/>
      <c r="B27" s="5"/>
      <c r="C27" s="5" t="s">
        <v>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15" t="s">
        <v>105</v>
      </c>
      <c r="Z27" s="5"/>
      <c r="AA27" s="5" t="s">
        <v>1</v>
      </c>
      <c r="AB27" s="5" t="s">
        <v>1</v>
      </c>
    </row>
    <row r="28" spans="1:28" customFormat="1" x14ac:dyDescent="0.3">
      <c r="A28" s="1"/>
      <c r="B28" s="5"/>
      <c r="C28" s="5"/>
      <c r="D28" s="32" t="s">
        <v>10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</v>
      </c>
      <c r="S28" s="27" t="str">
        <f>DED!$B$7</f>
        <v>MAX_PURCHASE_THRESHOLD</v>
      </c>
      <c r="T28" s="27" t="s">
        <v>12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27"/>
      <c r="Z28" s="32"/>
      <c r="AA28" s="27" t="str">
        <f>IF(DED!$H$7=0,"",DED!$H$7)</f>
        <v>currencyId compulsory</v>
      </c>
      <c r="AB28" s="32" t="str">
        <f>IF(DED!$I$7=0,"",DED!$I$7)</f>
        <v/>
      </c>
    </row>
    <row r="29" spans="1:28" customFormat="1" x14ac:dyDescent="0.3">
      <c r="A29" s="1"/>
      <c r="B29" s="5"/>
      <c r="C29" s="5" t="s">
        <v>13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5"/>
      <c r="Z29" s="5"/>
      <c r="AA29" s="5"/>
      <c r="AB29" s="5"/>
    </row>
    <row r="30" spans="1:28" customFormat="1" x14ac:dyDescent="0.3">
      <c r="A30" s="1"/>
      <c r="B30" s="23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</row>
    <row r="31" spans="1:28" s="22" customFormat="1" x14ac:dyDescent="0.3">
      <c r="A31" s="21">
        <v>5</v>
      </c>
      <c r="B31" s="23" t="s">
        <v>30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80</v>
      </c>
      <c r="R31" s="23" t="s">
        <v>81</v>
      </c>
      <c r="S31" s="24" t="s">
        <v>22</v>
      </c>
      <c r="T31" s="26"/>
      <c r="U31" s="31"/>
      <c r="V31" s="24" t="s">
        <v>1</v>
      </c>
      <c r="W31" s="23"/>
      <c r="X31" s="23"/>
      <c r="Y31" s="23" t="s">
        <v>106</v>
      </c>
      <c r="Z31" s="25"/>
      <c r="AA31" s="25" t="s">
        <v>1</v>
      </c>
      <c r="AB31" s="25"/>
    </row>
    <row r="32" spans="1:28" customFormat="1" x14ac:dyDescent="0.3">
      <c r="A32" s="1" t="s">
        <v>1</v>
      </c>
      <c r="B32" s="5" t="s">
        <v>1</v>
      </c>
      <c r="C32" s="6" t="s">
        <v>31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33</v>
      </c>
      <c r="R32" s="6" t="s">
        <v>34</v>
      </c>
      <c r="S32" s="8"/>
      <c r="T32" s="8"/>
      <c r="U32" s="6"/>
      <c r="V32" s="18" t="s">
        <v>2</v>
      </c>
      <c r="W32" s="29"/>
      <c r="X32" s="29"/>
      <c r="Y32" s="33" t="s">
        <v>107</v>
      </c>
      <c r="Z32" s="8"/>
      <c r="AA32" s="7" t="s">
        <v>1</v>
      </c>
      <c r="AB32" s="7"/>
    </row>
    <row r="33" spans="1:28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10" t="s">
        <v>108</v>
      </c>
      <c r="Z33" s="12"/>
      <c r="AA33" s="12" t="s">
        <v>1</v>
      </c>
      <c r="AB33" s="12" t="s">
        <v>1</v>
      </c>
    </row>
    <row r="34" spans="1:28" customFormat="1" x14ac:dyDescent="0.3">
      <c r="A34" s="1"/>
      <c r="B34" s="5"/>
      <c r="C34" s="5" t="s">
        <v>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15" t="s">
        <v>109</v>
      </c>
      <c r="Z34" s="5"/>
      <c r="AA34" s="5" t="s">
        <v>1</v>
      </c>
      <c r="AB34" s="5" t="s">
        <v>1</v>
      </c>
    </row>
    <row r="35" spans="1:28" customFormat="1" x14ac:dyDescent="0.3">
      <c r="A35" s="1"/>
      <c r="B35" s="5"/>
      <c r="C35" s="5"/>
      <c r="D35" s="32" t="s">
        <v>10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</v>
      </c>
      <c r="S35" s="27" t="str">
        <f>DED!$B$8</f>
        <v>MAX_BUSINESS_CREATION</v>
      </c>
      <c r="T35" s="27" t="s">
        <v>12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27"/>
      <c r="Z35" s="32" t="str">
        <f>IF(DED!$G$8=0,"",DED!$G$8)</f>
        <v/>
      </c>
      <c r="AA35" s="27" t="str">
        <f>IF(DED!$H$8=0,"",DED!$H$8)</f>
        <v>unitCode="BUSINESS"</v>
      </c>
      <c r="AB35" s="32"/>
    </row>
    <row r="36" spans="1:28" customFormat="1" x14ac:dyDescent="0.3">
      <c r="A36" s="1"/>
      <c r="B36" s="5"/>
      <c r="C36" s="5" t="s">
        <v>13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5"/>
      <c r="Z36" s="5"/>
      <c r="AA36" s="5"/>
      <c r="AB36" s="5"/>
    </row>
    <row r="37" spans="1:28" customFormat="1" x14ac:dyDescent="0.3">
      <c r="A37" s="1"/>
      <c r="B37" s="23" t="s">
        <v>29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</row>
    <row r="38" spans="1:28" s="22" customFormat="1" x14ac:dyDescent="0.3">
      <c r="A38" s="21">
        <v>6</v>
      </c>
      <c r="B38" s="23" t="s">
        <v>30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82</v>
      </c>
      <c r="R38" s="23" t="s">
        <v>83</v>
      </c>
      <c r="S38" s="24" t="s">
        <v>22</v>
      </c>
      <c r="T38" s="26"/>
      <c r="U38" s="31"/>
      <c r="V38" s="24" t="s">
        <v>1</v>
      </c>
      <c r="W38" s="23"/>
      <c r="X38" s="23"/>
      <c r="Y38" s="23" t="s">
        <v>110</v>
      </c>
      <c r="Z38" s="25"/>
      <c r="AA38" s="25" t="s">
        <v>1</v>
      </c>
      <c r="AB38" s="25"/>
    </row>
    <row r="39" spans="1:28" customFormat="1" x14ac:dyDescent="0.3">
      <c r="A39" s="1" t="s">
        <v>1</v>
      </c>
      <c r="B39" s="5" t="s">
        <v>1</v>
      </c>
      <c r="C39" s="6" t="s">
        <v>31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33</v>
      </c>
      <c r="R39" s="6" t="s">
        <v>34</v>
      </c>
      <c r="S39" s="8"/>
      <c r="T39" s="8"/>
      <c r="U39" s="6"/>
      <c r="V39" s="18" t="s">
        <v>2</v>
      </c>
      <c r="W39" s="29"/>
      <c r="X39" s="29"/>
      <c r="Y39" s="33" t="s">
        <v>111</v>
      </c>
      <c r="Z39" s="8"/>
      <c r="AA39" s="7" t="s">
        <v>1</v>
      </c>
      <c r="AB39" s="7"/>
    </row>
    <row r="40" spans="1:28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10" t="s">
        <v>112</v>
      </c>
      <c r="Z40" s="12"/>
      <c r="AA40" s="12" t="s">
        <v>1</v>
      </c>
      <c r="AB40" s="12" t="s">
        <v>1</v>
      </c>
    </row>
    <row r="41" spans="1:28" customFormat="1" x14ac:dyDescent="0.3">
      <c r="A41" s="1"/>
      <c r="B41" s="5"/>
      <c r="C41" s="5" t="s">
        <v>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15" t="s">
        <v>113</v>
      </c>
      <c r="Z41" s="5"/>
      <c r="AA41" s="5" t="s">
        <v>1</v>
      </c>
      <c r="AB41" s="5" t="s">
        <v>1</v>
      </c>
    </row>
    <row r="42" spans="1:28" customFormat="1" x14ac:dyDescent="0.3">
      <c r="A42" s="1"/>
      <c r="B42" s="5"/>
      <c r="C42" s="5"/>
      <c r="D42" s="32" t="s">
        <v>10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</v>
      </c>
      <c r="S42" s="27" t="str">
        <f>DED!$B$9</f>
        <v>MAX_CONTRACT_THRESHOLD</v>
      </c>
      <c r="T42" s="27" t="s">
        <v>12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27"/>
      <c r="Z42" s="32" t="str">
        <f>IF(DED!$G$8=0,"",DED!$G$8)</f>
        <v/>
      </c>
      <c r="AA42" s="27" t="str">
        <f>IF(DED!$H$9=0,"",DED!$H$9)</f>
        <v>"currencyId" compulsory</v>
      </c>
      <c r="AB42" s="32" t="str">
        <f>IF(DED!$I$9=0,"",DED!$I$9)</f>
        <v>e.g. for Public Sector Contracts</v>
      </c>
    </row>
    <row r="43" spans="1:28" customFormat="1" x14ac:dyDescent="0.3">
      <c r="A43" s="1"/>
      <c r="B43" s="5"/>
      <c r="C43" s="5" t="s">
        <v>13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5"/>
      <c r="Z43" s="5"/>
      <c r="AA43" s="5"/>
      <c r="AB43" s="5"/>
    </row>
    <row r="44" spans="1:28" customFormat="1" x14ac:dyDescent="0.3">
      <c r="A44" s="1"/>
      <c r="B44" s="23" t="s">
        <v>29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3"/>
      <c r="Z44" s="3"/>
      <c r="AA44" s="3"/>
      <c r="AB44" s="3"/>
    </row>
    <row r="45" spans="1:28" s="22" customFormat="1" x14ac:dyDescent="0.3">
      <c r="A45" s="21">
        <v>7</v>
      </c>
      <c r="B45" s="23" t="s">
        <v>30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93</v>
      </c>
      <c r="R45" s="23" t="s">
        <v>86</v>
      </c>
      <c r="S45" s="24" t="s">
        <v>51</v>
      </c>
      <c r="T45" s="26"/>
      <c r="U45" s="31"/>
      <c r="V45" s="24" t="s">
        <v>1</v>
      </c>
      <c r="W45" s="23"/>
      <c r="X45" s="23"/>
      <c r="Y45" s="23" t="s">
        <v>114</v>
      </c>
      <c r="Z45" s="25"/>
      <c r="AA45" s="25" t="s">
        <v>1</v>
      </c>
      <c r="AB45" s="25"/>
    </row>
    <row r="46" spans="1:28" customFormat="1" x14ac:dyDescent="0.3">
      <c r="A46" s="1" t="s">
        <v>1</v>
      </c>
      <c r="B46" s="5" t="s">
        <v>1</v>
      </c>
      <c r="C46" s="6" t="s">
        <v>31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33</v>
      </c>
      <c r="R46" s="6" t="s">
        <v>34</v>
      </c>
      <c r="S46" s="8"/>
      <c r="T46" s="8"/>
      <c r="U46" s="6"/>
      <c r="V46" s="18" t="s">
        <v>2</v>
      </c>
      <c r="W46" s="29"/>
      <c r="X46" s="29"/>
      <c r="Y46" s="33" t="s">
        <v>115</v>
      </c>
      <c r="Z46" s="8"/>
      <c r="AA46" s="7" t="s">
        <v>1</v>
      </c>
      <c r="AB46" s="7"/>
    </row>
    <row r="47" spans="1:28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10" t="s">
        <v>116</v>
      </c>
      <c r="Z47" s="12"/>
      <c r="AA47" s="12" t="s">
        <v>1</v>
      </c>
      <c r="AB47" s="12" t="s">
        <v>1</v>
      </c>
    </row>
    <row r="48" spans="1:28" customFormat="1" x14ac:dyDescent="0.3">
      <c r="A48" s="1"/>
      <c r="B48" s="5"/>
      <c r="C48" s="5" t="s">
        <v>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87</v>
      </c>
      <c r="S48" s="40"/>
      <c r="T48" s="14"/>
      <c r="U48" s="5"/>
      <c r="V48" s="14">
        <v>1</v>
      </c>
      <c r="W48" s="5"/>
      <c r="X48" s="5"/>
      <c r="Y48" s="15" t="s">
        <v>117</v>
      </c>
      <c r="Z48" s="5"/>
      <c r="AA48" s="5" t="s">
        <v>1</v>
      </c>
      <c r="AB48" s="5" t="s">
        <v>1</v>
      </c>
    </row>
    <row r="49" spans="1:28" customFormat="1" x14ac:dyDescent="0.3">
      <c r="A49" s="1"/>
      <c r="B49" s="5"/>
      <c r="C49" s="5"/>
      <c r="D49" s="32" t="s">
        <v>10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12</v>
      </c>
      <c r="U49" s="32" t="s">
        <v>88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27"/>
      <c r="Z49" s="32" t="str">
        <f>IF(DED!$G$10=0,"",DED!$G$10)</f>
        <v>NUTS-2016</v>
      </c>
      <c r="AA49" s="27" t="str">
        <f>IF(DED!$H$10=0,"",DED!$H$10)</f>
        <v/>
      </c>
      <c r="AB49" s="32" t="str">
        <f>IF(DED!$I$10=0,"",DED!$I$10)</f>
        <v>To be discussed</v>
      </c>
    </row>
    <row r="50" spans="1:28" customFormat="1" x14ac:dyDescent="0.3">
      <c r="A50" s="1"/>
      <c r="B50" s="5"/>
      <c r="C50" s="5" t="s">
        <v>13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5"/>
      <c r="Z50" s="5"/>
      <c r="AA50" s="5"/>
      <c r="AB50" s="5"/>
    </row>
    <row r="51" spans="1:28" customFormat="1" x14ac:dyDescent="0.3">
      <c r="A51" s="1"/>
      <c r="B51" s="23" t="s">
        <v>29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</row>
    <row r="52" spans="1:28" s="22" customFormat="1" x14ac:dyDescent="0.3">
      <c r="A52" s="21">
        <v>8</v>
      </c>
      <c r="B52" s="23" t="s">
        <v>30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130</v>
      </c>
      <c r="R52" s="23" t="s">
        <v>132</v>
      </c>
      <c r="S52" s="24" t="s">
        <v>51</v>
      </c>
      <c r="T52" s="26"/>
      <c r="U52" s="31"/>
      <c r="V52" s="24" t="s">
        <v>1</v>
      </c>
      <c r="W52" s="23"/>
      <c r="X52" s="23"/>
      <c r="Y52" s="23" t="s">
        <v>114</v>
      </c>
      <c r="Z52" s="25"/>
      <c r="AA52" s="25" t="s">
        <v>1</v>
      </c>
      <c r="AB52" s="25"/>
    </row>
    <row r="53" spans="1:28" customFormat="1" x14ac:dyDescent="0.3">
      <c r="A53" s="1" t="s">
        <v>1</v>
      </c>
      <c r="B53" s="5" t="s">
        <v>1</v>
      </c>
      <c r="C53" s="6" t="s">
        <v>31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33</v>
      </c>
      <c r="R53" s="6" t="s">
        <v>34</v>
      </c>
      <c r="S53" s="8"/>
      <c r="T53" s="8"/>
      <c r="U53" s="6"/>
      <c r="V53" s="18" t="s">
        <v>2</v>
      </c>
      <c r="W53" s="29"/>
      <c r="X53" s="29"/>
      <c r="Y53" s="33" t="s">
        <v>115</v>
      </c>
      <c r="Z53" s="8"/>
      <c r="AA53" s="7" t="s">
        <v>1</v>
      </c>
      <c r="AB53" s="7"/>
    </row>
    <row r="54" spans="1:28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10" t="s">
        <v>116</v>
      </c>
      <c r="Z54" s="12"/>
      <c r="AA54" s="12" t="s">
        <v>1</v>
      </c>
      <c r="AB54" s="12" t="s">
        <v>1</v>
      </c>
    </row>
    <row r="55" spans="1:28" customFormat="1" x14ac:dyDescent="0.3">
      <c r="A55" s="1"/>
      <c r="B55" s="5"/>
      <c r="C55" s="5" t="s">
        <v>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15" t="s">
        <v>117</v>
      </c>
      <c r="Z55" s="5"/>
      <c r="AA55" s="5" t="s">
        <v>1</v>
      </c>
      <c r="AB55" s="5" t="s">
        <v>1</v>
      </c>
    </row>
    <row r="56" spans="1:28" customFormat="1" x14ac:dyDescent="0.3">
      <c r="A56" s="1"/>
      <c r="B56" s="5"/>
      <c r="C56" s="5"/>
      <c r="D56" s="32" t="s">
        <v>10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</v>
      </c>
      <c r="S56" s="27" t="str">
        <f>DED!$B$11</f>
        <v>TEMPORAL_LAPSE</v>
      </c>
      <c r="T56" s="27" t="s">
        <v>12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27"/>
      <c r="Z56" s="32" t="str">
        <f>IF(DED!$G$11=0,"",DED!$G$11)</f>
        <v/>
      </c>
      <c r="AA56" s="27" t="str">
        <f>IF(DED!$H$10=0,"",DED!$H$10)</f>
        <v/>
      </c>
      <c r="AB56" s="32" t="str">
        <f>IF(DED!$I$11=0,"",DED!$I$11)</f>
        <v/>
      </c>
    </row>
    <row r="57" spans="1:28" customFormat="1" x14ac:dyDescent="0.3">
      <c r="A57" s="1"/>
      <c r="B57" s="5"/>
      <c r="C57" s="5" t="s">
        <v>13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5"/>
      <c r="Z57" s="5"/>
      <c r="AA57" s="5"/>
      <c r="AB57" s="5"/>
    </row>
    <row r="58" spans="1:28" customFormat="1" x14ac:dyDescent="0.3">
      <c r="A58" s="1"/>
      <c r="B58" s="23" t="s">
        <v>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3"/>
      <c r="Z58" s="3"/>
      <c r="AA58" s="3"/>
      <c r="AB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activeCell="Y3" sqref="Y3"/>
    </sheetView>
  </sheetViews>
  <sheetFormatPr defaultRowHeight="14.4" x14ac:dyDescent="0.3"/>
  <cols>
    <col min="1" max="1" width="2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38.88671875" bestFit="1" customWidth="1"/>
    <col min="20" max="20" width="11.88671875" bestFit="1" customWidth="1"/>
    <col min="23" max="23" width="14.77734375" customWidth="1"/>
    <col min="24" max="24" width="12.77734375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137</v>
      </c>
      <c r="R2" s="20" t="s">
        <v>37</v>
      </c>
      <c r="S2" s="20" t="s">
        <v>50</v>
      </c>
      <c r="T2" s="20" t="s">
        <v>54</v>
      </c>
      <c r="U2" s="20" t="s">
        <v>27</v>
      </c>
      <c r="V2" s="20" t="s">
        <v>0</v>
      </c>
      <c r="W2" s="20" t="s">
        <v>17</v>
      </c>
      <c r="X2" s="20" t="s">
        <v>18</v>
      </c>
      <c r="Y2" s="20" t="s">
        <v>11</v>
      </c>
      <c r="Z2" s="20" t="s">
        <v>5</v>
      </c>
      <c r="AA2" s="20" t="s">
        <v>32</v>
      </c>
      <c r="AB2" s="20" t="s">
        <v>40</v>
      </c>
    </row>
    <row r="3" spans="1:29" s="22" customFormat="1" x14ac:dyDescent="0.3">
      <c r="A3" s="37">
        <v>1</v>
      </c>
      <c r="B3" s="23" t="s">
        <v>30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120</v>
      </c>
      <c r="R3" s="23" t="s">
        <v>121</v>
      </c>
      <c r="S3" s="23"/>
      <c r="T3" s="26"/>
      <c r="U3" s="31"/>
      <c r="V3" s="24" t="s">
        <v>1</v>
      </c>
      <c r="W3" s="23"/>
      <c r="X3" s="23"/>
      <c r="Y3" s="23" t="s">
        <v>122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31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33</v>
      </c>
      <c r="R4" s="6" t="s">
        <v>34</v>
      </c>
      <c r="S4" s="6"/>
      <c r="T4" s="8"/>
      <c r="U4" s="6"/>
      <c r="V4" s="18" t="s">
        <v>2</v>
      </c>
      <c r="W4" s="29"/>
      <c r="X4" s="29"/>
      <c r="Y4" s="33" t="s">
        <v>123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124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126</v>
      </c>
      <c r="S6" s="5"/>
      <c r="T6" s="14"/>
      <c r="U6" s="5"/>
      <c r="V6" s="14" t="s">
        <v>4</v>
      </c>
      <c r="W6" s="5"/>
      <c r="X6" s="5"/>
      <c r="Y6" s="15" t="s">
        <v>125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32" t="str">
        <f>DED!$B$4</f>
        <v>EU_MS_ACTING_SCOPE</v>
      </c>
      <c r="T7" s="27" t="s">
        <v>12</v>
      </c>
      <c r="U7" s="32" t="s">
        <v>136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127</v>
      </c>
      <c r="S8" s="5"/>
      <c r="T8" s="14"/>
      <c r="U8" s="5"/>
      <c r="V8" s="14">
        <v>1</v>
      </c>
      <c r="W8" s="5"/>
      <c r="X8" s="5"/>
      <c r="Y8" s="15" t="s">
        <v>128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10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</v>
      </c>
      <c r="S9" s="32" t="str">
        <f>DED!$B$9</f>
        <v>MAX_CONTRACT_THRESHOLD</v>
      </c>
      <c r="T9" s="27" t="s">
        <v>12</v>
      </c>
      <c r="U9" s="32" t="s">
        <v>129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</v>
      </c>
      <c r="B13" s="23" t="s">
        <v>30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138</v>
      </c>
      <c r="R13" s="23" t="s">
        <v>139</v>
      </c>
      <c r="S13" s="23"/>
      <c r="T13" s="26"/>
      <c r="U13" s="31"/>
      <c r="V13" s="24" t="s">
        <v>1</v>
      </c>
      <c r="W13" s="23"/>
      <c r="X13" s="23"/>
      <c r="Y13" s="23" t="s">
        <v>144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33</v>
      </c>
      <c r="R14" s="6" t="s">
        <v>34</v>
      </c>
      <c r="S14" s="6"/>
      <c r="T14" s="8"/>
      <c r="U14" s="6"/>
      <c r="V14" s="18" t="s">
        <v>2</v>
      </c>
      <c r="W14" s="29"/>
      <c r="X14" s="29"/>
      <c r="Y14" s="33" t="s">
        <v>145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146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126</v>
      </c>
      <c r="S16" s="5"/>
      <c r="T16" s="14"/>
      <c r="U16" s="5"/>
      <c r="V16" s="14" t="s">
        <v>4</v>
      </c>
      <c r="W16" s="5"/>
      <c r="X16" s="5"/>
      <c r="Y16" s="15" t="s">
        <v>147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10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</v>
      </c>
      <c r="S17" s="32" t="str">
        <f>DED!$B$4</f>
        <v>EU_MS_ACTING_SCOPE</v>
      </c>
      <c r="T17" s="27" t="s">
        <v>12</v>
      </c>
      <c r="U17" s="32" t="s">
        <v>136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127</v>
      </c>
      <c r="S18" s="5"/>
      <c r="T18" s="14"/>
      <c r="U18" s="5"/>
      <c r="V18" s="14">
        <v>1</v>
      </c>
      <c r="W18" s="5"/>
      <c r="X18" s="5"/>
      <c r="Y18" s="15" t="s">
        <v>128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10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</v>
      </c>
      <c r="S19" s="32" t="str">
        <f>DED!$B$9</f>
        <v>MAX_CONTRACT_THRESHOLD</v>
      </c>
      <c r="T19" s="27" t="s">
        <v>12</v>
      </c>
      <c r="U19" s="32" t="s">
        <v>129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140</v>
      </c>
      <c r="S20" s="5"/>
      <c r="T20" s="14"/>
      <c r="U20" s="5"/>
      <c r="V20" s="14">
        <v>1</v>
      </c>
      <c r="W20" s="5"/>
      <c r="X20" s="5"/>
      <c r="Y20" s="15" t="s">
        <v>117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10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</v>
      </c>
      <c r="S21" s="32" t="str">
        <f>DED!$B$11</f>
        <v>TEMPORAL_LAPSE</v>
      </c>
      <c r="T21" s="27" t="s">
        <v>12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28</v>
      </c>
    </row>
    <row r="3" spans="1:9" x14ac:dyDescent="0.3">
      <c r="A3" t="s">
        <v>26</v>
      </c>
      <c r="B3" s="28" t="s">
        <v>14</v>
      </c>
      <c r="C3" s="28" t="s">
        <v>16</v>
      </c>
      <c r="D3" s="28" t="s">
        <v>15</v>
      </c>
      <c r="E3" s="28" t="s">
        <v>17</v>
      </c>
      <c r="F3" s="28" t="s">
        <v>18</v>
      </c>
      <c r="G3" s="28" t="s">
        <v>45</v>
      </c>
      <c r="H3" s="28" t="s">
        <v>32</v>
      </c>
      <c r="I3" s="28" t="s">
        <v>20</v>
      </c>
    </row>
    <row r="4" spans="1:9" x14ac:dyDescent="0.3">
      <c r="A4">
        <v>1</v>
      </c>
      <c r="B4" t="s">
        <v>35</v>
      </c>
      <c r="C4" t="s">
        <v>36</v>
      </c>
      <c r="D4" t="s">
        <v>43</v>
      </c>
      <c r="E4" t="s">
        <v>44</v>
      </c>
      <c r="F4" t="s">
        <v>21</v>
      </c>
      <c r="G4" t="s">
        <v>39</v>
      </c>
      <c r="I4" t="s">
        <v>42</v>
      </c>
    </row>
    <row r="5" spans="1:9" x14ac:dyDescent="0.3">
      <c r="A5">
        <v>2</v>
      </c>
      <c r="B5" t="s">
        <v>57</v>
      </c>
      <c r="C5" t="s">
        <v>58</v>
      </c>
      <c r="D5" t="s">
        <v>59</v>
      </c>
      <c r="E5" t="s">
        <v>44</v>
      </c>
      <c r="F5" t="s">
        <v>21</v>
      </c>
      <c r="G5" t="s">
        <v>60</v>
      </c>
      <c r="I5" t="s">
        <v>41</v>
      </c>
    </row>
    <row r="6" spans="1:9" x14ac:dyDescent="0.3">
      <c r="A6">
        <v>3</v>
      </c>
      <c r="B6" t="s">
        <v>63</v>
      </c>
      <c r="C6" t="s">
        <v>64</v>
      </c>
      <c r="D6" t="s">
        <v>65</v>
      </c>
      <c r="E6" t="s">
        <v>23</v>
      </c>
      <c r="F6" t="s">
        <v>24</v>
      </c>
      <c r="H6" t="s">
        <v>118</v>
      </c>
    </row>
    <row r="7" spans="1:9" x14ac:dyDescent="0.3">
      <c r="A7">
        <v>4</v>
      </c>
      <c r="B7" t="s">
        <v>66</v>
      </c>
      <c r="C7" t="s">
        <v>67</v>
      </c>
      <c r="D7" t="s">
        <v>68</v>
      </c>
      <c r="E7" t="s">
        <v>23</v>
      </c>
      <c r="F7" t="s">
        <v>24</v>
      </c>
      <c r="H7" t="s">
        <v>118</v>
      </c>
    </row>
    <row r="8" spans="1:9" x14ac:dyDescent="0.3">
      <c r="A8">
        <v>5</v>
      </c>
      <c r="B8" t="s">
        <v>69</v>
      </c>
      <c r="C8" t="s">
        <v>70</v>
      </c>
      <c r="D8" t="s">
        <v>71</v>
      </c>
      <c r="E8" t="s">
        <v>72</v>
      </c>
      <c r="F8" t="s">
        <v>19</v>
      </c>
      <c r="H8" t="s">
        <v>73</v>
      </c>
    </row>
    <row r="9" spans="1:9" x14ac:dyDescent="0.3">
      <c r="A9">
        <v>6</v>
      </c>
      <c r="B9" t="s">
        <v>74</v>
      </c>
      <c r="C9" t="s">
        <v>75</v>
      </c>
      <c r="D9" t="s">
        <v>76</v>
      </c>
      <c r="E9" t="s">
        <v>23</v>
      </c>
      <c r="F9" t="s">
        <v>24</v>
      </c>
      <c r="H9" t="s">
        <v>119</v>
      </c>
      <c r="I9" t="s">
        <v>77</v>
      </c>
    </row>
    <row r="10" spans="1:9" x14ac:dyDescent="0.3">
      <c r="A10">
        <v>7</v>
      </c>
      <c r="B10" t="s">
        <v>92</v>
      </c>
      <c r="C10" t="s">
        <v>93</v>
      </c>
      <c r="D10" t="s">
        <v>90</v>
      </c>
      <c r="E10" t="s">
        <v>44</v>
      </c>
      <c r="F10" t="s">
        <v>21</v>
      </c>
      <c r="G10" t="s">
        <v>89</v>
      </c>
      <c r="I10" t="s">
        <v>91</v>
      </c>
    </row>
    <row r="11" spans="1:9" x14ac:dyDescent="0.3">
      <c r="A11">
        <v>8</v>
      </c>
      <c r="B11" t="s">
        <v>133</v>
      </c>
      <c r="C11" t="s">
        <v>134</v>
      </c>
      <c r="D11" t="s">
        <v>131</v>
      </c>
      <c r="E11" t="s">
        <v>135</v>
      </c>
      <c r="F11" t="s">
        <v>25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2019-02-06T22:21:10Z</dcterms:modified>
</cp:coreProperties>
</file>