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andate-IR_and_Constraints\"/>
    </mc:Choice>
  </mc:AlternateContent>
  <bookViews>
    <workbookView xWindow="0" yWindow="0" windowWidth="19200" windowHeight="7608" activeTab="2"/>
  </bookViews>
  <sheets>
    <sheet name="Info" sheetId="35" r:id="rId1"/>
    <sheet name="MorMee-Constraints" sheetId="36" r:id="rId2"/>
    <sheet name="Assemblies" sheetId="40" r:id="rId3"/>
    <sheet name="DED" sheetId="39" r:id="rId4"/>
  </sheets>
  <calcPr calcId="152511"/>
</workbook>
</file>

<file path=xl/calcChain.xml><?xml version="1.0" encoding="utf-8"?>
<calcChain xmlns="http://schemas.openxmlformats.org/spreadsheetml/2006/main">
  <c r="AC21" i="40" l="1"/>
  <c r="AB21" i="40"/>
  <c r="AA21" i="40"/>
  <c r="Y21" i="40"/>
  <c r="X21" i="40"/>
  <c r="S21" i="40"/>
  <c r="R21" i="40"/>
  <c r="Q21" i="40"/>
  <c r="AC19" i="40"/>
  <c r="AB19" i="40"/>
  <c r="AA19" i="40"/>
  <c r="Y19" i="40"/>
  <c r="X19" i="40"/>
  <c r="S19" i="40"/>
  <c r="R19" i="40"/>
  <c r="Q19" i="40"/>
  <c r="AC17" i="40"/>
  <c r="AB17" i="40"/>
  <c r="AA17" i="40"/>
  <c r="Y17" i="40"/>
  <c r="X17" i="40"/>
  <c r="S17" i="40"/>
  <c r="R17" i="40"/>
  <c r="Q17" i="40"/>
  <c r="AC56" i="36" l="1"/>
  <c r="AA56" i="36"/>
  <c r="Y56" i="36"/>
  <c r="X56" i="36"/>
  <c r="R56" i="36"/>
  <c r="Q56" i="36"/>
  <c r="S56" i="36"/>
  <c r="AB56" i="36"/>
  <c r="X1" i="40"/>
  <c r="Y1" i="40" s="1"/>
  <c r="Z1" i="40" s="1"/>
  <c r="AA1" i="40" s="1"/>
  <c r="AB1" i="40" s="1"/>
  <c r="AC1" i="40" s="1"/>
  <c r="AC9" i="40"/>
  <c r="AB9" i="40"/>
  <c r="AA9" i="40"/>
  <c r="Y9" i="40"/>
  <c r="X9" i="40"/>
  <c r="S9" i="40"/>
  <c r="R9" i="40"/>
  <c r="Q9" i="40"/>
  <c r="AC7" i="40"/>
  <c r="AB7" i="40"/>
  <c r="AA7" i="40"/>
  <c r="Y7" i="40"/>
  <c r="X7" i="40"/>
  <c r="S7" i="40"/>
  <c r="R7" i="40"/>
  <c r="Q7" i="40"/>
  <c r="AB49" i="36"/>
  <c r="AB42" i="36"/>
  <c r="AB28" i="36"/>
  <c r="AB21" i="36"/>
  <c r="AB14" i="36"/>
  <c r="AB7" i="36"/>
  <c r="AB35" i="36"/>
  <c r="AC49" i="36"/>
  <c r="AA49" i="36"/>
  <c r="Y49" i="36"/>
  <c r="X49" i="36"/>
  <c r="S49" i="36"/>
  <c r="R49" i="36"/>
  <c r="Q49" i="36"/>
  <c r="Y42" i="36"/>
  <c r="AC42" i="36"/>
  <c r="X42" i="36"/>
  <c r="S42" i="36"/>
  <c r="R42" i="36"/>
  <c r="Q42" i="36"/>
  <c r="AA42" i="36"/>
  <c r="AA35" i="36"/>
  <c r="Y35" i="36"/>
  <c r="X35" i="36"/>
  <c r="S35" i="36"/>
  <c r="R35" i="36"/>
  <c r="Q35" i="36"/>
  <c r="AC7" i="36"/>
  <c r="AC14" i="36"/>
  <c r="AC21" i="36"/>
  <c r="AC28" i="36"/>
  <c r="Y28" i="36"/>
  <c r="X21" i="36"/>
  <c r="X28" i="36"/>
  <c r="S28" i="36"/>
  <c r="Q28" i="36"/>
  <c r="R28" i="36"/>
  <c r="AA7" i="36"/>
  <c r="AA14" i="36"/>
  <c r="Y21" i="36"/>
  <c r="Y14" i="36"/>
  <c r="Y7" i="36"/>
  <c r="S21" i="36"/>
  <c r="R21" i="36"/>
  <c r="Q21" i="36"/>
  <c r="S14" i="36"/>
  <c r="R14" i="36"/>
  <c r="Q14" i="36"/>
  <c r="S7" i="36"/>
  <c r="X14" i="36"/>
  <c r="X7" i="36"/>
  <c r="X1" i="36"/>
  <c r="Y1" i="36" s="1"/>
  <c r="Z1" i="36" s="1"/>
  <c r="AA1" i="36" s="1"/>
  <c r="AB1" i="36" s="1"/>
  <c r="AC1" i="36" s="1"/>
  <c r="R7" i="36"/>
  <c r="Q7" i="36"/>
</calcChain>
</file>

<file path=xl/sharedStrings.xml><?xml version="1.0" encoding="utf-8"?>
<sst xmlns="http://schemas.openxmlformats.org/spreadsheetml/2006/main" count="494" uniqueCount="147">
  <si>
    <t>Cardinality</t>
  </si>
  <si>
    <t xml:space="preserve"> </t>
  </si>
  <si>
    <t>0..n</t>
  </si>
  <si>
    <t>{LEGISLATION}</t>
  </si>
  <si>
    <t>1..n</t>
  </si>
  <si>
    <t>Code List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</si>
  <si>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</si>
  <si>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</si>
  <si>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</si>
  <si>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{Group</t>
  </si>
  <si>
    <t>{Property}</t>
  </si>
  <si>
    <t>Element UUID</t>
  </si>
  <si>
    <t>CONSTRAINT</t>
  </si>
  <si>
    <t>Group}</t>
  </si>
  <si>
    <t>DED CODE</t>
  </si>
  <si>
    <t>CONCEPT DEFINITION</t>
  </si>
  <si>
    <t>TERM LABEL</t>
  </si>
  <si>
    <t>DATA ELEMENT TYPE TERM</t>
  </si>
  <si>
    <t>UNDERLYING DATA ELEMENT TYPE</t>
  </si>
  <si>
    <t>ccts:Quantity</t>
  </si>
  <si>
    <t>COMMENTS</t>
  </si>
  <si>
    <t>skos:Concept</t>
  </si>
  <si>
    <t>FINANCIAL</t>
  </si>
  <si>
    <t>AmountType</t>
  </si>
  <si>
    <t>ccts:Amount</t>
  </si>
  <si>
    <t>ubl:Period</t>
  </si>
  <si>
    <t>ID</t>
  </si>
  <si>
    <t>Term Code</t>
  </si>
  <si>
    <t>Value example</t>
  </si>
  <si>
    <t>Infomartion requirement data elements that a Service Provider may request to trigger the eAccess to one or more of its Services.</t>
  </si>
  <si>
    <t>CRITERION</t>
  </si>
  <si>
    <t>{CRITERION</t>
  </si>
  <si>
    <t>{SUBCRITERION</t>
  </si>
  <si>
    <t>Business Rule</t>
  </si>
  <si>
    <t>[SubCriterion name]</t>
  </si>
  <si>
    <t>[Subcriterion Description]</t>
  </si>
  <si>
    <t>EU_MS_ACTING_SCOPE</t>
  </si>
  <si>
    <t>EU MS acting scope</t>
  </si>
  <si>
    <t>Concept</t>
  </si>
  <si>
    <t>Concept definition</t>
  </si>
  <si>
    <t>List of the EU MS countries where a Legal or Natural Person can act</t>
  </si>
  <si>
    <t>EU-MS-ActingScopes</t>
  </si>
  <si>
    <t>Comments</t>
  </si>
  <si>
    <t>To be defined</t>
  </si>
  <si>
    <t>To be defined, based on ISO country codes</t>
  </si>
  <si>
    <t>The country code of the EU Member State where this Person can act</t>
  </si>
  <si>
    <t>CodeType</t>
  </si>
  <si>
    <t>CODE LIST (only for Codes)</t>
  </si>
  <si>
    <t>84706220-0d3f-40d5-bee2-2bae8197d21c</t>
  </si>
  <si>
    <t>74e01382-8655-4b1c-a163-fc09301a7d2a</t>
  </si>
  <si>
    <t>3001f561-c181-44c1-9f07-a966871a51d3</t>
  </si>
  <si>
    <t>103daea3-e38d-42f4-9d30-00769323b7b3</t>
  </si>
  <si>
    <t>Constraint type</t>
  </si>
  <si>
    <t>GEOSPATIAL</t>
  </si>
  <si>
    <t>Administrative Level</t>
  </si>
  <si>
    <t>Administrative constraint, e.g. power to act only in certain Public Administration Level</t>
  </si>
  <si>
    <t>ADMINISTRATIVE</t>
  </si>
  <si>
    <t>Property type</t>
  </si>
  <si>
    <t>List of levels of public administrations where a Mandatee can act</t>
  </si>
  <si>
    <t>e.g. EU, National/Federal, Regional, Local</t>
  </si>
  <si>
    <t>ADMINISTRATION_LEVEL</t>
  </si>
  <si>
    <t>Public Administration level</t>
  </si>
  <si>
    <t>The level of the Public Administration for which the Mandatee has the power of acting on behalf of the Mandator</t>
  </si>
  <si>
    <t>PublicAdministrationLevels</t>
  </si>
  <si>
    <t>Max payment threshold</t>
  </si>
  <si>
    <t>Maximum amount for payments</t>
  </si>
  <si>
    <t>MAX_PAYMENT_THRESHOLD</t>
  </si>
  <si>
    <t>Maximum payment threshold</t>
  </si>
  <si>
    <t>The maximum amount a Mandatee can pay on behalf of the Mandator in a financial or commercial operation</t>
  </si>
  <si>
    <t>MAX_PURCHASE_THRESHOLD</t>
  </si>
  <si>
    <t>Maximum purchase threshold</t>
  </si>
  <si>
    <t>The maximum amount a Mandatee can pay when purchasing works, supplies or services on behalf of the Mandator</t>
  </si>
  <si>
    <t>MAX_BUSINESS_CREATION</t>
  </si>
  <si>
    <t>Maximum quantity of businesses created</t>
  </si>
  <si>
    <t>The maximum number of businesses a Mandator can create on behalf of the Mandator</t>
  </si>
  <si>
    <t>QuantityType</t>
  </si>
  <si>
    <t>unitCode="BUSINESS"</t>
  </si>
  <si>
    <t>MAX_CONTRACT_THRESHOLD</t>
  </si>
  <si>
    <t>Maximum contract value threshold</t>
  </si>
  <si>
    <t>The maximum amount for contracts signed by a Mandatee representing a Natural or Legal Person</t>
  </si>
  <si>
    <t>e.g. for Public Sector Contracts</t>
  </si>
  <si>
    <t>Max purchase threshold</t>
  </si>
  <si>
    <t>Maximum amount for purchases</t>
  </si>
  <si>
    <t>Max business creation</t>
  </si>
  <si>
    <t>Maximum quantity of business that can be created</t>
  </si>
  <si>
    <t>Max contract value</t>
  </si>
  <si>
    <t>Maximum contract amount value</t>
  </si>
  <si>
    <t>EU-MS Geographical</t>
  </si>
  <si>
    <t>Geospatial constraint, e.g. power to act only in certain EU MS</t>
  </si>
  <si>
    <t>Geospatial constraint, e.g. power to act only in certain geographical locations</t>
  </si>
  <si>
    <t>List of the geographical locations where a Legal or Natural Person can act</t>
  </si>
  <si>
    <t>[NUTS Code]</t>
  </si>
  <si>
    <t>NUTS-2016</t>
  </si>
  <si>
    <t>The geographical locations where the Mandatee can act, e.g. regions, disctricts, towns, etc.</t>
  </si>
  <si>
    <t>To be discussed</t>
  </si>
  <si>
    <t>GEO_LOCATION_SCOPE</t>
  </si>
  <si>
    <t>Geo-location scope</t>
  </si>
  <si>
    <t>6cc9308f-ff00-4e98-9de2-cc76f1b5f8e2</t>
  </si>
  <si>
    <t>8bb1e60d-58f5-4b04-ab99-04b4d381c9f0</t>
  </si>
  <si>
    <t>cbcddbcb-2986-4fa2-ab8d-db3c41642b96</t>
  </si>
  <si>
    <t>b033b149-aa22-49e3-8c96-b1a9132c8456</t>
  </si>
  <si>
    <t>99bee1a8-195f-492a-9734-151ca5c60b41</t>
  </si>
  <si>
    <t>b143a46f-54bc-4455-b2c3-c08468b3e0fd</t>
  </si>
  <si>
    <t>83fc07ff-14a5-4ca8-8cce-3c3d3b19b026</t>
  </si>
  <si>
    <t>5a34cf56-b9ab-422d-8713-25a77bf3e789</t>
  </si>
  <si>
    <t>174aefea-5538-4fc0-b503-4383f028f054</t>
  </si>
  <si>
    <t>c2399161-79d6-4fd0-9f58-aa730636a465</t>
  </si>
  <si>
    <t>8e186f2f-de44-4f58-ba4f-1ff326a771eb</t>
  </si>
  <si>
    <t>ca00c375-8d8a-477d-a301-e139e85308c8</t>
  </si>
  <si>
    <t>5f43a998-e2de-411e-97fb-36c420f5da86</t>
  </si>
  <si>
    <t>fd3547e2-a107-451f-806d-f3cbe4cac2d2</t>
  </si>
  <si>
    <t>393058f0-086c-4a97-a924-d98f08832891</t>
  </si>
  <si>
    <t>c4793f0d-885f-49b8-b56f-b5c8af61c511</t>
  </si>
  <si>
    <t>2b73f156-c56d-4168-91ff-2a957035e187</t>
  </si>
  <si>
    <t>c61b76ac-8e1e-4845-a4b7-d7aa157ee7ae</t>
  </si>
  <si>
    <t>5ce0f14d-89f4-41be-9320-448aff59ca3a</t>
  </si>
  <si>
    <t>d5e43129-9418-463a-a7e8-3d8c353f61f9</t>
  </si>
  <si>
    <t>19f4478a-1a7c-483a-bbce-fcefc0f45628</t>
  </si>
  <si>
    <t>9391a36e-74ea-48de-83b7-e139247b500e</t>
  </si>
  <si>
    <t>312456d1-d2f3-4100-9b12-e712dfc96e17</t>
  </si>
  <si>
    <t>596e109b-9fdd-4704-8051-367adf130f87</t>
  </si>
  <si>
    <t>currencyId compulsory</t>
  </si>
  <si>
    <t>"currencyId" compulsory</t>
  </si>
  <si>
    <t>EU-MS_MAX-CONTRACT</t>
  </si>
  <si>
    <t>Max contract value per EU-MS</t>
  </si>
  <si>
    <t>Maximum contract amount value per EU MS</t>
  </si>
  <si>
    <t>FINANACIAL+GEOSPATIAL</t>
  </si>
  <si>
    <t>ded2c174-006c-4a99-a3be-b0f679f5fa05</t>
  </si>
  <si>
    <t>f90bdce4-484d-4249-9a99-278f71df924f</t>
  </si>
  <si>
    <t>777340d6-8c14-4e0b-9a84-b520d4391f04</t>
  </si>
  <si>
    <t>d1129838-353e-48de-9037-577cb0a8812a</t>
  </si>
  <si>
    <t>EU MS countries where a Legal or Natural Person can act</t>
  </si>
  <si>
    <t>Maximum contract amount value for these EU MS countries</t>
  </si>
  <si>
    <t>e0c7de07-b228-4c94-9171-67f8919adc3a</t>
  </si>
  <si>
    <t>[e.g. 1,000,000.00 €]</t>
  </si>
  <si>
    <t>Power validity period</t>
  </si>
  <si>
    <t>The lapse of time during which a power can be used</t>
  </si>
  <si>
    <t>Time lapse for the use of the power</t>
  </si>
  <si>
    <t>TEMPORAL_LAPSE</t>
  </si>
  <si>
    <t>Power use validity period</t>
  </si>
  <si>
    <t>PeriodType</t>
  </si>
  <si>
    <t>[e.g. 1: BE, ES, IT, FR], ex. 2: [EU-MS-ALL], ex. 3: [EU-EEA-ALL], ex. 4: [EFTA-ONLY]</t>
  </si>
  <si>
    <t>EU-MS+MAX-CONTRACT+VALIDITY_PERIOD</t>
  </si>
  <si>
    <t>Constraint name</t>
  </si>
  <si>
    <t>Max contract value per EU-MS and validity period</t>
  </si>
  <si>
    <t>Maximum contract amount value per EU MS, for specific periods and MS</t>
  </si>
  <si>
    <t>The period of validity to use the Power under this contractual constraint and the specified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</si>
</sst>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defaultColWidth="10.77734375" defaultRowHeight="14.4" x14ac:dyDescent="0.3"/>
  <sheetData>
    <row r="4" spans="3:3" x14ac:dyDescent="0.3">
      <c r="C4" t="s">
        <v>8</v>
      </c>
    </row>
    <row r="5" spans="3:3" x14ac:dyDescent="0.3">
      <c r="C5" t="s">
        <v>6</v>
      </c>
    </row>
    <row r="6" spans="3:3" x14ac:dyDescent="0.3">
      <c r="C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zoomScaleNormal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55" sqref="A55:XFD57"/>
    </sheetView>
  </sheetViews>
  <sheetFormatPr defaultColWidth="11.44140625" defaultRowHeight="14.4" x14ac:dyDescent="0.3"/>
  <cols>
    <col min="1" max="1" width="2.88671875" style="1" bestFit="1" customWidth="1"/>
    <col min="2" max="5" width="10.77734375" style="2" customWidth="1"/>
    <col min="6" max="7" width="10.77734375" style="2" hidden="1" customWidth="1"/>
    <col min="8" max="8" width="2.77734375" style="2" bestFit="1" customWidth="1"/>
    <col min="9" max="9" width="2.77734375" style="2" hidden="1" customWidth="1"/>
    <col min="10" max="16" width="3.77734375" style="2" hidden="1" customWidth="1"/>
    <col min="17" max="17" width="24" style="2" bestFit="1" customWidth="1"/>
    <col min="18" max="18" width="25.88671875" style="2" customWidth="1"/>
    <col min="19" max="19" width="65" style="2" bestFit="1" customWidth="1"/>
    <col min="20" max="20" width="25.77734375" style="2" bestFit="1" customWidth="1"/>
    <col min="21" max="21" width="19.77734375" style="2" customWidth="1"/>
    <col min="22" max="22" width="14.77734375" style="2" customWidth="1"/>
    <col min="23" max="23" width="10.5546875" style="16" bestFit="1" customWidth="1"/>
    <col min="24" max="24" width="32.77734375" style="2" bestFit="1" customWidth="1"/>
    <col min="25" max="25" width="14.5546875" style="2" customWidth="1"/>
    <col min="26" max="26" width="9.109375" style="17" customWidth="1"/>
    <col min="27" max="27" width="11.44140625" style="16" customWidth="1"/>
    <col min="28" max="28" width="36.5546875" style="2" bestFit="1" customWidth="1"/>
    <col min="29" max="16384" width="11.44140625" style="2"/>
  </cols>
  <sheetData>
    <row r="1" spans="1:30" s="20" customFormat="1" x14ac:dyDescent="0.3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v>18</v>
      </c>
      <c r="S1" s="19">
        <v>19</v>
      </c>
      <c r="T1" s="19"/>
      <c r="U1" s="19">
        <v>24</v>
      </c>
      <c r="V1" s="29"/>
      <c r="W1" s="19">
        <v>21</v>
      </c>
      <c r="X1" s="19">
        <f>W1+1</f>
        <v>22</v>
      </c>
      <c r="Y1" s="19">
        <f t="shared" ref="Y1:AC1" si="0">X1+1</f>
        <v>23</v>
      </c>
      <c r="Z1" s="19">
        <f t="shared" si="0"/>
        <v>24</v>
      </c>
      <c r="AA1" s="19">
        <f t="shared" si="0"/>
        <v>25</v>
      </c>
      <c r="AB1" s="19">
        <f t="shared" si="0"/>
        <v>26</v>
      </c>
      <c r="AC1" s="19">
        <f t="shared" si="0"/>
        <v>27</v>
      </c>
      <c r="AD1" s="19"/>
    </row>
    <row r="2" spans="1:30" s="36" customFormat="1" x14ac:dyDescent="0.3">
      <c r="A2" s="35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27</v>
      </c>
      <c r="R2" s="20" t="s">
        <v>38</v>
      </c>
      <c r="S2" s="20" t="s">
        <v>39</v>
      </c>
      <c r="T2" s="20" t="s">
        <v>52</v>
      </c>
      <c r="U2" s="20" t="s">
        <v>57</v>
      </c>
      <c r="V2" s="20" t="s">
        <v>28</v>
      </c>
      <c r="W2" s="20" t="s">
        <v>0</v>
      </c>
      <c r="X2" s="20" t="s">
        <v>17</v>
      </c>
      <c r="Y2" s="20" t="s">
        <v>18</v>
      </c>
      <c r="Z2" s="20" t="s">
        <v>11</v>
      </c>
      <c r="AA2" s="20" t="s">
        <v>5</v>
      </c>
      <c r="AB2" s="20" t="s">
        <v>33</v>
      </c>
      <c r="AC2" s="20" t="s">
        <v>42</v>
      </c>
    </row>
    <row r="3" spans="1:30" s="22" customFormat="1" x14ac:dyDescent="0.3">
      <c r="A3" s="21">
        <v>1</v>
      </c>
      <c r="B3" s="23" t="s">
        <v>31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 t="s">
        <v>87</v>
      </c>
      <c r="S3" s="23" t="s">
        <v>88</v>
      </c>
      <c r="T3" s="24" t="s">
        <v>53</v>
      </c>
      <c r="U3" s="26"/>
      <c r="V3" s="32"/>
      <c r="W3" s="24" t="s">
        <v>1</v>
      </c>
      <c r="X3" s="23"/>
      <c r="Y3" s="23"/>
      <c r="Z3" s="23" t="s">
        <v>48</v>
      </c>
      <c r="AA3" s="25"/>
      <c r="AB3" s="25" t="s">
        <v>1</v>
      </c>
      <c r="AC3" s="25"/>
    </row>
    <row r="4" spans="1:30" customFormat="1" x14ac:dyDescent="0.3">
      <c r="A4" s="1" t="s">
        <v>1</v>
      </c>
      <c r="B4" s="5" t="s">
        <v>1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34</v>
      </c>
      <c r="S4" s="6" t="s">
        <v>35</v>
      </c>
      <c r="T4" s="6"/>
      <c r="U4" s="8"/>
      <c r="V4" s="6"/>
      <c r="W4" s="18" t="s">
        <v>2</v>
      </c>
      <c r="X4" s="30"/>
      <c r="Y4" s="30"/>
      <c r="Z4" s="34" t="s">
        <v>49</v>
      </c>
      <c r="AA4" s="8"/>
      <c r="AB4" s="7" t="s">
        <v>1</v>
      </c>
      <c r="AC4" s="7"/>
    </row>
    <row r="5" spans="1:30" customFormat="1" x14ac:dyDescent="0.3">
      <c r="A5" s="1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2"/>
      <c r="V5" s="10"/>
      <c r="W5" s="11" t="s">
        <v>2</v>
      </c>
      <c r="X5" s="31"/>
      <c r="Y5" s="31"/>
      <c r="Z5" s="10" t="s">
        <v>50</v>
      </c>
      <c r="AA5" s="12"/>
      <c r="AB5" s="12" t="s">
        <v>1</v>
      </c>
      <c r="AC5" s="12" t="s">
        <v>1</v>
      </c>
    </row>
    <row r="6" spans="1:30" customFormat="1" x14ac:dyDescent="0.3">
      <c r="A6" s="1"/>
      <c r="B6" s="5"/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 t="s">
        <v>40</v>
      </c>
      <c r="T6" s="13"/>
      <c r="U6" s="14"/>
      <c r="V6" s="5"/>
      <c r="W6" s="14">
        <v>1</v>
      </c>
      <c r="X6" s="5"/>
      <c r="Y6" s="5"/>
      <c r="Z6" s="15" t="s">
        <v>51</v>
      </c>
      <c r="AA6" s="5"/>
      <c r="AB6" s="5" t="s">
        <v>1</v>
      </c>
      <c r="AC6" s="5" t="s">
        <v>1</v>
      </c>
    </row>
    <row r="7" spans="1:30" customFormat="1" x14ac:dyDescent="0.3">
      <c r="A7" s="1"/>
      <c r="B7" s="5"/>
      <c r="C7" s="5"/>
      <c r="D7" s="33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3" t="str">
        <f>DED!$B$4</f>
        <v>EU_MS_ACTING_SCOPE</v>
      </c>
      <c r="R7" s="33" t="str">
        <f>DED!$C$4</f>
        <v>EU MS acting scope</v>
      </c>
      <c r="S7" s="33" t="str">
        <f>DED!$D$4</f>
        <v>The country code of the EU Member State where this Person can act</v>
      </c>
      <c r="T7" s="33"/>
      <c r="U7" s="27" t="s">
        <v>12</v>
      </c>
      <c r="V7" s="33" t="s">
        <v>141</v>
      </c>
      <c r="W7" s="27" t="s">
        <v>4</v>
      </c>
      <c r="X7" s="27" t="str">
        <f>DED!$E$4</f>
        <v>CodeType</v>
      </c>
      <c r="Y7" s="27" t="str">
        <f>DED!$F$4</f>
        <v>skos:Concept</v>
      </c>
      <c r="Z7" s="27"/>
      <c r="AA7" s="33" t="str">
        <f>IF(DED!$G$4=0,"",DED!$G$4)</f>
        <v>EU-MS-ActingScopes</v>
      </c>
      <c r="AB7" s="27" t="str">
        <f>IF(DED!$H$4=0,"",DED!$H$4)</f>
        <v/>
      </c>
      <c r="AC7" s="33" t="str">
        <f>IF(DED!$I$4=0,"",DED!$I$4)</f>
        <v>To be defined, based on ISO country codes</v>
      </c>
    </row>
    <row r="8" spans="1:30" customFormat="1" x14ac:dyDescent="0.3">
      <c r="A8" s="1"/>
      <c r="B8" s="5"/>
      <c r="C8" s="5" t="s">
        <v>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4"/>
      <c r="V8" s="5"/>
      <c r="W8" s="14"/>
      <c r="X8" s="5"/>
      <c r="Y8" s="5"/>
      <c r="Z8" s="5"/>
      <c r="AA8" s="5"/>
      <c r="AB8" s="5"/>
      <c r="AC8" s="5"/>
    </row>
    <row r="9" spans="1:30" customFormat="1" x14ac:dyDescent="0.3">
      <c r="A9" s="1"/>
      <c r="B9" s="23" t="s">
        <v>30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3"/>
      <c r="S9" s="3"/>
      <c r="T9" s="3"/>
      <c r="U9" s="3"/>
      <c r="V9" s="3"/>
      <c r="W9" s="4"/>
      <c r="X9" s="3"/>
      <c r="Y9" s="3"/>
      <c r="Z9" s="3"/>
      <c r="AA9" s="3"/>
      <c r="AB9" s="3"/>
      <c r="AC9" s="3"/>
    </row>
    <row r="10" spans="1:30" s="22" customFormat="1" x14ac:dyDescent="0.3">
      <c r="A10" s="21">
        <v>2</v>
      </c>
      <c r="B10" s="23" t="s">
        <v>31</v>
      </c>
      <c r="C10" s="23"/>
      <c r="D10" s="23"/>
      <c r="E10" s="23" t="s">
        <v>1</v>
      </c>
      <c r="F10" s="23" t="s">
        <v>1</v>
      </c>
      <c r="G10" s="23" t="s">
        <v>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 t="s">
        <v>54</v>
      </c>
      <c r="S10" s="23" t="s">
        <v>55</v>
      </c>
      <c r="T10" s="24" t="s">
        <v>56</v>
      </c>
      <c r="U10" s="26"/>
      <c r="V10" s="32"/>
      <c r="W10" s="24" t="s">
        <v>1</v>
      </c>
      <c r="X10" s="23"/>
      <c r="Y10" s="23"/>
      <c r="Z10" s="23" t="s">
        <v>97</v>
      </c>
      <c r="AA10" s="25"/>
      <c r="AB10" s="25" t="s">
        <v>1</v>
      </c>
      <c r="AC10" s="25"/>
    </row>
    <row r="11" spans="1:30" customFormat="1" x14ac:dyDescent="0.3">
      <c r="A11" s="1" t="s">
        <v>1</v>
      </c>
      <c r="B11" s="5" t="s">
        <v>1</v>
      </c>
      <c r="C11" s="6" t="s">
        <v>32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 t="s">
        <v>34</v>
      </c>
      <c r="S11" s="6" t="s">
        <v>35</v>
      </c>
      <c r="T11" s="6"/>
      <c r="U11" s="8"/>
      <c r="V11" s="6"/>
      <c r="W11" s="18" t="s">
        <v>2</v>
      </c>
      <c r="X11" s="30"/>
      <c r="Y11" s="30"/>
      <c r="Z11" s="34" t="s">
        <v>98</v>
      </c>
      <c r="AA11" s="8"/>
      <c r="AB11" s="7" t="s">
        <v>1</v>
      </c>
      <c r="AC11" s="7"/>
    </row>
    <row r="12" spans="1:30" customFormat="1" x14ac:dyDescent="0.3">
      <c r="A12" s="1" t="s">
        <v>1</v>
      </c>
      <c r="B12" s="9" t="s">
        <v>1</v>
      </c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2"/>
      <c r="V12" s="10"/>
      <c r="W12" s="11" t="s">
        <v>2</v>
      </c>
      <c r="X12" s="31"/>
      <c r="Y12" s="31"/>
      <c r="Z12" s="10" t="s">
        <v>99</v>
      </c>
      <c r="AA12" s="12"/>
      <c r="AB12" s="12" t="s">
        <v>1</v>
      </c>
      <c r="AC12" s="12" t="s">
        <v>1</v>
      </c>
    </row>
    <row r="13" spans="1:30" customFormat="1" x14ac:dyDescent="0.3">
      <c r="A13" s="1"/>
      <c r="B13" s="5"/>
      <c r="C13" s="5" t="s">
        <v>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3" t="s">
        <v>58</v>
      </c>
      <c r="T13" s="13"/>
      <c r="U13" s="14"/>
      <c r="V13" s="5"/>
      <c r="W13" s="14">
        <v>1</v>
      </c>
      <c r="X13" s="5"/>
      <c r="Y13" s="5"/>
      <c r="Z13" s="15" t="s">
        <v>103</v>
      </c>
      <c r="AA13" s="5"/>
      <c r="AB13" s="5" t="s">
        <v>1</v>
      </c>
      <c r="AC13" s="5" t="s">
        <v>1</v>
      </c>
    </row>
    <row r="14" spans="1:30" customFormat="1" x14ac:dyDescent="0.3">
      <c r="A14" s="1"/>
      <c r="B14" s="5"/>
      <c r="C14" s="5"/>
      <c r="D14" s="33" t="s">
        <v>10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3" t="str">
        <f>DED!$B$5</f>
        <v>ADMINISTRATION_LEVEL</v>
      </c>
      <c r="R14" s="33" t="str">
        <f>DED!$C$5</f>
        <v>Public Administration level</v>
      </c>
      <c r="S14" s="33" t="str">
        <f>DED!$D$5</f>
        <v>The level of the Public Administration for which the Mandatee has the power of acting on behalf of the Mandator</v>
      </c>
      <c r="T14" s="33" t="s">
        <v>1</v>
      </c>
      <c r="U14" s="27" t="s">
        <v>12</v>
      </c>
      <c r="V14" s="33" t="s">
        <v>59</v>
      </c>
      <c r="W14" s="27" t="s">
        <v>4</v>
      </c>
      <c r="X14" s="27" t="str">
        <f>DED!$E$4</f>
        <v>CodeType</v>
      </c>
      <c r="Y14" s="27" t="str">
        <f>DED!$F$5</f>
        <v>skos:Concept</v>
      </c>
      <c r="Z14" s="27"/>
      <c r="AA14" s="33" t="str">
        <f>IF(DED!$G$5=0,"",DED!$G$5)</f>
        <v>PublicAdministrationLevels</v>
      </c>
      <c r="AB14" s="27" t="str">
        <f>IF(DED!$H$5=0,"",DED!$H$5)</f>
        <v/>
      </c>
      <c r="AC14" s="33" t="str">
        <f>IF(DED!$I$5=0,"",DED!$I$5)</f>
        <v>To be defined</v>
      </c>
    </row>
    <row r="15" spans="1:30" customFormat="1" x14ac:dyDescent="0.3">
      <c r="A15" s="1"/>
      <c r="B15" s="5"/>
      <c r="C15" s="5" t="s">
        <v>13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4"/>
      <c r="V15" s="5"/>
      <c r="W15" s="14"/>
      <c r="X15" s="5"/>
      <c r="Y15" s="5"/>
      <c r="Z15" s="5"/>
      <c r="AA15" s="5"/>
      <c r="AB15" s="5"/>
      <c r="AC15" s="5"/>
    </row>
    <row r="16" spans="1:30" customFormat="1" x14ac:dyDescent="0.3">
      <c r="A16" s="1"/>
      <c r="B16" s="23" t="s">
        <v>30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23"/>
      <c r="S16" s="3"/>
      <c r="T16" s="3"/>
      <c r="U16" s="3"/>
      <c r="V16" s="3"/>
      <c r="W16" s="4"/>
      <c r="X16" s="3"/>
      <c r="Y16" s="3"/>
      <c r="Z16" s="3"/>
      <c r="AA16" s="3"/>
      <c r="AB16" s="3"/>
      <c r="AC16" s="3"/>
    </row>
    <row r="17" spans="1:29" s="22" customFormat="1" x14ac:dyDescent="0.3">
      <c r="A17" s="21">
        <v>3</v>
      </c>
      <c r="B17" s="23" t="s">
        <v>31</v>
      </c>
      <c r="C17" s="23"/>
      <c r="D17" s="23"/>
      <c r="E17" s="23" t="s">
        <v>1</v>
      </c>
      <c r="F17" s="23" t="s">
        <v>1</v>
      </c>
      <c r="G17" s="23" t="s">
        <v>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 t="s">
        <v>64</v>
      </c>
      <c r="S17" s="23" t="s">
        <v>65</v>
      </c>
      <c r="T17" s="24" t="s">
        <v>22</v>
      </c>
      <c r="U17" s="26"/>
      <c r="V17" s="32"/>
      <c r="W17" s="24" t="s">
        <v>1</v>
      </c>
      <c r="X17" s="23"/>
      <c r="Y17" s="23"/>
      <c r="Z17" s="23" t="s">
        <v>100</v>
      </c>
      <c r="AA17" s="25"/>
      <c r="AB17" s="25" t="s">
        <v>1</v>
      </c>
      <c r="AC17" s="25"/>
    </row>
    <row r="18" spans="1:29" customFormat="1" x14ac:dyDescent="0.3">
      <c r="A18" s="1" t="s">
        <v>1</v>
      </c>
      <c r="B18" s="5" t="s">
        <v>1</v>
      </c>
      <c r="C18" s="6" t="s">
        <v>32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34</v>
      </c>
      <c r="S18" s="6" t="s">
        <v>35</v>
      </c>
      <c r="T18" s="6"/>
      <c r="U18" s="8"/>
      <c r="V18" s="6"/>
      <c r="W18" s="18" t="s">
        <v>2</v>
      </c>
      <c r="X18" s="30"/>
      <c r="Y18" s="30"/>
      <c r="Z18" s="34" t="s">
        <v>101</v>
      </c>
      <c r="AA18" s="8"/>
      <c r="AB18" s="7" t="s">
        <v>1</v>
      </c>
      <c r="AC18" s="7"/>
    </row>
    <row r="19" spans="1:29" customFormat="1" x14ac:dyDescent="0.3">
      <c r="A19" s="1" t="s">
        <v>1</v>
      </c>
      <c r="B19" s="9" t="s">
        <v>1</v>
      </c>
      <c r="C19" s="10" t="s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2"/>
      <c r="V19" s="10"/>
      <c r="W19" s="11" t="s">
        <v>2</v>
      </c>
      <c r="X19" s="31"/>
      <c r="Y19" s="31"/>
      <c r="Z19" s="10" t="s">
        <v>102</v>
      </c>
      <c r="AA19" s="12"/>
      <c r="AB19" s="12" t="s">
        <v>1</v>
      </c>
      <c r="AC19" s="12" t="s">
        <v>1</v>
      </c>
    </row>
    <row r="20" spans="1:29" customFormat="1" x14ac:dyDescent="0.3">
      <c r="A20" s="1"/>
      <c r="B20" s="5"/>
      <c r="C20" s="5" t="s">
        <v>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3"/>
      <c r="T20" s="13"/>
      <c r="U20" s="14"/>
      <c r="V20" s="5"/>
      <c r="W20" s="14">
        <v>1</v>
      </c>
      <c r="X20" s="5"/>
      <c r="Y20" s="5"/>
      <c r="Z20" s="15" t="s">
        <v>104</v>
      </c>
      <c r="AA20" s="5"/>
      <c r="AB20" s="5" t="s">
        <v>1</v>
      </c>
      <c r="AC20" s="5" t="s">
        <v>1</v>
      </c>
    </row>
    <row r="21" spans="1:29" customFormat="1" x14ac:dyDescent="0.3">
      <c r="A21" s="1"/>
      <c r="B21" s="5"/>
      <c r="C21" s="5"/>
      <c r="D21" s="33" t="s">
        <v>10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3" t="str">
        <f>DED!$B$6</f>
        <v>MAX_PAYMENT_THRESHOLD</v>
      </c>
      <c r="R21" s="33" t="str">
        <f>DED!$C$6</f>
        <v>Maximum payment threshold</v>
      </c>
      <c r="S21" s="33" t="str">
        <f>DED!$D$6</f>
        <v>The maximum amount a Mandatee can pay on behalf of the Mandator in a financial or commercial operation</v>
      </c>
      <c r="T21" s="33" t="s">
        <v>1</v>
      </c>
      <c r="U21" s="27" t="s">
        <v>12</v>
      </c>
      <c r="V21" s="33"/>
      <c r="W21" s="27">
        <v>1</v>
      </c>
      <c r="X21" s="27" t="str">
        <f>DED!$E$5</f>
        <v>CodeType</v>
      </c>
      <c r="Y21" s="27" t="str">
        <f>DED!$F$6</f>
        <v>ccts:Amount</v>
      </c>
      <c r="Z21" s="27"/>
      <c r="AA21" s="33"/>
      <c r="AB21" s="27" t="str">
        <f>IF(DED!$H$6=0,"",DED!$H$6)</f>
        <v>currencyId compulsory</v>
      </c>
      <c r="AC21" s="33" t="str">
        <f>IF(DED!$I$6=0,"",DED!$I$6)</f>
        <v/>
      </c>
    </row>
    <row r="22" spans="1:29" customFormat="1" x14ac:dyDescent="0.3">
      <c r="A22" s="1"/>
      <c r="B22" s="5"/>
      <c r="C22" s="5" t="s">
        <v>13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4"/>
      <c r="V22" s="5"/>
      <c r="W22" s="14"/>
      <c r="X22" s="5"/>
      <c r="Y22" s="5"/>
      <c r="Z22" s="5"/>
      <c r="AA22" s="5"/>
      <c r="AB22" s="5"/>
      <c r="AC22" s="5"/>
    </row>
    <row r="23" spans="1:29" customFormat="1" x14ac:dyDescent="0.3">
      <c r="A23" s="1"/>
      <c r="B23" s="23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3"/>
      <c r="S23" s="3"/>
      <c r="T23" s="3"/>
      <c r="U23" s="3"/>
      <c r="V23" s="3"/>
      <c r="W23" s="4"/>
      <c r="X23" s="3"/>
      <c r="Y23" s="3"/>
      <c r="Z23" s="3"/>
      <c r="AA23" s="3"/>
      <c r="AB23" s="3"/>
      <c r="AC23" s="3"/>
    </row>
    <row r="24" spans="1:29" s="22" customFormat="1" x14ac:dyDescent="0.3">
      <c r="A24" s="21">
        <v>4</v>
      </c>
      <c r="B24" s="23" t="s">
        <v>31</v>
      </c>
      <c r="C24" s="23"/>
      <c r="D24" s="23"/>
      <c r="E24" s="23" t="s">
        <v>1</v>
      </c>
      <c r="F24" s="23" t="s">
        <v>1</v>
      </c>
      <c r="G24" s="23" t="s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 t="s">
        <v>81</v>
      </c>
      <c r="S24" s="23" t="s">
        <v>82</v>
      </c>
      <c r="T24" s="24" t="s">
        <v>22</v>
      </c>
      <c r="U24" s="26"/>
      <c r="V24" s="32"/>
      <c r="W24" s="24" t="s">
        <v>1</v>
      </c>
      <c r="X24" s="23"/>
      <c r="Y24" s="23"/>
      <c r="Z24" s="23" t="s">
        <v>105</v>
      </c>
      <c r="AA24" s="25"/>
      <c r="AB24" s="25" t="s">
        <v>1</v>
      </c>
      <c r="AC24" s="25"/>
    </row>
    <row r="25" spans="1:29" customFormat="1" x14ac:dyDescent="0.3">
      <c r="A25" s="1" t="s">
        <v>1</v>
      </c>
      <c r="B25" s="5" t="s">
        <v>1</v>
      </c>
      <c r="C25" s="6" t="s">
        <v>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 t="s">
        <v>34</v>
      </c>
      <c r="S25" s="6" t="s">
        <v>35</v>
      </c>
      <c r="T25" s="6"/>
      <c r="U25" s="8"/>
      <c r="V25" s="6"/>
      <c r="W25" s="18" t="s">
        <v>2</v>
      </c>
      <c r="X25" s="30"/>
      <c r="Y25" s="30"/>
      <c r="Z25" s="34" t="s">
        <v>106</v>
      </c>
      <c r="AA25" s="8"/>
      <c r="AB25" s="7" t="s">
        <v>1</v>
      </c>
      <c r="AC25" s="7"/>
    </row>
    <row r="26" spans="1:29" customFormat="1" x14ac:dyDescent="0.3">
      <c r="A26" s="1" t="s">
        <v>1</v>
      </c>
      <c r="B26" s="9" t="s">
        <v>1</v>
      </c>
      <c r="C26" s="10" t="s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/>
      <c r="V26" s="10"/>
      <c r="W26" s="11" t="s">
        <v>2</v>
      </c>
      <c r="X26" s="31"/>
      <c r="Y26" s="31"/>
      <c r="Z26" s="10" t="s">
        <v>107</v>
      </c>
      <c r="AA26" s="12"/>
      <c r="AB26" s="12" t="s">
        <v>1</v>
      </c>
      <c r="AC26" s="12" t="s">
        <v>1</v>
      </c>
    </row>
    <row r="27" spans="1:29" customFormat="1" x14ac:dyDescent="0.3">
      <c r="A27" s="1"/>
      <c r="B27" s="5"/>
      <c r="C27" s="5" t="s">
        <v>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3"/>
      <c r="T27" s="13"/>
      <c r="U27" s="14"/>
      <c r="V27" s="5"/>
      <c r="W27" s="14">
        <v>1</v>
      </c>
      <c r="X27" s="5"/>
      <c r="Y27" s="5"/>
      <c r="Z27" s="15" t="s">
        <v>108</v>
      </c>
      <c r="AA27" s="5"/>
      <c r="AB27" s="5" t="s">
        <v>1</v>
      </c>
      <c r="AC27" s="5" t="s">
        <v>1</v>
      </c>
    </row>
    <row r="28" spans="1:29" customFormat="1" x14ac:dyDescent="0.3">
      <c r="A28" s="1"/>
      <c r="B28" s="5"/>
      <c r="C28" s="5"/>
      <c r="D28" s="33" t="s">
        <v>10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3" t="str">
        <f>DED!$B$7</f>
        <v>MAX_PURCHASE_THRESHOLD</v>
      </c>
      <c r="R28" s="33" t="str">
        <f>DED!$C$7</f>
        <v>Maximum purchase threshold</v>
      </c>
      <c r="S28" s="33" t="str">
        <f>DED!$D$7</f>
        <v>The maximum amount a Mandatee can pay when purchasing works, supplies or services on behalf of the Mandator</v>
      </c>
      <c r="T28" s="33" t="s">
        <v>1</v>
      </c>
      <c r="U28" s="27" t="s">
        <v>12</v>
      </c>
      <c r="V28" s="33"/>
      <c r="W28" s="27">
        <v>1</v>
      </c>
      <c r="X28" s="27" t="str">
        <f>DED!$E$7</f>
        <v>AmountType</v>
      </c>
      <c r="Y28" s="27" t="str">
        <f>DED!$F$6</f>
        <v>ccts:Amount</v>
      </c>
      <c r="Z28" s="27"/>
      <c r="AA28" s="33"/>
      <c r="AB28" s="27" t="str">
        <f>IF(DED!$H$7=0,"",DED!$H$7)</f>
        <v>currencyId compulsory</v>
      </c>
      <c r="AC28" s="33" t="str">
        <f>IF(DED!$I$7=0,"",DED!$I$7)</f>
        <v/>
      </c>
    </row>
    <row r="29" spans="1:29" customFormat="1" x14ac:dyDescent="0.3">
      <c r="A29" s="1"/>
      <c r="B29" s="5"/>
      <c r="C29" s="5" t="s">
        <v>13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4"/>
      <c r="V29" s="5"/>
      <c r="W29" s="14"/>
      <c r="X29" s="5"/>
      <c r="Y29" s="5"/>
      <c r="Z29" s="5"/>
      <c r="AA29" s="5"/>
      <c r="AB29" s="5"/>
      <c r="AC29" s="5"/>
    </row>
    <row r="30" spans="1:29" customFormat="1" x14ac:dyDescent="0.3">
      <c r="A30" s="1"/>
      <c r="B30" s="23" t="s">
        <v>30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3"/>
      <c r="S30" s="3"/>
      <c r="T30" s="3"/>
      <c r="U30" s="3"/>
      <c r="V30" s="3"/>
      <c r="W30" s="4"/>
      <c r="X30" s="3"/>
      <c r="Y30" s="3"/>
      <c r="Z30" s="3"/>
      <c r="AA30" s="3"/>
      <c r="AB30" s="3"/>
      <c r="AC30" s="3"/>
    </row>
    <row r="31" spans="1:29" s="22" customFormat="1" x14ac:dyDescent="0.3">
      <c r="A31" s="21">
        <v>5</v>
      </c>
      <c r="B31" s="23" t="s">
        <v>31</v>
      </c>
      <c r="C31" s="23"/>
      <c r="D31" s="23"/>
      <c r="E31" s="23" t="s">
        <v>1</v>
      </c>
      <c r="F31" s="23" t="s">
        <v>1</v>
      </c>
      <c r="G31" s="23" t="s">
        <v>1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 t="s">
        <v>83</v>
      </c>
      <c r="S31" s="23" t="s">
        <v>84</v>
      </c>
      <c r="T31" s="24" t="s">
        <v>22</v>
      </c>
      <c r="U31" s="26"/>
      <c r="V31" s="32"/>
      <c r="W31" s="24" t="s">
        <v>1</v>
      </c>
      <c r="X31" s="23"/>
      <c r="Y31" s="23"/>
      <c r="Z31" s="23" t="s">
        <v>109</v>
      </c>
      <c r="AA31" s="25"/>
      <c r="AB31" s="25" t="s">
        <v>1</v>
      </c>
      <c r="AC31" s="25"/>
    </row>
    <row r="32" spans="1:29" customFormat="1" x14ac:dyDescent="0.3">
      <c r="A32" s="1" t="s">
        <v>1</v>
      </c>
      <c r="B32" s="5" t="s">
        <v>1</v>
      </c>
      <c r="C32" s="6" t="s">
        <v>32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34</v>
      </c>
      <c r="S32" s="6" t="s">
        <v>35</v>
      </c>
      <c r="T32" s="6"/>
      <c r="U32" s="8"/>
      <c r="V32" s="6"/>
      <c r="W32" s="18" t="s">
        <v>2</v>
      </c>
      <c r="X32" s="30"/>
      <c r="Y32" s="30"/>
      <c r="Z32" s="34" t="s">
        <v>110</v>
      </c>
      <c r="AA32" s="8"/>
      <c r="AB32" s="7" t="s">
        <v>1</v>
      </c>
      <c r="AC32" s="7"/>
    </row>
    <row r="33" spans="1:29" customFormat="1" x14ac:dyDescent="0.3">
      <c r="A33" s="1" t="s">
        <v>1</v>
      </c>
      <c r="B33" s="9" t="s">
        <v>1</v>
      </c>
      <c r="C33" s="10" t="s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2"/>
      <c r="V33" s="10"/>
      <c r="W33" s="11" t="s">
        <v>2</v>
      </c>
      <c r="X33" s="31"/>
      <c r="Y33" s="31"/>
      <c r="Z33" s="10" t="s">
        <v>111</v>
      </c>
      <c r="AA33" s="12"/>
      <c r="AB33" s="12" t="s">
        <v>1</v>
      </c>
      <c r="AC33" s="12" t="s">
        <v>1</v>
      </c>
    </row>
    <row r="34" spans="1:29" customFormat="1" x14ac:dyDescent="0.3">
      <c r="A34" s="1"/>
      <c r="B34" s="5"/>
      <c r="C34" s="5" t="s">
        <v>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3"/>
      <c r="T34" s="13"/>
      <c r="U34" s="14"/>
      <c r="V34" s="5"/>
      <c r="W34" s="14">
        <v>1</v>
      </c>
      <c r="X34" s="5"/>
      <c r="Y34" s="5"/>
      <c r="Z34" s="15" t="s">
        <v>112</v>
      </c>
      <c r="AA34" s="5"/>
      <c r="AB34" s="5" t="s">
        <v>1</v>
      </c>
      <c r="AC34" s="5" t="s">
        <v>1</v>
      </c>
    </row>
    <row r="35" spans="1:29" customFormat="1" x14ac:dyDescent="0.3">
      <c r="A35" s="1"/>
      <c r="B35" s="5"/>
      <c r="C35" s="5"/>
      <c r="D35" s="33" t="s">
        <v>10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3" t="str">
        <f>DED!$B$8</f>
        <v>MAX_BUSINESS_CREATION</v>
      </c>
      <c r="R35" s="33" t="str">
        <f>DED!$C$8</f>
        <v>Maximum quantity of businesses created</v>
      </c>
      <c r="S35" s="33" t="str">
        <f>DED!$D$8</f>
        <v>The maximum number of businesses a Mandator can create on behalf of the Mandator</v>
      </c>
      <c r="T35" s="33" t="s">
        <v>1</v>
      </c>
      <c r="U35" s="27" t="s">
        <v>12</v>
      </c>
      <c r="V35" s="33">
        <v>1000000</v>
      </c>
      <c r="W35" s="27">
        <v>1</v>
      </c>
      <c r="X35" s="27" t="str">
        <f>DED!$E$8</f>
        <v>QuantityType</v>
      </c>
      <c r="Y35" s="27" t="str">
        <f>DED!$F$8</f>
        <v>ccts:Quantity</v>
      </c>
      <c r="Z35" s="27"/>
      <c r="AA35" s="33" t="str">
        <f>IF(DED!$G$8=0,"",DED!$G$8)</f>
        <v/>
      </c>
      <c r="AB35" s="27" t="str">
        <f>IF(DED!$H$8=0,"",DED!$H$8)</f>
        <v>unitCode="BUSINESS"</v>
      </c>
      <c r="AC35" s="33"/>
    </row>
    <row r="36" spans="1:29" customFormat="1" x14ac:dyDescent="0.3">
      <c r="A36" s="1"/>
      <c r="B36" s="5"/>
      <c r="C36" s="5" t="s">
        <v>13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4"/>
      <c r="V36" s="5"/>
      <c r="W36" s="14"/>
      <c r="X36" s="5"/>
      <c r="Y36" s="5"/>
      <c r="Z36" s="5"/>
      <c r="AA36" s="5"/>
      <c r="AB36" s="5"/>
      <c r="AC36" s="5"/>
    </row>
    <row r="37" spans="1:29" customFormat="1" x14ac:dyDescent="0.3">
      <c r="A37" s="1"/>
      <c r="B37" s="23" t="s">
        <v>30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3"/>
      <c r="S37" s="3"/>
      <c r="T37" s="3"/>
      <c r="U37" s="3"/>
      <c r="V37" s="3"/>
      <c r="W37" s="4"/>
      <c r="X37" s="3"/>
      <c r="Y37" s="3"/>
      <c r="Z37" s="3"/>
      <c r="AA37" s="3"/>
      <c r="AB37" s="3"/>
      <c r="AC37" s="3"/>
    </row>
    <row r="38" spans="1:29" s="22" customFormat="1" x14ac:dyDescent="0.3">
      <c r="A38" s="21">
        <v>6</v>
      </c>
      <c r="B38" s="23" t="s">
        <v>31</v>
      </c>
      <c r="C38" s="23"/>
      <c r="D38" s="23"/>
      <c r="E38" s="23" t="s">
        <v>1</v>
      </c>
      <c r="F38" s="23" t="s">
        <v>1</v>
      </c>
      <c r="G38" s="23" t="s">
        <v>1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 t="s">
        <v>85</v>
      </c>
      <c r="S38" s="23" t="s">
        <v>86</v>
      </c>
      <c r="T38" s="24" t="s">
        <v>22</v>
      </c>
      <c r="U38" s="26"/>
      <c r="V38" s="32"/>
      <c r="W38" s="24" t="s">
        <v>1</v>
      </c>
      <c r="X38" s="23"/>
      <c r="Y38" s="23"/>
      <c r="Z38" s="23" t="s">
        <v>113</v>
      </c>
      <c r="AA38" s="25"/>
      <c r="AB38" s="25" t="s">
        <v>1</v>
      </c>
      <c r="AC38" s="25"/>
    </row>
    <row r="39" spans="1:29" customFormat="1" x14ac:dyDescent="0.3">
      <c r="A39" s="1" t="s">
        <v>1</v>
      </c>
      <c r="B39" s="5" t="s">
        <v>1</v>
      </c>
      <c r="C39" s="6" t="s">
        <v>32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34</v>
      </c>
      <c r="S39" s="6" t="s">
        <v>35</v>
      </c>
      <c r="T39" s="6"/>
      <c r="U39" s="8"/>
      <c r="V39" s="6"/>
      <c r="W39" s="18" t="s">
        <v>2</v>
      </c>
      <c r="X39" s="30"/>
      <c r="Y39" s="30"/>
      <c r="Z39" s="34" t="s">
        <v>114</v>
      </c>
      <c r="AA39" s="8"/>
      <c r="AB39" s="7" t="s">
        <v>1</v>
      </c>
      <c r="AC39" s="7"/>
    </row>
    <row r="40" spans="1:29" customFormat="1" x14ac:dyDescent="0.3">
      <c r="A40" s="1" t="s">
        <v>1</v>
      </c>
      <c r="B40" s="9" t="s">
        <v>1</v>
      </c>
      <c r="C40" s="10" t="s">
        <v>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2"/>
      <c r="V40" s="10"/>
      <c r="W40" s="11" t="s">
        <v>2</v>
      </c>
      <c r="X40" s="31"/>
      <c r="Y40" s="31"/>
      <c r="Z40" s="10" t="s">
        <v>115</v>
      </c>
      <c r="AA40" s="12"/>
      <c r="AB40" s="12" t="s">
        <v>1</v>
      </c>
      <c r="AC40" s="12" t="s">
        <v>1</v>
      </c>
    </row>
    <row r="41" spans="1:29" customFormat="1" x14ac:dyDescent="0.3">
      <c r="A41" s="1"/>
      <c r="B41" s="5"/>
      <c r="C41" s="5" t="s">
        <v>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3"/>
      <c r="T41" s="13"/>
      <c r="U41" s="14"/>
      <c r="V41" s="5"/>
      <c r="W41" s="14">
        <v>1</v>
      </c>
      <c r="X41" s="5"/>
      <c r="Y41" s="5"/>
      <c r="Z41" s="15" t="s">
        <v>116</v>
      </c>
      <c r="AA41" s="5"/>
      <c r="AB41" s="5" t="s">
        <v>1</v>
      </c>
      <c r="AC41" s="5" t="s">
        <v>1</v>
      </c>
    </row>
    <row r="42" spans="1:29" customFormat="1" x14ac:dyDescent="0.3">
      <c r="A42" s="1"/>
      <c r="B42" s="5"/>
      <c r="C42" s="5"/>
      <c r="D42" s="33" t="s">
        <v>10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3" t="str">
        <f>DED!$B$9</f>
        <v>MAX_CONTRACT_THRESHOLD</v>
      </c>
      <c r="R42" s="33" t="str">
        <f>DED!$C$9</f>
        <v>Maximum contract value threshold</v>
      </c>
      <c r="S42" s="33" t="str">
        <f>DED!$D$9</f>
        <v>The maximum amount for contracts signed by a Mandatee representing a Natural or Legal Person</v>
      </c>
      <c r="T42" s="33" t="s">
        <v>1</v>
      </c>
      <c r="U42" s="27" t="s">
        <v>12</v>
      </c>
      <c r="V42" s="33"/>
      <c r="W42" s="27">
        <v>1</v>
      </c>
      <c r="X42" s="27" t="str">
        <f>DED!$E$9</f>
        <v>AmountType</v>
      </c>
      <c r="Y42" s="27" t="str">
        <f>DED!$F$9</f>
        <v>ccts:Amount</v>
      </c>
      <c r="Z42" s="27"/>
      <c r="AA42" s="33" t="str">
        <f>IF(DED!$G$8=0,"",DED!$G$8)</f>
        <v/>
      </c>
      <c r="AB42" s="27" t="str">
        <f>IF(DED!$H$9=0,"",DED!$H$9)</f>
        <v>"currencyId" compulsory</v>
      </c>
      <c r="AC42" s="33" t="str">
        <f>IF(DED!$I$9=0,"",DED!$I$9)</f>
        <v>e.g. for Public Sector Contracts</v>
      </c>
    </row>
    <row r="43" spans="1:29" customFormat="1" x14ac:dyDescent="0.3">
      <c r="A43" s="1"/>
      <c r="B43" s="5"/>
      <c r="C43" s="5" t="s">
        <v>13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4"/>
      <c r="V43" s="5"/>
      <c r="W43" s="14"/>
      <c r="X43" s="5"/>
      <c r="Y43" s="5"/>
      <c r="Z43" s="5"/>
      <c r="AA43" s="5"/>
      <c r="AB43" s="5"/>
      <c r="AC43" s="5"/>
    </row>
    <row r="44" spans="1:29" customFormat="1" x14ac:dyDescent="0.3">
      <c r="A44" s="1"/>
      <c r="B44" s="23" t="s">
        <v>30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3"/>
      <c r="S44" s="3"/>
      <c r="T44" s="3"/>
      <c r="U44" s="3"/>
      <c r="V44" s="3"/>
      <c r="W44" s="4"/>
      <c r="X44" s="3"/>
      <c r="Y44" s="3"/>
      <c r="Z44" s="3"/>
      <c r="AA44" s="3"/>
      <c r="AB44" s="3"/>
      <c r="AC44" s="3"/>
    </row>
    <row r="45" spans="1:29" s="22" customFormat="1" x14ac:dyDescent="0.3">
      <c r="A45" s="21">
        <v>7</v>
      </c>
      <c r="B45" s="23" t="s">
        <v>31</v>
      </c>
      <c r="C45" s="23"/>
      <c r="D45" s="23"/>
      <c r="E45" s="23" t="s">
        <v>1</v>
      </c>
      <c r="F45" s="23" t="s">
        <v>1</v>
      </c>
      <c r="G45" s="23" t="s">
        <v>1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 t="s">
        <v>96</v>
      </c>
      <c r="S45" s="23" t="s">
        <v>89</v>
      </c>
      <c r="T45" s="24" t="s">
        <v>53</v>
      </c>
      <c r="U45" s="26"/>
      <c r="V45" s="32"/>
      <c r="W45" s="24" t="s">
        <v>1</v>
      </c>
      <c r="X45" s="23"/>
      <c r="Y45" s="23"/>
      <c r="Z45" s="23" t="s">
        <v>117</v>
      </c>
      <c r="AA45" s="25"/>
      <c r="AB45" s="25" t="s">
        <v>1</v>
      </c>
      <c r="AC45" s="25"/>
    </row>
    <row r="46" spans="1:29" customFormat="1" x14ac:dyDescent="0.3">
      <c r="A46" s="1" t="s">
        <v>1</v>
      </c>
      <c r="B46" s="5" t="s">
        <v>1</v>
      </c>
      <c r="C46" s="6" t="s">
        <v>32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 t="s">
        <v>34</v>
      </c>
      <c r="S46" s="6" t="s">
        <v>35</v>
      </c>
      <c r="T46" s="6"/>
      <c r="U46" s="8"/>
      <c r="V46" s="6"/>
      <c r="W46" s="18" t="s">
        <v>2</v>
      </c>
      <c r="X46" s="30"/>
      <c r="Y46" s="30"/>
      <c r="Z46" s="34" t="s">
        <v>118</v>
      </c>
      <c r="AA46" s="8"/>
      <c r="AB46" s="7" t="s">
        <v>1</v>
      </c>
      <c r="AC46" s="7"/>
    </row>
    <row r="47" spans="1:29" customFormat="1" x14ac:dyDescent="0.3">
      <c r="A47" s="1" t="s">
        <v>1</v>
      </c>
      <c r="B47" s="9" t="s">
        <v>1</v>
      </c>
      <c r="C47" s="10" t="s">
        <v>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2"/>
      <c r="V47" s="10"/>
      <c r="W47" s="11" t="s">
        <v>2</v>
      </c>
      <c r="X47" s="31"/>
      <c r="Y47" s="31"/>
      <c r="Z47" s="10" t="s">
        <v>119</v>
      </c>
      <c r="AA47" s="12"/>
      <c r="AB47" s="12" t="s">
        <v>1</v>
      </c>
      <c r="AC47" s="12" t="s">
        <v>1</v>
      </c>
    </row>
    <row r="48" spans="1:29" customFormat="1" x14ac:dyDescent="0.3">
      <c r="A48" s="1"/>
      <c r="B48" s="5"/>
      <c r="C48" s="5" t="s">
        <v>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3" t="s">
        <v>90</v>
      </c>
      <c r="T48" s="13"/>
      <c r="U48" s="14"/>
      <c r="V48" s="5"/>
      <c r="W48" s="14">
        <v>1</v>
      </c>
      <c r="X48" s="5"/>
      <c r="Y48" s="5"/>
      <c r="Z48" s="15" t="s">
        <v>120</v>
      </c>
      <c r="AA48" s="5"/>
      <c r="AB48" s="5" t="s">
        <v>1</v>
      </c>
      <c r="AC48" s="5" t="s">
        <v>1</v>
      </c>
    </row>
    <row r="49" spans="1:29" customFormat="1" x14ac:dyDescent="0.3">
      <c r="A49" s="1"/>
      <c r="B49" s="5"/>
      <c r="C49" s="5"/>
      <c r="D49" s="33" t="s">
        <v>10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3" t="str">
        <f>DED!$B$10</f>
        <v>GEO_LOCATION_SCOPE</v>
      </c>
      <c r="R49" s="33" t="str">
        <f>DED!$C$10</f>
        <v>Geo-location scope</v>
      </c>
      <c r="S49" s="33" t="str">
        <f>DED!$D$10</f>
        <v>The geographical locations where the Mandatee can act, e.g. regions, disctricts, towns, etc.</v>
      </c>
      <c r="T49" s="33"/>
      <c r="U49" s="27" t="s">
        <v>12</v>
      </c>
      <c r="V49" s="33" t="s">
        <v>91</v>
      </c>
      <c r="W49" s="27" t="s">
        <v>4</v>
      </c>
      <c r="X49" s="27" t="str">
        <f>DED!$E$10</f>
        <v>CodeType</v>
      </c>
      <c r="Y49" s="27" t="str">
        <f>DED!$F$10</f>
        <v>skos:Concept</v>
      </c>
      <c r="Z49" s="27"/>
      <c r="AA49" s="33" t="str">
        <f>IF(DED!$G$10=0,"",DED!$G$10)</f>
        <v>NUTS-2016</v>
      </c>
      <c r="AB49" s="27" t="str">
        <f>IF(DED!$H$10=0,"",DED!$H$10)</f>
        <v/>
      </c>
      <c r="AC49" s="33" t="str">
        <f>IF(DED!$I$10=0,"",DED!$I$10)</f>
        <v>To be discussed</v>
      </c>
    </row>
    <row r="50" spans="1:29" customFormat="1" x14ac:dyDescent="0.3">
      <c r="A50" s="1"/>
      <c r="B50" s="5"/>
      <c r="C50" s="5" t="s">
        <v>13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4"/>
      <c r="V50" s="5"/>
      <c r="W50" s="14"/>
      <c r="X50" s="5"/>
      <c r="Y50" s="5"/>
      <c r="Z50" s="5"/>
      <c r="AA50" s="5"/>
      <c r="AB50" s="5"/>
      <c r="AC50" s="5"/>
    </row>
    <row r="51" spans="1:29" customFormat="1" x14ac:dyDescent="0.3">
      <c r="A51" s="1"/>
      <c r="B51" s="23" t="s">
        <v>30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23"/>
      <c r="S51" s="3"/>
      <c r="T51" s="3"/>
      <c r="U51" s="3"/>
      <c r="V51" s="3"/>
      <c r="W51" s="4"/>
      <c r="X51" s="3"/>
      <c r="Y51" s="3"/>
      <c r="Z51" s="3"/>
      <c r="AA51" s="3"/>
      <c r="AB51" s="3"/>
      <c r="AC51" s="3"/>
    </row>
    <row r="52" spans="1:29" s="22" customFormat="1" x14ac:dyDescent="0.3">
      <c r="A52" s="21">
        <v>8</v>
      </c>
      <c r="B52" s="23" t="s">
        <v>31</v>
      </c>
      <c r="C52" s="23"/>
      <c r="D52" s="23"/>
      <c r="E52" s="23" t="s">
        <v>1</v>
      </c>
      <c r="F52" s="23" t="s">
        <v>1</v>
      </c>
      <c r="G52" s="23" t="s">
        <v>1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 t="s">
        <v>135</v>
      </c>
      <c r="S52" s="23" t="s">
        <v>137</v>
      </c>
      <c r="T52" s="24" t="s">
        <v>53</v>
      </c>
      <c r="U52" s="26"/>
      <c r="V52" s="32"/>
      <c r="W52" s="24" t="s">
        <v>1</v>
      </c>
      <c r="X52" s="23"/>
      <c r="Y52" s="23"/>
      <c r="Z52" s="23" t="s">
        <v>117</v>
      </c>
      <c r="AA52" s="25"/>
      <c r="AB52" s="25" t="s">
        <v>1</v>
      </c>
      <c r="AC52" s="25"/>
    </row>
    <row r="53" spans="1:29" customFormat="1" x14ac:dyDescent="0.3">
      <c r="A53" s="1" t="s">
        <v>1</v>
      </c>
      <c r="B53" s="5" t="s">
        <v>1</v>
      </c>
      <c r="C53" s="6" t="s">
        <v>32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 t="s">
        <v>34</v>
      </c>
      <c r="S53" s="6" t="s">
        <v>35</v>
      </c>
      <c r="T53" s="6"/>
      <c r="U53" s="8"/>
      <c r="V53" s="6"/>
      <c r="W53" s="18" t="s">
        <v>2</v>
      </c>
      <c r="X53" s="30"/>
      <c r="Y53" s="30"/>
      <c r="Z53" s="34" t="s">
        <v>118</v>
      </c>
      <c r="AA53" s="8"/>
      <c r="AB53" s="7" t="s">
        <v>1</v>
      </c>
      <c r="AC53" s="7"/>
    </row>
    <row r="54" spans="1:29" customFormat="1" x14ac:dyDescent="0.3">
      <c r="A54" s="1" t="s">
        <v>1</v>
      </c>
      <c r="B54" s="9" t="s">
        <v>1</v>
      </c>
      <c r="C54" s="10" t="s">
        <v>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2"/>
      <c r="V54" s="10"/>
      <c r="W54" s="11" t="s">
        <v>2</v>
      </c>
      <c r="X54" s="31"/>
      <c r="Y54" s="31"/>
      <c r="Z54" s="10" t="s">
        <v>119</v>
      </c>
      <c r="AA54" s="12"/>
      <c r="AB54" s="12" t="s">
        <v>1</v>
      </c>
      <c r="AC54" s="12" t="s">
        <v>1</v>
      </c>
    </row>
    <row r="55" spans="1:29" customFormat="1" x14ac:dyDescent="0.3">
      <c r="A55" s="1"/>
      <c r="B55" s="5"/>
      <c r="C55" s="5" t="s">
        <v>9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3"/>
      <c r="T55" s="13"/>
      <c r="U55" s="14"/>
      <c r="V55" s="5"/>
      <c r="W55" s="14">
        <v>1</v>
      </c>
      <c r="X55" s="5"/>
      <c r="Y55" s="5"/>
      <c r="Z55" s="15" t="s">
        <v>120</v>
      </c>
      <c r="AA55" s="5"/>
      <c r="AB55" s="5" t="s">
        <v>1</v>
      </c>
      <c r="AC55" s="5" t="s">
        <v>1</v>
      </c>
    </row>
    <row r="56" spans="1:29" customFormat="1" x14ac:dyDescent="0.3">
      <c r="A56" s="1"/>
      <c r="B56" s="5"/>
      <c r="C56" s="5"/>
      <c r="D56" s="33" t="s">
        <v>10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33" t="str">
        <f>DED!$B$11</f>
        <v>TEMPORAL_LAPSE</v>
      </c>
      <c r="R56" s="33" t="str">
        <f>DED!$C$11</f>
        <v>Power use validity period</v>
      </c>
      <c r="S56" s="33" t="str">
        <f>DED!$D$11</f>
        <v>The lapse of time during which a power can be used</v>
      </c>
      <c r="T56" s="33"/>
      <c r="U56" s="27" t="s">
        <v>12</v>
      </c>
      <c r="V56" s="33"/>
      <c r="W56" s="27">
        <v>1</v>
      </c>
      <c r="X56" s="27" t="str">
        <f>DED!$E$11</f>
        <v>PeriodType</v>
      </c>
      <c r="Y56" s="27" t="str">
        <f>DED!$F$11</f>
        <v>ubl:Period</v>
      </c>
      <c r="Z56" s="27"/>
      <c r="AA56" s="33" t="str">
        <f>IF(DED!$G$11=0,"",DED!$G$11)</f>
        <v/>
      </c>
      <c r="AB56" s="27" t="str">
        <f>IF(DED!$H$10=0,"",DED!$H$10)</f>
        <v/>
      </c>
      <c r="AC56" s="33" t="str">
        <f>IF(DED!$I$11=0,"",DED!$I$11)</f>
        <v/>
      </c>
    </row>
    <row r="57" spans="1:29" customFormat="1" x14ac:dyDescent="0.3">
      <c r="A57" s="1"/>
      <c r="B57" s="5"/>
      <c r="C57" s="5" t="s">
        <v>13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4"/>
      <c r="V57" s="5"/>
      <c r="W57" s="14"/>
      <c r="X57" s="5"/>
      <c r="Y57" s="5"/>
      <c r="Z57" s="5"/>
      <c r="AA57" s="5"/>
      <c r="AB57" s="5"/>
      <c r="AC57" s="5"/>
    </row>
    <row r="58" spans="1:29" customFormat="1" x14ac:dyDescent="0.3">
      <c r="A58" s="1"/>
      <c r="B58" s="23" t="s">
        <v>30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23"/>
      <c r="S58" s="3"/>
      <c r="T58" s="3"/>
      <c r="U58" s="3"/>
      <c r="V58" s="3"/>
      <c r="W58" s="4"/>
      <c r="X58" s="3"/>
      <c r="Y58" s="3"/>
      <c r="Z58" s="3"/>
      <c r="AA58" s="3"/>
      <c r="AB58" s="3"/>
      <c r="AC5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workbookViewId="0">
      <selection activeCell="S20" sqref="S20"/>
    </sheetView>
  </sheetViews>
  <sheetFormatPr defaultRowHeight="14.4" x14ac:dyDescent="0.3"/>
  <cols>
    <col min="1" max="1" width="2" style="40" bestFit="1" customWidth="1"/>
    <col min="2" max="2" width="3.21875" customWidth="1"/>
    <col min="5" max="5" width="9.109375" customWidth="1"/>
    <col min="6" max="6" width="8.21875" customWidth="1"/>
    <col min="7" max="14" width="0" hidden="1" customWidth="1"/>
    <col min="15" max="15" width="2.33203125" bestFit="1" customWidth="1"/>
    <col min="16" max="16" width="2.44140625" customWidth="1"/>
    <col min="17" max="17" width="24.6640625" bestFit="1" customWidth="1"/>
    <col min="18" max="18" width="28.5546875" bestFit="1" customWidth="1"/>
    <col min="19" max="19" width="46.44140625" customWidth="1"/>
    <col min="20" max="20" width="8.5546875" customWidth="1"/>
    <col min="21" max="21" width="11.88671875" bestFit="1" customWidth="1"/>
    <col min="24" max="24" width="14.77734375" customWidth="1"/>
    <col min="25" max="25" width="12.77734375" customWidth="1"/>
    <col min="28" max="28" width="20.21875" bestFit="1" customWidth="1"/>
    <col min="29" max="29" width="34.33203125" bestFit="1" customWidth="1"/>
  </cols>
  <sheetData>
    <row r="1" spans="1:30" s="20" customFormat="1" x14ac:dyDescent="0.3">
      <c r="A1" s="37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v>18</v>
      </c>
      <c r="S1" s="19">
        <v>19</v>
      </c>
      <c r="T1" s="19"/>
      <c r="U1" s="19">
        <v>24</v>
      </c>
      <c r="V1" s="29"/>
      <c r="W1" s="19">
        <v>21</v>
      </c>
      <c r="X1" s="19">
        <f>W1+1</f>
        <v>22</v>
      </c>
      <c r="Y1" s="19">
        <f t="shared" ref="Y1:AB1" si="0">X1+1</f>
        <v>23</v>
      </c>
      <c r="Z1" s="19">
        <f t="shared" si="0"/>
        <v>24</v>
      </c>
      <c r="AA1" s="19">
        <f t="shared" si="0"/>
        <v>25</v>
      </c>
      <c r="AB1" s="19">
        <f t="shared" si="0"/>
        <v>26</v>
      </c>
      <c r="AC1" s="19">
        <f>AB1+1</f>
        <v>27</v>
      </c>
      <c r="AD1" s="19"/>
    </row>
    <row r="2" spans="1:30" s="36" customFormat="1" x14ac:dyDescent="0.3">
      <c r="A2" s="38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27</v>
      </c>
      <c r="R2" s="20" t="s">
        <v>143</v>
      </c>
      <c r="S2" s="20" t="s">
        <v>39</v>
      </c>
      <c r="T2" s="20" t="s">
        <v>52</v>
      </c>
      <c r="U2" s="20" t="s">
        <v>57</v>
      </c>
      <c r="V2" s="20" t="s">
        <v>28</v>
      </c>
      <c r="W2" s="20" t="s">
        <v>0</v>
      </c>
      <c r="X2" s="20" t="s">
        <v>17</v>
      </c>
      <c r="Y2" s="20" t="s">
        <v>18</v>
      </c>
      <c r="Z2" s="20" t="s">
        <v>11</v>
      </c>
      <c r="AA2" s="20" t="s">
        <v>5</v>
      </c>
      <c r="AB2" s="20" t="s">
        <v>33</v>
      </c>
      <c r="AC2" s="20" t="s">
        <v>42</v>
      </c>
    </row>
    <row r="3" spans="1:30" s="22" customFormat="1" x14ac:dyDescent="0.3">
      <c r="A3" s="38">
        <v>1</v>
      </c>
      <c r="B3" s="23" t="s">
        <v>31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123</v>
      </c>
      <c r="R3" s="23" t="s">
        <v>124</v>
      </c>
      <c r="S3" s="23" t="s">
        <v>125</v>
      </c>
      <c r="T3" s="24" t="s">
        <v>126</v>
      </c>
      <c r="U3" s="26"/>
      <c r="V3" s="32"/>
      <c r="W3" s="24" t="s">
        <v>1</v>
      </c>
      <c r="X3" s="23"/>
      <c r="Y3" s="23"/>
      <c r="Z3" s="23" t="s">
        <v>127</v>
      </c>
      <c r="AA3" s="25" t="s">
        <v>1</v>
      </c>
      <c r="AB3" s="25" t="s">
        <v>1</v>
      </c>
      <c r="AC3" s="25"/>
    </row>
    <row r="4" spans="1:30" x14ac:dyDescent="0.3">
      <c r="A4" s="39" t="s">
        <v>1</v>
      </c>
      <c r="B4" s="5" t="s">
        <v>1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34</v>
      </c>
      <c r="S4" s="6" t="s">
        <v>35</v>
      </c>
      <c r="T4" s="6"/>
      <c r="U4" s="8"/>
      <c r="V4" s="6"/>
      <c r="W4" s="18" t="s">
        <v>2</v>
      </c>
      <c r="X4" s="30"/>
      <c r="Y4" s="30"/>
      <c r="Z4" s="34" t="s">
        <v>128</v>
      </c>
      <c r="AA4" s="7" t="s">
        <v>1</v>
      </c>
      <c r="AB4" s="7" t="s">
        <v>1</v>
      </c>
      <c r="AC4" s="7"/>
    </row>
    <row r="5" spans="1:30" x14ac:dyDescent="0.3">
      <c r="A5" s="39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2"/>
      <c r="V5" s="10"/>
      <c r="W5" s="11" t="s">
        <v>2</v>
      </c>
      <c r="X5" s="31"/>
      <c r="Y5" s="31"/>
      <c r="Z5" s="10" t="s">
        <v>129</v>
      </c>
      <c r="AA5" s="12" t="s">
        <v>1</v>
      </c>
      <c r="AB5" s="12" t="s">
        <v>1</v>
      </c>
      <c r="AC5" s="12" t="s">
        <v>1</v>
      </c>
    </row>
    <row r="6" spans="1:30" x14ac:dyDescent="0.3">
      <c r="A6" s="39"/>
      <c r="B6" s="5"/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 t="s">
        <v>131</v>
      </c>
      <c r="T6" s="13"/>
      <c r="U6" s="14"/>
      <c r="V6" s="5"/>
      <c r="W6" s="14" t="s">
        <v>4</v>
      </c>
      <c r="X6" s="5"/>
      <c r="Y6" s="5"/>
      <c r="Z6" s="15" t="s">
        <v>130</v>
      </c>
      <c r="AA6" s="5" t="s">
        <v>1</v>
      </c>
      <c r="AB6" s="5" t="s">
        <v>1</v>
      </c>
      <c r="AC6" s="5" t="s">
        <v>1</v>
      </c>
    </row>
    <row r="7" spans="1:30" x14ac:dyDescent="0.3">
      <c r="A7" s="39"/>
      <c r="B7" s="5"/>
      <c r="C7" s="5"/>
      <c r="D7" s="33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3" t="str">
        <f>DED!$B$4</f>
        <v>EU_MS_ACTING_SCOPE</v>
      </c>
      <c r="R7" s="33" t="str">
        <f>DED!$C$4</f>
        <v>EU MS acting scope</v>
      </c>
      <c r="S7" s="33" t="str">
        <f>DED!$D$4</f>
        <v>The country code of the EU Member State where this Person can act</v>
      </c>
      <c r="T7" s="33"/>
      <c r="U7" s="27" t="s">
        <v>12</v>
      </c>
      <c r="V7" s="33" t="s">
        <v>141</v>
      </c>
      <c r="W7" s="27" t="s">
        <v>4</v>
      </c>
      <c r="X7" s="27" t="str">
        <f>DED!$E$4</f>
        <v>CodeType</v>
      </c>
      <c r="Y7" s="27" t="str">
        <f>DED!$F$4</f>
        <v>skos:Concept</v>
      </c>
      <c r="Z7" s="27"/>
      <c r="AA7" s="33" t="str">
        <f>IF(DED!$G$4=0,"",DED!$G$4)</f>
        <v>EU-MS-ActingScopes</v>
      </c>
      <c r="AB7" s="27" t="str">
        <f>IF(DED!$H$4=0,"",DED!$H$4)</f>
        <v/>
      </c>
      <c r="AC7" s="33" t="str">
        <f>IF(DED!$I$4=0,"",DED!$I$4)</f>
        <v>To be defined, based on ISO country codes</v>
      </c>
    </row>
    <row r="8" spans="1:30" x14ac:dyDescent="0.3">
      <c r="A8" s="39"/>
      <c r="B8" s="5"/>
      <c r="C8" s="5"/>
      <c r="D8" s="5" t="s">
        <v>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3" t="s">
        <v>132</v>
      </c>
      <c r="T8" s="13"/>
      <c r="U8" s="14"/>
      <c r="V8" s="5"/>
      <c r="W8" s="14">
        <v>1</v>
      </c>
      <c r="X8" s="5"/>
      <c r="Y8" s="5"/>
      <c r="Z8" s="15" t="s">
        <v>133</v>
      </c>
      <c r="AA8" s="5" t="s">
        <v>1</v>
      </c>
      <c r="AB8" s="5" t="s">
        <v>1</v>
      </c>
      <c r="AC8" s="5" t="s">
        <v>1</v>
      </c>
    </row>
    <row r="9" spans="1:30" x14ac:dyDescent="0.3">
      <c r="A9" s="39"/>
      <c r="B9" s="5"/>
      <c r="C9" s="5"/>
      <c r="D9" s="5"/>
      <c r="E9" s="33" t="s">
        <v>10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3" t="str">
        <f>DED!$B$9</f>
        <v>MAX_CONTRACT_THRESHOLD</v>
      </c>
      <c r="R9" s="33" t="str">
        <f>DED!$C$9</f>
        <v>Maximum contract value threshold</v>
      </c>
      <c r="S9" s="33" t="str">
        <f>DED!$D$9</f>
        <v>The maximum amount for contracts signed by a Mandatee representing a Natural or Legal Person</v>
      </c>
      <c r="T9" s="33" t="s">
        <v>1</v>
      </c>
      <c r="U9" s="27" t="s">
        <v>12</v>
      </c>
      <c r="V9" s="33" t="s">
        <v>134</v>
      </c>
      <c r="W9" s="27">
        <v>1</v>
      </c>
      <c r="X9" s="27" t="str">
        <f>DED!$E$9</f>
        <v>AmountType</v>
      </c>
      <c r="Y9" s="27" t="str">
        <f>DED!$F$9</f>
        <v>ccts:Amount</v>
      </c>
      <c r="Z9" s="27"/>
      <c r="AA9" s="33" t="str">
        <f>IF(DED!$G$8=0,"",DED!$G$8)</f>
        <v/>
      </c>
      <c r="AB9" s="27" t="str">
        <f>IF(DED!$H$9=0,"",DED!$H$9)</f>
        <v>"currencyId" compulsory</v>
      </c>
      <c r="AC9" s="33" t="str">
        <f>IF(DED!$I$9=0,"",DED!$I$9)</f>
        <v>e.g. for Public Sector Contracts</v>
      </c>
    </row>
    <row r="10" spans="1:30" x14ac:dyDescent="0.3">
      <c r="A10" s="39"/>
      <c r="B10" s="5"/>
      <c r="C10" s="5"/>
      <c r="D10" s="5" t="s">
        <v>13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4"/>
      <c r="V10" s="5"/>
      <c r="W10" s="14"/>
      <c r="X10" s="5"/>
      <c r="Y10" s="5"/>
      <c r="Z10" s="5"/>
      <c r="AA10" s="5"/>
      <c r="AB10" s="5"/>
      <c r="AC10" s="5"/>
    </row>
    <row r="11" spans="1:30" x14ac:dyDescent="0.3">
      <c r="A11" s="39"/>
      <c r="B11" s="5"/>
      <c r="C11" s="5" t="s">
        <v>13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4"/>
      <c r="V11" s="5"/>
      <c r="W11" s="14"/>
      <c r="X11" s="5"/>
      <c r="Y11" s="5"/>
      <c r="Z11" s="5"/>
      <c r="AA11" s="5"/>
      <c r="AB11" s="5"/>
      <c r="AC11" s="5"/>
    </row>
    <row r="12" spans="1:30" x14ac:dyDescent="0.3">
      <c r="A12" s="39"/>
      <c r="B12" s="23" t="s">
        <v>30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3"/>
      <c r="S12" s="3"/>
      <c r="T12" s="3"/>
      <c r="U12" s="3"/>
      <c r="V12" s="3"/>
      <c r="W12" s="4"/>
      <c r="X12" s="3"/>
      <c r="Y12" s="3"/>
      <c r="Z12" s="3"/>
      <c r="AA12" s="3"/>
      <c r="AB12" s="3"/>
      <c r="AC12" s="3"/>
    </row>
    <row r="13" spans="1:30" s="22" customFormat="1" x14ac:dyDescent="0.3">
      <c r="A13" s="38">
        <v>2</v>
      </c>
      <c r="B13" s="23" t="s">
        <v>31</v>
      </c>
      <c r="C13" s="23"/>
      <c r="D13" s="23"/>
      <c r="E13" s="23" t="s">
        <v>1</v>
      </c>
      <c r="F13" s="23" t="s">
        <v>1</v>
      </c>
      <c r="G13" s="23" t="s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 t="s">
        <v>142</v>
      </c>
      <c r="R13" s="23" t="s">
        <v>144</v>
      </c>
      <c r="S13" s="23" t="s">
        <v>145</v>
      </c>
      <c r="T13" s="24" t="s">
        <v>126</v>
      </c>
      <c r="U13" s="26"/>
      <c r="V13" s="32"/>
      <c r="W13" s="24" t="s">
        <v>1</v>
      </c>
      <c r="X13" s="23"/>
      <c r="Y13" s="23"/>
      <c r="Z13" s="23" t="s">
        <v>127</v>
      </c>
      <c r="AA13" s="25" t="s">
        <v>1</v>
      </c>
      <c r="AB13" s="25" t="s">
        <v>1</v>
      </c>
      <c r="AC13" s="25"/>
    </row>
    <row r="14" spans="1:30" x14ac:dyDescent="0.3">
      <c r="A14" s="39" t="s">
        <v>1</v>
      </c>
      <c r="B14" s="5" t="s">
        <v>1</v>
      </c>
      <c r="C14" s="6" t="s">
        <v>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34</v>
      </c>
      <c r="S14" s="6" t="s">
        <v>35</v>
      </c>
      <c r="T14" s="6"/>
      <c r="U14" s="8"/>
      <c r="V14" s="6"/>
      <c r="W14" s="18" t="s">
        <v>2</v>
      </c>
      <c r="X14" s="30"/>
      <c r="Y14" s="30"/>
      <c r="Z14" s="34" t="s">
        <v>128</v>
      </c>
      <c r="AA14" s="7" t="s">
        <v>1</v>
      </c>
      <c r="AB14" s="7" t="s">
        <v>1</v>
      </c>
      <c r="AC14" s="7"/>
    </row>
    <row r="15" spans="1:30" x14ac:dyDescent="0.3">
      <c r="A15" s="39" t="s">
        <v>1</v>
      </c>
      <c r="B15" s="9" t="s">
        <v>1</v>
      </c>
      <c r="C15" s="10" t="s">
        <v>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/>
      <c r="V15" s="10"/>
      <c r="W15" s="11" t="s">
        <v>2</v>
      </c>
      <c r="X15" s="31"/>
      <c r="Y15" s="31"/>
      <c r="Z15" s="10" t="s">
        <v>129</v>
      </c>
      <c r="AA15" s="12" t="s">
        <v>1</v>
      </c>
      <c r="AB15" s="12" t="s">
        <v>1</v>
      </c>
      <c r="AC15" s="12" t="s">
        <v>1</v>
      </c>
    </row>
    <row r="16" spans="1:30" x14ac:dyDescent="0.3">
      <c r="A16" s="39"/>
      <c r="B16" s="5"/>
      <c r="C16" s="5" t="s">
        <v>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3" t="s">
        <v>131</v>
      </c>
      <c r="T16" s="13"/>
      <c r="U16" s="14"/>
      <c r="V16" s="5"/>
      <c r="W16" s="14" t="s">
        <v>4</v>
      </c>
      <c r="X16" s="5"/>
      <c r="Y16" s="5"/>
      <c r="Z16" s="15" t="s">
        <v>130</v>
      </c>
      <c r="AA16" s="5" t="s">
        <v>1</v>
      </c>
      <c r="AB16" s="5" t="s">
        <v>1</v>
      </c>
      <c r="AC16" s="5" t="s">
        <v>1</v>
      </c>
    </row>
    <row r="17" spans="1:29" x14ac:dyDescent="0.3">
      <c r="A17" s="39"/>
      <c r="B17" s="5"/>
      <c r="C17" s="5"/>
      <c r="D17" s="33" t="s">
        <v>10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33" t="str">
        <f>DED!$B$4</f>
        <v>EU_MS_ACTING_SCOPE</v>
      </c>
      <c r="R17" s="33" t="str">
        <f>DED!$C$4</f>
        <v>EU MS acting scope</v>
      </c>
      <c r="S17" s="33" t="str">
        <f>DED!$D$4</f>
        <v>The country code of the EU Member State where this Person can act</v>
      </c>
      <c r="T17" s="33"/>
      <c r="U17" s="27" t="s">
        <v>12</v>
      </c>
      <c r="V17" s="33" t="s">
        <v>141</v>
      </c>
      <c r="W17" s="27" t="s">
        <v>4</v>
      </c>
      <c r="X17" s="27" t="str">
        <f>DED!$E$4</f>
        <v>CodeType</v>
      </c>
      <c r="Y17" s="27" t="str">
        <f>DED!$F$4</f>
        <v>skos:Concept</v>
      </c>
      <c r="Z17" s="27"/>
      <c r="AA17" s="33" t="str">
        <f>IF(DED!$G$4=0,"",DED!$G$4)</f>
        <v>EU-MS-ActingScopes</v>
      </c>
      <c r="AB17" s="27" t="str">
        <f>IF(DED!$H$4=0,"",DED!$H$4)</f>
        <v/>
      </c>
      <c r="AC17" s="33" t="str">
        <f>IF(DED!$I$4=0,"",DED!$I$4)</f>
        <v>To be defined, based on ISO country codes</v>
      </c>
    </row>
    <row r="18" spans="1:29" x14ac:dyDescent="0.3">
      <c r="A18" s="39"/>
      <c r="B18" s="5"/>
      <c r="C18" s="5"/>
      <c r="D18" s="5" t="s">
        <v>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3" t="s">
        <v>132</v>
      </c>
      <c r="T18" s="13"/>
      <c r="U18" s="14"/>
      <c r="V18" s="5"/>
      <c r="W18" s="14">
        <v>1</v>
      </c>
      <c r="X18" s="5"/>
      <c r="Y18" s="5"/>
      <c r="Z18" s="15" t="s">
        <v>133</v>
      </c>
      <c r="AA18" s="5" t="s">
        <v>1</v>
      </c>
      <c r="AB18" s="5" t="s">
        <v>1</v>
      </c>
      <c r="AC18" s="5" t="s">
        <v>1</v>
      </c>
    </row>
    <row r="19" spans="1:29" x14ac:dyDescent="0.3">
      <c r="A19" s="39"/>
      <c r="B19" s="5"/>
      <c r="C19" s="5"/>
      <c r="D19" s="5"/>
      <c r="E19" s="33" t="s">
        <v>10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3" t="str">
        <f>DED!$B$9</f>
        <v>MAX_CONTRACT_THRESHOLD</v>
      </c>
      <c r="R19" s="33" t="str">
        <f>DED!$C$9</f>
        <v>Maximum contract value threshold</v>
      </c>
      <c r="S19" s="33" t="str">
        <f>DED!$D$9</f>
        <v>The maximum amount for contracts signed by a Mandatee representing a Natural or Legal Person</v>
      </c>
      <c r="T19" s="33" t="s">
        <v>1</v>
      </c>
      <c r="U19" s="27" t="s">
        <v>12</v>
      </c>
      <c r="V19" s="33" t="s">
        <v>134</v>
      </c>
      <c r="W19" s="27">
        <v>1</v>
      </c>
      <c r="X19" s="27" t="str">
        <f>DED!$E$9</f>
        <v>AmountType</v>
      </c>
      <c r="Y19" s="27" t="str">
        <f>DED!$F$9</f>
        <v>ccts:Amount</v>
      </c>
      <c r="Z19" s="27"/>
      <c r="AA19" s="33" t="str">
        <f>IF(DED!$G$8=0,"",DED!$G$8)</f>
        <v/>
      </c>
      <c r="AB19" s="27" t="str">
        <f>IF(DED!$H$9=0,"",DED!$H$9)</f>
        <v>"currencyId" compulsory</v>
      </c>
      <c r="AC19" s="33" t="str">
        <f>IF(DED!$I$9=0,"",DED!$I$9)</f>
        <v>e.g. for Public Sector Contracts</v>
      </c>
    </row>
    <row r="20" spans="1:29" x14ac:dyDescent="0.3">
      <c r="A20" s="1"/>
      <c r="B20" s="5"/>
      <c r="C20" s="5"/>
      <c r="D20" s="5"/>
      <c r="E20" s="5" t="s">
        <v>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3" t="s">
        <v>146</v>
      </c>
      <c r="T20" s="13"/>
      <c r="U20" s="14"/>
      <c r="V20" s="5"/>
      <c r="W20" s="14">
        <v>1</v>
      </c>
      <c r="X20" s="5"/>
      <c r="Y20" s="5"/>
      <c r="Z20" s="15" t="s">
        <v>120</v>
      </c>
      <c r="AA20" s="5"/>
      <c r="AB20" s="5" t="s">
        <v>1</v>
      </c>
      <c r="AC20" s="5" t="s">
        <v>1</v>
      </c>
    </row>
    <row r="21" spans="1:29" x14ac:dyDescent="0.3">
      <c r="A21" s="1"/>
      <c r="B21" s="5"/>
      <c r="C21" s="5"/>
      <c r="D21" s="5"/>
      <c r="E21" s="5"/>
      <c r="F21" s="33" t="s">
        <v>10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3" t="str">
        <f>DED!$B$11</f>
        <v>TEMPORAL_LAPSE</v>
      </c>
      <c r="R21" s="33" t="str">
        <f>DED!$C$11</f>
        <v>Power use validity period</v>
      </c>
      <c r="S21" s="33" t="str">
        <f>DED!$D$11</f>
        <v>The lapse of time during which a power can be used</v>
      </c>
      <c r="T21" s="33"/>
      <c r="U21" s="27" t="s">
        <v>12</v>
      </c>
      <c r="V21" s="33"/>
      <c r="W21" s="27">
        <v>1</v>
      </c>
      <c r="X21" s="27" t="str">
        <f>DED!$E$11</f>
        <v>PeriodType</v>
      </c>
      <c r="Y21" s="27" t="str">
        <f>DED!$F$11</f>
        <v>ubl:Period</v>
      </c>
      <c r="Z21" s="27"/>
      <c r="AA21" s="33" t="str">
        <f>IF(DED!$G$11=0,"",DED!$G$11)</f>
        <v/>
      </c>
      <c r="AB21" s="27" t="str">
        <f>IF(DED!$H$10=0,"",DED!$H$10)</f>
        <v/>
      </c>
      <c r="AC21" s="33" t="str">
        <f>IF(DED!$I$11=0,"",DED!$I$11)</f>
        <v/>
      </c>
    </row>
    <row r="22" spans="1:29" x14ac:dyDescent="0.3">
      <c r="A22" s="1"/>
      <c r="B22" s="5"/>
      <c r="C22" s="5"/>
      <c r="D22" s="5"/>
      <c r="E22" s="5" t="s">
        <v>13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4"/>
      <c r="V22" s="5"/>
      <c r="W22" s="14"/>
      <c r="X22" s="5"/>
      <c r="Y22" s="5"/>
      <c r="Z22" s="5"/>
      <c r="AA22" s="5"/>
      <c r="AB22" s="5"/>
      <c r="AC22" s="5"/>
    </row>
    <row r="23" spans="1:29" x14ac:dyDescent="0.3">
      <c r="A23" s="39"/>
      <c r="B23" s="5"/>
      <c r="C23" s="5"/>
      <c r="D23" s="5" t="s">
        <v>13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4"/>
      <c r="V23" s="5"/>
      <c r="W23" s="14"/>
      <c r="X23" s="5"/>
      <c r="Y23" s="5"/>
      <c r="Z23" s="5"/>
      <c r="AA23" s="5"/>
      <c r="AB23" s="5"/>
      <c r="AC23" s="5"/>
    </row>
    <row r="24" spans="1:29" x14ac:dyDescent="0.3">
      <c r="A24" s="39"/>
      <c r="B24" s="5"/>
      <c r="C24" s="5" t="s">
        <v>13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4"/>
      <c r="V24" s="5"/>
      <c r="W24" s="14"/>
      <c r="X24" s="5"/>
      <c r="Y24" s="5"/>
      <c r="Z24" s="5"/>
      <c r="AA24" s="5"/>
      <c r="AB24" s="5"/>
      <c r="AC24" s="5"/>
    </row>
    <row r="25" spans="1:29" x14ac:dyDescent="0.3">
      <c r="A25" s="39"/>
      <c r="B25" s="23" t="s">
        <v>30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3"/>
      <c r="S25" s="3"/>
      <c r="T25" s="3"/>
      <c r="U25" s="3"/>
      <c r="V25" s="3"/>
      <c r="W25" s="4"/>
      <c r="X25" s="3"/>
      <c r="Y25" s="3"/>
      <c r="Z25" s="3"/>
      <c r="AA25" s="3"/>
      <c r="AB25" s="3"/>
      <c r="AC2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1" sqref="A11"/>
    </sheetView>
  </sheetViews>
  <sheetFormatPr defaultColWidth="10.77734375" defaultRowHeight="14.4" x14ac:dyDescent="0.3"/>
  <cols>
    <col min="1" max="1" width="4.77734375" bestFit="1" customWidth="1"/>
    <col min="2" max="2" width="24.5546875" bestFit="1" customWidth="1"/>
    <col min="3" max="3" width="20.109375" bestFit="1" customWidth="1"/>
    <col min="4" max="4" width="64" bestFit="1" customWidth="1"/>
    <col min="5" max="5" width="25" bestFit="1" customWidth="1"/>
    <col min="6" max="6" width="11.88671875" customWidth="1"/>
    <col min="7" max="7" width="23.88671875" bestFit="1" customWidth="1"/>
    <col min="8" max="8" width="20.5546875" customWidth="1"/>
    <col min="9" max="9" width="36" bestFit="1" customWidth="1"/>
  </cols>
  <sheetData>
    <row r="1" spans="1:9" x14ac:dyDescent="0.3">
      <c r="A1" s="28" t="s">
        <v>29</v>
      </c>
    </row>
    <row r="3" spans="1:9" x14ac:dyDescent="0.3">
      <c r="A3" t="s">
        <v>26</v>
      </c>
      <c r="B3" s="28" t="s">
        <v>14</v>
      </c>
      <c r="C3" s="28" t="s">
        <v>16</v>
      </c>
      <c r="D3" s="28" t="s">
        <v>15</v>
      </c>
      <c r="E3" s="28" t="s">
        <v>17</v>
      </c>
      <c r="F3" s="28" t="s">
        <v>18</v>
      </c>
      <c r="G3" s="28" t="s">
        <v>47</v>
      </c>
      <c r="H3" s="28" t="s">
        <v>33</v>
      </c>
      <c r="I3" s="28" t="s">
        <v>20</v>
      </c>
    </row>
    <row r="4" spans="1:9" x14ac:dyDescent="0.3">
      <c r="A4">
        <v>1</v>
      </c>
      <c r="B4" t="s">
        <v>36</v>
      </c>
      <c r="C4" t="s">
        <v>37</v>
      </c>
      <c r="D4" t="s">
        <v>45</v>
      </c>
      <c r="E4" t="s">
        <v>46</v>
      </c>
      <c r="F4" t="s">
        <v>21</v>
      </c>
      <c r="G4" t="s">
        <v>41</v>
      </c>
      <c r="I4" t="s">
        <v>44</v>
      </c>
    </row>
    <row r="5" spans="1:9" x14ac:dyDescent="0.3">
      <c r="A5">
        <v>2</v>
      </c>
      <c r="B5" t="s">
        <v>60</v>
      </c>
      <c r="C5" t="s">
        <v>61</v>
      </c>
      <c r="D5" t="s">
        <v>62</v>
      </c>
      <c r="E5" t="s">
        <v>46</v>
      </c>
      <c r="F5" t="s">
        <v>21</v>
      </c>
      <c r="G5" t="s">
        <v>63</v>
      </c>
      <c r="I5" t="s">
        <v>43</v>
      </c>
    </row>
    <row r="6" spans="1:9" x14ac:dyDescent="0.3">
      <c r="A6">
        <v>3</v>
      </c>
      <c r="B6" t="s">
        <v>66</v>
      </c>
      <c r="C6" t="s">
        <v>67</v>
      </c>
      <c r="D6" t="s">
        <v>68</v>
      </c>
      <c r="E6" t="s">
        <v>23</v>
      </c>
      <c r="F6" t="s">
        <v>24</v>
      </c>
      <c r="H6" t="s">
        <v>121</v>
      </c>
    </row>
    <row r="7" spans="1:9" x14ac:dyDescent="0.3">
      <c r="A7">
        <v>4</v>
      </c>
      <c r="B7" t="s">
        <v>69</v>
      </c>
      <c r="C7" t="s">
        <v>70</v>
      </c>
      <c r="D7" t="s">
        <v>71</v>
      </c>
      <c r="E7" t="s">
        <v>23</v>
      </c>
      <c r="F7" t="s">
        <v>24</v>
      </c>
      <c r="H7" t="s">
        <v>121</v>
      </c>
    </row>
    <row r="8" spans="1:9" x14ac:dyDescent="0.3">
      <c r="A8">
        <v>5</v>
      </c>
      <c r="B8" t="s">
        <v>72</v>
      </c>
      <c r="C8" t="s">
        <v>73</v>
      </c>
      <c r="D8" t="s">
        <v>74</v>
      </c>
      <c r="E8" t="s">
        <v>75</v>
      </c>
      <c r="F8" t="s">
        <v>19</v>
      </c>
      <c r="H8" t="s">
        <v>76</v>
      </c>
    </row>
    <row r="9" spans="1:9" x14ac:dyDescent="0.3">
      <c r="A9">
        <v>6</v>
      </c>
      <c r="B9" t="s">
        <v>77</v>
      </c>
      <c r="C9" t="s">
        <v>78</v>
      </c>
      <c r="D9" t="s">
        <v>79</v>
      </c>
      <c r="E9" t="s">
        <v>23</v>
      </c>
      <c r="F9" t="s">
        <v>24</v>
      </c>
      <c r="H9" t="s">
        <v>122</v>
      </c>
      <c r="I9" t="s">
        <v>80</v>
      </c>
    </row>
    <row r="10" spans="1:9" x14ac:dyDescent="0.3">
      <c r="A10">
        <v>7</v>
      </c>
      <c r="B10" t="s">
        <v>95</v>
      </c>
      <c r="C10" t="s">
        <v>96</v>
      </c>
      <c r="D10" t="s">
        <v>93</v>
      </c>
      <c r="E10" t="s">
        <v>46</v>
      </c>
      <c r="F10" t="s">
        <v>21</v>
      </c>
      <c r="G10" t="s">
        <v>92</v>
      </c>
      <c r="I10" t="s">
        <v>94</v>
      </c>
    </row>
    <row r="11" spans="1:9" x14ac:dyDescent="0.3">
      <c r="A11">
        <v>8</v>
      </c>
      <c r="B11" t="s">
        <v>138</v>
      </c>
      <c r="C11" t="s">
        <v>139</v>
      </c>
      <c r="D11" t="s">
        <v>136</v>
      </c>
      <c r="E11" t="s">
        <v>140</v>
      </c>
      <c r="F11" t="s">
        <v>25</v>
      </c>
    </row>
    <row r="12" spans="1:9" x14ac:dyDescent="0.3">
      <c r="A12">
        <v>9</v>
      </c>
    </row>
    <row r="13" spans="1:9" x14ac:dyDescent="0.3">
      <c r="A13">
        <v>10</v>
      </c>
    </row>
    <row r="14" spans="1:9" x14ac:dyDescent="0.3">
      <c r="A14">
        <v>11</v>
      </c>
    </row>
    <row r="15" spans="1:9" x14ac:dyDescent="0.3">
      <c r="A15">
        <v>12</v>
      </c>
    </row>
    <row r="16" spans="1:9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MorMee-Constraints</vt:lpstr>
      <vt:lpstr>Assemblies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2019-02-06T17:56:41Z</dcterms:modified>
</cp:coreProperties>
</file>