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HAA\Desktop\Temp\AIVD kerstpuzzel 2016\"/>
    </mc:Choice>
  </mc:AlternateContent>
  <bookViews>
    <workbookView xWindow="930" yWindow="0" windowWidth="13905" windowHeight="73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1" l="1"/>
  <c r="B58" i="1"/>
  <c r="C58" i="1"/>
  <c r="D58" i="1"/>
  <c r="E58" i="1"/>
  <c r="F58" i="1"/>
  <c r="G58" i="1"/>
  <c r="H58" i="1"/>
  <c r="I58" i="1"/>
  <c r="J58" i="1"/>
  <c r="K58" i="1"/>
  <c r="T55" i="1"/>
  <c r="S55" i="1"/>
  <c r="R55" i="1"/>
  <c r="Q55" i="1"/>
  <c r="P55" i="1"/>
  <c r="P52" i="1"/>
  <c r="Q52" i="1"/>
  <c r="R52" i="1"/>
  <c r="S52" i="1"/>
  <c r="T52" i="1"/>
  <c r="P50" i="1"/>
  <c r="Q50" i="1"/>
  <c r="R50" i="1"/>
  <c r="S50" i="1"/>
  <c r="T50" i="1"/>
  <c r="U50" i="1"/>
  <c r="V50" i="1"/>
  <c r="W50" i="1"/>
  <c r="P47" i="1"/>
  <c r="Q47" i="1"/>
  <c r="R47" i="1"/>
  <c r="S47" i="1"/>
  <c r="T47" i="1"/>
  <c r="U47" i="1"/>
  <c r="V47" i="1"/>
  <c r="W47" i="1"/>
  <c r="P42" i="1"/>
  <c r="Q42" i="1"/>
  <c r="R42" i="1"/>
  <c r="S42" i="1"/>
  <c r="T42" i="1"/>
  <c r="U42" i="1"/>
  <c r="V42" i="1"/>
  <c r="W42" i="1"/>
  <c r="P45" i="1"/>
  <c r="Q45" i="1"/>
  <c r="R45" i="1"/>
  <c r="S45" i="1"/>
  <c r="T45" i="1"/>
  <c r="U45" i="1"/>
  <c r="V45" i="1"/>
  <c r="W45" i="1"/>
  <c r="P35" i="1"/>
  <c r="Q35" i="1"/>
  <c r="R35" i="1"/>
  <c r="S35" i="1"/>
  <c r="T35" i="1"/>
  <c r="U35" i="1"/>
  <c r="V35" i="1"/>
  <c r="W35" i="1"/>
  <c r="X35" i="1"/>
  <c r="P32" i="1"/>
  <c r="Q32" i="1"/>
  <c r="R32" i="1"/>
  <c r="S32" i="1"/>
  <c r="T32" i="1"/>
  <c r="U32" i="1"/>
  <c r="V32" i="1"/>
  <c r="W32" i="1"/>
  <c r="X32" i="1"/>
  <c r="P40" i="1"/>
  <c r="Q40" i="1"/>
  <c r="R40" i="1"/>
  <c r="S40" i="1"/>
  <c r="T40" i="1"/>
  <c r="U40" i="1"/>
  <c r="P37" i="1"/>
  <c r="Q37" i="1"/>
  <c r="R37" i="1"/>
  <c r="S37" i="1"/>
  <c r="T37" i="1"/>
  <c r="U37" i="1"/>
  <c r="T54" i="1"/>
  <c r="S54" i="1"/>
  <c r="R54" i="1"/>
  <c r="Q54" i="1"/>
  <c r="P54" i="1"/>
  <c r="W49" i="1"/>
  <c r="V49" i="1"/>
  <c r="U49" i="1"/>
  <c r="T49" i="1"/>
  <c r="S49" i="1"/>
  <c r="R49" i="1"/>
  <c r="Q49" i="1"/>
  <c r="P49" i="1"/>
  <c r="W44" i="1"/>
  <c r="V44" i="1"/>
  <c r="U44" i="1"/>
  <c r="T44" i="1"/>
  <c r="S44" i="1"/>
  <c r="R44" i="1"/>
  <c r="Q44" i="1"/>
  <c r="P44" i="1"/>
  <c r="U39" i="1"/>
  <c r="T39" i="1"/>
  <c r="S39" i="1"/>
  <c r="R39" i="1"/>
  <c r="Q39" i="1"/>
  <c r="P39" i="1"/>
  <c r="X34" i="1"/>
  <c r="W34" i="1"/>
  <c r="V34" i="1"/>
  <c r="U34" i="1"/>
  <c r="T34" i="1"/>
  <c r="S34" i="1"/>
  <c r="R34" i="1"/>
  <c r="Q34" i="1"/>
  <c r="P34" i="1"/>
  <c r="X29" i="1"/>
  <c r="W29" i="1"/>
  <c r="V29" i="1"/>
  <c r="V30" i="1" s="1"/>
  <c r="U29" i="1"/>
  <c r="U30" i="1" s="1"/>
  <c r="T29" i="1"/>
  <c r="S29" i="1"/>
  <c r="R29" i="1"/>
  <c r="Q29" i="1"/>
  <c r="Q30" i="1" s="1"/>
  <c r="P29" i="1"/>
  <c r="Y13" i="1"/>
  <c r="X13" i="1"/>
  <c r="W13" i="1"/>
  <c r="W14" i="1" s="1"/>
  <c r="V13" i="1"/>
  <c r="U13" i="1"/>
  <c r="T13" i="1"/>
  <c r="S13" i="1"/>
  <c r="R13" i="1"/>
  <c r="Q13" i="1"/>
  <c r="P13" i="1"/>
  <c r="P14" i="1" s="1"/>
  <c r="R30" i="1"/>
  <c r="T14" i="1"/>
  <c r="S14" i="1"/>
  <c r="P30" i="1"/>
  <c r="S30" i="1"/>
  <c r="T30" i="1"/>
  <c r="W30" i="1"/>
  <c r="X30" i="1"/>
  <c r="P27" i="1"/>
  <c r="Q27" i="1"/>
  <c r="R27" i="1"/>
  <c r="S27" i="1"/>
  <c r="T27" i="1"/>
  <c r="U27" i="1"/>
  <c r="V27" i="1"/>
  <c r="W27" i="1"/>
  <c r="X27" i="1"/>
  <c r="P25" i="1"/>
  <c r="Q25" i="1"/>
  <c r="R25" i="1"/>
  <c r="S25" i="1"/>
  <c r="T25" i="1"/>
  <c r="U25" i="1"/>
  <c r="V25" i="1"/>
  <c r="P19" i="1"/>
  <c r="P20" i="1" s="1"/>
  <c r="Q19" i="1"/>
  <c r="Q20" i="1" s="1"/>
  <c r="R19" i="1"/>
  <c r="R20" i="1" s="1"/>
  <c r="S19" i="1"/>
  <c r="T19" i="1"/>
  <c r="T20" i="1" s="1"/>
  <c r="U19" i="1"/>
  <c r="U20" i="1" s="1"/>
  <c r="V19" i="1"/>
  <c r="V20" i="1" s="1"/>
  <c r="W19" i="1"/>
  <c r="X19" i="1"/>
  <c r="X20" i="1" s="1"/>
  <c r="P24" i="1"/>
  <c r="Q24" i="1"/>
  <c r="R24" i="1"/>
  <c r="S24" i="1"/>
  <c r="T24" i="1"/>
  <c r="U24" i="1"/>
  <c r="V24" i="1"/>
  <c r="P22" i="1"/>
  <c r="Q22" i="1"/>
  <c r="R22" i="1"/>
  <c r="S22" i="1"/>
  <c r="T22" i="1"/>
  <c r="U22" i="1"/>
  <c r="V22" i="1"/>
  <c r="N54" i="1"/>
  <c r="N49" i="1"/>
  <c r="N44" i="1"/>
  <c r="N39" i="1"/>
  <c r="N34" i="1"/>
  <c r="N29" i="1"/>
  <c r="N24" i="1"/>
  <c r="S20" i="1"/>
  <c r="W20" i="1"/>
  <c r="N8" i="1"/>
  <c r="N13" i="1"/>
  <c r="N19" i="1"/>
  <c r="P17" i="1"/>
  <c r="Q17" i="1"/>
  <c r="R17" i="1"/>
  <c r="S17" i="1"/>
  <c r="T17" i="1"/>
  <c r="U17" i="1"/>
  <c r="V17" i="1"/>
  <c r="W17" i="1"/>
  <c r="X17" i="1"/>
  <c r="Q14" i="1"/>
  <c r="R14" i="1"/>
  <c r="U14" i="1"/>
  <c r="V14" i="1"/>
  <c r="Y14" i="1"/>
  <c r="X14" i="1"/>
  <c r="P11" i="1"/>
  <c r="Q11" i="1"/>
  <c r="R11" i="1"/>
  <c r="S11" i="1"/>
  <c r="T11" i="1"/>
  <c r="U11" i="1"/>
  <c r="V11" i="1"/>
  <c r="W11" i="1"/>
  <c r="X11" i="1"/>
  <c r="Y11" i="1"/>
  <c r="P8" i="1"/>
  <c r="P9" i="1" s="1"/>
  <c r="Q8" i="1"/>
  <c r="R8" i="1"/>
  <c r="R9" i="1" s="1"/>
  <c r="S8" i="1"/>
  <c r="S9" i="1" s="1"/>
  <c r="T8" i="1"/>
  <c r="T9" i="1" s="1"/>
  <c r="U8" i="1"/>
  <c r="V8" i="1"/>
  <c r="W8" i="1"/>
  <c r="W9" i="1" s="1"/>
  <c r="U9" i="1"/>
  <c r="Q9" i="1"/>
  <c r="V9" i="1"/>
  <c r="P6" i="1"/>
  <c r="Q6" i="1"/>
  <c r="R6" i="1"/>
  <c r="S6" i="1"/>
  <c r="T6" i="1"/>
  <c r="U6" i="1"/>
  <c r="V6" i="1"/>
  <c r="W6" i="1"/>
  <c r="Q4" i="1"/>
  <c r="R4" i="1"/>
  <c r="S4" i="1"/>
  <c r="T4" i="1"/>
  <c r="U4" i="1"/>
  <c r="P4" i="1"/>
  <c r="Q3" i="1"/>
  <c r="R3" i="1"/>
  <c r="S3" i="1"/>
  <c r="T3" i="1"/>
  <c r="U3" i="1"/>
  <c r="P3" i="1"/>
  <c r="Q1" i="1"/>
  <c r="R1" i="1"/>
  <c r="S1" i="1"/>
  <c r="T1" i="1"/>
  <c r="U1" i="1"/>
  <c r="P1" i="1"/>
  <c r="H59" i="1" l="1"/>
  <c r="C59" i="1"/>
  <c r="B59" i="1"/>
  <c r="E59" i="1"/>
  <c r="K59" i="1"/>
  <c r="G59" i="1"/>
  <c r="J59" i="1"/>
  <c r="F59" i="1"/>
  <c r="I59" i="1"/>
  <c r="A59" i="1"/>
  <c r="D59" i="1"/>
  <c r="C62" i="1" l="1"/>
  <c r="J62" i="1"/>
  <c r="B62" i="1"/>
  <c r="I62" i="1"/>
  <c r="H62" i="1"/>
  <c r="F62" i="1"/>
  <c r="K62" i="1"/>
  <c r="A62" i="1"/>
  <c r="E62" i="1"/>
  <c r="G62" i="1"/>
  <c r="D62" i="1"/>
</calcChain>
</file>

<file path=xl/sharedStrings.xml><?xml version="1.0" encoding="utf-8"?>
<sst xmlns="http://schemas.openxmlformats.org/spreadsheetml/2006/main" count="348" uniqueCount="45">
  <si>
    <t>B</t>
  </si>
  <si>
    <t>O</t>
  </si>
  <si>
    <t>N</t>
  </si>
  <si>
    <t>E</t>
  </si>
  <si>
    <t>T</t>
  </si>
  <si>
    <t>J</t>
  </si>
  <si>
    <t>W</t>
  </si>
  <si>
    <t>A</t>
  </si>
  <si>
    <t>R</t>
  </si>
  <si>
    <t>G</t>
  </si>
  <si>
    <t>U</t>
  </si>
  <si>
    <t>Z</t>
  </si>
  <si>
    <t>I</t>
  </si>
  <si>
    <t>V</t>
  </si>
  <si>
    <t>M</t>
  </si>
  <si>
    <t>F</t>
  </si>
  <si>
    <t>S</t>
  </si>
  <si>
    <t>P</t>
  </si>
  <si>
    <t>Observations</t>
  </si>
  <si>
    <t>The words must be equal in length</t>
  </si>
  <si>
    <t>No need for equal amount of syllables</t>
  </si>
  <si>
    <t>No need for same length syllables</t>
  </si>
  <si>
    <t>No need for the sum of the letters to be the same</t>
  </si>
  <si>
    <t>The words contain an equal amount of vowels</t>
  </si>
  <si>
    <t>o</t>
  </si>
  <si>
    <t>Something is up with letter frequencies and rotations</t>
  </si>
  <si>
    <t>Count</t>
  </si>
  <si>
    <t>Rot</t>
  </si>
  <si>
    <t>b</t>
  </si>
  <si>
    <t>v</t>
  </si>
  <si>
    <t>e</t>
  </si>
  <si>
    <t>r</t>
  </si>
  <si>
    <t>t</t>
  </si>
  <si>
    <t>g</t>
  </si>
  <si>
    <t>a</t>
  </si>
  <si>
    <t>n</t>
  </si>
  <si>
    <t>i</t>
  </si>
  <si>
    <t>j</t>
  </si>
  <si>
    <t>w</t>
  </si>
  <si>
    <t>h</t>
  </si>
  <si>
    <t>m</t>
  </si>
  <si>
    <t>f</t>
  </si>
  <si>
    <t>z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</si>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</sst>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62"/>
  <sheetViews>
    <sheetView tabSelected="1" topLeftCell="A22" workbookViewId="0">
      <selection activeCell="K44" sqref="A44:K44"/>
    </sheetView>
  </sheetViews>
  <sheetFormatPr defaultRowHeight="15" x14ac:dyDescent="0.25"/>
  <cols>
    <col min="1" max="106" width="3.7109375" style="2" customWidth="1"/>
  </cols>
  <sheetData>
    <row r="1" spans="1:106" x14ac:dyDescent="0.25">
      <c r="N1" s="9" t="s">
        <v>26</v>
      </c>
      <c r="O1" s="10"/>
      <c r="P1" s="10">
        <f>COUNTIF($A$2:$H$2,P2)</f>
        <v>1</v>
      </c>
      <c r="Q1" s="10">
        <f t="shared" ref="Q1:U1" si="0">COUNTIF($A$2:$H$2,Q2)</f>
        <v>1</v>
      </c>
      <c r="R1" s="10">
        <f t="shared" si="0"/>
        <v>2</v>
      </c>
      <c r="S1" s="10">
        <f t="shared" si="0"/>
        <v>2</v>
      </c>
      <c r="T1" s="10">
        <f t="shared" si="0"/>
        <v>1</v>
      </c>
      <c r="U1" s="10">
        <f t="shared" si="0"/>
        <v>1</v>
      </c>
    </row>
    <row r="2" spans="1:106" x14ac:dyDescent="0.25">
      <c r="A2" s="2" t="s">
        <v>0</v>
      </c>
      <c r="B2" s="2" t="s">
        <v>1</v>
      </c>
      <c r="C2" s="2" t="s">
        <v>2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3</v>
      </c>
      <c r="N2" s="10" t="s">
        <v>27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  <c r="AB2" s="7" t="s">
        <v>18</v>
      </c>
    </row>
    <row r="3" spans="1:106" x14ac:dyDescent="0.25">
      <c r="A3" s="2" t="s">
        <v>38</v>
      </c>
      <c r="B3" s="2" t="s">
        <v>34</v>
      </c>
      <c r="C3" s="2" t="s">
        <v>34</v>
      </c>
      <c r="D3" s="2" t="s">
        <v>31</v>
      </c>
      <c r="E3" s="2" t="s">
        <v>28</v>
      </c>
      <c r="F3" s="2" t="s">
        <v>24</v>
      </c>
      <c r="G3" s="2" t="s">
        <v>31</v>
      </c>
      <c r="H3" s="2" t="s">
        <v>33</v>
      </c>
      <c r="N3" s="9">
        <v>-13</v>
      </c>
      <c r="P3" s="2" t="str">
        <f>CHAR(MOD(CODE(P2)-64+$N$3, 26)+64)</f>
        <v>O</v>
      </c>
      <c r="Q3" s="2" t="str">
        <f t="shared" ref="Q3:U3" si="1">CHAR(MOD(CODE(Q2)-64+$N$3, 26)+64)</f>
        <v>B</v>
      </c>
      <c r="R3" s="2" t="str">
        <f t="shared" si="1"/>
        <v>A</v>
      </c>
      <c r="S3" s="2" t="str">
        <f t="shared" si="1"/>
        <v>R</v>
      </c>
      <c r="T3" s="2" t="str">
        <f t="shared" si="1"/>
        <v>G</v>
      </c>
      <c r="U3" s="2" t="str">
        <f t="shared" si="1"/>
        <v>W</v>
      </c>
      <c r="AB3" s="6" t="s">
        <v>19</v>
      </c>
    </row>
    <row r="4" spans="1:106" x14ac:dyDescent="0.25">
      <c r="N4" s="9" t="s">
        <v>26</v>
      </c>
      <c r="P4" s="10">
        <f>COUNTIF($A$3:$H$3,P3)</f>
        <v>1</v>
      </c>
      <c r="Q4" s="10">
        <f t="shared" ref="Q4:U4" si="2">COUNTIF($A$3:$H$3,Q3)</f>
        <v>1</v>
      </c>
      <c r="R4" s="10">
        <f t="shared" si="2"/>
        <v>2</v>
      </c>
      <c r="S4" s="10">
        <f t="shared" si="2"/>
        <v>2</v>
      </c>
      <c r="T4" s="10">
        <f t="shared" si="2"/>
        <v>1</v>
      </c>
      <c r="U4" s="10">
        <f t="shared" si="2"/>
        <v>1</v>
      </c>
      <c r="AB4" s="6" t="s">
        <v>20</v>
      </c>
    </row>
    <row r="5" spans="1:106" x14ac:dyDescent="0.25">
      <c r="N5" s="9"/>
      <c r="P5" s="10"/>
      <c r="Q5" s="10"/>
      <c r="R5" s="10"/>
      <c r="S5" s="10"/>
      <c r="T5" s="10"/>
      <c r="U5" s="10"/>
      <c r="AB5" s="6" t="s">
        <v>21</v>
      </c>
    </row>
    <row r="6" spans="1:106" x14ac:dyDescent="0.25">
      <c r="N6" s="9" t="s">
        <v>26</v>
      </c>
      <c r="O6" s="10"/>
      <c r="P6" s="10">
        <f t="shared" ref="P6:W6" si="3">COUNTIF($A$7:$K$7,P7)</f>
        <v>1</v>
      </c>
      <c r="Q6" s="10">
        <f t="shared" si="3"/>
        <v>1</v>
      </c>
      <c r="R6" s="10">
        <f t="shared" si="3"/>
        <v>2</v>
      </c>
      <c r="S6" s="10">
        <f t="shared" si="3"/>
        <v>2</v>
      </c>
      <c r="T6" s="10">
        <f t="shared" si="3"/>
        <v>2</v>
      </c>
      <c r="U6" s="10">
        <f t="shared" si="3"/>
        <v>1</v>
      </c>
      <c r="V6" s="10">
        <f t="shared" si="3"/>
        <v>1</v>
      </c>
      <c r="W6" s="10">
        <f t="shared" si="3"/>
        <v>1</v>
      </c>
      <c r="AB6" s="6" t="s">
        <v>22</v>
      </c>
    </row>
    <row r="7" spans="1:106" x14ac:dyDescent="0.25">
      <c r="A7" s="2" t="s">
        <v>0</v>
      </c>
      <c r="B7" s="2" t="s">
        <v>10</v>
      </c>
      <c r="C7" s="2" t="s">
        <v>8</v>
      </c>
      <c r="D7" s="2" t="s">
        <v>9</v>
      </c>
      <c r="E7" s="2" t="s">
        <v>3</v>
      </c>
      <c r="F7" s="2" t="s">
        <v>8</v>
      </c>
      <c r="G7" s="2" t="s">
        <v>9</v>
      </c>
      <c r="H7" s="2" t="s">
        <v>3</v>
      </c>
      <c r="I7" s="2" t="s">
        <v>11</v>
      </c>
      <c r="J7" s="2" t="s">
        <v>12</v>
      </c>
      <c r="K7" s="2" t="s">
        <v>2</v>
      </c>
      <c r="N7" s="10" t="s">
        <v>27</v>
      </c>
      <c r="P7" s="2" t="s">
        <v>0</v>
      </c>
      <c r="Q7" s="2" t="s">
        <v>10</v>
      </c>
      <c r="R7" s="2" t="s">
        <v>8</v>
      </c>
      <c r="S7" s="2" t="s">
        <v>9</v>
      </c>
      <c r="T7" s="2" t="s">
        <v>3</v>
      </c>
      <c r="U7" s="2" t="s">
        <v>11</v>
      </c>
      <c r="V7" s="2" t="s">
        <v>12</v>
      </c>
      <c r="W7" s="2" t="s">
        <v>2</v>
      </c>
      <c r="AB7" s="8" t="s">
        <v>23</v>
      </c>
    </row>
    <row r="8" spans="1:106" x14ac:dyDescent="0.25">
      <c r="A8" s="2" t="s">
        <v>32</v>
      </c>
      <c r="B8" s="2" t="s">
        <v>39</v>
      </c>
      <c r="C8" s="2" t="s">
        <v>30</v>
      </c>
      <c r="D8" s="2" t="s">
        <v>34</v>
      </c>
      <c r="E8" s="2" t="s">
        <v>32</v>
      </c>
      <c r="F8" s="2" t="s">
        <v>30</v>
      </c>
      <c r="G8" s="2" t="s">
        <v>31</v>
      </c>
      <c r="H8" s="2" t="s">
        <v>29</v>
      </c>
      <c r="I8" s="2" t="s">
        <v>24</v>
      </c>
      <c r="J8" s="2" t="s">
        <v>31</v>
      </c>
      <c r="K8" s="2" t="s">
        <v>40</v>
      </c>
      <c r="N8" s="9">
        <f>$N$3</f>
        <v>-13</v>
      </c>
      <c r="P8" s="2" t="str">
        <f t="shared" ref="P8:W8" si="4">CHAR(MOD(CODE(P7)-64+$N$8, 26)+64)</f>
        <v>O</v>
      </c>
      <c r="Q8" s="2" t="str">
        <f t="shared" si="4"/>
        <v>H</v>
      </c>
      <c r="R8" s="2" t="str">
        <f t="shared" si="4"/>
        <v>E</v>
      </c>
      <c r="S8" s="2" t="str">
        <f t="shared" si="4"/>
        <v>T</v>
      </c>
      <c r="T8" s="2" t="str">
        <f t="shared" si="4"/>
        <v>R</v>
      </c>
      <c r="U8" s="2" t="str">
        <f t="shared" si="4"/>
        <v>M</v>
      </c>
      <c r="V8" s="2" t="str">
        <f t="shared" si="4"/>
        <v>V</v>
      </c>
      <c r="W8" s="2" t="str">
        <f t="shared" si="4"/>
        <v>A</v>
      </c>
      <c r="AB8" s="6" t="s">
        <v>25</v>
      </c>
    </row>
    <row r="9" spans="1:106" x14ac:dyDescent="0.25">
      <c r="N9" s="9" t="s">
        <v>26</v>
      </c>
      <c r="P9" s="10">
        <f t="shared" ref="P9:W9" si="5">COUNTIF($A$8:$K$8,P8)</f>
        <v>1</v>
      </c>
      <c r="Q9" s="10">
        <f t="shared" si="5"/>
        <v>1</v>
      </c>
      <c r="R9" s="10">
        <f t="shared" si="5"/>
        <v>2</v>
      </c>
      <c r="S9" s="10">
        <f t="shared" si="5"/>
        <v>2</v>
      </c>
      <c r="T9" s="10">
        <f t="shared" si="5"/>
        <v>2</v>
      </c>
      <c r="U9" s="10">
        <f t="shared" si="5"/>
        <v>1</v>
      </c>
      <c r="V9" s="10">
        <f t="shared" si="5"/>
        <v>1</v>
      </c>
      <c r="W9" s="10">
        <f t="shared" si="5"/>
        <v>1</v>
      </c>
      <c r="AB9" s="6"/>
    </row>
    <row r="10" spans="1:106" x14ac:dyDescent="0.25">
      <c r="N10" s="9"/>
      <c r="P10" s="10"/>
      <c r="Q10" s="10"/>
      <c r="R10" s="10"/>
      <c r="S10" s="10"/>
      <c r="T10" s="10"/>
      <c r="U10" s="10"/>
      <c r="AB10" s="6"/>
    </row>
    <row r="11" spans="1:106" x14ac:dyDescent="0.25">
      <c r="N11" s="9" t="s">
        <v>26</v>
      </c>
      <c r="O11" s="10"/>
      <c r="P11" s="10">
        <f t="shared" ref="P11:Y11" si="6">COUNTIF($A$12:$L$12,P12)</f>
        <v>1</v>
      </c>
      <c r="Q11" s="10">
        <f t="shared" si="6"/>
        <v>1</v>
      </c>
      <c r="R11" s="10">
        <f t="shared" si="6"/>
        <v>1</v>
      </c>
      <c r="S11" s="10">
        <f t="shared" si="6"/>
        <v>1</v>
      </c>
      <c r="T11" s="10">
        <f t="shared" si="6"/>
        <v>2</v>
      </c>
      <c r="U11" s="10">
        <f t="shared" si="6"/>
        <v>2</v>
      </c>
      <c r="V11" s="10">
        <f t="shared" si="6"/>
        <v>1</v>
      </c>
      <c r="W11" s="10">
        <f t="shared" si="6"/>
        <v>1</v>
      </c>
      <c r="X11" s="10">
        <f t="shared" si="6"/>
        <v>1</v>
      </c>
      <c r="Y11" s="10">
        <f t="shared" si="6"/>
        <v>1</v>
      </c>
    </row>
    <row r="12" spans="1:106" x14ac:dyDescent="0.25">
      <c r="A12" s="2" t="s">
        <v>15</v>
      </c>
      <c r="B12" s="2" t="s">
        <v>8</v>
      </c>
      <c r="C12" s="2" t="s">
        <v>7</v>
      </c>
      <c r="D12" s="2" t="s">
        <v>14</v>
      </c>
      <c r="E12" s="2" t="s">
        <v>0</v>
      </c>
      <c r="F12" s="2" t="s">
        <v>1</v>
      </c>
      <c r="G12" s="2" t="s">
        <v>11</v>
      </c>
      <c r="H12" s="2" t="s">
        <v>3</v>
      </c>
      <c r="I12" s="2" t="s">
        <v>2</v>
      </c>
      <c r="J12" s="2" t="s">
        <v>0</v>
      </c>
      <c r="K12" s="2" t="s">
        <v>1</v>
      </c>
      <c r="L12" s="2" t="s">
        <v>16</v>
      </c>
      <c r="N12" s="10" t="s">
        <v>27</v>
      </c>
      <c r="P12" s="2" t="s">
        <v>15</v>
      </c>
      <c r="Q12" s="2" t="s">
        <v>8</v>
      </c>
      <c r="R12" s="2" t="s">
        <v>7</v>
      </c>
      <c r="S12" s="2" t="s">
        <v>14</v>
      </c>
      <c r="T12" s="2" t="s">
        <v>0</v>
      </c>
      <c r="U12" s="2" t="s">
        <v>1</v>
      </c>
      <c r="V12" s="2" t="s">
        <v>11</v>
      </c>
      <c r="W12" s="2" t="s">
        <v>3</v>
      </c>
      <c r="X12" s="2" t="s">
        <v>2</v>
      </c>
      <c r="Y12" s="2" t="s">
        <v>16</v>
      </c>
    </row>
    <row r="13" spans="1:106" x14ac:dyDescent="0.25">
      <c r="A13" s="2" t="s">
        <v>41</v>
      </c>
      <c r="B13" s="2" t="s">
        <v>31</v>
      </c>
      <c r="C13" s="2" t="s">
        <v>34</v>
      </c>
      <c r="D13" s="2" t="s">
        <v>40</v>
      </c>
      <c r="E13" s="2" t="s">
        <v>28</v>
      </c>
      <c r="F13" s="2" t="s">
        <v>24</v>
      </c>
      <c r="G13" s="2" t="s">
        <v>42</v>
      </c>
      <c r="H13" s="2" t="s">
        <v>30</v>
      </c>
      <c r="I13" s="2" t="s">
        <v>35</v>
      </c>
      <c r="J13" s="2" t="s">
        <v>28</v>
      </c>
      <c r="K13" s="2" t="s">
        <v>24</v>
      </c>
      <c r="L13" s="2" t="s">
        <v>43</v>
      </c>
      <c r="N13" s="9">
        <f>$N$3</f>
        <v>-13</v>
      </c>
      <c r="P13" s="2" t="str">
        <f>CHAR(MOD(CODE(P12)-64+$N$3, 26)+64)</f>
        <v>S</v>
      </c>
      <c r="Q13" s="2" t="str">
        <f>CHAR(MOD(CODE(Q12)-64+$N$3, 26)+64)</f>
        <v>E</v>
      </c>
      <c r="R13" s="2" t="str">
        <f>CHAR(MOD(CODE(R12)-64+$N$3, 26)+64)</f>
        <v>N</v>
      </c>
      <c r="S13" s="2" t="str">
        <f>CHAR(MOD(CODE(S12)-64+$N$3, 26)+64)</f>
        <v>@</v>
      </c>
      <c r="T13" s="2" t="str">
        <f>CHAR(MOD(CODE(T12)-64+$N$3, 26)+64)</f>
        <v>O</v>
      </c>
      <c r="U13" s="2" t="str">
        <f>CHAR(MOD(CODE(U12)-64+$N$3, 26)+64)</f>
        <v>B</v>
      </c>
      <c r="V13" s="2" t="str">
        <f>CHAR(MOD(CODE(V12)-64+$N$3, 26)+64)</f>
        <v>M</v>
      </c>
      <c r="W13" s="2" t="str">
        <f>CHAR(MOD(CODE(W12)-64+$N$3, 26)+64)</f>
        <v>R</v>
      </c>
      <c r="X13" s="2" t="str">
        <f>CHAR(MOD(CODE(X12)-64+$N$3, 26)+64)</f>
        <v>A</v>
      </c>
      <c r="Y13" s="2" t="str">
        <f>CHAR(MOD(CODE(Y12)-64+$N$3, 26)+64)</f>
        <v>F</v>
      </c>
    </row>
    <row r="14" spans="1:106" x14ac:dyDescent="0.25">
      <c r="N14" s="9" t="s">
        <v>26</v>
      </c>
      <c r="P14" s="10">
        <f t="shared" ref="P14:Y14" si="7">COUNTIF($A$13:$L$13,P13)</f>
        <v>1</v>
      </c>
      <c r="Q14" s="10">
        <f t="shared" si="7"/>
        <v>1</v>
      </c>
      <c r="R14" s="10">
        <f t="shared" si="7"/>
        <v>1</v>
      </c>
      <c r="S14" s="10">
        <f t="shared" si="7"/>
        <v>0</v>
      </c>
      <c r="T14" s="10">
        <f t="shared" si="7"/>
        <v>2</v>
      </c>
      <c r="U14" s="10">
        <f t="shared" si="7"/>
        <v>2</v>
      </c>
      <c r="V14" s="10">
        <f t="shared" si="7"/>
        <v>1</v>
      </c>
      <c r="W14" s="10">
        <f t="shared" si="7"/>
        <v>1</v>
      </c>
      <c r="X14" s="10">
        <f t="shared" si="7"/>
        <v>1</v>
      </c>
      <c r="Y14" s="10">
        <f t="shared" si="7"/>
        <v>1</v>
      </c>
    </row>
    <row r="15" spans="1:106" x14ac:dyDescent="0.25">
      <c r="N15" s="9"/>
      <c r="P15" s="10"/>
      <c r="Q15" s="10"/>
      <c r="R15" s="10"/>
      <c r="S15" s="10"/>
      <c r="T15" s="10"/>
      <c r="U15" s="10"/>
    </row>
    <row r="16" spans="1:106" s="1" customForma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</row>
    <row r="17" spans="1:106" x14ac:dyDescent="0.25">
      <c r="N17" s="9" t="s">
        <v>26</v>
      </c>
      <c r="O17" s="10"/>
      <c r="P17" s="10">
        <f t="shared" ref="P17:X17" si="8">COUNTIF($A$18:$J$18,P18)</f>
        <v>1</v>
      </c>
      <c r="Q17" s="10">
        <f t="shared" si="8"/>
        <v>1</v>
      </c>
      <c r="R17" s="10">
        <f t="shared" si="8"/>
        <v>1</v>
      </c>
      <c r="S17" s="10">
        <f t="shared" si="8"/>
        <v>1</v>
      </c>
      <c r="T17" s="10">
        <f t="shared" si="8"/>
        <v>1</v>
      </c>
      <c r="U17" s="10">
        <f t="shared" si="8"/>
        <v>2</v>
      </c>
      <c r="V17" s="10">
        <f t="shared" si="8"/>
        <v>1</v>
      </c>
      <c r="W17" s="10">
        <f t="shared" si="8"/>
        <v>1</v>
      </c>
      <c r="X17" s="10">
        <f t="shared" si="8"/>
        <v>1</v>
      </c>
    </row>
    <row r="18" spans="1:106" x14ac:dyDescent="0.25">
      <c r="A18" s="2" t="s">
        <v>0</v>
      </c>
      <c r="B18" s="2" t="s">
        <v>3</v>
      </c>
      <c r="C18" s="2" t="s">
        <v>8</v>
      </c>
      <c r="D18" s="2" t="s">
        <v>9</v>
      </c>
      <c r="E18" s="2" t="s">
        <v>15</v>
      </c>
      <c r="F18" s="2" t="s">
        <v>7</v>
      </c>
      <c r="G18" s="2" t="s">
        <v>11</v>
      </c>
      <c r="H18" s="2" t="s">
        <v>7</v>
      </c>
      <c r="I18" s="2" t="s">
        <v>2</v>
      </c>
      <c r="J18" s="2" t="s">
        <v>4</v>
      </c>
      <c r="N18" s="10" t="s">
        <v>27</v>
      </c>
      <c r="P18" s="2" t="s">
        <v>0</v>
      </c>
      <c r="Q18" s="2" t="s">
        <v>3</v>
      </c>
      <c r="R18" s="2" t="s">
        <v>8</v>
      </c>
      <c r="S18" s="2" t="s">
        <v>9</v>
      </c>
      <c r="T18" s="2" t="s">
        <v>15</v>
      </c>
      <c r="U18" s="2" t="s">
        <v>7</v>
      </c>
      <c r="V18" s="2" t="s">
        <v>11</v>
      </c>
      <c r="W18" s="2" t="s">
        <v>2</v>
      </c>
      <c r="X18" s="2" t="s">
        <v>4</v>
      </c>
    </row>
    <row r="19" spans="1:106" x14ac:dyDescent="0.25">
      <c r="A19" s="11" t="s">
        <v>40</v>
      </c>
      <c r="B19" s="11" t="s">
        <v>34</v>
      </c>
      <c r="C19" s="11" t="s">
        <v>33</v>
      </c>
      <c r="D19" s="11" t="s">
        <v>35</v>
      </c>
      <c r="E19" s="11" t="s">
        <v>30</v>
      </c>
      <c r="F19" s="11" t="s">
        <v>32</v>
      </c>
      <c r="G19" s="11" t="s">
        <v>31</v>
      </c>
      <c r="H19" s="11" t="s">
        <v>24</v>
      </c>
      <c r="I19" s="11" t="s">
        <v>35</v>
      </c>
      <c r="J19" s="11" t="s">
        <v>43</v>
      </c>
      <c r="N19" s="9">
        <f>$N$3</f>
        <v>-13</v>
      </c>
      <c r="P19" s="2" t="str">
        <f t="shared" ref="P19:X19" si="9">CHAR(MOD(CODE(P18)-64+$N$3, 26)+64)</f>
        <v>O</v>
      </c>
      <c r="Q19" s="2" t="str">
        <f t="shared" si="9"/>
        <v>R</v>
      </c>
      <c r="R19" s="2" t="str">
        <f t="shared" si="9"/>
        <v>E</v>
      </c>
      <c r="S19" s="2" t="str">
        <f t="shared" si="9"/>
        <v>T</v>
      </c>
      <c r="T19" s="2" t="str">
        <f t="shared" si="9"/>
        <v>S</v>
      </c>
      <c r="U19" s="2" t="str">
        <f t="shared" si="9"/>
        <v>N</v>
      </c>
      <c r="V19" s="2" t="str">
        <f t="shared" si="9"/>
        <v>M</v>
      </c>
      <c r="W19" s="2" t="str">
        <f t="shared" si="9"/>
        <v>A</v>
      </c>
      <c r="X19" s="2" t="str">
        <f t="shared" si="9"/>
        <v>G</v>
      </c>
    </row>
    <row r="20" spans="1:106" x14ac:dyDescent="0.25">
      <c r="N20" s="9" t="s">
        <v>26</v>
      </c>
      <c r="P20" s="10">
        <f t="shared" ref="P20:X20" si="10">COUNTIF($A$19:$J$19,P19)</f>
        <v>1</v>
      </c>
      <c r="Q20" s="10">
        <f t="shared" si="10"/>
        <v>1</v>
      </c>
      <c r="R20" s="10">
        <f t="shared" si="10"/>
        <v>1</v>
      </c>
      <c r="S20" s="10">
        <f t="shared" si="10"/>
        <v>1</v>
      </c>
      <c r="T20" s="10">
        <f t="shared" si="10"/>
        <v>1</v>
      </c>
      <c r="U20" s="10">
        <f t="shared" si="10"/>
        <v>2</v>
      </c>
      <c r="V20" s="10">
        <f t="shared" si="10"/>
        <v>1</v>
      </c>
      <c r="W20" s="10">
        <f t="shared" si="10"/>
        <v>1</v>
      </c>
      <c r="X20" s="10">
        <f t="shared" si="10"/>
        <v>1</v>
      </c>
    </row>
    <row r="21" spans="1:106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</row>
    <row r="22" spans="1:106" x14ac:dyDescent="0.25">
      <c r="N22" s="9" t="s">
        <v>26</v>
      </c>
      <c r="O22" s="10"/>
      <c r="P22" s="10">
        <f t="shared" ref="P22:V22" si="11">COUNTIF($A$23:$J$23,P23)</f>
        <v>1</v>
      </c>
      <c r="Q22" s="10">
        <f t="shared" si="11"/>
        <v>2</v>
      </c>
      <c r="R22" s="10">
        <f t="shared" si="11"/>
        <v>3</v>
      </c>
      <c r="S22" s="10">
        <f t="shared" si="11"/>
        <v>1</v>
      </c>
      <c r="T22" s="10">
        <f t="shared" si="11"/>
        <v>3</v>
      </c>
      <c r="U22" s="10">
        <f t="shared" si="11"/>
        <v>2</v>
      </c>
      <c r="V22" s="10">
        <f t="shared" si="11"/>
        <v>1</v>
      </c>
      <c r="W22" s="10"/>
      <c r="X22" s="10"/>
    </row>
    <row r="23" spans="1:106" x14ac:dyDescent="0.25">
      <c r="A23" s="2" t="s">
        <v>0</v>
      </c>
      <c r="B23" s="2" t="s">
        <v>3</v>
      </c>
      <c r="C23" s="2" t="s">
        <v>8</v>
      </c>
      <c r="D23" s="2" t="s">
        <v>9</v>
      </c>
      <c r="E23" s="2" t="s">
        <v>8</v>
      </c>
      <c r="F23" s="2" t="s">
        <v>12</v>
      </c>
      <c r="G23" s="2" t="s">
        <v>13</v>
      </c>
      <c r="H23" s="2" t="s">
        <v>12</v>
      </c>
      <c r="I23" s="2" t="s">
        <v>3</v>
      </c>
      <c r="J23" s="2" t="s">
        <v>8</v>
      </c>
      <c r="N23" s="10" t="s">
        <v>27</v>
      </c>
      <c r="P23" s="2" t="s">
        <v>0</v>
      </c>
      <c r="Q23" s="2" t="s">
        <v>3</v>
      </c>
      <c r="R23" s="2" t="s">
        <v>8</v>
      </c>
      <c r="S23" s="2" t="s">
        <v>9</v>
      </c>
      <c r="T23" s="2" t="s">
        <v>8</v>
      </c>
      <c r="U23" s="2" t="s">
        <v>12</v>
      </c>
      <c r="V23" s="2" t="s">
        <v>13</v>
      </c>
    </row>
    <row r="24" spans="1:106" x14ac:dyDescent="0.25">
      <c r="A24" s="11" t="s">
        <v>29</v>
      </c>
      <c r="B24" s="11" t="s">
        <v>36</v>
      </c>
      <c r="C24" s="11" t="s">
        <v>30</v>
      </c>
      <c r="D24" s="11" t="s">
        <v>31</v>
      </c>
      <c r="E24" s="11" t="s">
        <v>29</v>
      </c>
      <c r="F24" s="11" t="s">
        <v>24</v>
      </c>
      <c r="G24" s="11" t="s">
        <v>30</v>
      </c>
      <c r="H24" s="11" t="s">
        <v>32</v>
      </c>
      <c r="I24" s="11" t="s">
        <v>30</v>
      </c>
      <c r="J24" s="11" t="s">
        <v>31</v>
      </c>
      <c r="N24" s="9">
        <f>$N$3</f>
        <v>-13</v>
      </c>
      <c r="P24" s="2" t="str">
        <f t="shared" ref="P24:V24" si="12">CHAR(MOD(CODE(P23)-64+$N$3, 26)+64)</f>
        <v>O</v>
      </c>
      <c r="Q24" s="2" t="str">
        <f t="shared" si="12"/>
        <v>R</v>
      </c>
      <c r="R24" s="2" t="str">
        <f t="shared" si="12"/>
        <v>E</v>
      </c>
      <c r="S24" s="2" t="str">
        <f t="shared" si="12"/>
        <v>T</v>
      </c>
      <c r="T24" s="2" t="str">
        <f t="shared" si="12"/>
        <v>E</v>
      </c>
      <c r="U24" s="2" t="str">
        <f t="shared" si="12"/>
        <v>V</v>
      </c>
      <c r="V24" s="2" t="str">
        <f t="shared" si="12"/>
        <v>I</v>
      </c>
    </row>
    <row r="25" spans="1:106" x14ac:dyDescent="0.25">
      <c r="N25" s="9" t="s">
        <v>26</v>
      </c>
      <c r="P25" s="10">
        <f t="shared" ref="P25:V25" si="13">COUNTIF($A$24:$J$24,P24)</f>
        <v>1</v>
      </c>
      <c r="Q25" s="10">
        <f t="shared" si="13"/>
        <v>2</v>
      </c>
      <c r="R25" s="10">
        <f t="shared" si="13"/>
        <v>3</v>
      </c>
      <c r="S25" s="10">
        <f t="shared" si="13"/>
        <v>1</v>
      </c>
      <c r="T25" s="10">
        <f t="shared" si="13"/>
        <v>3</v>
      </c>
      <c r="U25" s="10">
        <f t="shared" si="13"/>
        <v>2</v>
      </c>
      <c r="V25" s="10">
        <f t="shared" si="13"/>
        <v>1</v>
      </c>
      <c r="W25" s="10"/>
      <c r="X25" s="10"/>
    </row>
    <row r="26" spans="1:106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</row>
    <row r="27" spans="1:106" x14ac:dyDescent="0.25">
      <c r="N27" s="9" t="s">
        <v>26</v>
      </c>
      <c r="O27" s="10"/>
      <c r="P27" s="10">
        <f t="shared" ref="P27:X27" si="14">COUNTIF($A$28:$J$28,P28)</f>
        <v>1</v>
      </c>
      <c r="Q27" s="10">
        <f t="shared" si="14"/>
        <v>2</v>
      </c>
      <c r="R27" s="10">
        <f t="shared" si="14"/>
        <v>1</v>
      </c>
      <c r="S27" s="10">
        <f t="shared" si="14"/>
        <v>1</v>
      </c>
      <c r="T27" s="10">
        <f t="shared" si="14"/>
        <v>1</v>
      </c>
      <c r="U27" s="10">
        <f t="shared" si="14"/>
        <v>1</v>
      </c>
      <c r="V27" s="10">
        <f t="shared" si="14"/>
        <v>1</v>
      </c>
      <c r="W27" s="10">
        <f t="shared" si="14"/>
        <v>1</v>
      </c>
      <c r="X27" s="10">
        <f t="shared" si="14"/>
        <v>1</v>
      </c>
    </row>
    <row r="28" spans="1:106" x14ac:dyDescent="0.25">
      <c r="A28" s="2" t="s">
        <v>0</v>
      </c>
      <c r="B28" s="2" t="s">
        <v>3</v>
      </c>
      <c r="C28" s="2" t="s">
        <v>16</v>
      </c>
      <c r="D28" s="2" t="s">
        <v>17</v>
      </c>
      <c r="E28" s="2" t="s">
        <v>3</v>
      </c>
      <c r="F28" s="2" t="s">
        <v>10</v>
      </c>
      <c r="G28" s="2" t="s">
        <v>8</v>
      </c>
      <c r="H28" s="2" t="s">
        <v>12</v>
      </c>
      <c r="I28" s="2" t="s">
        <v>2</v>
      </c>
      <c r="J28" s="2" t="s">
        <v>9</v>
      </c>
      <c r="N28" s="10" t="s">
        <v>27</v>
      </c>
      <c r="P28" s="2" t="s">
        <v>0</v>
      </c>
      <c r="Q28" s="2" t="s">
        <v>3</v>
      </c>
      <c r="R28" s="2" t="s">
        <v>16</v>
      </c>
      <c r="S28" s="2" t="s">
        <v>17</v>
      </c>
      <c r="T28" s="2" t="s">
        <v>10</v>
      </c>
      <c r="U28" s="2" t="s">
        <v>8</v>
      </c>
      <c r="V28" s="2" t="s">
        <v>12</v>
      </c>
      <c r="W28" s="2" t="s">
        <v>2</v>
      </c>
      <c r="X28" s="2" t="s">
        <v>9</v>
      </c>
    </row>
    <row r="29" spans="1:106" x14ac:dyDescent="0.25">
      <c r="A29" s="11" t="s">
        <v>39</v>
      </c>
      <c r="B29" s="11" t="s">
        <v>24</v>
      </c>
      <c r="C29" s="11" t="s">
        <v>29</v>
      </c>
      <c r="D29" s="11" t="s">
        <v>30</v>
      </c>
      <c r="E29" s="11" t="s">
        <v>31</v>
      </c>
      <c r="F29" s="11" t="s">
        <v>44</v>
      </c>
      <c r="G29" s="11" t="s">
        <v>31</v>
      </c>
      <c r="H29" s="11" t="s">
        <v>34</v>
      </c>
      <c r="I29" s="11" t="s">
        <v>41</v>
      </c>
      <c r="J29" s="11" t="s">
        <v>32</v>
      </c>
      <c r="N29" s="9">
        <f>$N$3</f>
        <v>-13</v>
      </c>
      <c r="P29" s="2" t="str">
        <f>CHAR(MOD(CODE(P28)-64+$N$3, 26)+64)</f>
        <v>O</v>
      </c>
      <c r="Q29" s="2" t="str">
        <f>CHAR(MOD(CODE(Q28)-64+$N$3, 26)+64)</f>
        <v>R</v>
      </c>
      <c r="R29" s="2" t="str">
        <f>CHAR(MOD(CODE(R28)-64+$N$3, 26)+64)</f>
        <v>F</v>
      </c>
      <c r="S29" s="2" t="str">
        <f>CHAR(MOD(CODE(S28)-64+$N$3, 26)+64)</f>
        <v>C</v>
      </c>
      <c r="T29" s="2" t="str">
        <f>CHAR(MOD(CODE(T28)-64+$N$3, 26)+64)</f>
        <v>H</v>
      </c>
      <c r="U29" s="2" t="str">
        <f>CHAR(MOD(CODE(U28)-64+$N$3, 26)+64)</f>
        <v>E</v>
      </c>
      <c r="V29" s="2" t="str">
        <f>CHAR(MOD(CODE(V28)-64+$N$3, 26)+64)</f>
        <v>V</v>
      </c>
      <c r="W29" s="2" t="str">
        <f>CHAR(MOD(CODE(W28)-64+$N$3, 26)+64)</f>
        <v>A</v>
      </c>
      <c r="X29" s="2" t="str">
        <f>CHAR(MOD(CODE(X28)-64+$N$3, 26)+64)</f>
        <v>T</v>
      </c>
    </row>
    <row r="30" spans="1:106" x14ac:dyDescent="0.25">
      <c r="N30" s="9" t="s">
        <v>26</v>
      </c>
      <c r="P30" s="10">
        <f t="shared" ref="P30:X30" si="15">COUNTIF($A$29:$J$29,P29)</f>
        <v>1</v>
      </c>
      <c r="Q30" s="10">
        <f t="shared" si="15"/>
        <v>2</v>
      </c>
      <c r="R30" s="10">
        <f t="shared" si="15"/>
        <v>1</v>
      </c>
      <c r="S30" s="10">
        <f t="shared" si="15"/>
        <v>1</v>
      </c>
      <c r="T30" s="10">
        <f t="shared" si="15"/>
        <v>1</v>
      </c>
      <c r="U30" s="10">
        <f t="shared" si="15"/>
        <v>1</v>
      </c>
      <c r="V30" s="10">
        <f t="shared" si="15"/>
        <v>1</v>
      </c>
      <c r="W30" s="10">
        <f t="shared" si="15"/>
        <v>1</v>
      </c>
      <c r="X30" s="10">
        <f t="shared" si="15"/>
        <v>1</v>
      </c>
    </row>
    <row r="31" spans="1:106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</row>
    <row r="32" spans="1:106" x14ac:dyDescent="0.25">
      <c r="N32" s="9" t="s">
        <v>26</v>
      </c>
      <c r="O32" s="10"/>
      <c r="P32" s="10">
        <f t="shared" ref="P32:X32" si="16">COUNTIF($A$33:$I$33,P33)</f>
        <v>1</v>
      </c>
      <c r="Q32" s="10">
        <f t="shared" si="16"/>
        <v>1</v>
      </c>
      <c r="R32" s="10">
        <f t="shared" si="16"/>
        <v>1</v>
      </c>
      <c r="S32" s="10">
        <f t="shared" si="16"/>
        <v>1</v>
      </c>
      <c r="T32" s="10">
        <f t="shared" si="16"/>
        <v>1</v>
      </c>
      <c r="U32" s="10">
        <f t="shared" si="16"/>
        <v>1</v>
      </c>
      <c r="V32" s="10">
        <f t="shared" si="16"/>
        <v>1</v>
      </c>
      <c r="W32" s="10">
        <f t="shared" si="16"/>
        <v>1</v>
      </c>
      <c r="X32" s="10">
        <f t="shared" si="16"/>
        <v>1</v>
      </c>
    </row>
    <row r="33" spans="1:106" x14ac:dyDescent="0.25">
      <c r="A33" s="2" t="s">
        <v>0</v>
      </c>
      <c r="B33" s="2" t="s">
        <v>12</v>
      </c>
      <c r="C33" s="2" t="s">
        <v>1</v>
      </c>
      <c r="D33" s="2" t="s">
        <v>9</v>
      </c>
      <c r="E33" s="2" t="s">
        <v>8</v>
      </c>
      <c r="F33" s="2" t="s">
        <v>7</v>
      </c>
      <c r="G33" s="2" t="s">
        <v>15</v>
      </c>
      <c r="H33" s="2" t="s">
        <v>3</v>
      </c>
      <c r="I33" s="2" t="s">
        <v>2</v>
      </c>
      <c r="N33" s="10" t="s">
        <v>27</v>
      </c>
      <c r="P33" s="2" t="s">
        <v>0</v>
      </c>
      <c r="Q33" s="2" t="s">
        <v>12</v>
      </c>
      <c r="R33" s="2" t="s">
        <v>1</v>
      </c>
      <c r="S33" s="2" t="s">
        <v>9</v>
      </c>
      <c r="T33" s="2" t="s">
        <v>8</v>
      </c>
      <c r="U33" s="2" t="s">
        <v>7</v>
      </c>
      <c r="V33" s="2" t="s">
        <v>15</v>
      </c>
      <c r="W33" s="2" t="s">
        <v>3</v>
      </c>
      <c r="X33" s="2" t="s">
        <v>2</v>
      </c>
    </row>
    <row r="34" spans="1:106" x14ac:dyDescent="0.25">
      <c r="A34" s="11" t="s">
        <v>24</v>
      </c>
      <c r="B34" s="11" t="s">
        <v>28</v>
      </c>
      <c r="C34" s="11" t="s">
        <v>43</v>
      </c>
      <c r="D34" s="11" t="s">
        <v>30</v>
      </c>
      <c r="E34" s="11" t="s">
        <v>31</v>
      </c>
      <c r="F34" s="11" t="s">
        <v>29</v>
      </c>
      <c r="G34" s="11" t="s">
        <v>34</v>
      </c>
      <c r="H34" s="11" t="s">
        <v>35</v>
      </c>
      <c r="I34" s="11" t="s">
        <v>32</v>
      </c>
      <c r="N34" s="9">
        <f>$N$3</f>
        <v>-13</v>
      </c>
      <c r="P34" s="2" t="str">
        <f>CHAR(MOD(CODE(P33)-64+$N$3, 26)+64)</f>
        <v>O</v>
      </c>
      <c r="Q34" s="2" t="str">
        <f>CHAR(MOD(CODE(Q33)-64+$N$3, 26)+64)</f>
        <v>V</v>
      </c>
      <c r="R34" s="2" t="str">
        <f>CHAR(MOD(CODE(R33)-64+$N$3, 26)+64)</f>
        <v>B</v>
      </c>
      <c r="S34" s="2" t="str">
        <f>CHAR(MOD(CODE(S33)-64+$N$3, 26)+64)</f>
        <v>T</v>
      </c>
      <c r="T34" s="2" t="str">
        <f>CHAR(MOD(CODE(T33)-64+$N$3, 26)+64)</f>
        <v>E</v>
      </c>
      <c r="U34" s="2" t="str">
        <f>CHAR(MOD(CODE(U33)-64+$N$3, 26)+64)</f>
        <v>N</v>
      </c>
      <c r="V34" s="2" t="str">
        <f>CHAR(MOD(CODE(V33)-64+$N$3, 26)+64)</f>
        <v>S</v>
      </c>
      <c r="W34" s="2" t="str">
        <f>CHAR(MOD(CODE(W33)-64+$N$3, 26)+64)</f>
        <v>R</v>
      </c>
      <c r="X34" s="2" t="str">
        <f>CHAR(MOD(CODE(X33)-64+$N$3, 26)+64)</f>
        <v>A</v>
      </c>
    </row>
    <row r="35" spans="1:106" x14ac:dyDescent="0.25">
      <c r="N35" s="9" t="s">
        <v>26</v>
      </c>
      <c r="P35" s="10">
        <f t="shared" ref="P35:X35" si="17">COUNTIF($A$34:$I$34,P34)</f>
        <v>1</v>
      </c>
      <c r="Q35" s="10">
        <f t="shared" si="17"/>
        <v>1</v>
      </c>
      <c r="R35" s="10">
        <f t="shared" si="17"/>
        <v>1</v>
      </c>
      <c r="S35" s="10">
        <f t="shared" si="17"/>
        <v>1</v>
      </c>
      <c r="T35" s="10">
        <f t="shared" si="17"/>
        <v>1</v>
      </c>
      <c r="U35" s="10">
        <f t="shared" si="17"/>
        <v>1</v>
      </c>
      <c r="V35" s="10">
        <f t="shared" si="17"/>
        <v>1</v>
      </c>
      <c r="W35" s="10">
        <f t="shared" si="17"/>
        <v>1</v>
      </c>
      <c r="X35" s="10">
        <f t="shared" si="17"/>
        <v>1</v>
      </c>
    </row>
    <row r="36" spans="1:106" s="5" customForma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</row>
    <row r="37" spans="1:106" x14ac:dyDescent="0.25">
      <c r="N37" s="9" t="s">
        <v>26</v>
      </c>
      <c r="O37" s="10"/>
      <c r="P37" s="10">
        <f t="shared" ref="P37:U37" si="18">COUNTIF($A$38:$H$38,P38)</f>
        <v>1</v>
      </c>
      <c r="Q37" s="10">
        <f t="shared" si="18"/>
        <v>1</v>
      </c>
      <c r="R37" s="10">
        <f t="shared" si="18"/>
        <v>2</v>
      </c>
      <c r="S37" s="10">
        <f t="shared" si="18"/>
        <v>2</v>
      </c>
      <c r="T37" s="10">
        <f t="shared" si="18"/>
        <v>1</v>
      </c>
      <c r="U37" s="10">
        <f t="shared" si="18"/>
        <v>1</v>
      </c>
      <c r="V37" s="10"/>
      <c r="W37" s="10"/>
      <c r="X37" s="10"/>
    </row>
    <row r="38" spans="1:106" x14ac:dyDescent="0.25">
      <c r="A38" s="2" t="s">
        <v>9</v>
      </c>
      <c r="B38" s="2" t="s">
        <v>8</v>
      </c>
      <c r="C38" s="2" t="s">
        <v>7</v>
      </c>
      <c r="D38" s="2" t="s">
        <v>2</v>
      </c>
      <c r="E38" s="2" t="s">
        <v>7</v>
      </c>
      <c r="F38" s="2" t="s">
        <v>4</v>
      </c>
      <c r="G38" s="2" t="s">
        <v>3</v>
      </c>
      <c r="H38" s="2" t="s">
        <v>2</v>
      </c>
      <c r="N38" s="10" t="s">
        <v>27</v>
      </c>
      <c r="P38" s="2" t="s">
        <v>9</v>
      </c>
      <c r="Q38" s="2" t="s">
        <v>8</v>
      </c>
      <c r="R38" s="2" t="s">
        <v>7</v>
      </c>
      <c r="S38" s="2" t="s">
        <v>2</v>
      </c>
      <c r="T38" s="2" t="s">
        <v>4</v>
      </c>
      <c r="U38" s="2" t="s">
        <v>3</v>
      </c>
    </row>
    <row r="39" spans="1:106" x14ac:dyDescent="0.25">
      <c r="A39" s="11" t="s">
        <v>33</v>
      </c>
      <c r="B39" s="11" t="s">
        <v>31</v>
      </c>
      <c r="C39" s="11" t="s">
        <v>34</v>
      </c>
      <c r="D39" s="11" t="s">
        <v>35</v>
      </c>
      <c r="E39" s="11" t="s">
        <v>34</v>
      </c>
      <c r="F39" s="11" t="s">
        <v>32</v>
      </c>
      <c r="G39" s="11" t="s">
        <v>30</v>
      </c>
      <c r="H39" s="11" t="s">
        <v>35</v>
      </c>
      <c r="N39" s="9">
        <f>$N$3</f>
        <v>-13</v>
      </c>
      <c r="P39" s="2" t="str">
        <f>CHAR(MOD(CODE(P38)-64+$N$3, 26)+64)</f>
        <v>T</v>
      </c>
      <c r="Q39" s="2" t="str">
        <f>CHAR(MOD(CODE(Q38)-64+$N$3, 26)+64)</f>
        <v>E</v>
      </c>
      <c r="R39" s="2" t="str">
        <f>CHAR(MOD(CODE(R38)-64+$N$3, 26)+64)</f>
        <v>N</v>
      </c>
      <c r="S39" s="2" t="str">
        <f>CHAR(MOD(CODE(S38)-64+$N$3, 26)+64)</f>
        <v>A</v>
      </c>
      <c r="T39" s="2" t="str">
        <f>CHAR(MOD(CODE(T38)-64+$N$3, 26)+64)</f>
        <v>G</v>
      </c>
      <c r="U39" s="2" t="str">
        <f>CHAR(MOD(CODE(U38)-64+$N$3, 26)+64)</f>
        <v>R</v>
      </c>
    </row>
    <row r="40" spans="1:106" x14ac:dyDescent="0.25">
      <c r="N40" s="9" t="s">
        <v>26</v>
      </c>
      <c r="P40" s="10">
        <f t="shared" ref="P40:U40" si="19">COUNTIF($A$39:$H$39,P39)</f>
        <v>1</v>
      </c>
      <c r="Q40" s="10">
        <f t="shared" si="19"/>
        <v>1</v>
      </c>
      <c r="R40" s="10">
        <f t="shared" si="19"/>
        <v>2</v>
      </c>
      <c r="S40" s="10">
        <f t="shared" si="19"/>
        <v>2</v>
      </c>
      <c r="T40" s="10">
        <f t="shared" si="19"/>
        <v>1</v>
      </c>
      <c r="U40" s="10">
        <f t="shared" si="19"/>
        <v>1</v>
      </c>
      <c r="V40" s="10"/>
      <c r="W40" s="10"/>
      <c r="X40" s="10"/>
    </row>
    <row r="41" spans="1:106" s="5" customForma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</row>
    <row r="42" spans="1:106" x14ac:dyDescent="0.25">
      <c r="N42" s="9" t="s">
        <v>26</v>
      </c>
      <c r="O42" s="10"/>
      <c r="P42" s="10">
        <f t="shared" ref="P42:W42" si="20">COUNTIF($A$43:$K$43,P43)</f>
        <v>1</v>
      </c>
      <c r="Q42" s="10">
        <f t="shared" si="20"/>
        <v>1</v>
      </c>
      <c r="R42" s="10">
        <f t="shared" si="20"/>
        <v>2</v>
      </c>
      <c r="S42" s="10">
        <f t="shared" si="20"/>
        <v>2</v>
      </c>
      <c r="T42" s="10">
        <f t="shared" si="20"/>
        <v>1</v>
      </c>
      <c r="U42" s="10">
        <f t="shared" si="20"/>
        <v>1</v>
      </c>
      <c r="V42" s="10">
        <f t="shared" si="20"/>
        <v>1</v>
      </c>
      <c r="W42" s="10">
        <f t="shared" si="20"/>
        <v>2</v>
      </c>
      <c r="X42" s="10"/>
    </row>
    <row r="43" spans="1:106" x14ac:dyDescent="0.25">
      <c r="A43" s="2" t="s">
        <v>1</v>
      </c>
      <c r="B43" s="2" t="s">
        <v>13</v>
      </c>
      <c r="C43" s="2" t="s">
        <v>3</v>
      </c>
      <c r="D43" s="2" t="s">
        <v>8</v>
      </c>
      <c r="E43" s="2" t="s">
        <v>4</v>
      </c>
      <c r="F43" s="2" t="s">
        <v>8</v>
      </c>
      <c r="G43" s="2" t="s">
        <v>7</v>
      </c>
      <c r="H43" s="2" t="s">
        <v>12</v>
      </c>
      <c r="I43" s="2" t="s">
        <v>2</v>
      </c>
      <c r="J43" s="2" t="s">
        <v>3</v>
      </c>
      <c r="K43" s="2" t="s">
        <v>2</v>
      </c>
      <c r="N43" s="10" t="s">
        <v>27</v>
      </c>
      <c r="P43" s="2" t="s">
        <v>1</v>
      </c>
      <c r="Q43" s="2" t="s">
        <v>13</v>
      </c>
      <c r="R43" s="2" t="s">
        <v>3</v>
      </c>
      <c r="S43" s="2" t="s">
        <v>8</v>
      </c>
      <c r="T43" s="2" t="s">
        <v>4</v>
      </c>
      <c r="U43" s="2" t="s">
        <v>7</v>
      </c>
      <c r="V43" s="2" t="s">
        <v>12</v>
      </c>
      <c r="W43" s="2" t="s">
        <v>2</v>
      </c>
    </row>
    <row r="44" spans="1:106" x14ac:dyDescent="0.25">
      <c r="A44" s="11" t="s">
        <v>29</v>
      </c>
      <c r="B44" s="11" t="s">
        <v>30</v>
      </c>
      <c r="C44" s="11" t="s">
        <v>31</v>
      </c>
      <c r="D44" s="11" t="s">
        <v>30</v>
      </c>
      <c r="E44" s="11" t="s">
        <v>35</v>
      </c>
      <c r="F44" s="11" t="s">
        <v>36</v>
      </c>
      <c r="G44" s="11" t="s">
        <v>33</v>
      </c>
      <c r="H44" s="11" t="s">
        <v>28</v>
      </c>
      <c r="I44" s="11" t="s">
        <v>34</v>
      </c>
      <c r="J44" s="11" t="s">
        <v>34</v>
      </c>
      <c r="K44" s="11" t="s">
        <v>31</v>
      </c>
      <c r="N44" s="9">
        <f>$N$3</f>
        <v>-13</v>
      </c>
      <c r="P44" s="2" t="str">
        <f>CHAR(MOD(CODE(P43)-64+$N$3, 26)+64)</f>
        <v>B</v>
      </c>
      <c r="Q44" s="2" t="str">
        <f>CHAR(MOD(CODE(Q43)-64+$N$3, 26)+64)</f>
        <v>I</v>
      </c>
      <c r="R44" s="2" t="str">
        <f>CHAR(MOD(CODE(R43)-64+$N$3, 26)+64)</f>
        <v>R</v>
      </c>
      <c r="S44" s="2" t="str">
        <f>CHAR(MOD(CODE(S43)-64+$N$3, 26)+64)</f>
        <v>E</v>
      </c>
      <c r="T44" s="2" t="str">
        <f>CHAR(MOD(CODE(T43)-64+$N$3, 26)+64)</f>
        <v>G</v>
      </c>
      <c r="U44" s="2" t="str">
        <f>CHAR(MOD(CODE(U43)-64+$N$3, 26)+64)</f>
        <v>N</v>
      </c>
      <c r="V44" s="2" t="str">
        <f>CHAR(MOD(CODE(V43)-64+$N$3, 26)+64)</f>
        <v>V</v>
      </c>
      <c r="W44" s="2" t="str">
        <f>CHAR(MOD(CODE(W43)-64+$N$3, 26)+64)</f>
        <v>A</v>
      </c>
    </row>
    <row r="45" spans="1:106" x14ac:dyDescent="0.25">
      <c r="N45" s="9" t="s">
        <v>26</v>
      </c>
      <c r="P45" s="10">
        <f t="shared" ref="P45:W45" si="21">COUNTIF($A$44:$K$44,P44)</f>
        <v>1</v>
      </c>
      <c r="Q45" s="10">
        <f t="shared" si="21"/>
        <v>1</v>
      </c>
      <c r="R45" s="10">
        <f t="shared" si="21"/>
        <v>2</v>
      </c>
      <c r="S45" s="10">
        <f t="shared" si="21"/>
        <v>2</v>
      </c>
      <c r="T45" s="10">
        <f t="shared" si="21"/>
        <v>1</v>
      </c>
      <c r="U45" s="10">
        <f t="shared" si="21"/>
        <v>1</v>
      </c>
      <c r="V45" s="10">
        <f t="shared" si="21"/>
        <v>1</v>
      </c>
      <c r="W45" s="10">
        <f t="shared" si="21"/>
        <v>2</v>
      </c>
      <c r="X45" s="10"/>
    </row>
    <row r="46" spans="1:106" s="5" customForma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</row>
    <row r="47" spans="1:106" x14ac:dyDescent="0.25">
      <c r="N47" s="9" t="s">
        <v>26</v>
      </c>
      <c r="O47" s="10"/>
      <c r="P47" s="10">
        <f t="shared" ref="P47:W47" si="22">COUNTIF($A$48:$I$48,P48)</f>
        <v>1</v>
      </c>
      <c r="Q47" s="10">
        <f t="shared" si="22"/>
        <v>1</v>
      </c>
      <c r="R47" s="10">
        <f t="shared" si="22"/>
        <v>2</v>
      </c>
      <c r="S47" s="10">
        <f t="shared" si="22"/>
        <v>1</v>
      </c>
      <c r="T47" s="10">
        <f t="shared" si="22"/>
        <v>1</v>
      </c>
      <c r="U47" s="10">
        <f t="shared" si="22"/>
        <v>1</v>
      </c>
      <c r="V47" s="10">
        <f t="shared" si="22"/>
        <v>1</v>
      </c>
      <c r="W47" s="10">
        <f t="shared" si="22"/>
        <v>1</v>
      </c>
      <c r="X47" s="10"/>
    </row>
    <row r="48" spans="1:106" x14ac:dyDescent="0.25">
      <c r="A48" s="2" t="s">
        <v>13</v>
      </c>
      <c r="B48" s="2" t="s">
        <v>7</v>
      </c>
      <c r="C48" s="2" t="s">
        <v>2</v>
      </c>
      <c r="D48" s="2" t="s">
        <v>14</v>
      </c>
      <c r="E48" s="2" t="s">
        <v>1</v>
      </c>
      <c r="F48" s="2" t="s">
        <v>8</v>
      </c>
      <c r="G48" s="2" t="s">
        <v>9</v>
      </c>
      <c r="H48" s="2" t="s">
        <v>3</v>
      </c>
      <c r="I48" s="2" t="s">
        <v>2</v>
      </c>
      <c r="N48" s="10" t="s">
        <v>27</v>
      </c>
      <c r="P48" s="2" t="s">
        <v>13</v>
      </c>
      <c r="Q48" s="2" t="s">
        <v>7</v>
      </c>
      <c r="R48" s="2" t="s">
        <v>2</v>
      </c>
      <c r="S48" s="2" t="s">
        <v>14</v>
      </c>
      <c r="T48" s="2" t="s">
        <v>1</v>
      </c>
      <c r="U48" s="2" t="s">
        <v>8</v>
      </c>
      <c r="V48" s="2" t="s">
        <v>9</v>
      </c>
      <c r="W48" s="2" t="s">
        <v>3</v>
      </c>
    </row>
    <row r="49" spans="1:106" x14ac:dyDescent="0.25">
      <c r="A49" s="11" t="s">
        <v>36</v>
      </c>
      <c r="B49" s="11" t="s">
        <v>35</v>
      </c>
      <c r="C49" s="11" t="s">
        <v>42</v>
      </c>
      <c r="D49" s="11" t="s">
        <v>30</v>
      </c>
      <c r="E49" s="11" t="s">
        <v>32</v>
      </c>
      <c r="F49" s="11" t="s">
        <v>28</v>
      </c>
      <c r="G49" s="11" t="s">
        <v>34</v>
      </c>
      <c r="H49" s="11" t="s">
        <v>34</v>
      </c>
      <c r="I49" s="11" t="s">
        <v>31</v>
      </c>
      <c r="N49" s="9">
        <f>$N$3</f>
        <v>-13</v>
      </c>
      <c r="P49" s="2" t="str">
        <f>CHAR(MOD(CODE(P48)-64+$N$3, 26)+64)</f>
        <v>I</v>
      </c>
      <c r="Q49" s="2" t="str">
        <f>CHAR(MOD(CODE(Q48)-64+$N$3, 26)+64)</f>
        <v>N</v>
      </c>
      <c r="R49" s="2" t="str">
        <f>CHAR(MOD(CODE(R48)-64+$N$3, 26)+64)</f>
        <v>A</v>
      </c>
      <c r="S49" s="2" t="str">
        <f>CHAR(MOD(CODE(S48)-64+$N$3, 26)+64)</f>
        <v>@</v>
      </c>
      <c r="T49" s="2" t="str">
        <f>CHAR(MOD(CODE(T48)-64+$N$3, 26)+64)</f>
        <v>B</v>
      </c>
      <c r="U49" s="2" t="str">
        <f>CHAR(MOD(CODE(U48)-64+$N$3, 26)+64)</f>
        <v>E</v>
      </c>
      <c r="V49" s="2" t="str">
        <f>CHAR(MOD(CODE(V48)-64+$N$3, 26)+64)</f>
        <v>T</v>
      </c>
      <c r="W49" s="2" t="str">
        <f>CHAR(MOD(CODE(W48)-64+$N$3, 26)+64)</f>
        <v>R</v>
      </c>
    </row>
    <row r="50" spans="1:106" x14ac:dyDescent="0.25">
      <c r="N50" s="9" t="s">
        <v>26</v>
      </c>
      <c r="P50" s="10">
        <f t="shared" ref="P50:W50" si="23">COUNTIF($A$49:$I$49,P49)</f>
        <v>1</v>
      </c>
      <c r="Q50" s="10">
        <f t="shared" si="23"/>
        <v>1</v>
      </c>
      <c r="R50" s="10">
        <f t="shared" si="23"/>
        <v>2</v>
      </c>
      <c r="S50" s="10">
        <f t="shared" si="23"/>
        <v>0</v>
      </c>
      <c r="T50" s="10">
        <f t="shared" si="23"/>
        <v>1</v>
      </c>
      <c r="U50" s="10">
        <f t="shared" si="23"/>
        <v>1</v>
      </c>
      <c r="V50" s="10">
        <f t="shared" si="23"/>
        <v>1</v>
      </c>
      <c r="W50" s="10">
        <f t="shared" si="23"/>
        <v>1</v>
      </c>
      <c r="X50" s="10"/>
    </row>
    <row r="51" spans="1:106" s="5" customForma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</row>
    <row r="52" spans="1:106" x14ac:dyDescent="0.25">
      <c r="N52" s="9" t="s">
        <v>26</v>
      </c>
      <c r="O52" s="10"/>
      <c r="P52" s="10">
        <f t="shared" ref="P52:T52" si="24">COUNTIF($A$53:$H$53,P53)</f>
        <v>1</v>
      </c>
      <c r="Q52" s="10">
        <f t="shared" si="24"/>
        <v>2</v>
      </c>
      <c r="R52" s="10">
        <f t="shared" si="24"/>
        <v>2</v>
      </c>
      <c r="S52" s="10">
        <f t="shared" si="24"/>
        <v>1</v>
      </c>
      <c r="T52" s="10">
        <f t="shared" si="24"/>
        <v>2</v>
      </c>
      <c r="U52" s="10"/>
      <c r="V52" s="10"/>
      <c r="W52" s="10"/>
      <c r="X52" s="10"/>
    </row>
    <row r="53" spans="1:106" x14ac:dyDescent="0.25">
      <c r="A53" s="2" t="s">
        <v>6</v>
      </c>
      <c r="B53" s="2" t="s">
        <v>7</v>
      </c>
      <c r="C53" s="2" t="s">
        <v>7</v>
      </c>
      <c r="D53" s="2" t="s">
        <v>8</v>
      </c>
      <c r="E53" s="2" t="s">
        <v>13</v>
      </c>
      <c r="F53" s="2" t="s">
        <v>1</v>
      </c>
      <c r="G53" s="2" t="s">
        <v>1</v>
      </c>
      <c r="H53" s="2" t="s">
        <v>8</v>
      </c>
      <c r="N53" s="10" t="s">
        <v>27</v>
      </c>
      <c r="P53" s="2" t="s">
        <v>6</v>
      </c>
      <c r="Q53" s="2" t="s">
        <v>7</v>
      </c>
      <c r="R53" s="2" t="s">
        <v>8</v>
      </c>
      <c r="S53" s="2" t="s">
        <v>13</v>
      </c>
      <c r="T53" s="2" t="s">
        <v>1</v>
      </c>
    </row>
    <row r="54" spans="1:106" x14ac:dyDescent="0.25">
      <c r="A54" s="11" t="s">
        <v>28</v>
      </c>
      <c r="B54" s="11" t="s">
        <v>36</v>
      </c>
      <c r="C54" s="11" t="s">
        <v>37</v>
      </c>
      <c r="D54" s="11" t="s">
        <v>28</v>
      </c>
      <c r="E54" s="11" t="s">
        <v>30</v>
      </c>
      <c r="F54" s="11" t="s">
        <v>35</v>
      </c>
      <c r="G54" s="11" t="s">
        <v>30</v>
      </c>
      <c r="H54" s="11" t="s">
        <v>35</v>
      </c>
      <c r="N54" s="9">
        <f>$N$3</f>
        <v>-13</v>
      </c>
      <c r="P54" s="2" t="str">
        <f>CHAR(MOD(CODE(P53)-64+$N$3, 26)+64)</f>
        <v>J</v>
      </c>
      <c r="Q54" s="2" t="str">
        <f>CHAR(MOD(CODE(Q53)-64+$N$3, 26)+64)</f>
        <v>N</v>
      </c>
      <c r="R54" s="2" t="str">
        <f>CHAR(MOD(CODE(R53)-64+$N$3, 26)+64)</f>
        <v>E</v>
      </c>
      <c r="S54" s="2" t="str">
        <f>CHAR(MOD(CODE(S53)-64+$N$3, 26)+64)</f>
        <v>I</v>
      </c>
      <c r="T54" s="2" t="str">
        <f>CHAR(MOD(CODE(T53)-64+$N$3, 26)+64)</f>
        <v>B</v>
      </c>
    </row>
    <row r="55" spans="1:106" x14ac:dyDescent="0.25">
      <c r="N55" s="9" t="s">
        <v>26</v>
      </c>
      <c r="P55" s="10">
        <f t="shared" ref="P55:T55" si="25">COUNTIF($A$54:$H$54,P54)</f>
        <v>1</v>
      </c>
      <c r="Q55" s="10">
        <f t="shared" si="25"/>
        <v>2</v>
      </c>
      <c r="R55" s="10">
        <f t="shared" si="25"/>
        <v>2</v>
      </c>
      <c r="S55" s="10">
        <f t="shared" si="25"/>
        <v>1</v>
      </c>
      <c r="T55" s="10">
        <f t="shared" si="25"/>
        <v>2</v>
      </c>
      <c r="U55" s="10"/>
      <c r="V55" s="10"/>
      <c r="W55" s="10"/>
      <c r="X55" s="10"/>
    </row>
    <row r="57" spans="1:106" x14ac:dyDescent="0.25">
      <c r="A57" s="2" t="s">
        <v>0</v>
      </c>
      <c r="B57" s="2" t="s">
        <v>12</v>
      </c>
      <c r="C57" s="2" t="s">
        <v>8</v>
      </c>
      <c r="D57" s="2" t="s">
        <v>3</v>
      </c>
      <c r="E57" s="2" t="s">
        <v>9</v>
      </c>
      <c r="F57" s="2" t="s">
        <v>2</v>
      </c>
      <c r="G57" s="2" t="s">
        <v>13</v>
      </c>
      <c r="H57" s="2" t="s">
        <v>7</v>
      </c>
      <c r="I57" s="2" t="s">
        <v>8</v>
      </c>
      <c r="J57" s="2" t="s">
        <v>3</v>
      </c>
      <c r="K57" s="2" t="s">
        <v>7</v>
      </c>
    </row>
    <row r="58" spans="1:106" x14ac:dyDescent="0.25">
      <c r="A58" s="2">
        <f t="shared" ref="A58:K58" ca="1" si="26">RAND()</f>
        <v>0.22560034088813852</v>
      </c>
      <c r="B58" s="2">
        <f t="shared" ca="1" si="26"/>
        <v>0.83832565592319885</v>
      </c>
      <c r="C58" s="2">
        <f t="shared" ca="1" si="26"/>
        <v>0.12774490132960381</v>
      </c>
      <c r="D58" s="2">
        <f t="shared" ca="1" si="26"/>
        <v>0.51322434430752006</v>
      </c>
      <c r="E58" s="2">
        <f t="shared" ca="1" si="26"/>
        <v>0.42734067248660879</v>
      </c>
      <c r="F58" s="2">
        <f t="shared" ca="1" si="26"/>
        <v>0.68146414705015235</v>
      </c>
      <c r="G58" s="2">
        <f t="shared" ca="1" si="26"/>
        <v>0.29445938386251624</v>
      </c>
      <c r="H58" s="2">
        <f t="shared" ca="1" si="26"/>
        <v>0.17696235677648042</v>
      </c>
      <c r="I58" s="2">
        <f t="shared" ca="1" si="26"/>
        <v>0.94371448070581565</v>
      </c>
      <c r="J58" s="2">
        <f t="shared" ca="1" si="26"/>
        <v>0.20404227929104246</v>
      </c>
      <c r="K58" s="2">
        <f t="shared" ca="1" si="26"/>
        <v>0.41462324084886204</v>
      </c>
    </row>
    <row r="59" spans="1:106" x14ac:dyDescent="0.25">
      <c r="A59" s="2">
        <f t="shared" ref="A59:K59" ca="1" si="27">_xlfn.RANK.EQ(A58, $A$58:$K$58)</f>
        <v>8</v>
      </c>
      <c r="B59" s="2">
        <f t="shared" ca="1" si="27"/>
        <v>2</v>
      </c>
      <c r="C59" s="2">
        <f t="shared" ca="1" si="27"/>
        <v>11</v>
      </c>
      <c r="D59" s="2">
        <f t="shared" ca="1" si="27"/>
        <v>4</v>
      </c>
      <c r="E59" s="2">
        <f t="shared" ca="1" si="27"/>
        <v>5</v>
      </c>
      <c r="F59" s="2">
        <f t="shared" ca="1" si="27"/>
        <v>3</v>
      </c>
      <c r="G59" s="2">
        <f t="shared" ca="1" si="27"/>
        <v>7</v>
      </c>
      <c r="H59" s="2">
        <f t="shared" ca="1" si="27"/>
        <v>10</v>
      </c>
      <c r="I59" s="2">
        <f t="shared" ca="1" si="27"/>
        <v>1</v>
      </c>
      <c r="J59" s="2">
        <f t="shared" ca="1" si="27"/>
        <v>9</v>
      </c>
      <c r="K59" s="2">
        <f t="shared" ca="1" si="27"/>
        <v>6</v>
      </c>
    </row>
    <row r="61" spans="1:106" x14ac:dyDescent="0.25">
      <c r="A61" s="2">
        <v>1</v>
      </c>
      <c r="B61" s="2">
        <v>2</v>
      </c>
      <c r="C61" s="2">
        <v>3</v>
      </c>
      <c r="D61" s="2">
        <v>4</v>
      </c>
      <c r="E61" s="2">
        <v>5</v>
      </c>
      <c r="F61" s="2">
        <v>6</v>
      </c>
      <c r="G61" s="2">
        <v>7</v>
      </c>
      <c r="H61" s="2">
        <v>8</v>
      </c>
      <c r="I61" s="2">
        <v>9</v>
      </c>
      <c r="J61" s="2">
        <v>10</v>
      </c>
      <c r="K61" s="2">
        <v>11</v>
      </c>
    </row>
    <row r="62" spans="1:106" x14ac:dyDescent="0.25">
      <c r="A62" s="2" t="str">
        <f t="shared" ref="A62:K62" ca="1" si="28">INDEX($A$57:$K$57,MATCH(A61,$A$59:$K$59,0))</f>
        <v>R</v>
      </c>
      <c r="B62" s="2" t="str">
        <f t="shared" ca="1" si="28"/>
        <v>I</v>
      </c>
      <c r="C62" s="2" t="str">
        <f t="shared" ca="1" si="28"/>
        <v>N</v>
      </c>
      <c r="D62" s="2" t="str">
        <f t="shared" ca="1" si="28"/>
        <v>E</v>
      </c>
      <c r="E62" s="2" t="str">
        <f t="shared" ca="1" si="28"/>
        <v>G</v>
      </c>
      <c r="F62" s="2" t="str">
        <f t="shared" ca="1" si="28"/>
        <v>A</v>
      </c>
      <c r="G62" s="2" t="str">
        <f t="shared" ca="1" si="28"/>
        <v>V</v>
      </c>
      <c r="H62" s="2" t="str">
        <f t="shared" ca="1" si="28"/>
        <v>B</v>
      </c>
      <c r="I62" s="2" t="str">
        <f t="shared" ca="1" si="28"/>
        <v>E</v>
      </c>
      <c r="J62" s="2" t="str">
        <f t="shared" ca="1" si="28"/>
        <v>A</v>
      </c>
      <c r="K62" s="2" t="str">
        <f t="shared" ca="1" si="28"/>
        <v>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E.J. de Haan</dc:creator>
  <cp:lastModifiedBy>E.J. de Haan</cp:lastModifiedBy>
  <dcterms:created xsi:type="dcterms:W3CDTF">2016-12-28T20:09:46Z</dcterms:created>
  <dcterms:modified xsi:type="dcterms:W3CDTF">2016-12-29T15:43:28Z</dcterms:modified>
</cp:coreProperties>
</file>