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3528" yWindow="0" windowWidth="21864" windowHeight="94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29" i="1"/>
  <c r="F30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E30" i="1" l="1"/>
  <c r="Y30" i="1"/>
  <c r="U30" i="1"/>
  <c r="Q30" i="1"/>
  <c r="M30" i="1"/>
  <c r="I30" i="1"/>
  <c r="X30" i="1"/>
  <c r="T30" i="1"/>
  <c r="P30" i="1"/>
  <c r="L30" i="1"/>
  <c r="H30" i="1"/>
  <c r="D30" i="1"/>
  <c r="W30" i="1"/>
  <c r="S30" i="1"/>
  <c r="O30" i="1"/>
  <c r="K30" i="1"/>
  <c r="G30" i="1"/>
  <c r="C30" i="1"/>
  <c r="B30" i="1"/>
  <c r="A30" i="1"/>
  <c r="Z30" i="1"/>
  <c r="V30" i="1"/>
  <c r="R30" i="1"/>
  <c r="N30" i="1"/>
  <c r="J30" i="1"/>
</calcChain>
</file>

<file path=xl/sharedStrings.xml><?xml version="1.0" encoding="utf-8"?>
<sst xmlns="http://schemas.openxmlformats.org/spreadsheetml/2006/main" count="389" uniqueCount="70">
  <si>
    <t>x</t>
  </si>
  <si>
    <t>c</t>
  </si>
  <si>
    <t>R</t>
  </si>
  <si>
    <t>g</t>
  </si>
  <si>
    <t>h</t>
  </si>
  <si>
    <t>p</t>
  </si>
  <si>
    <t>e</t>
  </si>
  <si>
    <t>q</t>
  </si>
  <si>
    <t>f</t>
  </si>
  <si>
    <t>i</t>
  </si>
  <si>
    <t>j</t>
  </si>
  <si>
    <t>a</t>
  </si>
  <si>
    <t>;</t>
  </si>
  <si>
    <t>V</t>
  </si>
  <si>
    <t>n</t>
  </si>
  <si>
    <t>z</t>
  </si>
  <si>
    <t>o</t>
  </si>
  <si>
    <t>b</t>
  </si>
  <si>
    <t>m</t>
  </si>
  <si>
    <t>!</t>
  </si>
  <si>
    <t>Z</t>
  </si>
  <si>
    <t>k</t>
  </si>
  <si>
    <t>u</t>
  </si>
  <si>
    <t>,</t>
  </si>
  <si>
    <t>N</t>
  </si>
  <si>
    <t>.</t>
  </si>
  <si>
    <t>F</t>
  </si>
  <si>
    <t>s</t>
  </si>
  <si>
    <t>d</t>
  </si>
  <si>
    <t>H</t>
  </si>
  <si>
    <t>J</t>
  </si>
  <si>
    <t>t</t>
  </si>
  <si>
    <t>v</t>
  </si>
  <si>
    <t>?</t>
  </si>
  <si>
    <t>A</t>
  </si>
  <si>
    <t>B</t>
  </si>
  <si>
    <t>C</t>
  </si>
  <si>
    <t>D</t>
  </si>
  <si>
    <t>E</t>
  </si>
  <si>
    <t>G</t>
  </si>
  <si>
    <t>I</t>
  </si>
  <si>
    <t>K</t>
  </si>
  <si>
    <t>L</t>
  </si>
  <si>
    <t>M</t>
  </si>
  <si>
    <t>O</t>
  </si>
  <si>
    <t>P</t>
  </si>
  <si>
    <t>Q</t>
  </si>
  <si>
    <t>S</t>
  </si>
  <si>
    <t>T</t>
  </si>
  <si>
    <t>U</t>
  </si>
  <si>
    <t>W</t>
  </si>
  <si>
    <t>X</t>
  </si>
  <si>
    <t>Y</t>
  </si>
  <si>
    <t>Observaties</t>
  </si>
  <si>
    <t>- IJIJI is een raar woord</t>
  </si>
  <si>
    <t>- De zinnen eindigen vaak op dezelfde letters, een teken dat het een MAS is (veronderstellend dat het gedicht rijmt)</t>
  </si>
  <si>
    <t>- X, C en D komen voor als losse letters, vreemd…</t>
  </si>
  <si>
    <t>l</t>
  </si>
  <si>
    <t>r</t>
  </si>
  <si>
    <t>w</t>
  </si>
  <si>
    <t>y</t>
  </si>
  <si>
    <t>https://onzetaal.nl/taaladvies/letterfrequentie-in-het-nederlands</t>
  </si>
  <si>
    <t>http://www.oxfordmathcenter.com/drupal7/node/353</t>
  </si>
  <si>
    <t>Vraag</t>
  </si>
  <si>
    <t>NL</t>
  </si>
  <si>
    <t>EN</t>
  </si>
  <si>
    <t>- Wat als IJ één letter is (gezien dat IJIJI nogal raar is en gezien de omschrijving)</t>
  </si>
  <si>
    <t>Python -&gt; bly maakt my de lange y wat is onze taal toch ryk zy onderscheidt stampei van stampy steil van styl en eik van yk doorgaans zet de zetter deze y als i plus j maar is het nu een letter of zyn het er toch twee</t>
  </si>
  <si>
    <t>Volgens de errata lijkt het juiste antwoord: stampei</t>
  </si>
  <si>
    <t>https://onzetaal.nl/taaladvies/stampij-stampei/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</si>
</sst>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9" fontId="4" fillId="0" borderId="0" xfId="1" applyFont="1"/>
    <xf numFmtId="9" fontId="4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abSelected="1" topLeftCell="J1" workbookViewId="0">
      <selection activeCell="AV8" sqref="AV8"/>
    </sheetView>
  </sheetViews>
  <sheetFormatPr defaultRowHeight="14.4" x14ac:dyDescent="0.3"/>
  <cols>
    <col min="1" max="39" width="3.77734375" customWidth="1"/>
    <col min="40" max="40" width="3.77734375" style="2" customWidth="1"/>
    <col min="41" max="46" width="3.77734375" customWidth="1"/>
  </cols>
  <sheetData>
    <row r="1" spans="1:48" x14ac:dyDescent="0.3">
      <c r="A1" s="1" t="s">
        <v>2</v>
      </c>
      <c r="B1" s="1" t="s">
        <v>39</v>
      </c>
      <c r="C1" s="1" t="s">
        <v>51</v>
      </c>
      <c r="D1" s="1"/>
      <c r="E1" s="1" t="s">
        <v>29</v>
      </c>
      <c r="F1" s="1" t="s">
        <v>45</v>
      </c>
      <c r="G1" s="1" t="s">
        <v>45</v>
      </c>
      <c r="H1" s="1" t="s">
        <v>38</v>
      </c>
      <c r="I1" s="1" t="s">
        <v>46</v>
      </c>
      <c r="J1" s="1"/>
      <c r="K1" s="1" t="s">
        <v>29</v>
      </c>
      <c r="L1" s="1" t="s">
        <v>51</v>
      </c>
      <c r="M1" s="1"/>
      <c r="N1" s="1" t="s">
        <v>26</v>
      </c>
      <c r="O1" s="1" t="s">
        <v>40</v>
      </c>
      <c r="P1" s="1" t="s">
        <v>30</v>
      </c>
      <c r="Q1" s="1"/>
      <c r="R1" s="1" t="s">
        <v>39</v>
      </c>
      <c r="S1" s="1" t="s">
        <v>45</v>
      </c>
      <c r="T1" s="1" t="s">
        <v>40</v>
      </c>
      <c r="U1" s="1" t="s">
        <v>34</v>
      </c>
      <c r="V1" s="1" t="s">
        <v>40</v>
      </c>
      <c r="W1" s="1" t="s">
        <v>30</v>
      </c>
      <c r="X1" s="1"/>
      <c r="Y1" s="1" t="s">
        <v>51</v>
      </c>
      <c r="Z1" s="1" t="s">
        <v>12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2" t="s">
        <v>53</v>
      </c>
    </row>
    <row r="2" spans="1:48" x14ac:dyDescent="0.3">
      <c r="A2" s="1" t="s">
        <v>13</v>
      </c>
      <c r="B2" s="1" t="s">
        <v>45</v>
      </c>
      <c r="C2" s="1" t="s">
        <v>46</v>
      </c>
      <c r="D2" s="1"/>
      <c r="E2" s="1" t="s">
        <v>36</v>
      </c>
      <c r="F2" s="1" t="s">
        <v>24</v>
      </c>
      <c r="G2" s="1"/>
      <c r="H2" s="1" t="s">
        <v>30</v>
      </c>
      <c r="I2" s="1" t="s">
        <v>40</v>
      </c>
      <c r="J2" s="1" t="s">
        <v>20</v>
      </c>
      <c r="K2" s="1" t="s">
        <v>40</v>
      </c>
      <c r="L2" s="1" t="s">
        <v>30</v>
      </c>
      <c r="M2" s="1"/>
      <c r="N2" s="1" t="s">
        <v>46</v>
      </c>
      <c r="O2" s="1" t="s">
        <v>45</v>
      </c>
      <c r="P2" s="1" t="s">
        <v>45</v>
      </c>
      <c r="Q2" s="1" t="s">
        <v>39</v>
      </c>
      <c r="R2" s="1"/>
      <c r="S2" s="1" t="s">
        <v>46</v>
      </c>
      <c r="T2" s="1" t="s">
        <v>30</v>
      </c>
      <c r="U2" s="1" t="s">
        <v>44</v>
      </c>
      <c r="V2" s="1" t="s">
        <v>35</v>
      </c>
      <c r="W2" s="1"/>
      <c r="X2" s="1" t="s">
        <v>43</v>
      </c>
      <c r="Y2" s="1" t="s">
        <v>51</v>
      </c>
      <c r="Z2" s="1" t="s">
        <v>38</v>
      </c>
      <c r="AA2" s="1" t="s">
        <v>19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 s="3" t="s">
        <v>54</v>
      </c>
    </row>
    <row r="3" spans="1:48" x14ac:dyDescent="0.3">
      <c r="A3" s="1" t="s">
        <v>20</v>
      </c>
      <c r="B3" s="1" t="s">
        <v>51</v>
      </c>
      <c r="C3" s="1"/>
      <c r="D3" s="1" t="s">
        <v>30</v>
      </c>
      <c r="E3" s="1" t="s">
        <v>40</v>
      </c>
      <c r="F3" s="1" t="s">
        <v>26</v>
      </c>
      <c r="G3" s="1" t="s">
        <v>40</v>
      </c>
      <c r="H3" s="1" t="s">
        <v>30</v>
      </c>
      <c r="I3" s="1" t="s">
        <v>43</v>
      </c>
      <c r="J3" s="1" t="s">
        <v>24</v>
      </c>
      <c r="K3" s="1" t="s">
        <v>44</v>
      </c>
      <c r="L3" s="1" t="s">
        <v>35</v>
      </c>
      <c r="M3" s="1" t="s">
        <v>40</v>
      </c>
      <c r="N3" s="1" t="s">
        <v>30</v>
      </c>
      <c r="O3" s="1" t="s">
        <v>36</v>
      </c>
      <c r="P3" s="1" t="s">
        <v>26</v>
      </c>
      <c r="Q3" s="1" t="s">
        <v>46</v>
      </c>
      <c r="R3" s="1"/>
      <c r="S3" s="1" t="s">
        <v>24</v>
      </c>
      <c r="T3" s="1" t="s">
        <v>46</v>
      </c>
      <c r="U3" s="1" t="s">
        <v>45</v>
      </c>
      <c r="V3" s="1" t="s">
        <v>29</v>
      </c>
      <c r="W3" s="1" t="s">
        <v>41</v>
      </c>
      <c r="X3" s="1" t="s">
        <v>40</v>
      </c>
      <c r="Y3" s="1" t="s">
        <v>30</v>
      </c>
      <c r="Z3" s="1" t="s">
        <v>36</v>
      </c>
      <c r="AA3" s="1"/>
      <c r="AB3" s="1" t="s">
        <v>49</v>
      </c>
      <c r="AC3" s="1" t="s">
        <v>45</v>
      </c>
      <c r="AD3" s="1" t="s">
        <v>40</v>
      </c>
      <c r="AE3" s="1"/>
      <c r="AF3" s="1" t="s">
        <v>24</v>
      </c>
      <c r="AG3" s="1" t="s">
        <v>46</v>
      </c>
      <c r="AH3" s="1" t="s">
        <v>45</v>
      </c>
      <c r="AI3" s="1" t="s">
        <v>29</v>
      </c>
      <c r="AJ3" s="1" t="s">
        <v>41</v>
      </c>
      <c r="AK3" s="1" t="s">
        <v>51</v>
      </c>
      <c r="AL3" s="1" t="s">
        <v>23</v>
      </c>
      <c r="AN3" s="3" t="s">
        <v>55</v>
      </c>
    </row>
    <row r="4" spans="1:48" x14ac:dyDescent="0.3">
      <c r="A4" s="1" t="s">
        <v>24</v>
      </c>
      <c r="B4" s="1" t="s">
        <v>46</v>
      </c>
      <c r="C4" s="1" t="s">
        <v>40</v>
      </c>
      <c r="D4" s="1" t="s">
        <v>30</v>
      </c>
      <c r="E4" s="1" t="s">
        <v>36</v>
      </c>
      <c r="F4" s="1" t="s">
        <v>39</v>
      </c>
      <c r="G4" s="1"/>
      <c r="H4" s="1" t="s">
        <v>49</v>
      </c>
      <c r="I4" s="1" t="s">
        <v>45</v>
      </c>
      <c r="J4" s="1" t="s">
        <v>40</v>
      </c>
      <c r="K4" s="1"/>
      <c r="L4" s="1" t="s">
        <v>24</v>
      </c>
      <c r="M4" s="1" t="s">
        <v>46</v>
      </c>
      <c r="N4" s="1" t="s">
        <v>51</v>
      </c>
      <c r="O4" s="1" t="s">
        <v>39</v>
      </c>
      <c r="P4" s="1"/>
      <c r="Q4" s="1" t="s">
        <v>40</v>
      </c>
      <c r="R4" s="1" t="s">
        <v>30</v>
      </c>
      <c r="S4" s="1" t="s">
        <v>40</v>
      </c>
      <c r="T4" s="1"/>
      <c r="U4" s="1" t="s">
        <v>40</v>
      </c>
      <c r="V4" s="1" t="s">
        <v>30</v>
      </c>
      <c r="W4" s="1" t="s">
        <v>36</v>
      </c>
      <c r="X4" s="1" t="s">
        <v>38</v>
      </c>
      <c r="Y4" s="1"/>
      <c r="Z4" s="1" t="s">
        <v>49</v>
      </c>
      <c r="AA4" s="1" t="s">
        <v>45</v>
      </c>
      <c r="AB4" s="1" t="s">
        <v>40</v>
      </c>
      <c r="AC4" s="1"/>
      <c r="AD4" s="1" t="s">
        <v>51</v>
      </c>
      <c r="AE4" s="1" t="s">
        <v>38</v>
      </c>
      <c r="AF4" s="1" t="s">
        <v>25</v>
      </c>
      <c r="AG4" s="1"/>
      <c r="AH4" s="1"/>
      <c r="AI4" s="1"/>
      <c r="AJ4" s="1"/>
      <c r="AK4" s="1"/>
      <c r="AL4" s="1"/>
      <c r="AN4" s="3" t="s">
        <v>56</v>
      </c>
    </row>
    <row r="5" spans="1:4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N5" s="3" t="s">
        <v>66</v>
      </c>
    </row>
    <row r="6" spans="1:48" x14ac:dyDescent="0.3">
      <c r="A6" s="1" t="s">
        <v>26</v>
      </c>
      <c r="B6" s="1" t="s">
        <v>30</v>
      </c>
      <c r="C6" s="1" t="s">
        <v>30</v>
      </c>
      <c r="D6" s="1" t="s">
        <v>43</v>
      </c>
      <c r="E6" s="1" t="s">
        <v>34</v>
      </c>
      <c r="F6" s="1" t="s">
        <v>45</v>
      </c>
      <c r="G6" s="1" t="s">
        <v>45</v>
      </c>
      <c r="H6" s="1" t="s">
        <v>40</v>
      </c>
      <c r="I6" s="1" t="s">
        <v>24</v>
      </c>
      <c r="J6" s="1"/>
      <c r="K6" s="1" t="s">
        <v>20</v>
      </c>
      <c r="L6" s="1" t="s">
        <v>40</v>
      </c>
      <c r="M6" s="1" t="s">
        <v>30</v>
      </c>
      <c r="N6" s="1" t="s">
        <v>46</v>
      </c>
      <c r="O6" s="1"/>
      <c r="P6" s="1" t="s">
        <v>26</v>
      </c>
      <c r="Q6" s="1" t="s">
        <v>40</v>
      </c>
      <c r="R6" s="1" t="s">
        <v>30</v>
      </c>
      <c r="S6" s="1"/>
      <c r="T6" s="1" t="s">
        <v>20</v>
      </c>
      <c r="U6" s="1" t="s">
        <v>40</v>
      </c>
      <c r="V6" s="1" t="s">
        <v>30</v>
      </c>
      <c r="W6" s="1" t="s">
        <v>46</v>
      </c>
      <c r="X6" s="1" t="s">
        <v>46</v>
      </c>
      <c r="Y6" s="1" t="s">
        <v>40</v>
      </c>
      <c r="Z6" s="1" t="s">
        <v>30</v>
      </c>
      <c r="AA6" s="1" t="s">
        <v>43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N6" s="2" t="s">
        <v>67</v>
      </c>
    </row>
    <row r="7" spans="1:48" x14ac:dyDescent="0.3">
      <c r="A7" s="1" t="s">
        <v>26</v>
      </c>
      <c r="B7" s="1" t="s">
        <v>40</v>
      </c>
      <c r="C7" s="1" t="s">
        <v>30</v>
      </c>
      <c r="D7" s="1" t="s">
        <v>20</v>
      </c>
      <c r="E7" s="1" t="s">
        <v>40</v>
      </c>
      <c r="F7" s="1" t="s">
        <v>30</v>
      </c>
      <c r="G7" s="1"/>
      <c r="H7" s="1" t="s">
        <v>51</v>
      </c>
      <c r="I7" s="1"/>
      <c r="J7" s="1" t="s">
        <v>45</v>
      </c>
      <c r="K7" s="1" t="s">
        <v>39</v>
      </c>
      <c r="L7" s="1" t="s">
        <v>24</v>
      </c>
      <c r="M7" s="1"/>
      <c r="N7" s="1" t="s">
        <v>36</v>
      </c>
      <c r="O7" s="1"/>
      <c r="P7" s="1" t="s">
        <v>41</v>
      </c>
      <c r="Q7" s="1" t="s">
        <v>39</v>
      </c>
      <c r="R7" s="1" t="s">
        <v>47</v>
      </c>
      <c r="S7" s="1" t="s">
        <v>24</v>
      </c>
      <c r="T7" s="1"/>
      <c r="U7" s="1" t="s">
        <v>37</v>
      </c>
      <c r="V7" s="1" t="s">
        <v>25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V7" t="s">
        <v>68</v>
      </c>
    </row>
    <row r="8" spans="1:48" x14ac:dyDescent="0.3">
      <c r="A8" s="1" t="s">
        <v>29</v>
      </c>
      <c r="B8" s="1" t="s">
        <v>45</v>
      </c>
      <c r="C8" s="1" t="s">
        <v>45</v>
      </c>
      <c r="D8" s="1" t="s">
        <v>43</v>
      </c>
      <c r="E8" s="1"/>
      <c r="F8" s="1" t="s">
        <v>36</v>
      </c>
      <c r="G8" s="1" t="s">
        <v>24</v>
      </c>
      <c r="H8" s="1"/>
      <c r="I8" s="1" t="s">
        <v>35</v>
      </c>
      <c r="J8" s="1" t="s">
        <v>40</v>
      </c>
      <c r="K8" s="1" t="s">
        <v>30</v>
      </c>
      <c r="L8" s="1" t="s">
        <v>46</v>
      </c>
      <c r="M8" s="1"/>
      <c r="N8" s="1" t="s">
        <v>40</v>
      </c>
      <c r="O8" s="1" t="s">
        <v>47</v>
      </c>
      <c r="P8" s="1"/>
      <c r="Q8" s="1" t="s">
        <v>40</v>
      </c>
      <c r="R8" s="1" t="s">
        <v>30</v>
      </c>
      <c r="S8" s="1" t="s">
        <v>40</v>
      </c>
      <c r="T8" s="1" t="s">
        <v>30</v>
      </c>
      <c r="U8" s="1" t="s">
        <v>40</v>
      </c>
      <c r="V8" s="1"/>
      <c r="W8" s="1" t="s">
        <v>39</v>
      </c>
      <c r="X8" s="1" t="s">
        <v>40</v>
      </c>
      <c r="Y8" s="1" t="s">
        <v>30</v>
      </c>
      <c r="Z8" s="1" t="s">
        <v>46</v>
      </c>
      <c r="AA8" s="1" t="s">
        <v>46</v>
      </c>
      <c r="AB8" s="1" t="s">
        <v>40</v>
      </c>
      <c r="AC8" s="1" t="s">
        <v>30</v>
      </c>
      <c r="AD8" s="1" t="s">
        <v>43</v>
      </c>
      <c r="AE8" s="1"/>
      <c r="AF8" s="1"/>
      <c r="AG8" s="1"/>
      <c r="AH8" s="1"/>
      <c r="AI8" s="1"/>
      <c r="AJ8" s="1"/>
      <c r="AK8" s="1"/>
      <c r="AL8" s="1"/>
      <c r="AM8" s="6" t="s">
        <v>63</v>
      </c>
      <c r="AN8" s="7"/>
      <c r="AO8" s="6"/>
      <c r="AP8" s="6" t="s">
        <v>64</v>
      </c>
      <c r="AQ8" s="6"/>
      <c r="AR8" s="6"/>
      <c r="AS8" s="6" t="s">
        <v>65</v>
      </c>
      <c r="AT8" s="6"/>
      <c r="AV8" t="s">
        <v>69</v>
      </c>
    </row>
    <row r="9" spans="1:48" x14ac:dyDescent="0.3">
      <c r="A9" s="1" t="s">
        <v>30</v>
      </c>
      <c r="B9" s="1" t="s">
        <v>48</v>
      </c>
      <c r="C9" s="1"/>
      <c r="D9" s="1" t="s">
        <v>20</v>
      </c>
      <c r="E9" s="1" t="s">
        <v>51</v>
      </c>
      <c r="F9" s="1" t="s">
        <v>40</v>
      </c>
      <c r="G9" s="1"/>
      <c r="H9" s="1" t="s">
        <v>35</v>
      </c>
      <c r="I9" s="1" t="s">
        <v>40</v>
      </c>
      <c r="J9" s="1" t="s">
        <v>30</v>
      </c>
      <c r="K9" s="1" t="s">
        <v>46</v>
      </c>
      <c r="L9" s="1"/>
      <c r="M9" s="1" t="s">
        <v>40</v>
      </c>
      <c r="N9" s="1" t="s">
        <v>30</v>
      </c>
      <c r="O9" s="1" t="s">
        <v>43</v>
      </c>
      <c r="P9" s="1"/>
      <c r="Q9" s="1" t="s">
        <v>46</v>
      </c>
      <c r="R9" s="1" t="s">
        <v>30</v>
      </c>
      <c r="S9" s="1" t="s">
        <v>44</v>
      </c>
      <c r="T9" s="1" t="s">
        <v>35</v>
      </c>
      <c r="U9" s="1"/>
      <c r="V9" s="1" t="s">
        <v>46</v>
      </c>
      <c r="W9" s="1" t="s">
        <v>13</v>
      </c>
      <c r="X9" s="1" t="s">
        <v>40</v>
      </c>
      <c r="Y9" s="1" t="s">
        <v>30</v>
      </c>
      <c r="Z9" s="1" t="s">
        <v>40</v>
      </c>
      <c r="AA9" s="1" t="s">
        <v>30</v>
      </c>
      <c r="AB9" s="1" t="s">
        <v>33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8" t="s">
        <v>40</v>
      </c>
      <c r="AN9" s="9">
        <v>0.18817204301075269</v>
      </c>
      <c r="AO9" s="8"/>
      <c r="AP9" s="8" t="s">
        <v>6</v>
      </c>
      <c r="AQ9" s="9">
        <v>0.18909999999999999</v>
      </c>
      <c r="AR9" s="8"/>
      <c r="AS9" s="8" t="s">
        <v>11</v>
      </c>
      <c r="AT9" s="9">
        <v>8.1670000000000006E-2</v>
      </c>
    </row>
    <row r="10" spans="1:48" x14ac:dyDescent="0.3">
      <c r="AM10" s="8" t="s">
        <v>30</v>
      </c>
      <c r="AN10" s="9">
        <v>0.16666666666666666</v>
      </c>
      <c r="AO10" s="8"/>
      <c r="AP10" s="8" t="s">
        <v>14</v>
      </c>
      <c r="AQ10" s="9">
        <v>0.1003</v>
      </c>
      <c r="AR10" s="8"/>
      <c r="AS10" s="8" t="s">
        <v>17</v>
      </c>
      <c r="AT10" s="9">
        <v>1.4919999999999999E-2</v>
      </c>
    </row>
    <row r="11" spans="1:48" x14ac:dyDescent="0.3">
      <c r="Q11" s="1"/>
      <c r="AM11" s="8" t="s">
        <v>46</v>
      </c>
      <c r="AN11" s="9">
        <v>9.6774193548387094E-2</v>
      </c>
      <c r="AO11" s="8"/>
      <c r="AP11" s="8" t="s">
        <v>11</v>
      </c>
      <c r="AQ11" s="9">
        <v>7.4899999999999994E-2</v>
      </c>
      <c r="AR11" s="8"/>
      <c r="AS11" s="8" t="s">
        <v>1</v>
      </c>
      <c r="AT11" s="9">
        <v>2.7820000000000001E-2</v>
      </c>
    </row>
    <row r="12" spans="1:48" x14ac:dyDescent="0.3">
      <c r="A12" s="1" t="s">
        <v>34</v>
      </c>
      <c r="B12" s="1" t="s">
        <v>35</v>
      </c>
      <c r="C12" s="1" t="s">
        <v>36</v>
      </c>
      <c r="D12" s="1" t="s">
        <v>37</v>
      </c>
      <c r="E12" s="1" t="s">
        <v>38</v>
      </c>
      <c r="F12" s="1" t="s">
        <v>26</v>
      </c>
      <c r="G12" s="1" t="s">
        <v>39</v>
      </c>
      <c r="H12" s="1" t="s">
        <v>29</v>
      </c>
      <c r="I12" s="1" t="s">
        <v>40</v>
      </c>
      <c r="J12" s="1" t="s">
        <v>30</v>
      </c>
      <c r="K12" s="1" t="s">
        <v>41</v>
      </c>
      <c r="L12" s="1" t="s">
        <v>42</v>
      </c>
      <c r="M12" s="1" t="s">
        <v>43</v>
      </c>
      <c r="N12" s="1" t="s">
        <v>24</v>
      </c>
      <c r="O12" s="1" t="s">
        <v>44</v>
      </c>
      <c r="P12" s="1" t="s">
        <v>45</v>
      </c>
      <c r="Q12" s="1" t="s">
        <v>46</v>
      </c>
      <c r="R12" s="1" t="s">
        <v>2</v>
      </c>
      <c r="S12" s="1" t="s">
        <v>47</v>
      </c>
      <c r="T12" s="1" t="s">
        <v>48</v>
      </c>
      <c r="U12" s="1" t="s">
        <v>49</v>
      </c>
      <c r="V12" s="1" t="s">
        <v>13</v>
      </c>
      <c r="W12" s="1" t="s">
        <v>50</v>
      </c>
      <c r="X12" s="1" t="s">
        <v>51</v>
      </c>
      <c r="Y12" s="1" t="s">
        <v>52</v>
      </c>
      <c r="Z12" s="1" t="s">
        <v>20</v>
      </c>
      <c r="AM12" s="8" t="s">
        <v>45</v>
      </c>
      <c r="AN12" s="9">
        <v>8.6021505376344093E-2</v>
      </c>
      <c r="AO12" s="8"/>
      <c r="AP12" s="8" t="s">
        <v>31</v>
      </c>
      <c r="AQ12" s="9">
        <v>6.7900000000000002E-2</v>
      </c>
      <c r="AR12" s="8"/>
      <c r="AS12" s="8" t="s">
        <v>28</v>
      </c>
      <c r="AT12" s="9">
        <v>4.2529999999999998E-2</v>
      </c>
    </row>
    <row r="13" spans="1:48" x14ac:dyDescent="0.3">
      <c r="A13" s="1"/>
      <c r="B13" s="1"/>
      <c r="C13" s="1" t="s">
        <v>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27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M13" s="8" t="s">
        <v>24</v>
      </c>
      <c r="AN13" s="9">
        <v>5.3763440860215055E-2</v>
      </c>
      <c r="AO13" s="8"/>
      <c r="AP13" s="8" t="s">
        <v>9</v>
      </c>
      <c r="AQ13" s="9">
        <v>6.5000000000000002E-2</v>
      </c>
      <c r="AR13" s="8"/>
      <c r="AS13" s="8" t="s">
        <v>6</v>
      </c>
      <c r="AT13" s="9">
        <v>0.12701999999999999</v>
      </c>
    </row>
    <row r="14" spans="1:48" x14ac:dyDescent="0.3">
      <c r="AM14" s="8" t="s">
        <v>51</v>
      </c>
      <c r="AN14" s="9">
        <v>5.3763440860215055E-2</v>
      </c>
      <c r="AO14" s="8"/>
      <c r="AP14" s="8" t="s">
        <v>58</v>
      </c>
      <c r="AQ14" s="9">
        <v>6.4100000000000004E-2</v>
      </c>
      <c r="AR14" s="8"/>
      <c r="AS14" s="8" t="s">
        <v>8</v>
      </c>
      <c r="AT14" s="9">
        <v>2.2280000000000001E-2</v>
      </c>
    </row>
    <row r="15" spans="1:48" x14ac:dyDescent="0.3">
      <c r="AM15" s="8" t="s">
        <v>39</v>
      </c>
      <c r="AN15" s="9">
        <v>4.3010752688172046E-2</v>
      </c>
      <c r="AO15" s="8"/>
      <c r="AP15" s="8" t="s">
        <v>16</v>
      </c>
      <c r="AQ15" s="9">
        <v>6.0600000000000001E-2</v>
      </c>
      <c r="AR15" s="8"/>
      <c r="AS15" s="8" t="s">
        <v>3</v>
      </c>
      <c r="AT15" s="9">
        <v>2.0150000000000001E-2</v>
      </c>
    </row>
    <row r="16" spans="1:48" x14ac:dyDescent="0.3">
      <c r="A16" s="1">
        <f t="shared" ref="A16:AL16" si="0">IFERROR(HLOOKUP(A1, $A$12:$Z$13, 2, FALSE), "")</f>
        <v>0</v>
      </c>
      <c r="B16" s="1">
        <f t="shared" si="0"/>
        <v>0</v>
      </c>
      <c r="C16" s="1">
        <f t="shared" si="0"/>
        <v>0</v>
      </c>
      <c r="D16" s="1" t="str">
        <f t="shared" si="0"/>
        <v/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 t="str">
        <f t="shared" si="0"/>
        <v/>
      </c>
      <c r="K16" s="1">
        <f t="shared" si="0"/>
        <v>0</v>
      </c>
      <c r="L16" s="1">
        <f t="shared" si="0"/>
        <v>0</v>
      </c>
      <c r="M16" s="1" t="str">
        <f t="shared" si="0"/>
        <v/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 t="str">
        <f t="shared" si="0"/>
        <v/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 t="str">
        <f t="shared" si="0"/>
        <v/>
      </c>
      <c r="Y16" s="1">
        <f t="shared" si="0"/>
        <v>0</v>
      </c>
      <c r="Z16" s="1" t="str">
        <f t="shared" si="0"/>
        <v/>
      </c>
      <c r="AA16" s="1" t="str">
        <f t="shared" si="0"/>
        <v/>
      </c>
      <c r="AB16" s="1" t="str">
        <f t="shared" si="0"/>
        <v/>
      </c>
      <c r="AC16" s="1" t="str">
        <f t="shared" si="0"/>
        <v/>
      </c>
      <c r="AD16" s="1" t="str">
        <f t="shared" si="0"/>
        <v/>
      </c>
      <c r="AE16" s="1" t="str">
        <f t="shared" si="0"/>
        <v/>
      </c>
      <c r="AF16" s="1" t="str">
        <f t="shared" si="0"/>
        <v/>
      </c>
      <c r="AG16" s="1" t="str">
        <f t="shared" si="0"/>
        <v/>
      </c>
      <c r="AH16" s="1" t="str">
        <f t="shared" si="0"/>
        <v/>
      </c>
      <c r="AI16" s="1" t="str">
        <f t="shared" si="0"/>
        <v/>
      </c>
      <c r="AJ16" s="1" t="str">
        <f t="shared" si="0"/>
        <v/>
      </c>
      <c r="AK16" s="1" t="str">
        <f t="shared" si="0"/>
        <v/>
      </c>
      <c r="AL16" s="1" t="str">
        <f t="shared" si="0"/>
        <v/>
      </c>
      <c r="AM16" s="8" t="s">
        <v>36</v>
      </c>
      <c r="AN16" s="9">
        <v>3.7634408602150539E-2</v>
      </c>
      <c r="AO16" s="8"/>
      <c r="AP16" s="8" t="s">
        <v>28</v>
      </c>
      <c r="AQ16" s="9">
        <v>5.9299999999999999E-2</v>
      </c>
      <c r="AR16" s="8"/>
      <c r="AS16" s="8" t="s">
        <v>4</v>
      </c>
      <c r="AT16" s="9">
        <v>6.0940000000000001E-2</v>
      </c>
    </row>
    <row r="17" spans="1:46" x14ac:dyDescent="0.3">
      <c r="A17" s="1">
        <f t="shared" ref="A17:AL17" si="1">IFERROR(HLOOKUP(A2, $A$12:$Z$13, 2, FALSE), "")</f>
        <v>0</v>
      </c>
      <c r="B17" s="1">
        <f t="shared" si="1"/>
        <v>0</v>
      </c>
      <c r="C17" s="1">
        <f t="shared" si="1"/>
        <v>0</v>
      </c>
      <c r="D17" s="1" t="str">
        <f t="shared" si="1"/>
        <v/>
      </c>
      <c r="E17" s="1" t="str">
        <f t="shared" si="1"/>
        <v>i</v>
      </c>
      <c r="F17" s="1" t="str">
        <f t="shared" si="1"/>
        <v>s</v>
      </c>
      <c r="G17" s="1" t="str">
        <f t="shared" si="1"/>
        <v/>
      </c>
      <c r="H17" s="1">
        <f t="shared" si="1"/>
        <v>0</v>
      </c>
      <c r="I17" s="1">
        <f t="shared" si="1"/>
        <v>0</v>
      </c>
      <c r="J17" s="1">
        <f t="shared" si="1"/>
        <v>0</v>
      </c>
      <c r="K17" s="1">
        <f t="shared" si="1"/>
        <v>0</v>
      </c>
      <c r="L17" s="1">
        <f t="shared" si="1"/>
        <v>0</v>
      </c>
      <c r="M17" s="1" t="str">
        <f t="shared" si="1"/>
        <v/>
      </c>
      <c r="N17" s="1">
        <f t="shared" si="1"/>
        <v>0</v>
      </c>
      <c r="O17" s="1">
        <f t="shared" si="1"/>
        <v>0</v>
      </c>
      <c r="P17" s="1">
        <f t="shared" si="1"/>
        <v>0</v>
      </c>
      <c r="Q17" s="1">
        <f t="shared" si="1"/>
        <v>0</v>
      </c>
      <c r="R17" s="1" t="str">
        <f t="shared" si="1"/>
        <v/>
      </c>
      <c r="S17" s="1">
        <f t="shared" si="1"/>
        <v>0</v>
      </c>
      <c r="T17" s="1">
        <f t="shared" si="1"/>
        <v>0</v>
      </c>
      <c r="U17" s="1">
        <f t="shared" si="1"/>
        <v>0</v>
      </c>
      <c r="V17" s="1">
        <f t="shared" si="1"/>
        <v>0</v>
      </c>
      <c r="W17" s="1" t="str">
        <f t="shared" si="1"/>
        <v/>
      </c>
      <c r="X17" s="1">
        <f t="shared" si="1"/>
        <v>0</v>
      </c>
      <c r="Y17" s="1">
        <f t="shared" si="1"/>
        <v>0</v>
      </c>
      <c r="Z17" s="1">
        <f t="shared" si="1"/>
        <v>0</v>
      </c>
      <c r="AA17" s="1" t="str">
        <f t="shared" si="1"/>
        <v/>
      </c>
      <c r="AB17" s="1" t="str">
        <f t="shared" si="1"/>
        <v/>
      </c>
      <c r="AC17" s="1" t="str">
        <f t="shared" si="1"/>
        <v/>
      </c>
      <c r="AD17" s="1" t="str">
        <f t="shared" si="1"/>
        <v/>
      </c>
      <c r="AE17" s="1" t="str">
        <f t="shared" si="1"/>
        <v/>
      </c>
      <c r="AF17" s="1" t="str">
        <f t="shared" si="1"/>
        <v/>
      </c>
      <c r="AG17" s="1" t="str">
        <f t="shared" si="1"/>
        <v/>
      </c>
      <c r="AH17" s="1" t="str">
        <f t="shared" si="1"/>
        <v/>
      </c>
      <c r="AI17" s="1" t="str">
        <f t="shared" si="1"/>
        <v/>
      </c>
      <c r="AJ17" s="1" t="str">
        <f t="shared" si="1"/>
        <v/>
      </c>
      <c r="AK17" s="1" t="str">
        <f t="shared" si="1"/>
        <v/>
      </c>
      <c r="AL17" s="1" t="str">
        <f t="shared" si="1"/>
        <v/>
      </c>
      <c r="AM17" s="8" t="s">
        <v>43</v>
      </c>
      <c r="AN17" s="9">
        <v>3.7634408602150539E-2</v>
      </c>
      <c r="AO17" s="8"/>
      <c r="AP17" s="8" t="s">
        <v>27</v>
      </c>
      <c r="AQ17" s="9">
        <v>3.73E-2</v>
      </c>
      <c r="AR17" s="8"/>
      <c r="AS17" s="8" t="s">
        <v>9</v>
      </c>
      <c r="AT17" s="9">
        <v>6.966E-2</v>
      </c>
    </row>
    <row r="18" spans="1:46" x14ac:dyDescent="0.3">
      <c r="A18" s="1">
        <f t="shared" ref="A18:AL18" si="2">IFERROR(HLOOKUP(A3, $A$12:$Z$13, 2, FALSE), "")</f>
        <v>0</v>
      </c>
      <c r="B18" s="1">
        <f t="shared" si="2"/>
        <v>0</v>
      </c>
      <c r="C18" s="1" t="str">
        <f t="shared" si="2"/>
        <v/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 t="str">
        <f t="shared" si="2"/>
        <v>s</v>
      </c>
      <c r="K18" s="1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 t="str">
        <f t="shared" si="2"/>
        <v>i</v>
      </c>
      <c r="P18" s="1">
        <f t="shared" si="2"/>
        <v>0</v>
      </c>
      <c r="Q18" s="1">
        <f t="shared" si="2"/>
        <v>0</v>
      </c>
      <c r="R18" s="1" t="str">
        <f t="shared" si="2"/>
        <v/>
      </c>
      <c r="S18" s="1" t="str">
        <f t="shared" si="2"/>
        <v>s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 t="str">
        <f t="shared" si="2"/>
        <v>i</v>
      </c>
      <c r="AA18" s="1" t="str">
        <f t="shared" si="2"/>
        <v/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 t="str">
        <f t="shared" si="2"/>
        <v/>
      </c>
      <c r="AF18" s="1" t="str">
        <f t="shared" si="2"/>
        <v>s</v>
      </c>
      <c r="AG18" s="1">
        <f t="shared" si="2"/>
        <v>0</v>
      </c>
      <c r="AH18" s="1">
        <f t="shared" si="2"/>
        <v>0</v>
      </c>
      <c r="AI18" s="1">
        <f t="shared" si="2"/>
        <v>0</v>
      </c>
      <c r="AJ18" s="1">
        <f t="shared" si="2"/>
        <v>0</v>
      </c>
      <c r="AK18" s="1">
        <f t="shared" si="2"/>
        <v>0</v>
      </c>
      <c r="AL18" s="1" t="str">
        <f t="shared" si="2"/>
        <v/>
      </c>
      <c r="AM18" s="8" t="s">
        <v>26</v>
      </c>
      <c r="AN18" s="9">
        <v>3.2258064516129031E-2</v>
      </c>
      <c r="AO18" s="8"/>
      <c r="AP18" s="8" t="s">
        <v>57</v>
      </c>
      <c r="AQ18" s="9">
        <v>3.5700000000000003E-2</v>
      </c>
      <c r="AR18" s="8"/>
      <c r="AS18" s="8" t="s">
        <v>10</v>
      </c>
      <c r="AT18" s="9">
        <v>1.5299999999999999E-3</v>
      </c>
    </row>
    <row r="19" spans="1:46" x14ac:dyDescent="0.3">
      <c r="A19" s="1" t="str">
        <f t="shared" ref="A19:AL19" si="3">IFERROR(HLOOKUP(A4, $A$12:$Z$13, 2, FALSE), "")</f>
        <v>s</v>
      </c>
      <c r="B19" s="1">
        <f t="shared" si="3"/>
        <v>0</v>
      </c>
      <c r="C19" s="1">
        <f t="shared" si="3"/>
        <v>0</v>
      </c>
      <c r="D19" s="1">
        <f t="shared" si="3"/>
        <v>0</v>
      </c>
      <c r="E19" s="1" t="str">
        <f t="shared" si="3"/>
        <v>i</v>
      </c>
      <c r="F19" s="1">
        <f t="shared" si="3"/>
        <v>0</v>
      </c>
      <c r="G19" s="1" t="str">
        <f t="shared" si="3"/>
        <v/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 t="str">
        <f t="shared" si="3"/>
        <v/>
      </c>
      <c r="L19" s="1" t="str">
        <f t="shared" si="3"/>
        <v>s</v>
      </c>
      <c r="M19" s="1">
        <f t="shared" si="3"/>
        <v>0</v>
      </c>
      <c r="N19" s="1">
        <f t="shared" si="3"/>
        <v>0</v>
      </c>
      <c r="O19" s="1">
        <f t="shared" si="3"/>
        <v>0</v>
      </c>
      <c r="P19" s="1" t="str">
        <f t="shared" si="3"/>
        <v/>
      </c>
      <c r="Q19" s="1">
        <f t="shared" si="3"/>
        <v>0</v>
      </c>
      <c r="R19" s="1">
        <f t="shared" si="3"/>
        <v>0</v>
      </c>
      <c r="S19" s="1">
        <f t="shared" si="3"/>
        <v>0</v>
      </c>
      <c r="T19" s="1" t="str">
        <f t="shared" si="3"/>
        <v/>
      </c>
      <c r="U19" s="1">
        <f t="shared" si="3"/>
        <v>0</v>
      </c>
      <c r="V19" s="1">
        <f t="shared" si="3"/>
        <v>0</v>
      </c>
      <c r="W19" s="1" t="str">
        <f t="shared" si="3"/>
        <v>i</v>
      </c>
      <c r="X19" s="1">
        <f t="shared" si="3"/>
        <v>0</v>
      </c>
      <c r="Y19" s="1" t="str">
        <f t="shared" si="3"/>
        <v/>
      </c>
      <c r="Z19" s="1">
        <f t="shared" si="3"/>
        <v>0</v>
      </c>
      <c r="AA19" s="1">
        <f t="shared" si="3"/>
        <v>0</v>
      </c>
      <c r="AB19" s="1">
        <f t="shared" si="3"/>
        <v>0</v>
      </c>
      <c r="AC19" s="1" t="str">
        <f t="shared" si="3"/>
        <v/>
      </c>
      <c r="AD19" s="1">
        <f t="shared" si="3"/>
        <v>0</v>
      </c>
      <c r="AE19" s="1">
        <f t="shared" si="3"/>
        <v>0</v>
      </c>
      <c r="AF19" s="1" t="str">
        <f t="shared" si="3"/>
        <v/>
      </c>
      <c r="AG19" s="1" t="str">
        <f t="shared" si="3"/>
        <v/>
      </c>
      <c r="AH19" s="1" t="str">
        <f t="shared" si="3"/>
        <v/>
      </c>
      <c r="AI19" s="1" t="str">
        <f t="shared" si="3"/>
        <v/>
      </c>
      <c r="AJ19" s="1" t="str">
        <f t="shared" si="3"/>
        <v/>
      </c>
      <c r="AK19" s="1" t="str">
        <f t="shared" si="3"/>
        <v/>
      </c>
      <c r="AL19" s="1" t="str">
        <f t="shared" si="3"/>
        <v/>
      </c>
      <c r="AM19" s="8" t="s">
        <v>20</v>
      </c>
      <c r="AN19" s="9">
        <v>3.2258064516129031E-2</v>
      </c>
      <c r="AO19" s="8"/>
      <c r="AP19" s="8" t="s">
        <v>3</v>
      </c>
      <c r="AQ19" s="9">
        <v>3.4000000000000002E-2</v>
      </c>
      <c r="AR19" s="8"/>
      <c r="AS19" s="8" t="s">
        <v>21</v>
      </c>
      <c r="AT19" s="9">
        <v>7.7200000000000003E-3</v>
      </c>
    </row>
    <row r="20" spans="1:4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8" t="s">
        <v>35</v>
      </c>
      <c r="AN20" s="9">
        <v>2.6881720430107527E-2</v>
      </c>
      <c r="AO20" s="8"/>
      <c r="AP20" s="8" t="s">
        <v>32</v>
      </c>
      <c r="AQ20" s="9">
        <v>2.8500000000000001E-2</v>
      </c>
      <c r="AR20" s="8"/>
      <c r="AS20" s="8" t="s">
        <v>57</v>
      </c>
      <c r="AT20" s="9">
        <v>4.0250000000000001E-2</v>
      </c>
    </row>
    <row r="21" spans="1:46" x14ac:dyDescent="0.3">
      <c r="A21" s="1">
        <f t="shared" ref="A21:AL21" si="4">IFERROR(HLOOKUP(A6, $A$12:$Z$13, 2, FALSE), "")</f>
        <v>0</v>
      </c>
      <c r="B21" s="1">
        <f t="shared" si="4"/>
        <v>0</v>
      </c>
      <c r="C21" s="1">
        <f t="shared" si="4"/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 t="str">
        <f t="shared" si="4"/>
        <v>s</v>
      </c>
      <c r="J21" s="1" t="str">
        <f t="shared" si="4"/>
        <v/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 t="str">
        <f t="shared" si="4"/>
        <v/>
      </c>
      <c r="P21" s="1">
        <f t="shared" si="4"/>
        <v>0</v>
      </c>
      <c r="Q21" s="1">
        <f t="shared" si="4"/>
        <v>0</v>
      </c>
      <c r="R21" s="1">
        <f t="shared" si="4"/>
        <v>0</v>
      </c>
      <c r="S21" s="1" t="str">
        <f t="shared" si="4"/>
        <v/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  <c r="Z21" s="1">
        <f t="shared" si="4"/>
        <v>0</v>
      </c>
      <c r="AA21" s="1">
        <f t="shared" si="4"/>
        <v>0</v>
      </c>
      <c r="AB21" s="1" t="str">
        <f t="shared" si="4"/>
        <v/>
      </c>
      <c r="AC21" s="1" t="str">
        <f t="shared" si="4"/>
        <v/>
      </c>
      <c r="AD21" s="1" t="str">
        <f t="shared" si="4"/>
        <v/>
      </c>
      <c r="AE21" s="1" t="str">
        <f t="shared" si="4"/>
        <v/>
      </c>
      <c r="AF21" s="1" t="str">
        <f t="shared" si="4"/>
        <v/>
      </c>
      <c r="AG21" s="1" t="str">
        <f t="shared" si="4"/>
        <v/>
      </c>
      <c r="AH21" s="1" t="str">
        <f t="shared" si="4"/>
        <v/>
      </c>
      <c r="AI21" s="1" t="str">
        <f t="shared" si="4"/>
        <v/>
      </c>
      <c r="AJ21" s="1" t="str">
        <f t="shared" si="4"/>
        <v/>
      </c>
      <c r="AK21" s="1" t="str">
        <f t="shared" si="4"/>
        <v/>
      </c>
      <c r="AL21" s="1" t="str">
        <f t="shared" si="4"/>
        <v/>
      </c>
      <c r="AM21" s="8" t="s">
        <v>29</v>
      </c>
      <c r="AN21" s="9">
        <v>2.6881720430107527E-2</v>
      </c>
      <c r="AO21" s="8"/>
      <c r="AP21" s="8" t="s">
        <v>4</v>
      </c>
      <c r="AQ21" s="9">
        <v>2.3800000000000002E-2</v>
      </c>
      <c r="AR21" s="8"/>
      <c r="AS21" s="8" t="s">
        <v>18</v>
      </c>
      <c r="AT21" s="9">
        <v>2.4060000000000002E-2</v>
      </c>
    </row>
    <row r="22" spans="1:46" x14ac:dyDescent="0.3">
      <c r="A22" s="1">
        <f t="shared" ref="A22:AL22" si="5">IFERROR(HLOOKUP(A7, $A$12:$Z$13, 2, FALSE), "")</f>
        <v>0</v>
      </c>
      <c r="B22" s="1">
        <f t="shared" si="5"/>
        <v>0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 t="str">
        <f t="shared" si="5"/>
        <v/>
      </c>
      <c r="H22" s="1">
        <f t="shared" si="5"/>
        <v>0</v>
      </c>
      <c r="I22" s="1" t="str">
        <f t="shared" si="5"/>
        <v/>
      </c>
      <c r="J22" s="1">
        <f t="shared" si="5"/>
        <v>0</v>
      </c>
      <c r="K22" s="1">
        <f t="shared" si="5"/>
        <v>0</v>
      </c>
      <c r="L22" s="1" t="str">
        <f t="shared" si="5"/>
        <v>s</v>
      </c>
      <c r="M22" s="1" t="str">
        <f t="shared" si="5"/>
        <v/>
      </c>
      <c r="N22" s="1" t="str">
        <f t="shared" si="5"/>
        <v>i</v>
      </c>
      <c r="O22" s="1" t="str">
        <f t="shared" si="5"/>
        <v/>
      </c>
      <c r="P22" s="1">
        <f t="shared" si="5"/>
        <v>0</v>
      </c>
      <c r="Q22" s="1">
        <f t="shared" si="5"/>
        <v>0</v>
      </c>
      <c r="R22" s="1">
        <f t="shared" si="5"/>
        <v>0</v>
      </c>
      <c r="S22" s="1" t="str">
        <f t="shared" si="5"/>
        <v>s</v>
      </c>
      <c r="T22" s="1" t="str">
        <f t="shared" si="5"/>
        <v/>
      </c>
      <c r="U22" s="1">
        <f t="shared" si="5"/>
        <v>0</v>
      </c>
      <c r="V22" s="1" t="str">
        <f t="shared" si="5"/>
        <v/>
      </c>
      <c r="W22" s="1" t="str">
        <f t="shared" si="5"/>
        <v/>
      </c>
      <c r="X22" s="1" t="str">
        <f t="shared" si="5"/>
        <v/>
      </c>
      <c r="Y22" s="1" t="str">
        <f t="shared" si="5"/>
        <v/>
      </c>
      <c r="Z22" s="1" t="str">
        <f t="shared" si="5"/>
        <v/>
      </c>
      <c r="AA22" s="1" t="str">
        <f t="shared" si="5"/>
        <v/>
      </c>
      <c r="AB22" s="1" t="str">
        <f t="shared" si="5"/>
        <v/>
      </c>
      <c r="AC22" s="1" t="str">
        <f t="shared" si="5"/>
        <v/>
      </c>
      <c r="AD22" s="1" t="str">
        <f t="shared" si="5"/>
        <v/>
      </c>
      <c r="AE22" s="1" t="str">
        <f t="shared" si="5"/>
        <v/>
      </c>
      <c r="AF22" s="1" t="str">
        <f t="shared" si="5"/>
        <v/>
      </c>
      <c r="AG22" s="1" t="str">
        <f t="shared" si="5"/>
        <v/>
      </c>
      <c r="AH22" s="1" t="str">
        <f t="shared" si="5"/>
        <v/>
      </c>
      <c r="AI22" s="1" t="str">
        <f t="shared" si="5"/>
        <v/>
      </c>
      <c r="AJ22" s="1" t="str">
        <f t="shared" si="5"/>
        <v/>
      </c>
      <c r="AK22" s="1" t="str">
        <f t="shared" si="5"/>
        <v/>
      </c>
      <c r="AL22" s="1" t="str">
        <f t="shared" si="5"/>
        <v/>
      </c>
      <c r="AM22" s="8" t="s">
        <v>38</v>
      </c>
      <c r="AN22" s="9">
        <v>2.1505376344086023E-2</v>
      </c>
      <c r="AO22" s="8"/>
      <c r="AP22" s="8" t="s">
        <v>21</v>
      </c>
      <c r="AQ22" s="9">
        <v>2.2499999999999999E-2</v>
      </c>
      <c r="AR22" s="8"/>
      <c r="AS22" s="8" t="s">
        <v>14</v>
      </c>
      <c r="AT22" s="9">
        <v>6.7489999999999994E-2</v>
      </c>
    </row>
    <row r="23" spans="1:46" x14ac:dyDescent="0.3">
      <c r="A23" s="1">
        <f t="shared" ref="A23:AL23" si="6">IFERROR(HLOOKUP(A8, $A$12:$Z$13, 2, FALSE), "")</f>
        <v>0</v>
      </c>
      <c r="B23" s="1">
        <f t="shared" si="6"/>
        <v>0</v>
      </c>
      <c r="C23" s="1">
        <f t="shared" si="6"/>
        <v>0</v>
      </c>
      <c r="D23" s="1">
        <f t="shared" si="6"/>
        <v>0</v>
      </c>
      <c r="E23" s="1" t="str">
        <f t="shared" si="6"/>
        <v/>
      </c>
      <c r="F23" s="1" t="str">
        <f t="shared" si="6"/>
        <v>i</v>
      </c>
      <c r="G23" s="1" t="str">
        <f t="shared" si="6"/>
        <v>s</v>
      </c>
      <c r="H23" s="1" t="str">
        <f t="shared" si="6"/>
        <v/>
      </c>
      <c r="I23" s="1">
        <f t="shared" si="6"/>
        <v>0</v>
      </c>
      <c r="J23" s="1">
        <f t="shared" si="6"/>
        <v>0</v>
      </c>
      <c r="K23" s="1">
        <f t="shared" si="6"/>
        <v>0</v>
      </c>
      <c r="L23" s="1">
        <f t="shared" si="6"/>
        <v>0</v>
      </c>
      <c r="M23" s="1" t="str">
        <f t="shared" si="6"/>
        <v/>
      </c>
      <c r="N23" s="1">
        <f t="shared" si="6"/>
        <v>0</v>
      </c>
      <c r="O23" s="1">
        <f t="shared" si="6"/>
        <v>0</v>
      </c>
      <c r="P23" s="1" t="str">
        <f t="shared" si="6"/>
        <v/>
      </c>
      <c r="Q23" s="1">
        <f t="shared" si="6"/>
        <v>0</v>
      </c>
      <c r="R23" s="1">
        <f t="shared" si="6"/>
        <v>0</v>
      </c>
      <c r="S23" s="1">
        <f t="shared" si="6"/>
        <v>0</v>
      </c>
      <c r="T23" s="1">
        <f t="shared" si="6"/>
        <v>0</v>
      </c>
      <c r="U23" s="1">
        <f t="shared" si="6"/>
        <v>0</v>
      </c>
      <c r="V23" s="1" t="str">
        <f t="shared" si="6"/>
        <v/>
      </c>
      <c r="W23" s="1">
        <f t="shared" si="6"/>
        <v>0</v>
      </c>
      <c r="X23" s="1">
        <f t="shared" si="6"/>
        <v>0</v>
      </c>
      <c r="Y23" s="1">
        <f t="shared" si="6"/>
        <v>0</v>
      </c>
      <c r="Z23" s="1">
        <f t="shared" si="6"/>
        <v>0</v>
      </c>
      <c r="AA23" s="1">
        <f t="shared" si="6"/>
        <v>0</v>
      </c>
      <c r="AB23" s="1">
        <f t="shared" si="6"/>
        <v>0</v>
      </c>
      <c r="AC23" s="1">
        <f t="shared" si="6"/>
        <v>0</v>
      </c>
      <c r="AD23" s="1">
        <f t="shared" si="6"/>
        <v>0</v>
      </c>
      <c r="AE23" s="1" t="str">
        <f t="shared" si="6"/>
        <v/>
      </c>
      <c r="AF23" s="1" t="str">
        <f t="shared" si="6"/>
        <v/>
      </c>
      <c r="AG23" s="1" t="str">
        <f t="shared" si="6"/>
        <v/>
      </c>
      <c r="AH23" s="1" t="str">
        <f t="shared" si="6"/>
        <v/>
      </c>
      <c r="AI23" s="1" t="str">
        <f t="shared" si="6"/>
        <v/>
      </c>
      <c r="AJ23" s="1" t="str">
        <f t="shared" si="6"/>
        <v/>
      </c>
      <c r="AK23" s="1" t="str">
        <f t="shared" si="6"/>
        <v/>
      </c>
      <c r="AL23" s="1" t="str">
        <f t="shared" si="6"/>
        <v/>
      </c>
      <c r="AM23" s="8" t="s">
        <v>41</v>
      </c>
      <c r="AN23" s="9">
        <v>1.6129032258064516E-2</v>
      </c>
      <c r="AO23" s="8"/>
      <c r="AP23" s="8" t="s">
        <v>18</v>
      </c>
      <c r="AQ23" s="9">
        <v>2.2100000000000002E-2</v>
      </c>
      <c r="AR23" s="8"/>
      <c r="AS23" s="8" t="s">
        <v>16</v>
      </c>
      <c r="AT23" s="9">
        <v>7.5069999999999998E-2</v>
      </c>
    </row>
    <row r="24" spans="1:46" x14ac:dyDescent="0.3">
      <c r="A24" s="1">
        <f t="shared" ref="A24:AL24" si="7">IFERROR(HLOOKUP(A9, $A$12:$Z$13, 2, FALSE), "")</f>
        <v>0</v>
      </c>
      <c r="B24" s="1">
        <f t="shared" si="7"/>
        <v>0</v>
      </c>
      <c r="C24" s="1" t="str">
        <f t="shared" si="7"/>
        <v/>
      </c>
      <c r="D24" s="1">
        <f t="shared" si="7"/>
        <v>0</v>
      </c>
      <c r="E24" s="1">
        <f t="shared" si="7"/>
        <v>0</v>
      </c>
      <c r="F24" s="1">
        <f t="shared" si="7"/>
        <v>0</v>
      </c>
      <c r="G24" s="1" t="str">
        <f t="shared" si="7"/>
        <v/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  <c r="L24" s="1" t="str">
        <f t="shared" si="7"/>
        <v/>
      </c>
      <c r="M24" s="1">
        <f t="shared" si="7"/>
        <v>0</v>
      </c>
      <c r="N24" s="1">
        <f t="shared" si="7"/>
        <v>0</v>
      </c>
      <c r="O24" s="1">
        <f t="shared" si="7"/>
        <v>0</v>
      </c>
      <c r="P24" s="1" t="str">
        <f t="shared" si="7"/>
        <v/>
      </c>
      <c r="Q24" s="1">
        <f t="shared" si="7"/>
        <v>0</v>
      </c>
      <c r="R24" s="1">
        <f t="shared" si="7"/>
        <v>0</v>
      </c>
      <c r="S24" s="1">
        <f t="shared" si="7"/>
        <v>0</v>
      </c>
      <c r="T24" s="1">
        <f t="shared" si="7"/>
        <v>0</v>
      </c>
      <c r="U24" s="1" t="str">
        <f t="shared" si="7"/>
        <v/>
      </c>
      <c r="V24" s="1">
        <f t="shared" si="7"/>
        <v>0</v>
      </c>
      <c r="W24" s="1">
        <f t="shared" si="7"/>
        <v>0</v>
      </c>
      <c r="X24" s="1">
        <f t="shared" si="7"/>
        <v>0</v>
      </c>
      <c r="Y24" s="1">
        <f t="shared" si="7"/>
        <v>0</v>
      </c>
      <c r="Z24" s="1">
        <f t="shared" si="7"/>
        <v>0</v>
      </c>
      <c r="AA24" s="1">
        <f t="shared" si="7"/>
        <v>0</v>
      </c>
      <c r="AB24" s="1">
        <f t="shared" si="7"/>
        <v>0</v>
      </c>
      <c r="AC24" s="1" t="str">
        <f t="shared" si="7"/>
        <v/>
      </c>
      <c r="AD24" s="1" t="str">
        <f t="shared" si="7"/>
        <v/>
      </c>
      <c r="AE24" s="1" t="str">
        <f t="shared" si="7"/>
        <v/>
      </c>
      <c r="AF24" s="1" t="str">
        <f t="shared" si="7"/>
        <v/>
      </c>
      <c r="AG24" s="1" t="str">
        <f t="shared" si="7"/>
        <v/>
      </c>
      <c r="AH24" s="1" t="str">
        <f t="shared" si="7"/>
        <v/>
      </c>
      <c r="AI24" s="1" t="str">
        <f t="shared" si="7"/>
        <v/>
      </c>
      <c r="AJ24" s="1" t="str">
        <f t="shared" si="7"/>
        <v/>
      </c>
      <c r="AK24" s="1" t="str">
        <f t="shared" si="7"/>
        <v/>
      </c>
      <c r="AL24" s="1" t="str">
        <f t="shared" si="7"/>
        <v/>
      </c>
      <c r="AM24" s="8" t="s">
        <v>44</v>
      </c>
      <c r="AN24" s="9">
        <v>1.6129032258064516E-2</v>
      </c>
      <c r="AO24" s="8"/>
      <c r="AP24" s="8" t="s">
        <v>22</v>
      </c>
      <c r="AQ24" s="9">
        <v>1.9900000000000001E-2</v>
      </c>
      <c r="AR24" s="8"/>
      <c r="AS24" s="8" t="s">
        <v>5</v>
      </c>
      <c r="AT24" s="9">
        <v>1.9290000000000002E-2</v>
      </c>
    </row>
    <row r="25" spans="1:46" x14ac:dyDescent="0.3">
      <c r="AM25" s="8" t="s">
        <v>49</v>
      </c>
      <c r="AN25" s="9">
        <v>1.6129032258064516E-2</v>
      </c>
      <c r="AO25" s="8"/>
      <c r="AP25" s="8" t="s">
        <v>17</v>
      </c>
      <c r="AQ25" s="9">
        <v>1.5800000000000002E-2</v>
      </c>
      <c r="AR25" s="8"/>
      <c r="AS25" s="8" t="s">
        <v>7</v>
      </c>
      <c r="AT25" s="9">
        <v>9.5E-4</v>
      </c>
    </row>
    <row r="26" spans="1:46" x14ac:dyDescent="0.3">
      <c r="AM26" s="8" t="s">
        <v>34</v>
      </c>
      <c r="AN26" s="9">
        <v>1.0752688172043012E-2</v>
      </c>
      <c r="AO26" s="8"/>
      <c r="AP26" s="8" t="s">
        <v>5</v>
      </c>
      <c r="AQ26" s="9">
        <v>1.5699999999999999E-2</v>
      </c>
      <c r="AR26" s="8"/>
      <c r="AS26" s="8" t="s">
        <v>58</v>
      </c>
      <c r="AT26" s="9">
        <v>5.987E-2</v>
      </c>
    </row>
    <row r="27" spans="1:46" x14ac:dyDescent="0.3">
      <c r="AM27" s="8" t="s">
        <v>47</v>
      </c>
      <c r="AN27" s="9">
        <v>1.0752688172043012E-2</v>
      </c>
      <c r="AO27" s="8"/>
      <c r="AP27" s="8" t="s">
        <v>59</v>
      </c>
      <c r="AQ27" s="9">
        <v>1.52E-2</v>
      </c>
      <c r="AR27" s="8"/>
      <c r="AS27" s="8" t="s">
        <v>27</v>
      </c>
      <c r="AT27" s="9">
        <v>6.3270000000000007E-2</v>
      </c>
    </row>
    <row r="28" spans="1:46" x14ac:dyDescent="0.3">
      <c r="A28" s="1" t="s">
        <v>34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26</v>
      </c>
      <c r="G28" s="1" t="s">
        <v>39</v>
      </c>
      <c r="H28" s="1" t="s">
        <v>29</v>
      </c>
      <c r="I28" s="1" t="s">
        <v>40</v>
      </c>
      <c r="J28" s="1" t="s">
        <v>30</v>
      </c>
      <c r="K28" s="1" t="s">
        <v>41</v>
      </c>
      <c r="L28" s="1" t="s">
        <v>42</v>
      </c>
      <c r="M28" s="1" t="s">
        <v>43</v>
      </c>
      <c r="N28" s="1" t="s">
        <v>24</v>
      </c>
      <c r="O28" s="1" t="s">
        <v>44</v>
      </c>
      <c r="P28" s="1" t="s">
        <v>45</v>
      </c>
      <c r="Q28" s="1" t="s">
        <v>46</v>
      </c>
      <c r="R28" s="1" t="s">
        <v>2</v>
      </c>
      <c r="S28" s="1" t="s">
        <v>47</v>
      </c>
      <c r="T28" s="1" t="s">
        <v>48</v>
      </c>
      <c r="U28" s="1" t="s">
        <v>49</v>
      </c>
      <c r="V28" s="1" t="s">
        <v>13</v>
      </c>
      <c r="W28" s="1" t="s">
        <v>50</v>
      </c>
      <c r="X28" s="1" t="s">
        <v>51</v>
      </c>
      <c r="Y28" s="1" t="s">
        <v>52</v>
      </c>
      <c r="Z28" s="1" t="s">
        <v>20</v>
      </c>
      <c r="AM28" s="8" t="s">
        <v>13</v>
      </c>
      <c r="AN28" s="9">
        <v>1.0752688172043012E-2</v>
      </c>
      <c r="AO28" s="8"/>
      <c r="AP28" s="8" t="s">
        <v>10</v>
      </c>
      <c r="AQ28" s="9">
        <v>1.46E-2</v>
      </c>
      <c r="AR28" s="8"/>
      <c r="AS28" s="8" t="s">
        <v>31</v>
      </c>
      <c r="AT28" s="9">
        <v>9.0560000000000002E-2</v>
      </c>
    </row>
    <row r="29" spans="1:46" x14ac:dyDescent="0.3">
      <c r="A29">
        <f>COUNTIFS($A$1:$AL$9, A28)</f>
        <v>2</v>
      </c>
      <c r="B29">
        <f t="shared" ref="B29:Z29" si="8">COUNTIFS($A$1:$AL$9, B28)</f>
        <v>5</v>
      </c>
      <c r="C29">
        <f t="shared" si="8"/>
        <v>7</v>
      </c>
      <c r="D29">
        <f t="shared" si="8"/>
        <v>1</v>
      </c>
      <c r="E29">
        <f t="shared" si="8"/>
        <v>4</v>
      </c>
      <c r="F29">
        <f t="shared" si="8"/>
        <v>6</v>
      </c>
      <c r="G29">
        <f t="shared" si="8"/>
        <v>8</v>
      </c>
      <c r="H29">
        <f t="shared" si="8"/>
        <v>5</v>
      </c>
      <c r="I29">
        <f t="shared" si="8"/>
        <v>35</v>
      </c>
      <c r="J29">
        <f t="shared" si="8"/>
        <v>31</v>
      </c>
      <c r="K29">
        <f t="shared" si="8"/>
        <v>3</v>
      </c>
      <c r="L29">
        <f t="shared" si="8"/>
        <v>0</v>
      </c>
      <c r="M29">
        <f t="shared" si="8"/>
        <v>7</v>
      </c>
      <c r="N29">
        <f t="shared" si="8"/>
        <v>10</v>
      </c>
      <c r="O29">
        <f t="shared" si="8"/>
        <v>3</v>
      </c>
      <c r="P29">
        <f t="shared" si="8"/>
        <v>16</v>
      </c>
      <c r="Q29">
        <f t="shared" si="8"/>
        <v>18</v>
      </c>
      <c r="R29">
        <f t="shared" si="8"/>
        <v>1</v>
      </c>
      <c r="S29">
        <f t="shared" si="8"/>
        <v>2</v>
      </c>
      <c r="T29">
        <f t="shared" si="8"/>
        <v>1</v>
      </c>
      <c r="U29">
        <f t="shared" si="8"/>
        <v>3</v>
      </c>
      <c r="V29">
        <f t="shared" si="8"/>
        <v>2</v>
      </c>
      <c r="W29">
        <f t="shared" si="8"/>
        <v>0</v>
      </c>
      <c r="X29">
        <f t="shared" si="8"/>
        <v>10</v>
      </c>
      <c r="Y29">
        <f t="shared" si="8"/>
        <v>0</v>
      </c>
      <c r="Z29">
        <f t="shared" si="8"/>
        <v>6</v>
      </c>
      <c r="AM29" s="8" t="s">
        <v>37</v>
      </c>
      <c r="AN29" s="9">
        <v>5.3763440860215058E-3</v>
      </c>
      <c r="AO29" s="8"/>
      <c r="AP29" s="8" t="s">
        <v>15</v>
      </c>
      <c r="AQ29" s="9">
        <v>1.3899999999999999E-2</v>
      </c>
      <c r="AR29" s="8"/>
      <c r="AS29" s="8" t="s">
        <v>22</v>
      </c>
      <c r="AT29" s="9">
        <v>2.758E-2</v>
      </c>
    </row>
    <row r="30" spans="1:46" x14ac:dyDescent="0.3">
      <c r="A30" s="4">
        <f>A29/SUM($A$29:$Z$29)</f>
        <v>1.0752688172043012E-2</v>
      </c>
      <c r="B30" s="4">
        <f t="shared" ref="B30:Z30" si="9">B29/SUM($A$29:$Z$29)</f>
        <v>2.6881720430107527E-2</v>
      </c>
      <c r="C30" s="4">
        <f t="shared" si="9"/>
        <v>3.7634408602150539E-2</v>
      </c>
      <c r="D30" s="4">
        <f t="shared" si="9"/>
        <v>5.3763440860215058E-3</v>
      </c>
      <c r="E30" s="4">
        <f t="shared" si="9"/>
        <v>2.1505376344086023E-2</v>
      </c>
      <c r="F30" s="4">
        <f t="shared" si="9"/>
        <v>3.2258064516129031E-2</v>
      </c>
      <c r="G30" s="4">
        <f t="shared" si="9"/>
        <v>4.3010752688172046E-2</v>
      </c>
      <c r="H30" s="4">
        <f t="shared" si="9"/>
        <v>2.6881720430107527E-2</v>
      </c>
      <c r="I30" s="4">
        <f t="shared" si="9"/>
        <v>0.18817204301075269</v>
      </c>
      <c r="J30" s="4">
        <f t="shared" si="9"/>
        <v>0.16666666666666666</v>
      </c>
      <c r="K30" s="4">
        <f t="shared" si="9"/>
        <v>1.6129032258064516E-2</v>
      </c>
      <c r="L30" s="4">
        <f t="shared" si="9"/>
        <v>0</v>
      </c>
      <c r="M30" s="4">
        <f t="shared" si="9"/>
        <v>3.7634408602150539E-2</v>
      </c>
      <c r="N30" s="4">
        <f t="shared" si="9"/>
        <v>5.3763440860215055E-2</v>
      </c>
      <c r="O30" s="4">
        <f t="shared" si="9"/>
        <v>1.6129032258064516E-2</v>
      </c>
      <c r="P30" s="4">
        <f t="shared" si="9"/>
        <v>8.6021505376344093E-2</v>
      </c>
      <c r="Q30" s="4">
        <f t="shared" si="9"/>
        <v>9.6774193548387094E-2</v>
      </c>
      <c r="R30" s="4">
        <f t="shared" si="9"/>
        <v>5.3763440860215058E-3</v>
      </c>
      <c r="S30" s="4">
        <f t="shared" si="9"/>
        <v>1.0752688172043012E-2</v>
      </c>
      <c r="T30" s="4">
        <f t="shared" si="9"/>
        <v>5.3763440860215058E-3</v>
      </c>
      <c r="U30" s="4">
        <f t="shared" si="9"/>
        <v>1.6129032258064516E-2</v>
      </c>
      <c r="V30" s="4">
        <f t="shared" si="9"/>
        <v>1.0752688172043012E-2</v>
      </c>
      <c r="W30" s="4">
        <f t="shared" si="9"/>
        <v>0</v>
      </c>
      <c r="X30" s="4">
        <f t="shared" si="9"/>
        <v>5.3763440860215055E-2</v>
      </c>
      <c r="Y30" s="4">
        <f t="shared" si="9"/>
        <v>0</v>
      </c>
      <c r="Z30" s="4">
        <f t="shared" si="9"/>
        <v>3.2258064516129031E-2</v>
      </c>
      <c r="AM30" s="8" t="s">
        <v>2</v>
      </c>
      <c r="AN30" s="9">
        <v>5.3763440860215058E-3</v>
      </c>
      <c r="AO30" s="8"/>
      <c r="AP30" s="8" t="s">
        <v>1</v>
      </c>
      <c r="AQ30" s="9">
        <v>1.24E-2</v>
      </c>
      <c r="AR30" s="8"/>
      <c r="AS30" s="8" t="s">
        <v>32</v>
      </c>
      <c r="AT30" s="9">
        <v>9.7800000000000005E-3</v>
      </c>
    </row>
    <row r="31" spans="1:46" x14ac:dyDescent="0.3">
      <c r="AM31" s="8" t="s">
        <v>48</v>
      </c>
      <c r="AN31" s="9">
        <v>5.3763440860215058E-3</v>
      </c>
      <c r="AO31" s="8"/>
      <c r="AP31" s="8" t="s">
        <v>8</v>
      </c>
      <c r="AQ31" s="9">
        <v>8.0999999999999996E-3</v>
      </c>
      <c r="AR31" s="8"/>
      <c r="AS31" s="8" t="s">
        <v>59</v>
      </c>
      <c r="AT31" s="9">
        <v>2.3599999999999999E-2</v>
      </c>
    </row>
    <row r="32" spans="1:46" x14ac:dyDescent="0.3">
      <c r="A32" t="s">
        <v>11</v>
      </c>
      <c r="B32" t="s">
        <v>17</v>
      </c>
      <c r="C32" t="s">
        <v>1</v>
      </c>
      <c r="D32" t="s">
        <v>28</v>
      </c>
      <c r="E32" t="s">
        <v>6</v>
      </c>
      <c r="F32" t="s">
        <v>8</v>
      </c>
      <c r="G32" t="s">
        <v>3</v>
      </c>
      <c r="H32" t="s">
        <v>4</v>
      </c>
      <c r="I32" t="s">
        <v>9</v>
      </c>
      <c r="J32" t="s">
        <v>10</v>
      </c>
      <c r="K32" t="s">
        <v>21</v>
      </c>
      <c r="L32" t="s">
        <v>57</v>
      </c>
      <c r="M32" t="s">
        <v>18</v>
      </c>
      <c r="N32" t="s">
        <v>14</v>
      </c>
      <c r="O32" t="s">
        <v>16</v>
      </c>
      <c r="P32" t="s">
        <v>5</v>
      </c>
      <c r="Q32" t="s">
        <v>7</v>
      </c>
      <c r="R32" t="s">
        <v>58</v>
      </c>
      <c r="S32" t="s">
        <v>27</v>
      </c>
      <c r="T32" t="s">
        <v>31</v>
      </c>
      <c r="U32" t="s">
        <v>22</v>
      </c>
      <c r="V32" t="s">
        <v>32</v>
      </c>
      <c r="W32" t="s">
        <v>59</v>
      </c>
      <c r="X32" t="s">
        <v>0</v>
      </c>
      <c r="Y32" t="s">
        <v>60</v>
      </c>
      <c r="Z32" t="s">
        <v>15</v>
      </c>
      <c r="AM32" s="8" t="s">
        <v>42</v>
      </c>
      <c r="AN32" s="9">
        <v>0</v>
      </c>
      <c r="AO32" s="8"/>
      <c r="AP32" s="8" t="s">
        <v>0</v>
      </c>
      <c r="AQ32" s="9">
        <v>4.0000000000000002E-4</v>
      </c>
      <c r="AR32" s="8"/>
      <c r="AS32" s="8" t="s">
        <v>0</v>
      </c>
      <c r="AT32" s="9">
        <v>1.5E-3</v>
      </c>
    </row>
    <row r="33" spans="1:46" x14ac:dyDescent="0.3">
      <c r="A33" s="4">
        <v>7.4899999999999994E-2</v>
      </c>
      <c r="B33" s="4">
        <v>1.5800000000000002E-2</v>
      </c>
      <c r="C33" s="4">
        <v>1.24E-2</v>
      </c>
      <c r="D33" s="4">
        <v>5.9299999999999999E-2</v>
      </c>
      <c r="E33" s="4">
        <v>0.18909999999999999</v>
      </c>
      <c r="F33" s="4">
        <v>8.0999999999999996E-3</v>
      </c>
      <c r="G33" s="4">
        <v>3.4000000000000002E-2</v>
      </c>
      <c r="H33" s="4">
        <v>2.3800000000000002E-2</v>
      </c>
      <c r="I33" s="4">
        <v>6.5000000000000002E-2</v>
      </c>
      <c r="J33" s="4">
        <v>1.46E-2</v>
      </c>
      <c r="K33" s="4">
        <v>2.2499999999999999E-2</v>
      </c>
      <c r="L33" s="4">
        <v>3.5700000000000003E-2</v>
      </c>
      <c r="M33" s="4">
        <v>2.2100000000000002E-2</v>
      </c>
      <c r="N33" s="4">
        <v>0.1003</v>
      </c>
      <c r="O33" s="4">
        <v>6.0600000000000001E-2</v>
      </c>
      <c r="P33" s="4">
        <v>1.5699999999999999E-2</v>
      </c>
      <c r="Q33" s="4">
        <v>9.0000000000000006E-5</v>
      </c>
      <c r="R33" s="4">
        <v>6.4100000000000004E-2</v>
      </c>
      <c r="S33" s="4">
        <v>3.73E-2</v>
      </c>
      <c r="T33" s="4">
        <v>6.7900000000000002E-2</v>
      </c>
      <c r="U33" s="4">
        <v>1.9900000000000001E-2</v>
      </c>
      <c r="V33" s="4">
        <v>2.8500000000000001E-2</v>
      </c>
      <c r="W33" s="4">
        <v>1.52E-2</v>
      </c>
      <c r="X33" s="5">
        <v>4.0000000000000002E-4</v>
      </c>
      <c r="Y33" s="4">
        <v>3.5E-4</v>
      </c>
      <c r="Z33" s="4">
        <v>1.3899999999999999E-2</v>
      </c>
      <c r="AM33" s="8" t="s">
        <v>50</v>
      </c>
      <c r="AN33" s="9">
        <v>0</v>
      </c>
      <c r="AO33" s="8"/>
      <c r="AP33" s="8" t="s">
        <v>60</v>
      </c>
      <c r="AQ33" s="9">
        <v>3.5E-4</v>
      </c>
      <c r="AR33" s="8"/>
      <c r="AS33" s="8" t="s">
        <v>60</v>
      </c>
      <c r="AT33" s="9">
        <v>1.9740000000000001E-2</v>
      </c>
    </row>
    <row r="34" spans="1:46" x14ac:dyDescent="0.3">
      <c r="A34" t="s">
        <v>61</v>
      </c>
      <c r="AM34" s="8" t="s">
        <v>52</v>
      </c>
      <c r="AN34" s="9">
        <v>0</v>
      </c>
      <c r="AO34" s="8"/>
      <c r="AP34" s="8" t="s">
        <v>7</v>
      </c>
      <c r="AQ34" s="9">
        <v>9.0000000000000006E-5</v>
      </c>
      <c r="AR34" s="8"/>
      <c r="AS34" s="8" t="s">
        <v>15</v>
      </c>
      <c r="AT34" s="9">
        <v>7.3999999999999999E-4</v>
      </c>
    </row>
    <row r="36" spans="1:46" x14ac:dyDescent="0.3">
      <c r="A36" t="s">
        <v>11</v>
      </c>
      <c r="B36" t="s">
        <v>17</v>
      </c>
      <c r="C36" t="s">
        <v>1</v>
      </c>
      <c r="D36" t="s">
        <v>28</v>
      </c>
      <c r="E36" t="s">
        <v>6</v>
      </c>
      <c r="F36" t="s">
        <v>8</v>
      </c>
      <c r="G36" t="s">
        <v>3</v>
      </c>
      <c r="H36" t="s">
        <v>4</v>
      </c>
      <c r="I36" t="s">
        <v>9</v>
      </c>
      <c r="J36" t="s">
        <v>10</v>
      </c>
      <c r="K36" t="s">
        <v>21</v>
      </c>
      <c r="L36" t="s">
        <v>57</v>
      </c>
      <c r="M36" t="s">
        <v>18</v>
      </c>
      <c r="N36" t="s">
        <v>14</v>
      </c>
      <c r="O36" t="s">
        <v>16</v>
      </c>
      <c r="P36" t="s">
        <v>5</v>
      </c>
      <c r="Q36" t="s">
        <v>7</v>
      </c>
      <c r="R36" t="s">
        <v>58</v>
      </c>
      <c r="S36" t="s">
        <v>27</v>
      </c>
      <c r="T36" t="s">
        <v>31</v>
      </c>
      <c r="U36" t="s">
        <v>22</v>
      </c>
      <c r="V36" t="s">
        <v>32</v>
      </c>
      <c r="W36" t="s">
        <v>59</v>
      </c>
      <c r="X36" t="s">
        <v>0</v>
      </c>
      <c r="Y36" t="s">
        <v>60</v>
      </c>
      <c r="Z36" t="s">
        <v>15</v>
      </c>
    </row>
    <row r="37" spans="1:46" x14ac:dyDescent="0.3">
      <c r="A37" s="4">
        <v>8.1670000000000006E-2</v>
      </c>
      <c r="B37" s="4">
        <v>1.4919999999999999E-2</v>
      </c>
      <c r="C37" s="4">
        <v>2.7820000000000001E-2</v>
      </c>
      <c r="D37" s="4">
        <v>4.2529999999999998E-2</v>
      </c>
      <c r="E37" s="4">
        <v>0.12701999999999999</v>
      </c>
      <c r="F37" s="4">
        <v>2.2280000000000001E-2</v>
      </c>
      <c r="G37" s="4">
        <v>2.0150000000000001E-2</v>
      </c>
      <c r="H37" s="4">
        <v>6.0940000000000001E-2</v>
      </c>
      <c r="I37" s="4">
        <v>6.966E-2</v>
      </c>
      <c r="J37" s="4">
        <v>1.5299999999999999E-3</v>
      </c>
      <c r="K37" s="4">
        <v>7.7200000000000003E-3</v>
      </c>
      <c r="L37" s="4">
        <v>4.0250000000000001E-2</v>
      </c>
      <c r="M37" s="4">
        <v>2.4060000000000002E-2</v>
      </c>
      <c r="N37" s="4">
        <v>6.7489999999999994E-2</v>
      </c>
      <c r="O37" s="4">
        <v>7.5069999999999998E-2</v>
      </c>
      <c r="P37" s="4">
        <v>1.9290000000000002E-2</v>
      </c>
      <c r="Q37" s="4">
        <v>9.5E-4</v>
      </c>
      <c r="R37" s="4">
        <v>5.987E-2</v>
      </c>
      <c r="S37" s="4">
        <v>6.3270000000000007E-2</v>
      </c>
      <c r="T37" s="4">
        <v>9.0560000000000002E-2</v>
      </c>
      <c r="U37" s="4">
        <v>2.758E-2</v>
      </c>
      <c r="V37" s="4">
        <v>9.7800000000000005E-3</v>
      </c>
      <c r="W37" s="4">
        <v>2.3599999999999999E-2</v>
      </c>
      <c r="X37" s="5">
        <v>1.5E-3</v>
      </c>
      <c r="Y37" s="4">
        <v>1.9740000000000001E-2</v>
      </c>
      <c r="Z37" s="4">
        <v>7.3999999999999999E-4</v>
      </c>
    </row>
    <row r="38" spans="1:46" x14ac:dyDescent="0.3">
      <c r="A38" t="s">
        <v>62</v>
      </c>
    </row>
  </sheetData>
  <sortState ref="AP9:AQ34">
    <sortCondition descending="1" ref="AQ9:AQ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2018-12-27T11:49:23Z</dcterms:created>
  <dcterms:modified xsi:type="dcterms:W3CDTF">2019-01-02T21:22:32Z</dcterms:modified>
</cp:coreProperties>
</file>