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verton\Desktop\Sistemas\rptgen\auxiliar\"/>
    </mc:Choice>
  </mc:AlternateContent>
  <xr:revisionPtr revIDLastSave="0" documentId="13_ncr:1_{7BFC05DD-E45F-41A4-A08F-67CBBAD55548}" xr6:coauthVersionLast="47" xr6:coauthVersionMax="47" xr10:uidLastSave="{00000000-0000-0000-0000-000000000000}"/>
  <bookViews>
    <workbookView xWindow="-120" yWindow="-120" windowWidth="29040" windowHeight="15720" xr2:uid="{A96AC45E-B2A2-4150-B6D9-2DAA0E895429}"/>
  </bookViews>
  <sheets>
    <sheet name="Despesas" sheetId="1" r:id="rId1"/>
  </sheets>
  <externalReferences>
    <externalReference r:id="rId2"/>
  </externalReferences>
  <definedNames>
    <definedName name="param1quadFim">'[1]Valores calculados'!$C$9</definedName>
    <definedName name="param1quadInicio">'[1]Valores calculados'!$C$8</definedName>
    <definedName name="paramAcaoInativosLegislativo">[1]Parâmetros!$C$21</definedName>
    <definedName name="paramAcaoInativosLegislativoAnterior">[1]Parâmetros!$C$22</definedName>
    <definedName name="paramASPSRPInscritosSemDisponibilidadeEmpenhado">'[1]Valores manuais'!$D$9</definedName>
    <definedName name="paramASPSRPInscritosSemDisponibilidadeLiquidado">'[1]Valores manuais'!$D$10</definedName>
    <definedName name="paramASPSRPInscritosSemDisponibilidadePago">'[1]Valores manuais'!$D$11</definedName>
    <definedName name="paramASPSXIXdAnoAnterior">'[1]Valores manuais'!$D$12</definedName>
    <definedName name="paramBimDataFim">'[1]Valores calculados'!$C$7</definedName>
    <definedName name="paramBimDataInicio">'[1]Valores calculados'!$C$6</definedName>
    <definedName name="paramBimestre">'[1]Valores calculados'!$C$3</definedName>
    <definedName name="paramBimMesFim">'[1]Valores calculados'!$C$5</definedName>
    <definedName name="paramBimMesInicio">'[1]Valores calculados'!$C$4</definedName>
    <definedName name="paramCargoContador">[1]Parâmetros!$C$13</definedName>
    <definedName name="paramCargoControleInterno">[1]Parâmetros!$C$11</definedName>
    <definedName name="paramCargoPrefeito">[1]Parâmetros!$C$7</definedName>
    <definedName name="paramCargoPresidente">[1]Parâmetros!$C$16</definedName>
    <definedName name="paramCargoSecretario">[1]Parâmetros!$C$9</definedName>
    <definedName name="paramCRCContador">[1]Parâmetros!$C$14</definedName>
    <definedName name="paramDataBase">[1]Parâmetros!$C$4</definedName>
    <definedName name="paramEmendasIndividuais1Sem">'[1]Valores manuais'!$D$16</definedName>
    <definedName name="paramEmendasIndividuais1SemAtual">'[1]Valores calculados'!$C$11</definedName>
    <definedName name="paramEmendasIndividuais2SemAtual">'[1]Valores calculados'!$C$13</definedName>
    <definedName name="paramEmendasIndividuaisAnoAnterior">'[1]Valores manuais'!$D$14</definedName>
    <definedName name="paramEnte">[1]Parâmetros!$C$3</definedName>
    <definedName name="paramFonte">[1]Parâmetros!$C$5</definedName>
    <definedName name="paramFundebSuperavitAnteriorNaoAplicadoVAA_">'[1]Valores manuais'!$D$7</definedName>
    <definedName name="paramFundebSuperavitAnteriorVAA_">'[1]Valores manuais'!$D$5</definedName>
    <definedName name="paramGarantiasLimiteSenado">[1]Parâmetros!$C$23</definedName>
    <definedName name="paramMAximoSuperavitFundeb">[1]Parâmetros!$C$20</definedName>
    <definedName name="paramMDERateioCreche">'[1]Valores manuais'!$D$8</definedName>
    <definedName name="paramMinimoASPS">[1]Parâmetros!$C$18</definedName>
    <definedName name="paramMinimoFundebRemuneracao">[1]Parâmetros!$C$19</definedName>
    <definedName name="paramMinimoMDE">[1]Parâmetros!$C$17</definedName>
    <definedName name="paramNomeContador">[1]Parâmetros!$C$12</definedName>
    <definedName name="paramNomeControleInterno">[1]Parâmetros!$C$10</definedName>
    <definedName name="paramNomePrefeito">[1]Parâmetros!$C$6</definedName>
    <definedName name="paramNomePresidente">[1]Parâmetros!$C$15</definedName>
    <definedName name="paramNomeSecretario">[1]Parâmetros!$C$8</definedName>
    <definedName name="paramOperacaoCreditoLimiteSenado">[1]Parâmetros!$C$24</definedName>
    <definedName name="paramRCL1Sem">'[1]Valores manuais'!$D$15</definedName>
    <definedName name="paramRCL1SemAtual">'[1]Valores calculados'!$C$10</definedName>
    <definedName name="paramRCL2SemAtual">'[1]Valores calculados'!$C$12</definedName>
    <definedName name="paramRCLAnoAnterior">'[1]Valores manuais'!$D$13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35" i="1" l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J335" i="1" a="1"/>
  <c r="J335" i="1"/>
  <c r="J336" i="1" a="1"/>
  <c r="J336" i="1" s="1"/>
  <c r="J337" i="1" a="1"/>
  <c r="J337" i="1" s="1"/>
  <c r="J338" i="1" a="1"/>
  <c r="J338" i="1" s="1"/>
  <c r="J339" i="1" a="1"/>
  <c r="J339" i="1" s="1"/>
  <c r="J340" i="1" a="1"/>
  <c r="J340" i="1" s="1"/>
  <c r="J341" i="1" a="1"/>
  <c r="J341" i="1" s="1"/>
  <c r="J342" i="1" a="1"/>
  <c r="J342" i="1" s="1"/>
  <c r="J343" i="1" a="1"/>
  <c r="J343" i="1" s="1"/>
  <c r="J344" i="1" a="1"/>
  <c r="J344" i="1"/>
  <c r="J345" i="1" a="1"/>
  <c r="J345" i="1" s="1"/>
  <c r="J346" i="1" a="1"/>
  <c r="J346" i="1" s="1"/>
  <c r="J347" i="1" a="1"/>
  <c r="J347" i="1" s="1"/>
  <c r="J348" i="1" a="1"/>
  <c r="J348" i="1" s="1"/>
  <c r="J349" i="1" a="1"/>
  <c r="J349" i="1" s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I334" i="1"/>
  <c r="J334" i="1" a="1"/>
  <c r="J334" i="1" s="1"/>
  <c r="K334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J318" i="1" a="1"/>
  <c r="J318" i="1" s="1"/>
  <c r="J319" i="1" a="1"/>
  <c r="J319" i="1" s="1"/>
  <c r="J320" i="1" a="1"/>
  <c r="J320" i="1" s="1"/>
  <c r="J321" i="1" a="1"/>
  <c r="J321" i="1" s="1"/>
  <c r="J322" i="1" a="1"/>
  <c r="J322" i="1" s="1"/>
  <c r="J323" i="1" a="1"/>
  <c r="J323" i="1" s="1"/>
  <c r="J324" i="1" a="1"/>
  <c r="J324" i="1" s="1"/>
  <c r="J325" i="1" a="1"/>
  <c r="J325" i="1" s="1"/>
  <c r="J326" i="1" a="1"/>
  <c r="J326" i="1" s="1"/>
  <c r="J327" i="1" a="1"/>
  <c r="J327" i="1" s="1"/>
  <c r="J328" i="1" a="1"/>
  <c r="J328" i="1" s="1"/>
  <c r="J329" i="1" a="1"/>
  <c r="J329" i="1" s="1"/>
  <c r="J330" i="1" a="1"/>
  <c r="J330" i="1" s="1"/>
  <c r="J331" i="1" a="1"/>
  <c r="J331" i="1" s="1"/>
  <c r="J332" i="1" a="1"/>
  <c r="J332" i="1" s="1"/>
  <c r="J333" i="1" a="1"/>
  <c r="J333" i="1" s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J302" i="1" a="1"/>
  <c r="J302" i="1" s="1"/>
  <c r="J303" i="1" a="1"/>
  <c r="J303" i="1" s="1"/>
  <c r="J304" i="1" a="1"/>
  <c r="J304" i="1" s="1"/>
  <c r="J305" i="1" a="1"/>
  <c r="J305" i="1" s="1"/>
  <c r="J306" i="1" a="1"/>
  <c r="J306" i="1" s="1"/>
  <c r="J307" i="1" a="1"/>
  <c r="J307" i="1" s="1"/>
  <c r="J308" i="1" a="1"/>
  <c r="J308" i="1" s="1"/>
  <c r="J309" i="1" a="1"/>
  <c r="J309" i="1" s="1"/>
  <c r="J310" i="1" a="1"/>
  <c r="J310" i="1" s="1"/>
  <c r="J311" i="1" a="1"/>
  <c r="J311" i="1" s="1"/>
  <c r="J312" i="1" a="1"/>
  <c r="J312" i="1" s="1"/>
  <c r="J313" i="1" a="1"/>
  <c r="J313" i="1" s="1"/>
  <c r="J314" i="1" a="1"/>
  <c r="J314" i="1" s="1"/>
  <c r="J315" i="1" a="1"/>
  <c r="J315" i="1" s="1"/>
  <c r="J316" i="1" a="1"/>
  <c r="J316" i="1" s="1"/>
  <c r="J317" i="1" a="1"/>
  <c r="J317" i="1" s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I301" i="1"/>
  <c r="J301" i="1" a="1"/>
  <c r="J301" i="1" s="1"/>
  <c r="K301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J286" i="1" a="1"/>
  <c r="J286" i="1" s="1"/>
  <c r="J287" i="1" a="1"/>
  <c r="J287" i="1" s="1"/>
  <c r="J288" i="1" a="1"/>
  <c r="J288" i="1" s="1"/>
  <c r="J289" i="1" a="1"/>
  <c r="J289" i="1" s="1"/>
  <c r="J290" i="1" a="1"/>
  <c r="J290" i="1" s="1"/>
  <c r="J291" i="1" a="1"/>
  <c r="J291" i="1" s="1"/>
  <c r="J292" i="1" a="1"/>
  <c r="J292" i="1" s="1"/>
  <c r="J293" i="1" a="1"/>
  <c r="J293" i="1" s="1"/>
  <c r="J294" i="1" a="1"/>
  <c r="J294" i="1" s="1"/>
  <c r="J295" i="1" a="1"/>
  <c r="J295" i="1" s="1"/>
  <c r="J296" i="1" a="1"/>
  <c r="J296" i="1" s="1"/>
  <c r="J297" i="1" a="1"/>
  <c r="J297" i="1" s="1"/>
  <c r="J298" i="1" a="1"/>
  <c r="J298" i="1" s="1"/>
  <c r="J299" i="1" a="1"/>
  <c r="J299" i="1" s="1"/>
  <c r="J300" i="1" a="1"/>
  <c r="J300" i="1" s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I285" i="1"/>
  <c r="J285" i="1" a="1"/>
  <c r="J285" i="1" s="1"/>
  <c r="K285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J269" i="1" a="1"/>
  <c r="J269" i="1" s="1"/>
  <c r="J270" i="1" a="1"/>
  <c r="J270" i="1" s="1"/>
  <c r="J271" i="1" a="1"/>
  <c r="J271" i="1" s="1"/>
  <c r="J272" i="1" a="1"/>
  <c r="J272" i="1" s="1"/>
  <c r="J273" i="1" a="1"/>
  <c r="J273" i="1" s="1"/>
  <c r="J274" i="1" a="1"/>
  <c r="J274" i="1" s="1"/>
  <c r="J275" i="1" a="1"/>
  <c r="J275" i="1" s="1"/>
  <c r="J276" i="1" a="1"/>
  <c r="J276" i="1" s="1"/>
  <c r="J277" i="1" a="1"/>
  <c r="J277" i="1" s="1"/>
  <c r="J278" i="1" a="1"/>
  <c r="J278" i="1" s="1"/>
  <c r="J279" i="1" a="1"/>
  <c r="J279" i="1" s="1"/>
  <c r="J280" i="1" a="1"/>
  <c r="J280" i="1" s="1"/>
  <c r="J281" i="1" a="1"/>
  <c r="J281" i="1" s="1"/>
  <c r="J282" i="1" a="1"/>
  <c r="J282" i="1" s="1"/>
  <c r="J283" i="1" a="1"/>
  <c r="J283" i="1" s="1"/>
  <c r="J284" i="1" a="1"/>
  <c r="J284" i="1" s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I268" i="1"/>
  <c r="J268" i="1" a="1"/>
  <c r="J268" i="1" s="1"/>
  <c r="K268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J253" i="1" a="1"/>
  <c r="J253" i="1" s="1"/>
  <c r="J254" i="1" a="1"/>
  <c r="J254" i="1" s="1"/>
  <c r="J255" i="1" a="1"/>
  <c r="J255" i="1" s="1"/>
  <c r="J256" i="1" a="1"/>
  <c r="J256" i="1" s="1"/>
  <c r="J257" i="1" a="1"/>
  <c r="J257" i="1" s="1"/>
  <c r="J258" i="1" a="1"/>
  <c r="J258" i="1" s="1"/>
  <c r="J259" i="1" a="1"/>
  <c r="J259" i="1" s="1"/>
  <c r="J260" i="1" a="1"/>
  <c r="J260" i="1" s="1"/>
  <c r="J261" i="1" a="1"/>
  <c r="J261" i="1" s="1"/>
  <c r="J262" i="1" a="1"/>
  <c r="J262" i="1" s="1"/>
  <c r="J263" i="1" a="1"/>
  <c r="J263" i="1" s="1"/>
  <c r="J264" i="1" a="1"/>
  <c r="J264" i="1" s="1"/>
  <c r="J265" i="1" a="1"/>
  <c r="J265" i="1" s="1"/>
  <c r="J266" i="1" a="1"/>
  <c r="J266" i="1" s="1"/>
  <c r="J267" i="1" a="1"/>
  <c r="J267" i="1" s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I252" i="1"/>
  <c r="J252" i="1" a="1"/>
  <c r="J252" i="1" s="1"/>
  <c r="K252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J237" i="1" a="1"/>
  <c r="J237" i="1" s="1"/>
  <c r="J238" i="1" a="1"/>
  <c r="J238" i="1" s="1"/>
  <c r="J239" i="1" a="1"/>
  <c r="J239" i="1" s="1"/>
  <c r="J240" i="1" a="1"/>
  <c r="J240" i="1" s="1"/>
  <c r="J241" i="1" a="1"/>
  <c r="J241" i="1" s="1"/>
  <c r="J242" i="1" a="1"/>
  <c r="J242" i="1" s="1"/>
  <c r="J243" i="1" a="1"/>
  <c r="J243" i="1" s="1"/>
  <c r="J244" i="1" a="1"/>
  <c r="J244" i="1" s="1"/>
  <c r="J245" i="1" a="1"/>
  <c r="J245" i="1" s="1"/>
  <c r="J246" i="1" a="1"/>
  <c r="J246" i="1" s="1"/>
  <c r="J247" i="1" a="1"/>
  <c r="J247" i="1" s="1"/>
  <c r="J248" i="1" a="1"/>
  <c r="J248" i="1" s="1"/>
  <c r="J249" i="1" a="1"/>
  <c r="J249" i="1" s="1"/>
  <c r="J250" i="1" a="1"/>
  <c r="J250" i="1" s="1"/>
  <c r="J251" i="1" a="1"/>
  <c r="J251" i="1" s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I236" i="1"/>
  <c r="J236" i="1" a="1"/>
  <c r="J236" i="1" s="1"/>
  <c r="K236" i="1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J2" i="1" a="1"/>
  <c r="J2" i="1" s="1"/>
  <c r="J3" i="1" a="1"/>
  <c r="J3" i="1" s="1"/>
  <c r="J4" i="1" a="1"/>
  <c r="J4" i="1" s="1"/>
  <c r="J5" i="1" a="1"/>
  <c r="J5" i="1" s="1"/>
  <c r="J6" i="1" a="1"/>
  <c r="J6" i="1" s="1"/>
  <c r="J7" i="1" a="1"/>
  <c r="J7" i="1" s="1"/>
  <c r="J8" i="1" a="1"/>
  <c r="J8" i="1" s="1"/>
  <c r="J9" i="1" a="1"/>
  <c r="J9" i="1" s="1"/>
  <c r="J10" i="1" a="1"/>
  <c r="J10" i="1" s="1"/>
  <c r="J11" i="1" a="1"/>
  <c r="J11" i="1" s="1"/>
  <c r="J12" i="1" a="1"/>
  <c r="J12" i="1" s="1"/>
  <c r="J13" i="1" a="1"/>
  <c r="J13" i="1" s="1"/>
  <c r="J14" i="1" a="1"/>
  <c r="J14" i="1" s="1"/>
  <c r="J15" i="1" a="1"/>
  <c r="J15" i="1" s="1"/>
  <c r="J16" i="1" a="1"/>
  <c r="J16" i="1" s="1"/>
  <c r="J17" i="1" a="1"/>
  <c r="J17" i="1" s="1"/>
  <c r="J18" i="1" a="1"/>
  <c r="J18" i="1" s="1"/>
  <c r="J19" i="1" a="1"/>
  <c r="J19" i="1" s="1"/>
  <c r="J20" i="1" a="1"/>
  <c r="J20" i="1" s="1"/>
  <c r="J21" i="1" a="1"/>
  <c r="J21" i="1" s="1"/>
  <c r="J22" i="1" a="1"/>
  <c r="J22" i="1" s="1"/>
  <c r="J23" i="1" a="1"/>
  <c r="J23" i="1" s="1"/>
  <c r="J24" i="1" a="1"/>
  <c r="J24" i="1" s="1"/>
  <c r="J25" i="1" a="1"/>
  <c r="J25" i="1" s="1"/>
  <c r="J26" i="1" a="1"/>
  <c r="J26" i="1" s="1"/>
  <c r="J27" i="1" a="1"/>
  <c r="J27" i="1" s="1"/>
  <c r="J28" i="1" a="1"/>
  <c r="J28" i="1" s="1"/>
  <c r="J29" i="1" a="1"/>
  <c r="J29" i="1" s="1"/>
  <c r="J30" i="1" a="1"/>
  <c r="J30" i="1" s="1"/>
  <c r="J31" i="1" a="1"/>
  <c r="J31" i="1" s="1"/>
  <c r="J32" i="1" a="1"/>
  <c r="J32" i="1" s="1"/>
  <c r="J33" i="1" a="1"/>
  <c r="J33" i="1" s="1"/>
  <c r="J34" i="1" a="1"/>
  <c r="J34" i="1" s="1"/>
  <c r="J35" i="1" a="1"/>
  <c r="J35" i="1" s="1"/>
  <c r="J36" i="1" a="1"/>
  <c r="J36" i="1" s="1"/>
  <c r="J37" i="1" a="1"/>
  <c r="J37" i="1" s="1"/>
  <c r="J38" i="1" a="1"/>
  <c r="J38" i="1" s="1"/>
  <c r="J39" i="1" a="1"/>
  <c r="J39" i="1" s="1"/>
  <c r="J40" i="1" a="1"/>
  <c r="J40" i="1" s="1"/>
  <c r="J41" i="1" a="1"/>
  <c r="J41" i="1" s="1"/>
  <c r="J42" i="1" a="1"/>
  <c r="J42" i="1" s="1"/>
  <c r="J43" i="1" a="1"/>
  <c r="J43" i="1" s="1"/>
  <c r="J44" i="1" a="1"/>
  <c r="J44" i="1" s="1"/>
  <c r="J45" i="1" a="1"/>
  <c r="J45" i="1" s="1"/>
  <c r="J46" i="1" a="1"/>
  <c r="J46" i="1" s="1"/>
  <c r="J47" i="1" a="1"/>
  <c r="J47" i="1" s="1"/>
  <c r="J48" i="1" a="1"/>
  <c r="J48" i="1" s="1"/>
  <c r="J49" i="1" a="1"/>
  <c r="J49" i="1" s="1"/>
  <c r="J50" i="1" a="1"/>
  <c r="J50" i="1" s="1"/>
  <c r="J51" i="1" a="1"/>
  <c r="J51" i="1" s="1"/>
  <c r="J52" i="1" a="1"/>
  <c r="J52" i="1" s="1"/>
  <c r="J53" i="1" a="1"/>
  <c r="J53" i="1" s="1"/>
  <c r="J54" i="1" a="1"/>
  <c r="J54" i="1" s="1"/>
  <c r="J55" i="1" a="1"/>
  <c r="J55" i="1" s="1"/>
  <c r="J56" i="1" a="1"/>
  <c r="J56" i="1" s="1"/>
  <c r="J57" i="1" a="1"/>
  <c r="J57" i="1" s="1"/>
  <c r="J58" i="1" a="1"/>
  <c r="J58" i="1" s="1"/>
  <c r="J59" i="1" a="1"/>
  <c r="J59" i="1" s="1"/>
  <c r="J60" i="1" a="1"/>
  <c r="J60" i="1" s="1"/>
  <c r="J61" i="1" a="1"/>
  <c r="J61" i="1" s="1"/>
  <c r="J62" i="1" a="1"/>
  <c r="J62" i="1" s="1"/>
  <c r="J63" i="1" a="1"/>
  <c r="J63" i="1" s="1"/>
  <c r="J64" i="1" a="1"/>
  <c r="J64" i="1" s="1"/>
  <c r="J65" i="1" a="1"/>
  <c r="J65" i="1" s="1"/>
  <c r="J66" i="1" a="1"/>
  <c r="J66" i="1" s="1"/>
  <c r="J67" i="1" a="1"/>
  <c r="J67" i="1" s="1"/>
  <c r="J68" i="1" a="1"/>
  <c r="J68" i="1" s="1"/>
  <c r="J69" i="1" a="1"/>
  <c r="J69" i="1" s="1"/>
  <c r="J70" i="1" a="1"/>
  <c r="J70" i="1" s="1"/>
  <c r="J71" i="1" a="1"/>
  <c r="J71" i="1" s="1"/>
  <c r="J72" i="1" a="1"/>
  <c r="J72" i="1" s="1"/>
  <c r="J73" i="1" a="1"/>
  <c r="J73" i="1" s="1"/>
  <c r="J74" i="1" a="1"/>
  <c r="J74" i="1" s="1"/>
  <c r="J75" i="1" a="1"/>
  <c r="J75" i="1" s="1"/>
  <c r="J76" i="1" a="1"/>
  <c r="J76" i="1" s="1"/>
  <c r="J77" i="1" a="1"/>
  <c r="J77" i="1" s="1"/>
  <c r="J78" i="1" a="1"/>
  <c r="J78" i="1" s="1"/>
  <c r="J79" i="1" a="1"/>
  <c r="J79" i="1" s="1"/>
  <c r="J80" i="1" a="1"/>
  <c r="J80" i="1" s="1"/>
  <c r="J81" i="1" a="1"/>
  <c r="J81" i="1" s="1"/>
  <c r="J82" i="1" a="1"/>
  <c r="J82" i="1" s="1"/>
  <c r="J83" i="1" a="1"/>
  <c r="J83" i="1" s="1"/>
  <c r="J84" i="1" a="1"/>
  <c r="J84" i="1" s="1"/>
  <c r="J85" i="1" a="1"/>
  <c r="J85" i="1" s="1"/>
  <c r="J86" i="1" a="1"/>
  <c r="J86" i="1" s="1"/>
  <c r="J87" i="1" a="1"/>
  <c r="J87" i="1" s="1"/>
  <c r="J88" i="1" a="1"/>
  <c r="J88" i="1" s="1"/>
  <c r="J89" i="1" a="1"/>
  <c r="J89" i="1" s="1"/>
  <c r="J90" i="1" a="1"/>
  <c r="J90" i="1" s="1"/>
  <c r="J91" i="1" a="1"/>
  <c r="J91" i="1" s="1"/>
  <c r="J92" i="1" a="1"/>
  <c r="J92" i="1" s="1"/>
  <c r="J93" i="1" a="1"/>
  <c r="J93" i="1" s="1"/>
  <c r="J94" i="1" a="1"/>
  <c r="J94" i="1" s="1"/>
  <c r="J95" i="1" a="1"/>
  <c r="J95" i="1" s="1"/>
  <c r="J96" i="1" a="1"/>
  <c r="J96" i="1" s="1"/>
  <c r="J97" i="1" a="1"/>
  <c r="J97" i="1" s="1"/>
  <c r="J98" i="1" a="1"/>
  <c r="J98" i="1" s="1"/>
  <c r="J99" i="1" a="1"/>
  <c r="J99" i="1" s="1"/>
  <c r="J100" i="1" a="1"/>
  <c r="J100" i="1" s="1"/>
  <c r="J101" i="1" a="1"/>
  <c r="J101" i="1" s="1"/>
  <c r="J102" i="1" a="1"/>
  <c r="J102" i="1" s="1"/>
  <c r="J103" i="1" a="1"/>
  <c r="J103" i="1" s="1"/>
  <c r="J104" i="1" a="1"/>
  <c r="J104" i="1" s="1"/>
  <c r="J105" i="1" a="1"/>
  <c r="J105" i="1" s="1"/>
  <c r="J106" i="1" a="1"/>
  <c r="J106" i="1" s="1"/>
  <c r="J107" i="1" a="1"/>
  <c r="J107" i="1" s="1"/>
  <c r="J108" i="1" a="1"/>
  <c r="J108" i="1" s="1"/>
  <c r="J109" i="1" a="1"/>
  <c r="J109" i="1" s="1"/>
  <c r="J110" i="1" a="1"/>
  <c r="J110" i="1" s="1"/>
  <c r="J111" i="1" a="1"/>
  <c r="J111" i="1" s="1"/>
  <c r="J112" i="1" a="1"/>
  <c r="J112" i="1" s="1"/>
  <c r="J113" i="1" a="1"/>
  <c r="J113" i="1" s="1"/>
  <c r="J114" i="1" a="1"/>
  <c r="J114" i="1" s="1"/>
  <c r="J115" i="1" a="1"/>
  <c r="J115" i="1" s="1"/>
  <c r="J116" i="1" a="1"/>
  <c r="J116" i="1" s="1"/>
  <c r="J117" i="1" a="1"/>
  <c r="J117" i="1" s="1"/>
  <c r="J118" i="1" a="1"/>
  <c r="J118" i="1" s="1"/>
  <c r="J119" i="1" a="1"/>
  <c r="J119" i="1" s="1"/>
  <c r="J120" i="1" a="1"/>
  <c r="J120" i="1" s="1"/>
  <c r="J121" i="1" a="1"/>
  <c r="J121" i="1" s="1"/>
  <c r="J122" i="1" a="1"/>
  <c r="J122" i="1" s="1"/>
  <c r="J123" i="1" a="1"/>
  <c r="J123" i="1" s="1"/>
  <c r="J124" i="1" a="1"/>
  <c r="J124" i="1" s="1"/>
  <c r="J125" i="1" a="1"/>
  <c r="J125" i="1" s="1"/>
  <c r="J126" i="1" a="1"/>
  <c r="J126" i="1" s="1"/>
  <c r="J127" i="1" a="1"/>
  <c r="J127" i="1" s="1"/>
  <c r="J128" i="1" a="1"/>
  <c r="J128" i="1" s="1"/>
  <c r="J129" i="1" a="1"/>
  <c r="J129" i="1" s="1"/>
  <c r="J130" i="1" a="1"/>
  <c r="J130" i="1" s="1"/>
  <c r="J131" i="1" a="1"/>
  <c r="J131" i="1" s="1"/>
  <c r="J132" i="1" a="1"/>
  <c r="J132" i="1" s="1"/>
  <c r="J133" i="1" a="1"/>
  <c r="J133" i="1" s="1"/>
  <c r="J134" i="1" a="1"/>
  <c r="J134" i="1" s="1"/>
  <c r="J135" i="1" a="1"/>
  <c r="J135" i="1" s="1"/>
  <c r="J136" i="1" a="1"/>
  <c r="J136" i="1" s="1"/>
  <c r="J137" i="1" a="1"/>
  <c r="J137" i="1" s="1"/>
  <c r="J138" i="1" a="1"/>
  <c r="J138" i="1" s="1"/>
  <c r="J139" i="1" a="1"/>
  <c r="J139" i="1" s="1"/>
  <c r="J140" i="1" a="1"/>
  <c r="J140" i="1" s="1"/>
  <c r="J141" i="1" a="1"/>
  <c r="J141" i="1" s="1"/>
  <c r="J142" i="1" a="1"/>
  <c r="J142" i="1" s="1"/>
  <c r="J143" i="1" a="1"/>
  <c r="J143" i="1" s="1"/>
  <c r="J144" i="1" a="1"/>
  <c r="J144" i="1" s="1"/>
  <c r="J145" i="1" a="1"/>
  <c r="J145" i="1" s="1"/>
  <c r="J146" i="1" a="1"/>
  <c r="J146" i="1" s="1"/>
  <c r="J147" i="1" a="1"/>
  <c r="J147" i="1" s="1"/>
  <c r="J148" i="1" a="1"/>
  <c r="J148" i="1" s="1"/>
  <c r="J149" i="1" a="1"/>
  <c r="J149" i="1" s="1"/>
  <c r="J150" i="1" a="1"/>
  <c r="J150" i="1" s="1"/>
  <c r="J151" i="1" a="1"/>
  <c r="J151" i="1" s="1"/>
  <c r="J152" i="1" a="1"/>
  <c r="J152" i="1" s="1"/>
  <c r="J153" i="1" a="1"/>
  <c r="J153" i="1" s="1"/>
  <c r="J154" i="1" a="1"/>
  <c r="J154" i="1" s="1"/>
  <c r="J155" i="1" a="1"/>
  <c r="J155" i="1" s="1"/>
  <c r="J156" i="1" a="1"/>
  <c r="J156" i="1" s="1"/>
  <c r="J157" i="1" a="1"/>
  <c r="J157" i="1" s="1"/>
  <c r="J158" i="1" a="1"/>
  <c r="J158" i="1" s="1"/>
  <c r="J159" i="1" a="1"/>
  <c r="J159" i="1" s="1"/>
  <c r="J160" i="1" a="1"/>
  <c r="J160" i="1" s="1"/>
  <c r="J161" i="1" a="1"/>
  <c r="J161" i="1" s="1"/>
  <c r="J162" i="1" a="1"/>
  <c r="J162" i="1" s="1"/>
  <c r="J163" i="1" a="1"/>
  <c r="J163" i="1" s="1"/>
  <c r="J164" i="1" a="1"/>
  <c r="J164" i="1" s="1"/>
  <c r="J165" i="1" a="1"/>
  <c r="J165" i="1" s="1"/>
  <c r="J166" i="1" a="1"/>
  <c r="J166" i="1" s="1"/>
  <c r="J167" i="1" a="1"/>
  <c r="J167" i="1" s="1"/>
  <c r="J168" i="1" a="1"/>
  <c r="J168" i="1" s="1"/>
  <c r="J169" i="1" a="1"/>
  <c r="J169" i="1" s="1"/>
  <c r="J170" i="1" a="1"/>
  <c r="J170" i="1" s="1"/>
  <c r="J171" i="1" a="1"/>
  <c r="J171" i="1" s="1"/>
  <c r="J172" i="1" a="1"/>
  <c r="J172" i="1" s="1"/>
  <c r="J173" i="1" a="1"/>
  <c r="J173" i="1" s="1"/>
  <c r="J174" i="1" a="1"/>
  <c r="J174" i="1" s="1"/>
  <c r="J175" i="1" a="1"/>
  <c r="J175" i="1" s="1"/>
  <c r="J176" i="1" a="1"/>
  <c r="J176" i="1" s="1"/>
  <c r="J177" i="1" a="1"/>
  <c r="J177" i="1" s="1"/>
  <c r="J178" i="1" a="1"/>
  <c r="J178" i="1" s="1"/>
  <c r="J179" i="1" a="1"/>
  <c r="J179" i="1" s="1"/>
  <c r="J180" i="1" a="1"/>
  <c r="J180" i="1" s="1"/>
  <c r="J181" i="1" a="1"/>
  <c r="J181" i="1" s="1"/>
  <c r="J182" i="1" a="1"/>
  <c r="J182" i="1" s="1"/>
  <c r="J183" i="1" a="1"/>
  <c r="J183" i="1" s="1"/>
  <c r="J184" i="1" a="1"/>
  <c r="J184" i="1" s="1"/>
  <c r="J185" i="1" a="1"/>
  <c r="J185" i="1" s="1"/>
  <c r="J186" i="1" a="1"/>
  <c r="J186" i="1" s="1"/>
  <c r="J187" i="1" a="1"/>
  <c r="J187" i="1" s="1"/>
  <c r="J188" i="1" a="1"/>
  <c r="J188" i="1" s="1"/>
  <c r="J189" i="1" a="1"/>
  <c r="J189" i="1" s="1"/>
  <c r="J190" i="1" a="1"/>
  <c r="J190" i="1" s="1"/>
  <c r="J191" i="1" a="1"/>
  <c r="J191" i="1" s="1"/>
  <c r="J192" i="1" a="1"/>
  <c r="J192" i="1" s="1"/>
  <c r="J193" i="1" a="1"/>
  <c r="J193" i="1" s="1"/>
  <c r="J194" i="1" a="1"/>
  <c r="J194" i="1" s="1"/>
  <c r="J195" i="1" a="1"/>
  <c r="J195" i="1" s="1"/>
  <c r="J196" i="1" a="1"/>
  <c r="J196" i="1" s="1"/>
  <c r="J197" i="1" a="1"/>
  <c r="J197" i="1" s="1"/>
  <c r="J198" i="1" a="1"/>
  <c r="J198" i="1" s="1"/>
  <c r="J199" i="1" a="1"/>
  <c r="J199" i="1" s="1"/>
  <c r="J200" i="1" a="1"/>
  <c r="J200" i="1" s="1"/>
  <c r="J201" i="1" a="1"/>
  <c r="J201" i="1" s="1"/>
  <c r="J202" i="1" a="1"/>
  <c r="J202" i="1" s="1"/>
  <c r="J203" i="1" a="1"/>
  <c r="J203" i="1" s="1"/>
  <c r="J204" i="1" a="1"/>
  <c r="J204" i="1" s="1"/>
  <c r="J205" i="1" a="1"/>
  <c r="J205" i="1" s="1"/>
  <c r="J206" i="1" a="1"/>
  <c r="J206" i="1" s="1"/>
  <c r="J207" i="1" a="1"/>
  <c r="J207" i="1" s="1"/>
  <c r="J208" i="1" a="1"/>
  <c r="J208" i="1" s="1"/>
  <c r="J209" i="1" a="1"/>
  <c r="J209" i="1" s="1"/>
  <c r="J210" i="1" a="1"/>
  <c r="J210" i="1" s="1"/>
  <c r="J211" i="1" a="1"/>
  <c r="J211" i="1" s="1"/>
  <c r="J212" i="1" a="1"/>
  <c r="J212" i="1" s="1"/>
  <c r="J213" i="1" a="1"/>
  <c r="J213" i="1" s="1"/>
  <c r="J214" i="1" a="1"/>
  <c r="J214" i="1" s="1"/>
  <c r="J215" i="1" a="1"/>
  <c r="J215" i="1" s="1"/>
  <c r="J216" i="1" a="1"/>
  <c r="J216" i="1" s="1"/>
  <c r="J217" i="1" a="1"/>
  <c r="J217" i="1" s="1"/>
  <c r="J218" i="1" a="1"/>
  <c r="J218" i="1" s="1"/>
  <c r="J219" i="1" a="1"/>
  <c r="J219" i="1" s="1"/>
  <c r="J220" i="1" a="1"/>
  <c r="J220" i="1" s="1"/>
  <c r="J221" i="1" a="1"/>
  <c r="J221" i="1" s="1"/>
  <c r="J222" i="1" a="1"/>
  <c r="J222" i="1" s="1"/>
  <c r="J223" i="1" a="1"/>
  <c r="J223" i="1" s="1"/>
  <c r="J224" i="1" a="1"/>
  <c r="J224" i="1" s="1"/>
  <c r="J225" i="1" a="1"/>
  <c r="J225" i="1" s="1"/>
  <c r="J226" i="1" a="1"/>
  <c r="J226" i="1" s="1"/>
  <c r="J227" i="1" a="1"/>
  <c r="J227" i="1" s="1"/>
  <c r="J228" i="1" a="1"/>
  <c r="J228" i="1" s="1"/>
  <c r="J229" i="1" a="1"/>
  <c r="J229" i="1" s="1"/>
  <c r="J230" i="1" a="1"/>
  <c r="J230" i="1" s="1"/>
  <c r="J231" i="1" a="1"/>
  <c r="J231" i="1" s="1"/>
  <c r="J232" i="1" a="1"/>
  <c r="J232" i="1" s="1"/>
  <c r="J233" i="1" a="1"/>
  <c r="J233" i="1" s="1"/>
  <c r="J234" i="1" a="1"/>
  <c r="J234" i="1" s="1"/>
  <c r="J235" i="1" a="1"/>
  <c r="J235" i="1" s="1"/>
  <c r="K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<sst xmlns="http://schemas.openxmlformats.org/spreadsheetml/2006/main" count="359" uniqueCount="13">
  <si>
    <t>COFRON</t>
  </si>
  <si>
    <t>consorcio</t>
  </si>
  <si>
    <t>data_base</t>
  </si>
  <si>
    <t>funcao</t>
  </si>
  <si>
    <t>subfuncao</t>
  </si>
  <si>
    <t>ndo</t>
  </si>
  <si>
    <t>empenhado</t>
  </si>
  <si>
    <t>liquidado</t>
  </si>
  <si>
    <t>pago</t>
  </si>
  <si>
    <t>bimestre</t>
  </si>
  <si>
    <t>ano</t>
  </si>
  <si>
    <t>mes</t>
  </si>
  <si>
    <t>CISA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</si>
</sst>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&quot;.&quot;0&quot;.&quot;00&quot;.&quot;00&quot;.&quot;00&quot;.&quot;00&quot;.&quot;00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1" applyNumberFormat="1" applyFont="1"/>
    <xf numFmtId="43" fontId="0" fillId="0" borderId="0" xfId="1" applyFont="1"/>
    <xf numFmtId="164" fontId="0" fillId="0" borderId="0" xfId="0" applyNumberFormat="1"/>
    <xf numFmtId="14" fontId="0" fillId="0" borderId="0" xfId="0" applyNumberFormat="1"/>
  </cellXfs>
  <cellStyles count="2">
    <cellStyle name="Normal" xfId="0" builtinId="0"/>
    <cellStyle name="Vírgula" xfId="1" builtinId="3"/>
  </cellStyles>
  <dxfs count="4"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</dxf>
    <dxf>
      <numFmt numFmtId="164" formatCode="0&quot;.&quot;0&quot;.&quot;00&quot;.&quot;00&quot;.&quot;00&quot;.&quot;00&quot;.&quot;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independenciarsgovbr-my.sharepoint.com/personal/contabilidade_independencia_rs_gov_br/Documents/Prefeitura/Relat&#243;rios%20Fiscais/relatorios%20fiscais%20v2024.99.01.xlsx" TargetMode="External"/><Relationship Id="rId1" Type="http://schemas.openxmlformats.org/officeDocument/2006/relationships/externalLinkPath" Target="https://independenciarsgovbr-my.sharepoint.com/personal/contabilidade_independencia_rs_gov_br/Documents/Prefeitura/Relat&#243;rios%20Fiscais/relatorios%20fiscais%20v2024.99.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STOS_PAGAR_ANO_ANTERIOR"/>
      <sheetName val="LIQUIDAC_12_ANT"/>
      <sheetName val="BAL_VER_ANO_ANTERIOR"/>
      <sheetName val="BAL_VER_1SEM"/>
      <sheetName val="RESTOS_PAGAR_1SEM"/>
      <sheetName val="BAL_VER_2SEM"/>
      <sheetName val="RESTOS_PAGAR_2SEM"/>
      <sheetName val="BAL_DESP"/>
      <sheetName val="BAL_REC"/>
      <sheetName val="BAL_VER"/>
      <sheetName val="BREC_ANT"/>
      <sheetName val="EMPENHO"/>
      <sheetName val="LIQUIDAC"/>
      <sheetName val="PAGAMENT"/>
      <sheetName val="REC_ANT"/>
      <sheetName val="RECEITA"/>
      <sheetName val="RESTOS_PAGAR"/>
      <sheetName val="tblBAL_DESP_EDUCACAO"/>
      <sheetName val="tblBAL_DESP_ASPS"/>
      <sheetName val="tblBAL_DESP_SAUDE_OUTROS"/>
      <sheetName val="tblBAL_DESP_FUNDEB"/>
      <sheetName val="tblBAL_DESP_MDE"/>
      <sheetName val="tblEMPENHO_FUNDEB"/>
      <sheetName val="tblEMPENHO_MDE"/>
      <sheetName val="tblEMPENHO_NAO_FUNDEB_NAO_MDE"/>
      <sheetName val="tblEMPENHO_ASPS"/>
      <sheetName val="tblEMPENHO_SAUDE_OUTROS"/>
      <sheetName val="tblLIQUIDAC_FUNDEB"/>
      <sheetName val="tblLIQUIDAC_MDE"/>
      <sheetName val="tblLIQUIDAC_NAO_FUNDEB_NAO_MDE"/>
      <sheetName val="tblLIQUIDAC_ASPS"/>
      <sheetName val="tblLIQUIDAC_SAUDE_OUTROS"/>
      <sheetName val="tblPAGAMENT_FUNDEB"/>
      <sheetName val="tblPAGAMENT_MDE"/>
      <sheetName val="tblPAGAMENT_NAO_FUNDEB_NAO_MDE"/>
      <sheetName val="tblPAGAMENT_ASPS"/>
      <sheetName val="tblPAGAMENT_SAUDE_OUTROS"/>
      <sheetName val="tblRESTOS_PAGAR_ASPS"/>
      <sheetName val="Valores calculados"/>
      <sheetName val="Parâmetros"/>
      <sheetName val="Valores manuais"/>
      <sheetName val="Consórcios Despesas"/>
      <sheetName val="RREO A12 Valores Manuais"/>
      <sheetName val="RREO A3 Receitas"/>
      <sheetName val="RREO A3 Deduções"/>
      <sheetName val="RREO A3 Emendas"/>
      <sheetName val="RREO A4 Receitas"/>
      <sheetName val="RREO A4 Despesas"/>
      <sheetName val="RREO A6 Valores Manuais"/>
      <sheetName val="RREO A6 Variação Cambial"/>
      <sheetName val="RREO A6 Juros Ativos"/>
      <sheetName val="RREO A6 Juros Passivos"/>
      <sheetName val="RREO A6 Despesas RPPS"/>
      <sheetName val="RREO A6 Despesas"/>
      <sheetName val="RREO A6 Receitas"/>
      <sheetName val="RGF A1 Exec Deducoes"/>
      <sheetName val="RGF A1 Exec Não Orçamentário"/>
      <sheetName val="RGF A1 Exec Liquidac"/>
      <sheetName val="RGF A1 Exec Consórcio"/>
      <sheetName val="RGF A1 Exec Terceirização"/>
      <sheetName val="RGF A1 Leg Deducoes"/>
      <sheetName val="RGF A1 Leg Não Orçamentário"/>
      <sheetName val="RGF A1 Leg Liquidac"/>
      <sheetName val="RGF A2 Não Integrantes"/>
      <sheetName val="RGF A2 Disponibilidades"/>
      <sheetName val="RGF A2 DC"/>
      <sheetName val="Notas Explicativas"/>
      <sheetName val="RREO A1 BO Receita"/>
      <sheetName val="RREO A1 BO Despesa"/>
      <sheetName val="RREO A1 BO Receita Intra"/>
      <sheetName val="RREO A1 BO Despesa Intra"/>
      <sheetName val="RREO A2"/>
      <sheetName val="RREO A2 Intra"/>
      <sheetName val="RREO A3"/>
      <sheetName val="RREO A4"/>
      <sheetName val="RREO A6"/>
      <sheetName val="RREO A7"/>
      <sheetName val="RREO A7 Intra"/>
      <sheetName val="RREO A8"/>
      <sheetName val="RREO A9"/>
      <sheetName val="RREO A10"/>
      <sheetName val="RREO A11"/>
      <sheetName val="RREO A12"/>
      <sheetName val="RREO A13"/>
      <sheetName val="RREO A14 Resumido"/>
      <sheetName val="RREO A14 Completo"/>
      <sheetName val="RGF A1 Exec"/>
      <sheetName val="RGF A1 COFRON"/>
      <sheetName val="RGF A1 CISA"/>
      <sheetName val="RGF A2"/>
      <sheetName val="RGF A3"/>
      <sheetName val="RGF A4"/>
      <sheetName val="RGF A5 Exec 2 Sem"/>
      <sheetName val="RGF A6 Exec 1 Sem"/>
      <sheetName val="RGF A6 Exec 2 Sem"/>
      <sheetName val="RGF A1 Leg"/>
      <sheetName val="RGF A5 Leg 2 Sem"/>
      <sheetName val="RGF A6 Leg 2 Sem"/>
      <sheetName val="RGF A1 Consolidado"/>
      <sheetName val="RGF A5 Consolidado"/>
      <sheetName val="RGF A6 Consolidad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>
        <row r="3">
          <cell r="C3">
            <v>2</v>
          </cell>
        </row>
        <row r="4">
          <cell r="C4">
            <v>3</v>
          </cell>
        </row>
        <row r="5">
          <cell r="C5">
            <v>4</v>
          </cell>
        </row>
        <row r="6">
          <cell r="C6">
            <v>45352</v>
          </cell>
        </row>
        <row r="7">
          <cell r="C7">
            <v>45412</v>
          </cell>
        </row>
        <row r="8">
          <cell r="C8">
            <v>45292</v>
          </cell>
        </row>
        <row r="9">
          <cell r="C9">
            <v>45412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0</v>
          </cell>
        </row>
        <row r="13">
          <cell r="C13">
            <v>0</v>
          </cell>
        </row>
      </sheetData>
      <sheetData sheetId="39">
        <row r="3">
          <cell r="C3" t="str">
            <v>Município de Independência - RS</v>
          </cell>
        </row>
        <row r="4">
          <cell r="C4">
            <v>45382</v>
          </cell>
        </row>
        <row r="5">
          <cell r="C5" t="str">
            <v>Sistema MS Excel + SIAPC/PAD, Unidade Responsável: Secretaria da Fazenda / Setor de Contabilidade</v>
          </cell>
        </row>
        <row r="6">
          <cell r="C6" t="str">
            <v>JOÃO EDÉCIO GRAEF</v>
          </cell>
        </row>
        <row r="7">
          <cell r="C7" t="str">
            <v>Prefeito Municipal</v>
          </cell>
        </row>
        <row r="8">
          <cell r="C8" t="str">
            <v>ANA PAULA RODRIGUES SCHNEIDER SCHMIDT</v>
          </cell>
        </row>
        <row r="9">
          <cell r="C9" t="str">
            <v>Secretária da Fazenda</v>
          </cell>
        </row>
        <row r="10">
          <cell r="C10" t="str">
            <v>JEAN LENON CORO MONTEIRO</v>
          </cell>
        </row>
        <row r="11">
          <cell r="C11" t="str">
            <v>Controlador Interno</v>
          </cell>
        </row>
        <row r="12">
          <cell r="C12" t="str">
            <v>EVERTON DA ROSA</v>
          </cell>
        </row>
        <row r="13">
          <cell r="C13" t="str">
            <v>Contador</v>
          </cell>
        </row>
        <row r="14">
          <cell r="C14" t="str">
            <v>076595/O-3</v>
          </cell>
        </row>
        <row r="15">
          <cell r="C15" t="str">
            <v>HENRIQUE LUIZ GRESELE SZARESKI</v>
          </cell>
        </row>
        <row r="16">
          <cell r="C16" t="str">
            <v>Presidente da Câmara de Vereadores</v>
          </cell>
        </row>
        <row r="17">
          <cell r="C17">
            <v>0.25</v>
          </cell>
        </row>
        <row r="18">
          <cell r="C18">
            <v>0.15</v>
          </cell>
        </row>
        <row r="19">
          <cell r="C19">
            <v>0.7</v>
          </cell>
        </row>
        <row r="20">
          <cell r="C20">
            <v>0.1</v>
          </cell>
        </row>
        <row r="21">
          <cell r="C21">
            <v>3</v>
          </cell>
        </row>
        <row r="22">
          <cell r="C22">
            <v>3</v>
          </cell>
        </row>
        <row r="23">
          <cell r="C23">
            <v>0.32</v>
          </cell>
        </row>
        <row r="24">
          <cell r="C24">
            <v>0.16</v>
          </cell>
        </row>
      </sheetData>
      <sheetData sheetId="40">
        <row r="5">
          <cell r="D5">
            <v>0</v>
          </cell>
        </row>
        <row r="7">
          <cell r="D7">
            <v>0</v>
          </cell>
        </row>
        <row r="8">
          <cell r="D8">
            <v>0.47</v>
          </cell>
        </row>
        <row r="9">
          <cell r="D9">
            <v>0</v>
          </cell>
        </row>
        <row r="10">
          <cell r="D10">
            <v>0</v>
          </cell>
        </row>
        <row r="11">
          <cell r="D11">
            <v>0</v>
          </cell>
        </row>
        <row r="12">
          <cell r="D12">
            <v>0</v>
          </cell>
        </row>
      </sheetData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54E884-AE1C-4BA9-AAE0-247962D6BA1D}" name="ConsorcioDespesas" displayName="ConsorcioDespesas" ref="A1:K349" totalsRowShown="0">
  <tableColumns count="11">
    <tableColumn id="1" xr3:uid="{0E4E83A9-3008-4F12-867F-9127FDCBEBC7}" name="consorcio"/>
    <tableColumn id="2" xr3:uid="{AB479D49-5AA3-4445-8011-E951C1F88768}" name="data_base"/>
    <tableColumn id="3" xr3:uid="{15D8A5E4-A175-42D8-A68D-46420EDFC966}" name="funcao"/>
    <tableColumn id="4" xr3:uid="{6C17D657-549C-4402-B12D-4AEAC8563CDC}" name="subfuncao"/>
    <tableColumn id="5" xr3:uid="{66205C8B-50C5-4FB8-A713-7A3DBE4A07C1}" name="ndo" dataDxfId="3"/>
    <tableColumn id="6" xr3:uid="{9CA77609-93DE-499C-AC4A-5E76D6E3C576}" name="empenhado" dataCellStyle="Vírgula"/>
    <tableColumn id="7" xr3:uid="{DE1F7664-267D-403C-BAD6-C96344DAB890}" name="liquidado" dataCellStyle="Vírgula"/>
    <tableColumn id="8" xr3:uid="{AF1F5334-D9E9-4422-92C5-34E5E1858E36}" name="pago" dataCellStyle="Vírgula"/>
    <tableColumn id="9" xr3:uid="{B83C89F5-C8DA-4821-809C-C6ED28F991C4}" name="ano" dataDxfId="2" dataCellStyle="Vírgula">
      <calculatedColumnFormula>YEAR(ConsorcioDespesas[[#This Row],[data_base]])</calculatedColumnFormula>
    </tableColumn>
    <tableColumn id="11" xr3:uid="{55423AF4-0FA2-49E2-A517-EBAA323ACD45}" name="bimestre" dataDxfId="1" dataCellStyle="Vírgula">
      <calculatedColumnFormula array="1">_xlfn.SWITCH(MONTH(ConsorcioDespesas[[#This Row],[data_base]]),1,1,2,1,3,2,4,2,5,3,6,3,7,4,8,4,9,5,10,5,11,6,12,6)</calculatedColumnFormula>
    </tableColumn>
    <tableColumn id="12" xr3:uid="{77F4D398-298B-4A69-8283-FF31D5D938AD}" name="mes" dataDxfId="0" dataCellStyle="Vírgula">
      <calculatedColumnFormula>MONTH(ConsorcioDespesas[[#This Row],[data_base]])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32574-ED21-47E0-8ACA-474517F5C57B}">
  <sheetPr>
    <tabColor theme="9" tint="-0.249977111117893"/>
  </sheetPr>
  <dimension ref="A1:K349"/>
  <sheetViews>
    <sheetView tabSelected="1" topLeftCell="A311" workbookViewId="0">
      <selection activeCell="F350" sqref="F350"/>
    </sheetView>
  </sheetViews>
  <sheetFormatPr defaultRowHeight="15" x14ac:dyDescent="0.25"/>
  <cols>
    <col min="1" max="1" width="11.85546875" customWidth="1"/>
    <col min="2" max="2" width="12" customWidth="1"/>
    <col min="3" max="3" width="9.42578125" customWidth="1"/>
    <col min="4" max="4" width="12.42578125" customWidth="1"/>
    <col min="5" max="5" width="19.7109375" bestFit="1" customWidth="1"/>
    <col min="6" max="6" width="13.7109375" customWidth="1"/>
    <col min="7" max="7" width="11.85546875" customWidth="1"/>
    <col min="8" max="8" width="10.5703125" bestFit="1" customWidth="1"/>
    <col min="9" max="9" width="10.5703125" customWidth="1"/>
    <col min="10" max="10" width="10.7109375" bestFit="1" customWidth="1"/>
  </cols>
  <sheetData>
    <row r="1" spans="1:11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10</v>
      </c>
      <c r="J1" t="s">
        <v>9</v>
      </c>
      <c r="K1" t="s">
        <v>11</v>
      </c>
    </row>
    <row r="2" spans="1:11" x14ac:dyDescent="0.25">
      <c r="A2" t="s">
        <v>0</v>
      </c>
      <c r="B2" s="4">
        <v>44957</v>
      </c>
      <c r="C2">
        <v>4</v>
      </c>
      <c r="D2">
        <v>122</v>
      </c>
      <c r="E2" s="3">
        <v>319011010100</v>
      </c>
      <c r="F2" s="2">
        <v>921.93</v>
      </c>
      <c r="G2" s="2">
        <v>921.93</v>
      </c>
      <c r="H2" s="2">
        <v>921.93</v>
      </c>
      <c r="I2" s="1">
        <f>YEAR(ConsorcioDespesas[[#This Row],[data_base]])</f>
        <v>2023</v>
      </c>
      <c r="J2" s="1" cm="1">
        <f t="array" ref="J2">_xlfn.SWITCH(MONTH(ConsorcioDespesas[[#This Row],[data_base]]),1,1,2,1,3,2,4,2,5,3,6,3,7,4,8,4,9,5,10,5,11,6,12,6)</f>
        <v>1</v>
      </c>
      <c r="K2" s="1">
        <f>MONTH(ConsorcioDespesas[[#This Row],[data_base]])</f>
        <v>1</v>
      </c>
    </row>
    <row r="3" spans="1:11" x14ac:dyDescent="0.25">
      <c r="A3" t="s">
        <v>0</v>
      </c>
      <c r="B3" s="4">
        <v>44957</v>
      </c>
      <c r="C3">
        <v>4</v>
      </c>
      <c r="D3">
        <v>122</v>
      </c>
      <c r="E3" s="3">
        <v>319013010100</v>
      </c>
      <c r="F3" s="2">
        <v>73.7</v>
      </c>
      <c r="G3" s="2">
        <v>73.7</v>
      </c>
      <c r="H3" s="2">
        <v>73.7</v>
      </c>
      <c r="I3" s="1">
        <f>YEAR(ConsorcioDespesas[[#This Row],[data_base]])</f>
        <v>2023</v>
      </c>
      <c r="J3" s="1" cm="1">
        <f t="array" ref="J3">_xlfn.SWITCH(MONTH(ConsorcioDespesas[[#This Row],[data_base]]),1,1,2,1,3,2,4,2,5,3,6,3,7,4,8,4,9,5,10,5,11,6,12,6)</f>
        <v>1</v>
      </c>
      <c r="K3" s="1">
        <f>MONTH(ConsorcioDespesas[[#This Row],[data_base]])</f>
        <v>1</v>
      </c>
    </row>
    <row r="4" spans="1:11" x14ac:dyDescent="0.25">
      <c r="A4" t="s">
        <v>0</v>
      </c>
      <c r="B4" s="4">
        <v>44957</v>
      </c>
      <c r="C4">
        <v>4</v>
      </c>
      <c r="D4">
        <v>122</v>
      </c>
      <c r="E4" s="3">
        <v>319013020100</v>
      </c>
      <c r="F4" s="2">
        <v>193.45</v>
      </c>
      <c r="G4" s="2">
        <v>193.45</v>
      </c>
      <c r="H4" s="2">
        <v>193.45</v>
      </c>
      <c r="I4" s="1">
        <f>YEAR(ConsorcioDespesas[[#This Row],[data_base]])</f>
        <v>2023</v>
      </c>
      <c r="J4" s="1" cm="1">
        <f t="array" ref="J4">_xlfn.SWITCH(MONTH(ConsorcioDespesas[[#This Row],[data_base]]),1,1,2,1,3,2,4,2,5,3,6,3,7,4,8,4,9,5,10,5,11,6,12,6)</f>
        <v>1</v>
      </c>
      <c r="K4" s="1">
        <f>MONTH(ConsorcioDespesas[[#This Row],[data_base]])</f>
        <v>1</v>
      </c>
    </row>
    <row r="5" spans="1:11" x14ac:dyDescent="0.25">
      <c r="A5" t="s">
        <v>0</v>
      </c>
      <c r="B5" s="4">
        <v>44957</v>
      </c>
      <c r="C5">
        <v>4</v>
      </c>
      <c r="D5">
        <v>122</v>
      </c>
      <c r="E5" s="3">
        <v>339014140000</v>
      </c>
      <c r="F5" s="2">
        <v>0</v>
      </c>
      <c r="G5" s="2">
        <v>0</v>
      </c>
      <c r="H5" s="2">
        <v>0</v>
      </c>
      <c r="I5" s="1">
        <f>YEAR(ConsorcioDespesas[[#This Row],[data_base]])</f>
        <v>2023</v>
      </c>
      <c r="J5" s="1" cm="1">
        <f t="array" ref="J5">_xlfn.SWITCH(MONTH(ConsorcioDespesas[[#This Row],[data_base]]),1,1,2,1,3,2,4,2,5,3,6,3,7,4,8,4,9,5,10,5,11,6,12,6)</f>
        <v>1</v>
      </c>
      <c r="K5" s="1">
        <f>MONTH(ConsorcioDespesas[[#This Row],[data_base]])</f>
        <v>1</v>
      </c>
    </row>
    <row r="6" spans="1:11" x14ac:dyDescent="0.25">
      <c r="A6" t="s">
        <v>0</v>
      </c>
      <c r="B6" s="4">
        <v>44957</v>
      </c>
      <c r="C6">
        <v>4</v>
      </c>
      <c r="D6">
        <v>122</v>
      </c>
      <c r="E6" s="3">
        <v>339030000000</v>
      </c>
      <c r="F6" s="2">
        <v>14.49</v>
      </c>
      <c r="G6" s="2">
        <v>14.49</v>
      </c>
      <c r="H6" s="2">
        <v>14.49</v>
      </c>
      <c r="I6" s="1">
        <f>YEAR(ConsorcioDespesas[[#This Row],[data_base]])</f>
        <v>2023</v>
      </c>
      <c r="J6" s="1" cm="1">
        <f t="array" ref="J6">_xlfn.SWITCH(MONTH(ConsorcioDespesas[[#This Row],[data_base]]),1,1,2,1,3,2,4,2,5,3,6,3,7,4,8,4,9,5,10,5,11,6,12,6)</f>
        <v>1</v>
      </c>
      <c r="K6" s="1">
        <f>MONTH(ConsorcioDespesas[[#This Row],[data_base]])</f>
        <v>1</v>
      </c>
    </row>
    <row r="7" spans="1:11" x14ac:dyDescent="0.25">
      <c r="A7" t="s">
        <v>0</v>
      </c>
      <c r="B7" s="4">
        <v>44957</v>
      </c>
      <c r="C7">
        <v>4</v>
      </c>
      <c r="D7">
        <v>122</v>
      </c>
      <c r="E7" s="3">
        <v>339033010000</v>
      </c>
      <c r="F7" s="2">
        <v>0</v>
      </c>
      <c r="G7" s="2">
        <v>0</v>
      </c>
      <c r="H7" s="2">
        <v>0</v>
      </c>
      <c r="I7" s="1">
        <f>YEAR(ConsorcioDespesas[[#This Row],[data_base]])</f>
        <v>2023</v>
      </c>
      <c r="J7" s="1" cm="1">
        <f t="array" ref="J7">_xlfn.SWITCH(MONTH(ConsorcioDespesas[[#This Row],[data_base]]),1,1,2,1,3,2,4,2,5,3,6,3,7,4,8,4,9,5,10,5,11,6,12,6)</f>
        <v>1</v>
      </c>
      <c r="K7" s="1">
        <f>MONTH(ConsorcioDespesas[[#This Row],[data_base]])</f>
        <v>1</v>
      </c>
    </row>
    <row r="8" spans="1:11" x14ac:dyDescent="0.25">
      <c r="A8" t="s">
        <v>0</v>
      </c>
      <c r="B8" s="4">
        <v>44957</v>
      </c>
      <c r="C8">
        <v>4</v>
      </c>
      <c r="D8">
        <v>122</v>
      </c>
      <c r="E8" s="3">
        <v>339036000000</v>
      </c>
      <c r="F8" s="2">
        <v>0</v>
      </c>
      <c r="G8" s="2">
        <v>0</v>
      </c>
      <c r="H8" s="2">
        <v>0</v>
      </c>
      <c r="I8" s="1">
        <f>YEAR(ConsorcioDespesas[[#This Row],[data_base]])</f>
        <v>2023</v>
      </c>
      <c r="J8" s="1" cm="1">
        <f t="array" ref="J8">_xlfn.SWITCH(MONTH(ConsorcioDespesas[[#This Row],[data_base]]),1,1,2,1,3,2,4,2,5,3,6,3,7,4,8,4,9,5,10,5,11,6,12,6)</f>
        <v>1</v>
      </c>
      <c r="K8" s="1">
        <f>MONTH(ConsorcioDespesas[[#This Row],[data_base]])</f>
        <v>1</v>
      </c>
    </row>
    <row r="9" spans="1:11" x14ac:dyDescent="0.25">
      <c r="A9" t="s">
        <v>0</v>
      </c>
      <c r="B9" s="4">
        <v>44957</v>
      </c>
      <c r="C9">
        <v>4</v>
      </c>
      <c r="D9">
        <v>122</v>
      </c>
      <c r="E9" s="3">
        <v>339039000000</v>
      </c>
      <c r="F9" s="2">
        <v>46.16</v>
      </c>
      <c r="G9" s="2">
        <v>46.16</v>
      </c>
      <c r="H9" s="2">
        <v>46.16</v>
      </c>
      <c r="I9" s="1">
        <f>YEAR(ConsorcioDespesas[[#This Row],[data_base]])</f>
        <v>2023</v>
      </c>
      <c r="J9" s="1" cm="1">
        <f t="array" ref="J9">_xlfn.SWITCH(MONTH(ConsorcioDespesas[[#This Row],[data_base]]),1,1,2,1,3,2,4,2,5,3,6,3,7,4,8,4,9,5,10,5,11,6,12,6)</f>
        <v>1</v>
      </c>
      <c r="K9" s="1">
        <f>MONTH(ConsorcioDespesas[[#This Row],[data_base]])</f>
        <v>1</v>
      </c>
    </row>
    <row r="10" spans="1:11" x14ac:dyDescent="0.25">
      <c r="A10" t="s">
        <v>0</v>
      </c>
      <c r="B10" s="4">
        <v>44957</v>
      </c>
      <c r="C10">
        <v>4</v>
      </c>
      <c r="D10">
        <v>122</v>
      </c>
      <c r="E10" s="3">
        <v>339039570000</v>
      </c>
      <c r="F10" s="2">
        <v>105.9</v>
      </c>
      <c r="G10" s="2">
        <v>105.9</v>
      </c>
      <c r="H10" s="2">
        <v>105.9</v>
      </c>
      <c r="I10" s="1">
        <f>YEAR(ConsorcioDespesas[[#This Row],[data_base]])</f>
        <v>2023</v>
      </c>
      <c r="J10" s="1" cm="1">
        <f t="array" ref="J10">_xlfn.SWITCH(MONTH(ConsorcioDespesas[[#This Row],[data_base]]),1,1,2,1,3,2,4,2,5,3,6,3,7,4,8,4,9,5,10,5,11,6,12,6)</f>
        <v>1</v>
      </c>
      <c r="K10" s="1">
        <f>MONTH(ConsorcioDespesas[[#This Row],[data_base]])</f>
        <v>1</v>
      </c>
    </row>
    <row r="11" spans="1:11" x14ac:dyDescent="0.25">
      <c r="A11" t="s">
        <v>0</v>
      </c>
      <c r="B11" s="4">
        <v>44957</v>
      </c>
      <c r="C11">
        <v>4</v>
      </c>
      <c r="D11">
        <v>122</v>
      </c>
      <c r="E11" s="3">
        <v>339039990100</v>
      </c>
      <c r="F11" s="2">
        <v>40.659999999999997</v>
      </c>
      <c r="G11" s="2">
        <v>40.659999999999997</v>
      </c>
      <c r="H11" s="2">
        <v>40.659999999999997</v>
      </c>
      <c r="I11" s="1">
        <f>YEAR(ConsorcioDespesas[[#This Row],[data_base]])</f>
        <v>2023</v>
      </c>
      <c r="J11" s="1" cm="1">
        <f t="array" ref="J11">_xlfn.SWITCH(MONTH(ConsorcioDespesas[[#This Row],[data_base]]),1,1,2,1,3,2,4,2,5,3,6,3,7,4,8,4,9,5,10,5,11,6,12,6)</f>
        <v>1</v>
      </c>
      <c r="K11" s="1">
        <f>MONTH(ConsorcioDespesas[[#This Row],[data_base]])</f>
        <v>1</v>
      </c>
    </row>
    <row r="12" spans="1:11" x14ac:dyDescent="0.25">
      <c r="A12" t="s">
        <v>0</v>
      </c>
      <c r="B12" s="4">
        <v>44957</v>
      </c>
      <c r="C12">
        <v>4</v>
      </c>
      <c r="D12">
        <v>122</v>
      </c>
      <c r="E12" s="3">
        <v>339046010100</v>
      </c>
      <c r="F12" s="2">
        <v>53.48</v>
      </c>
      <c r="G12" s="2">
        <v>53.48</v>
      </c>
      <c r="H12" s="2">
        <v>53.48</v>
      </c>
      <c r="I12" s="1">
        <f>YEAR(ConsorcioDespesas[[#This Row],[data_base]])</f>
        <v>2023</v>
      </c>
      <c r="J12" s="1" cm="1">
        <f t="array" ref="J12">_xlfn.SWITCH(MONTH(ConsorcioDespesas[[#This Row],[data_base]]),1,1,2,1,3,2,4,2,5,3,6,3,7,4,8,4,9,5,10,5,11,6,12,6)</f>
        <v>1</v>
      </c>
      <c r="K12" s="1">
        <f>MONTH(ConsorcioDespesas[[#This Row],[data_base]])</f>
        <v>1</v>
      </c>
    </row>
    <row r="13" spans="1:11" x14ac:dyDescent="0.25">
      <c r="A13" t="s">
        <v>0</v>
      </c>
      <c r="B13" s="4">
        <v>44957</v>
      </c>
      <c r="C13">
        <v>4</v>
      </c>
      <c r="D13">
        <v>122</v>
      </c>
      <c r="E13" s="3">
        <v>339049010000</v>
      </c>
      <c r="F13" s="2">
        <v>1.96</v>
      </c>
      <c r="G13" s="2">
        <v>1.96</v>
      </c>
      <c r="H13" s="2">
        <v>1.96</v>
      </c>
      <c r="I13" s="1">
        <f>YEAR(ConsorcioDespesas[[#This Row],[data_base]])</f>
        <v>2023</v>
      </c>
      <c r="J13" s="1" cm="1">
        <f t="array" ref="J13">_xlfn.SWITCH(MONTH(ConsorcioDespesas[[#This Row],[data_base]]),1,1,2,1,3,2,4,2,5,3,6,3,7,4,8,4,9,5,10,5,11,6,12,6)</f>
        <v>1</v>
      </c>
      <c r="K13" s="1">
        <f>MONTH(ConsorcioDespesas[[#This Row],[data_base]])</f>
        <v>1</v>
      </c>
    </row>
    <row r="14" spans="1:11" x14ac:dyDescent="0.25">
      <c r="A14" t="s">
        <v>0</v>
      </c>
      <c r="B14" s="4">
        <v>44957</v>
      </c>
      <c r="C14">
        <v>4</v>
      </c>
      <c r="D14">
        <v>122</v>
      </c>
      <c r="E14" s="3">
        <v>339047000000</v>
      </c>
      <c r="F14" s="2">
        <v>0</v>
      </c>
      <c r="G14" s="2">
        <v>0</v>
      </c>
      <c r="H14" s="2">
        <v>0</v>
      </c>
      <c r="I14" s="1">
        <f>YEAR(ConsorcioDespesas[[#This Row],[data_base]])</f>
        <v>2023</v>
      </c>
      <c r="J14" s="1" cm="1">
        <f t="array" ref="J14">_xlfn.SWITCH(MONTH(ConsorcioDespesas[[#This Row],[data_base]]),1,1,2,1,3,2,4,2,5,3,6,3,7,4,8,4,9,5,10,5,11,6,12,6)</f>
        <v>1</v>
      </c>
      <c r="K14" s="1">
        <f>MONTH(ConsorcioDespesas[[#This Row],[data_base]])</f>
        <v>1</v>
      </c>
    </row>
    <row r="15" spans="1:11" x14ac:dyDescent="0.25">
      <c r="A15" t="s">
        <v>0</v>
      </c>
      <c r="B15" s="4">
        <v>44957</v>
      </c>
      <c r="C15">
        <v>4</v>
      </c>
      <c r="D15">
        <v>122</v>
      </c>
      <c r="E15" s="3">
        <v>449052000000</v>
      </c>
      <c r="F15" s="2">
        <v>16.41</v>
      </c>
      <c r="G15" s="2">
        <v>16.41</v>
      </c>
      <c r="H15" s="2">
        <v>16.41</v>
      </c>
      <c r="I15" s="1">
        <f>YEAR(ConsorcioDespesas[[#This Row],[data_base]])</f>
        <v>2023</v>
      </c>
      <c r="J15" s="1" cm="1">
        <f t="array" ref="J15">_xlfn.SWITCH(MONTH(ConsorcioDespesas[[#This Row],[data_base]]),1,1,2,1,3,2,4,2,5,3,6,3,7,4,8,4,9,5,10,5,11,6,12,6)</f>
        <v>1</v>
      </c>
      <c r="K15" s="1">
        <f>MONTH(ConsorcioDespesas[[#This Row],[data_base]])</f>
        <v>1</v>
      </c>
    </row>
    <row r="16" spans="1:11" x14ac:dyDescent="0.25">
      <c r="A16" t="s">
        <v>0</v>
      </c>
      <c r="B16" s="4">
        <v>44957</v>
      </c>
      <c r="C16">
        <v>10</v>
      </c>
      <c r="D16">
        <v>302</v>
      </c>
      <c r="E16" s="3">
        <v>334041390500</v>
      </c>
      <c r="F16" s="2">
        <v>8742.48</v>
      </c>
      <c r="G16" s="2">
        <v>8742.48</v>
      </c>
      <c r="H16" s="2">
        <v>0</v>
      </c>
      <c r="I16" s="1">
        <f>YEAR(ConsorcioDespesas[[#This Row],[data_base]])</f>
        <v>2023</v>
      </c>
      <c r="J16" s="1" cm="1">
        <f t="array" ref="J16">_xlfn.SWITCH(MONTH(ConsorcioDespesas[[#This Row],[data_base]]),1,1,2,1,3,2,4,2,5,3,6,3,7,4,8,4,9,5,10,5,11,6,12,6)</f>
        <v>1</v>
      </c>
      <c r="K16" s="1">
        <f>MONTH(ConsorcioDespesas[[#This Row],[data_base]])</f>
        <v>1</v>
      </c>
    </row>
    <row r="17" spans="1:11" x14ac:dyDescent="0.25">
      <c r="A17" t="s">
        <v>0</v>
      </c>
      <c r="B17" s="4">
        <v>44985</v>
      </c>
      <c r="C17">
        <v>4</v>
      </c>
      <c r="D17">
        <v>122</v>
      </c>
      <c r="E17" s="3">
        <v>319011010100</v>
      </c>
      <c r="F17" s="2">
        <v>1012.99</v>
      </c>
      <c r="G17" s="2">
        <v>1012.99</v>
      </c>
      <c r="H17" s="2">
        <v>1012.99</v>
      </c>
      <c r="I17" s="1">
        <f>YEAR(ConsorcioDespesas[[#This Row],[data_base]])</f>
        <v>2023</v>
      </c>
      <c r="J17" s="1" cm="1">
        <f t="array" ref="J17">_xlfn.SWITCH(MONTH(ConsorcioDespesas[[#This Row],[data_base]]),1,1,2,1,3,2,4,2,5,3,6,3,7,4,8,4,9,5,10,5,11,6,12,6)</f>
        <v>1</v>
      </c>
      <c r="K17" s="1">
        <f>MONTH(ConsorcioDespesas[[#This Row],[data_base]])</f>
        <v>2</v>
      </c>
    </row>
    <row r="18" spans="1:11" x14ac:dyDescent="0.25">
      <c r="A18" t="s">
        <v>0</v>
      </c>
      <c r="B18" s="4">
        <v>44985</v>
      </c>
      <c r="C18">
        <v>4</v>
      </c>
      <c r="D18">
        <v>122</v>
      </c>
      <c r="E18" s="3">
        <v>319013010100</v>
      </c>
      <c r="F18" s="2">
        <v>81.040000000000006</v>
      </c>
      <c r="G18" s="2">
        <v>81.040000000000006</v>
      </c>
      <c r="H18" s="2">
        <v>81.040000000000006</v>
      </c>
      <c r="I18" s="1">
        <f>YEAR(ConsorcioDespesas[[#This Row],[data_base]])</f>
        <v>2023</v>
      </c>
      <c r="J18" s="1" cm="1">
        <f t="array" ref="J18">_xlfn.SWITCH(MONTH(ConsorcioDespesas[[#This Row],[data_base]]),1,1,2,1,3,2,4,2,5,3,6,3,7,4,8,4,9,5,10,5,11,6,12,6)</f>
        <v>1</v>
      </c>
      <c r="K18" s="1">
        <f>MONTH(ConsorcioDespesas[[#This Row],[data_base]])</f>
        <v>2</v>
      </c>
    </row>
    <row r="19" spans="1:11" x14ac:dyDescent="0.25">
      <c r="A19" t="s">
        <v>0</v>
      </c>
      <c r="B19" s="4">
        <v>44985</v>
      </c>
      <c r="C19">
        <v>4</v>
      </c>
      <c r="D19">
        <v>122</v>
      </c>
      <c r="E19" s="3">
        <v>319013020100</v>
      </c>
      <c r="F19" s="2">
        <v>212.73</v>
      </c>
      <c r="G19" s="2">
        <v>212.73</v>
      </c>
      <c r="H19" s="2">
        <v>212.73</v>
      </c>
      <c r="I19" s="1">
        <f>YEAR(ConsorcioDespesas[[#This Row],[data_base]])</f>
        <v>2023</v>
      </c>
      <c r="J19" s="1" cm="1">
        <f t="array" ref="J19">_xlfn.SWITCH(MONTH(ConsorcioDespesas[[#This Row],[data_base]]),1,1,2,1,3,2,4,2,5,3,6,3,7,4,8,4,9,5,10,5,11,6,12,6)</f>
        <v>1</v>
      </c>
      <c r="K19" s="1">
        <f>MONTH(ConsorcioDespesas[[#This Row],[data_base]])</f>
        <v>2</v>
      </c>
    </row>
    <row r="20" spans="1:11" x14ac:dyDescent="0.25">
      <c r="A20" t="s">
        <v>0</v>
      </c>
      <c r="B20" s="4">
        <v>44985</v>
      </c>
      <c r="C20">
        <v>4</v>
      </c>
      <c r="D20">
        <v>122</v>
      </c>
      <c r="E20" s="3">
        <v>339014140000</v>
      </c>
      <c r="F20" s="2">
        <v>0</v>
      </c>
      <c r="G20" s="2">
        <v>0</v>
      </c>
      <c r="H20" s="2">
        <v>0</v>
      </c>
      <c r="I20" s="1">
        <f>YEAR(ConsorcioDespesas[[#This Row],[data_base]])</f>
        <v>2023</v>
      </c>
      <c r="J20" s="1" cm="1">
        <f t="array" ref="J20">_xlfn.SWITCH(MONTH(ConsorcioDespesas[[#This Row],[data_base]]),1,1,2,1,3,2,4,2,5,3,6,3,7,4,8,4,9,5,10,5,11,6,12,6)</f>
        <v>1</v>
      </c>
      <c r="K20" s="1">
        <f>MONTH(ConsorcioDespesas[[#This Row],[data_base]])</f>
        <v>2</v>
      </c>
    </row>
    <row r="21" spans="1:11" x14ac:dyDescent="0.25">
      <c r="A21" t="s">
        <v>0</v>
      </c>
      <c r="B21" s="4">
        <v>44985</v>
      </c>
      <c r="C21">
        <v>4</v>
      </c>
      <c r="D21">
        <v>122</v>
      </c>
      <c r="E21" s="3">
        <v>339030000000</v>
      </c>
      <c r="F21" s="2">
        <v>0</v>
      </c>
      <c r="G21" s="2">
        <v>0</v>
      </c>
      <c r="H21" s="2">
        <v>0</v>
      </c>
      <c r="I21" s="1">
        <f>YEAR(ConsorcioDespesas[[#This Row],[data_base]])</f>
        <v>2023</v>
      </c>
      <c r="J21" s="1" cm="1">
        <f t="array" ref="J21">_xlfn.SWITCH(MONTH(ConsorcioDespesas[[#This Row],[data_base]]),1,1,2,1,3,2,4,2,5,3,6,3,7,4,8,4,9,5,10,5,11,6,12,6)</f>
        <v>1</v>
      </c>
      <c r="K21" s="1">
        <f>MONTH(ConsorcioDespesas[[#This Row],[data_base]])</f>
        <v>2</v>
      </c>
    </row>
    <row r="22" spans="1:11" x14ac:dyDescent="0.25">
      <c r="A22" t="s">
        <v>0</v>
      </c>
      <c r="B22" s="4">
        <v>44985</v>
      </c>
      <c r="C22">
        <v>4</v>
      </c>
      <c r="D22">
        <v>122</v>
      </c>
      <c r="E22" s="3">
        <v>339033010000</v>
      </c>
      <c r="F22" s="2">
        <v>74.260000000000005</v>
      </c>
      <c r="G22" s="2">
        <v>74.260000000000005</v>
      </c>
      <c r="H22" s="2">
        <v>74.260000000000005</v>
      </c>
      <c r="I22" s="1">
        <f>YEAR(ConsorcioDespesas[[#This Row],[data_base]])</f>
        <v>2023</v>
      </c>
      <c r="J22" s="1" cm="1">
        <f t="array" ref="J22">_xlfn.SWITCH(MONTH(ConsorcioDespesas[[#This Row],[data_base]]),1,1,2,1,3,2,4,2,5,3,6,3,7,4,8,4,9,5,10,5,11,6,12,6)</f>
        <v>1</v>
      </c>
      <c r="K22" s="1">
        <f>MONTH(ConsorcioDespesas[[#This Row],[data_base]])</f>
        <v>2</v>
      </c>
    </row>
    <row r="23" spans="1:11" x14ac:dyDescent="0.25">
      <c r="A23" t="s">
        <v>0</v>
      </c>
      <c r="B23" s="4">
        <v>44985</v>
      </c>
      <c r="C23">
        <v>4</v>
      </c>
      <c r="D23">
        <v>122</v>
      </c>
      <c r="E23" s="3">
        <v>339036000000</v>
      </c>
      <c r="F23" s="2">
        <v>0</v>
      </c>
      <c r="G23" s="2">
        <v>0</v>
      </c>
      <c r="H23" s="2">
        <v>0</v>
      </c>
      <c r="I23" s="1">
        <f>YEAR(ConsorcioDespesas[[#This Row],[data_base]])</f>
        <v>2023</v>
      </c>
      <c r="J23" s="1" cm="1">
        <f t="array" ref="J23">_xlfn.SWITCH(MONTH(ConsorcioDespesas[[#This Row],[data_base]]),1,1,2,1,3,2,4,2,5,3,6,3,7,4,8,4,9,5,10,5,11,6,12,6)</f>
        <v>1</v>
      </c>
      <c r="K23" s="1">
        <f>MONTH(ConsorcioDespesas[[#This Row],[data_base]])</f>
        <v>2</v>
      </c>
    </row>
    <row r="24" spans="1:11" x14ac:dyDescent="0.25">
      <c r="A24" t="s">
        <v>0</v>
      </c>
      <c r="B24" s="4">
        <v>44985</v>
      </c>
      <c r="C24">
        <v>4</v>
      </c>
      <c r="D24">
        <v>122</v>
      </c>
      <c r="E24" s="3">
        <v>339039000000</v>
      </c>
      <c r="F24" s="2">
        <v>62.36</v>
      </c>
      <c r="G24" s="2">
        <v>62.36</v>
      </c>
      <c r="H24" s="2">
        <v>62.36</v>
      </c>
      <c r="I24" s="1">
        <f>YEAR(ConsorcioDespesas[[#This Row],[data_base]])</f>
        <v>2023</v>
      </c>
      <c r="J24" s="1" cm="1">
        <f t="array" ref="J24">_xlfn.SWITCH(MONTH(ConsorcioDespesas[[#This Row],[data_base]]),1,1,2,1,3,2,4,2,5,3,6,3,7,4,8,4,9,5,10,5,11,6,12,6)</f>
        <v>1</v>
      </c>
      <c r="K24" s="1">
        <f>MONTH(ConsorcioDespesas[[#This Row],[data_base]])</f>
        <v>2</v>
      </c>
    </row>
    <row r="25" spans="1:11" x14ac:dyDescent="0.25">
      <c r="A25" t="s">
        <v>0</v>
      </c>
      <c r="B25" s="4">
        <v>44985</v>
      </c>
      <c r="C25">
        <v>4</v>
      </c>
      <c r="D25">
        <v>122</v>
      </c>
      <c r="E25" s="3">
        <v>339039570000</v>
      </c>
      <c r="F25" s="2">
        <v>158.68</v>
      </c>
      <c r="G25" s="2">
        <v>158.68</v>
      </c>
      <c r="H25" s="2">
        <v>158.68</v>
      </c>
      <c r="I25" s="1">
        <f>YEAR(ConsorcioDespesas[[#This Row],[data_base]])</f>
        <v>2023</v>
      </c>
      <c r="J25" s="1" cm="1">
        <f t="array" ref="J25">_xlfn.SWITCH(MONTH(ConsorcioDespesas[[#This Row],[data_base]]),1,1,2,1,3,2,4,2,5,3,6,3,7,4,8,4,9,5,10,5,11,6,12,6)</f>
        <v>1</v>
      </c>
      <c r="K25" s="1">
        <f>MONTH(ConsorcioDespesas[[#This Row],[data_base]])</f>
        <v>2</v>
      </c>
    </row>
    <row r="26" spans="1:11" x14ac:dyDescent="0.25">
      <c r="A26" t="s">
        <v>0</v>
      </c>
      <c r="B26" s="4">
        <v>44985</v>
      </c>
      <c r="C26">
        <v>4</v>
      </c>
      <c r="D26">
        <v>122</v>
      </c>
      <c r="E26" s="3">
        <v>339039990100</v>
      </c>
      <c r="F26" s="2">
        <v>40.659999999999997</v>
      </c>
      <c r="G26" s="2">
        <v>40.659999999999997</v>
      </c>
      <c r="H26" s="2">
        <v>40.659999999999997</v>
      </c>
      <c r="I26" s="1">
        <f>YEAR(ConsorcioDespesas[[#This Row],[data_base]])</f>
        <v>2023</v>
      </c>
      <c r="J26" s="1" cm="1">
        <f t="array" ref="J26">_xlfn.SWITCH(MONTH(ConsorcioDespesas[[#This Row],[data_base]]),1,1,2,1,3,2,4,2,5,3,6,3,7,4,8,4,9,5,10,5,11,6,12,6)</f>
        <v>1</v>
      </c>
      <c r="K26" s="1">
        <f>MONTH(ConsorcioDespesas[[#This Row],[data_base]])</f>
        <v>2</v>
      </c>
    </row>
    <row r="27" spans="1:11" x14ac:dyDescent="0.25">
      <c r="A27" t="s">
        <v>0</v>
      </c>
      <c r="B27" s="4">
        <v>44985</v>
      </c>
      <c r="C27">
        <v>4</v>
      </c>
      <c r="D27">
        <v>122</v>
      </c>
      <c r="E27" s="3">
        <v>339046010100</v>
      </c>
      <c r="F27" s="2">
        <v>53.48</v>
      </c>
      <c r="G27" s="2">
        <v>53.48</v>
      </c>
      <c r="H27" s="2">
        <v>53.48</v>
      </c>
      <c r="I27" s="1">
        <f>YEAR(ConsorcioDespesas[[#This Row],[data_base]])</f>
        <v>2023</v>
      </c>
      <c r="J27" s="1" cm="1">
        <f t="array" ref="J27">_xlfn.SWITCH(MONTH(ConsorcioDespesas[[#This Row],[data_base]]),1,1,2,1,3,2,4,2,5,3,6,3,7,4,8,4,9,5,10,5,11,6,12,6)</f>
        <v>1</v>
      </c>
      <c r="K27" s="1">
        <f>MONTH(ConsorcioDespesas[[#This Row],[data_base]])</f>
        <v>2</v>
      </c>
    </row>
    <row r="28" spans="1:11" x14ac:dyDescent="0.25">
      <c r="A28" t="s">
        <v>0</v>
      </c>
      <c r="B28" s="4">
        <v>44985</v>
      </c>
      <c r="C28">
        <v>4</v>
      </c>
      <c r="D28">
        <v>122</v>
      </c>
      <c r="E28" s="3">
        <v>339049010000</v>
      </c>
      <c r="F28" s="2">
        <v>1.96</v>
      </c>
      <c r="G28" s="2">
        <v>1.96</v>
      </c>
      <c r="H28" s="2">
        <v>1.96</v>
      </c>
      <c r="I28" s="1">
        <f>YEAR(ConsorcioDespesas[[#This Row],[data_base]])</f>
        <v>2023</v>
      </c>
      <c r="J28" s="1" cm="1">
        <f t="array" ref="J28">_xlfn.SWITCH(MONTH(ConsorcioDespesas[[#This Row],[data_base]]),1,1,2,1,3,2,4,2,5,3,6,3,7,4,8,4,9,5,10,5,11,6,12,6)</f>
        <v>1</v>
      </c>
      <c r="K28" s="1">
        <f>MONTH(ConsorcioDespesas[[#This Row],[data_base]])</f>
        <v>2</v>
      </c>
    </row>
    <row r="29" spans="1:11" x14ac:dyDescent="0.25">
      <c r="A29" t="s">
        <v>0</v>
      </c>
      <c r="B29" s="4">
        <v>44985</v>
      </c>
      <c r="C29">
        <v>4</v>
      </c>
      <c r="D29">
        <v>122</v>
      </c>
      <c r="E29" s="3">
        <v>339047000000</v>
      </c>
      <c r="F29" s="2">
        <v>0</v>
      </c>
      <c r="G29" s="2">
        <v>0</v>
      </c>
      <c r="H29" s="2">
        <v>0</v>
      </c>
      <c r="I29" s="1">
        <f>YEAR(ConsorcioDespesas[[#This Row],[data_base]])</f>
        <v>2023</v>
      </c>
      <c r="J29" s="1" cm="1">
        <f t="array" ref="J29">_xlfn.SWITCH(MONTH(ConsorcioDespesas[[#This Row],[data_base]]),1,1,2,1,3,2,4,2,5,3,6,3,7,4,8,4,9,5,10,5,11,6,12,6)</f>
        <v>1</v>
      </c>
      <c r="K29" s="1">
        <f>MONTH(ConsorcioDespesas[[#This Row],[data_base]])</f>
        <v>2</v>
      </c>
    </row>
    <row r="30" spans="1:11" x14ac:dyDescent="0.25">
      <c r="A30" t="s">
        <v>0</v>
      </c>
      <c r="B30" s="4">
        <v>44985</v>
      </c>
      <c r="C30">
        <v>4</v>
      </c>
      <c r="D30">
        <v>122</v>
      </c>
      <c r="E30" s="3">
        <v>449052000000</v>
      </c>
      <c r="F30" s="2">
        <v>0</v>
      </c>
      <c r="G30" s="2">
        <v>0</v>
      </c>
      <c r="H30" s="2">
        <v>0</v>
      </c>
      <c r="I30" s="1">
        <f>YEAR(ConsorcioDespesas[[#This Row],[data_base]])</f>
        <v>2023</v>
      </c>
      <c r="J30" s="1" cm="1">
        <f t="array" ref="J30">_xlfn.SWITCH(MONTH(ConsorcioDespesas[[#This Row],[data_base]]),1,1,2,1,3,2,4,2,5,3,6,3,7,4,8,4,9,5,10,5,11,6,12,6)</f>
        <v>1</v>
      </c>
      <c r="K30" s="1">
        <f>MONTH(ConsorcioDespesas[[#This Row],[data_base]])</f>
        <v>2</v>
      </c>
    </row>
    <row r="31" spans="1:11" x14ac:dyDescent="0.25">
      <c r="A31" t="s">
        <v>0</v>
      </c>
      <c r="B31" s="4">
        <v>44985</v>
      </c>
      <c r="C31">
        <v>10</v>
      </c>
      <c r="D31">
        <v>302</v>
      </c>
      <c r="E31" s="3">
        <v>334041390500</v>
      </c>
      <c r="F31" s="2">
        <v>8742.48</v>
      </c>
      <c r="G31" s="2">
        <v>8742.48</v>
      </c>
      <c r="H31" s="2">
        <v>8742.48</v>
      </c>
      <c r="I31" s="1">
        <f>YEAR(ConsorcioDespesas[[#This Row],[data_base]])</f>
        <v>2023</v>
      </c>
      <c r="J31" s="1" cm="1">
        <f t="array" ref="J31">_xlfn.SWITCH(MONTH(ConsorcioDespesas[[#This Row],[data_base]]),1,1,2,1,3,2,4,2,5,3,6,3,7,4,8,4,9,5,10,5,11,6,12,6)</f>
        <v>1</v>
      </c>
      <c r="K31" s="1">
        <f>MONTH(ConsorcioDespesas[[#This Row],[data_base]])</f>
        <v>2</v>
      </c>
    </row>
    <row r="32" spans="1:11" x14ac:dyDescent="0.25">
      <c r="A32" t="s">
        <v>0</v>
      </c>
      <c r="B32" s="4">
        <v>44985</v>
      </c>
      <c r="C32">
        <v>10</v>
      </c>
      <c r="D32">
        <v>302</v>
      </c>
      <c r="E32" s="3">
        <v>334041391100</v>
      </c>
      <c r="F32" s="2">
        <v>626.91999999999996</v>
      </c>
      <c r="G32" s="2">
        <v>626.91999999999996</v>
      </c>
      <c r="H32" s="2">
        <v>626.91999999999996</v>
      </c>
      <c r="I32" s="1">
        <f>YEAR(ConsorcioDespesas[[#This Row],[data_base]])</f>
        <v>2023</v>
      </c>
      <c r="J32" s="1" cm="1">
        <f t="array" ref="J32">_xlfn.SWITCH(MONTH(ConsorcioDespesas[[#This Row],[data_base]]),1,1,2,1,3,2,4,2,5,3,6,3,7,4,8,4,9,5,10,5,11,6,12,6)</f>
        <v>1</v>
      </c>
      <c r="K32" s="1">
        <f>MONTH(ConsorcioDespesas[[#This Row],[data_base]])</f>
        <v>2</v>
      </c>
    </row>
    <row r="33" spans="1:11" x14ac:dyDescent="0.25">
      <c r="A33" t="s">
        <v>0</v>
      </c>
      <c r="B33" s="4">
        <v>44985</v>
      </c>
      <c r="C33">
        <v>10</v>
      </c>
      <c r="D33">
        <v>302</v>
      </c>
      <c r="E33" s="3">
        <v>334041391000</v>
      </c>
      <c r="F33" s="2">
        <v>874.88</v>
      </c>
      <c r="G33" s="2">
        <v>874.88</v>
      </c>
      <c r="H33" s="2">
        <v>874.88</v>
      </c>
      <c r="I33" s="1">
        <f>YEAR(ConsorcioDespesas[[#This Row],[data_base]])</f>
        <v>2023</v>
      </c>
      <c r="J33" s="1" cm="1">
        <f t="array" ref="J33">_xlfn.SWITCH(MONTH(ConsorcioDespesas[[#This Row],[data_base]]),1,1,2,1,3,2,4,2,5,3,6,3,7,4,8,4,9,5,10,5,11,6,12,6)</f>
        <v>1</v>
      </c>
      <c r="K33" s="1">
        <f>MONTH(ConsorcioDespesas[[#This Row],[data_base]])</f>
        <v>2</v>
      </c>
    </row>
    <row r="34" spans="1:11" x14ac:dyDescent="0.25">
      <c r="A34" t="s">
        <v>0</v>
      </c>
      <c r="B34" s="4">
        <v>45016</v>
      </c>
      <c r="C34">
        <v>4</v>
      </c>
      <c r="D34">
        <v>122</v>
      </c>
      <c r="E34" s="3">
        <v>319011010100</v>
      </c>
      <c r="F34" s="2">
        <v>1104.78</v>
      </c>
      <c r="G34" s="2">
        <v>1104.78</v>
      </c>
      <c r="H34" s="2">
        <v>1104.78</v>
      </c>
      <c r="I34" s="1">
        <f>YEAR(ConsorcioDespesas[[#This Row],[data_base]])</f>
        <v>2023</v>
      </c>
      <c r="J34" s="1" cm="1">
        <f t="array" ref="J34">_xlfn.SWITCH(MONTH(ConsorcioDespesas[[#This Row],[data_base]]),1,1,2,1,3,2,4,2,5,3,6,3,7,4,8,4,9,5,10,5,11,6,12,6)</f>
        <v>2</v>
      </c>
      <c r="K34" s="1">
        <f>MONTH(ConsorcioDespesas[[#This Row],[data_base]])</f>
        <v>3</v>
      </c>
    </row>
    <row r="35" spans="1:11" x14ac:dyDescent="0.25">
      <c r="A35" t="s">
        <v>0</v>
      </c>
      <c r="B35" s="4">
        <v>45016</v>
      </c>
      <c r="C35">
        <v>4</v>
      </c>
      <c r="D35">
        <v>122</v>
      </c>
      <c r="E35" s="3">
        <v>319013010100</v>
      </c>
      <c r="F35" s="2">
        <v>0</v>
      </c>
      <c r="G35" s="2">
        <v>0</v>
      </c>
      <c r="H35" s="2">
        <v>0</v>
      </c>
      <c r="I35" s="1">
        <f>YEAR(ConsorcioDespesas[[#This Row],[data_base]])</f>
        <v>2023</v>
      </c>
      <c r="J35" s="1" cm="1">
        <f t="array" ref="J35">_xlfn.SWITCH(MONTH(ConsorcioDespesas[[#This Row],[data_base]]),1,1,2,1,3,2,4,2,5,3,6,3,7,4,8,4,9,5,10,5,11,6,12,6)</f>
        <v>2</v>
      </c>
      <c r="K35" s="1">
        <f>MONTH(ConsorcioDespesas[[#This Row],[data_base]])</f>
        <v>3</v>
      </c>
    </row>
    <row r="36" spans="1:11" x14ac:dyDescent="0.25">
      <c r="A36" t="s">
        <v>0</v>
      </c>
      <c r="B36" s="4">
        <v>45016</v>
      </c>
      <c r="C36">
        <v>4</v>
      </c>
      <c r="D36">
        <v>122</v>
      </c>
      <c r="E36" s="3">
        <v>319013020100</v>
      </c>
      <c r="F36" s="2">
        <v>232</v>
      </c>
      <c r="G36" s="2">
        <v>232</v>
      </c>
      <c r="H36" s="2">
        <v>232</v>
      </c>
      <c r="I36" s="1">
        <f>YEAR(ConsorcioDespesas[[#This Row],[data_base]])</f>
        <v>2023</v>
      </c>
      <c r="J36" s="1" cm="1">
        <f t="array" ref="J36">_xlfn.SWITCH(MONTH(ConsorcioDespesas[[#This Row],[data_base]]),1,1,2,1,3,2,4,2,5,3,6,3,7,4,8,4,9,5,10,5,11,6,12,6)</f>
        <v>2</v>
      </c>
      <c r="K36" s="1">
        <f>MONTH(ConsorcioDespesas[[#This Row],[data_base]])</f>
        <v>3</v>
      </c>
    </row>
    <row r="37" spans="1:11" x14ac:dyDescent="0.25">
      <c r="A37" t="s">
        <v>0</v>
      </c>
      <c r="B37" s="4">
        <v>45016</v>
      </c>
      <c r="C37">
        <v>4</v>
      </c>
      <c r="D37">
        <v>122</v>
      </c>
      <c r="E37" s="3">
        <v>339014140000</v>
      </c>
      <c r="F37" s="2">
        <v>116.04</v>
      </c>
      <c r="G37" s="2">
        <v>116.04</v>
      </c>
      <c r="H37" s="2">
        <v>116.04</v>
      </c>
      <c r="I37" s="1">
        <f>YEAR(ConsorcioDespesas[[#This Row],[data_base]])</f>
        <v>2023</v>
      </c>
      <c r="J37" s="1" cm="1">
        <f t="array" ref="J37">_xlfn.SWITCH(MONTH(ConsorcioDespesas[[#This Row],[data_base]]),1,1,2,1,3,2,4,2,5,3,6,3,7,4,8,4,9,5,10,5,11,6,12,6)</f>
        <v>2</v>
      </c>
      <c r="K37" s="1">
        <f>MONTH(ConsorcioDespesas[[#This Row],[data_base]])</f>
        <v>3</v>
      </c>
    </row>
    <row r="38" spans="1:11" x14ac:dyDescent="0.25">
      <c r="A38" t="s">
        <v>0</v>
      </c>
      <c r="B38" s="4">
        <v>45016</v>
      </c>
      <c r="C38">
        <v>4</v>
      </c>
      <c r="D38">
        <v>122</v>
      </c>
      <c r="E38" s="3">
        <v>339030000000</v>
      </c>
      <c r="F38" s="2">
        <v>29.63</v>
      </c>
      <c r="G38" s="2">
        <v>29.63</v>
      </c>
      <c r="H38" s="2">
        <v>29.63</v>
      </c>
      <c r="I38" s="1">
        <f>YEAR(ConsorcioDespesas[[#This Row],[data_base]])</f>
        <v>2023</v>
      </c>
      <c r="J38" s="1" cm="1">
        <f t="array" ref="J38">_xlfn.SWITCH(MONTH(ConsorcioDespesas[[#This Row],[data_base]]),1,1,2,1,3,2,4,2,5,3,6,3,7,4,8,4,9,5,10,5,11,6,12,6)</f>
        <v>2</v>
      </c>
      <c r="K38" s="1">
        <f>MONTH(ConsorcioDespesas[[#This Row],[data_base]])</f>
        <v>3</v>
      </c>
    </row>
    <row r="39" spans="1:11" x14ac:dyDescent="0.25">
      <c r="A39" t="s">
        <v>0</v>
      </c>
      <c r="B39" s="4">
        <v>45016</v>
      </c>
      <c r="C39">
        <v>4</v>
      </c>
      <c r="D39">
        <v>122</v>
      </c>
      <c r="E39" s="3">
        <v>339033010000</v>
      </c>
      <c r="F39" s="2">
        <v>0</v>
      </c>
      <c r="G39" s="2">
        <v>0</v>
      </c>
      <c r="H39" s="2">
        <v>0</v>
      </c>
      <c r="I39" s="1">
        <f>YEAR(ConsorcioDespesas[[#This Row],[data_base]])</f>
        <v>2023</v>
      </c>
      <c r="J39" s="1" cm="1">
        <f t="array" ref="J39">_xlfn.SWITCH(MONTH(ConsorcioDespesas[[#This Row],[data_base]]),1,1,2,1,3,2,4,2,5,3,6,3,7,4,8,4,9,5,10,5,11,6,12,6)</f>
        <v>2</v>
      </c>
      <c r="K39" s="1">
        <f>MONTH(ConsorcioDespesas[[#This Row],[data_base]])</f>
        <v>3</v>
      </c>
    </row>
    <row r="40" spans="1:11" x14ac:dyDescent="0.25">
      <c r="A40" t="s">
        <v>0</v>
      </c>
      <c r="B40" s="4">
        <v>45016</v>
      </c>
      <c r="C40">
        <v>4</v>
      </c>
      <c r="D40">
        <v>122</v>
      </c>
      <c r="E40" s="3">
        <v>339036000000</v>
      </c>
      <c r="F40" s="2">
        <v>0</v>
      </c>
      <c r="G40" s="2">
        <v>0</v>
      </c>
      <c r="H40" s="2">
        <v>0</v>
      </c>
      <c r="I40" s="1">
        <f>YEAR(ConsorcioDespesas[[#This Row],[data_base]])</f>
        <v>2023</v>
      </c>
      <c r="J40" s="1" cm="1">
        <f t="array" ref="J40">_xlfn.SWITCH(MONTH(ConsorcioDespesas[[#This Row],[data_base]]),1,1,2,1,3,2,4,2,5,3,6,3,7,4,8,4,9,5,10,5,11,6,12,6)</f>
        <v>2</v>
      </c>
      <c r="K40" s="1">
        <f>MONTH(ConsorcioDespesas[[#This Row],[data_base]])</f>
        <v>3</v>
      </c>
    </row>
    <row r="41" spans="1:11" x14ac:dyDescent="0.25">
      <c r="A41" t="s">
        <v>0</v>
      </c>
      <c r="B41" s="4">
        <v>45016</v>
      </c>
      <c r="C41">
        <v>4</v>
      </c>
      <c r="D41">
        <v>122</v>
      </c>
      <c r="E41" s="3">
        <v>339039000000</v>
      </c>
      <c r="F41" s="2">
        <v>73.19</v>
      </c>
      <c r="G41" s="2">
        <v>73.19</v>
      </c>
      <c r="H41" s="2">
        <v>73.19</v>
      </c>
      <c r="I41" s="1">
        <f>YEAR(ConsorcioDespesas[[#This Row],[data_base]])</f>
        <v>2023</v>
      </c>
      <c r="J41" s="1" cm="1">
        <f t="array" ref="J41">_xlfn.SWITCH(MONTH(ConsorcioDespesas[[#This Row],[data_base]]),1,1,2,1,3,2,4,2,5,3,6,3,7,4,8,4,9,5,10,5,11,6,12,6)</f>
        <v>2</v>
      </c>
      <c r="K41" s="1">
        <f>MONTH(ConsorcioDespesas[[#This Row],[data_base]])</f>
        <v>3</v>
      </c>
    </row>
    <row r="42" spans="1:11" x14ac:dyDescent="0.25">
      <c r="A42" t="s">
        <v>0</v>
      </c>
      <c r="B42" s="4">
        <v>45016</v>
      </c>
      <c r="C42">
        <v>4</v>
      </c>
      <c r="D42">
        <v>122</v>
      </c>
      <c r="E42" s="3">
        <v>339039570000</v>
      </c>
      <c r="F42" s="2">
        <v>109.17</v>
      </c>
      <c r="G42" s="2">
        <v>109.17</v>
      </c>
      <c r="H42" s="2">
        <v>109.17</v>
      </c>
      <c r="I42" s="1">
        <f>YEAR(ConsorcioDespesas[[#This Row],[data_base]])</f>
        <v>2023</v>
      </c>
      <c r="J42" s="1" cm="1">
        <f t="array" ref="J42">_xlfn.SWITCH(MONTH(ConsorcioDespesas[[#This Row],[data_base]]),1,1,2,1,3,2,4,2,5,3,6,3,7,4,8,4,9,5,10,5,11,6,12,6)</f>
        <v>2</v>
      </c>
      <c r="K42" s="1">
        <f>MONTH(ConsorcioDespesas[[#This Row],[data_base]])</f>
        <v>3</v>
      </c>
    </row>
    <row r="43" spans="1:11" x14ac:dyDescent="0.25">
      <c r="A43" t="s">
        <v>0</v>
      </c>
      <c r="B43" s="4">
        <v>45016</v>
      </c>
      <c r="C43">
        <v>4</v>
      </c>
      <c r="D43">
        <v>122</v>
      </c>
      <c r="E43" s="3">
        <v>339039990100</v>
      </c>
      <c r="F43" s="2">
        <v>40.659999999999997</v>
      </c>
      <c r="G43" s="2">
        <v>40.659999999999997</v>
      </c>
      <c r="H43" s="2">
        <v>40.659999999999997</v>
      </c>
      <c r="I43" s="1">
        <f>YEAR(ConsorcioDespesas[[#This Row],[data_base]])</f>
        <v>2023</v>
      </c>
      <c r="J43" s="1" cm="1">
        <f t="array" ref="J43">_xlfn.SWITCH(MONTH(ConsorcioDespesas[[#This Row],[data_base]]),1,1,2,1,3,2,4,2,5,3,6,3,7,4,8,4,9,5,10,5,11,6,12,6)</f>
        <v>2</v>
      </c>
      <c r="K43" s="1">
        <f>MONTH(ConsorcioDespesas[[#This Row],[data_base]])</f>
        <v>3</v>
      </c>
    </row>
    <row r="44" spans="1:11" x14ac:dyDescent="0.25">
      <c r="A44" t="s">
        <v>0</v>
      </c>
      <c r="B44" s="4">
        <v>45016</v>
      </c>
      <c r="C44">
        <v>4</v>
      </c>
      <c r="D44">
        <v>122</v>
      </c>
      <c r="E44" s="3">
        <v>339046010100</v>
      </c>
      <c r="F44" s="2">
        <v>53.48</v>
      </c>
      <c r="G44" s="2">
        <v>53.48</v>
      </c>
      <c r="H44" s="2">
        <v>53.48</v>
      </c>
      <c r="I44" s="1">
        <f>YEAR(ConsorcioDespesas[[#This Row],[data_base]])</f>
        <v>2023</v>
      </c>
      <c r="J44" s="1" cm="1">
        <f t="array" ref="J44">_xlfn.SWITCH(MONTH(ConsorcioDespesas[[#This Row],[data_base]]),1,1,2,1,3,2,4,2,5,3,6,3,7,4,8,4,9,5,10,5,11,6,12,6)</f>
        <v>2</v>
      </c>
      <c r="K44" s="1">
        <f>MONTH(ConsorcioDespesas[[#This Row],[data_base]])</f>
        <v>3</v>
      </c>
    </row>
    <row r="45" spans="1:11" x14ac:dyDescent="0.25">
      <c r="A45" t="s">
        <v>0</v>
      </c>
      <c r="B45" s="4">
        <v>45016</v>
      </c>
      <c r="C45">
        <v>4</v>
      </c>
      <c r="D45">
        <v>122</v>
      </c>
      <c r="E45" s="3">
        <v>339049010000</v>
      </c>
      <c r="F45" s="2">
        <v>1.96</v>
      </c>
      <c r="G45" s="2">
        <v>1.96</v>
      </c>
      <c r="H45" s="2">
        <v>1.96</v>
      </c>
      <c r="I45" s="1">
        <f>YEAR(ConsorcioDespesas[[#This Row],[data_base]])</f>
        <v>2023</v>
      </c>
      <c r="J45" s="1" cm="1">
        <f t="array" ref="J45">_xlfn.SWITCH(MONTH(ConsorcioDespesas[[#This Row],[data_base]]),1,1,2,1,3,2,4,2,5,3,6,3,7,4,8,4,9,5,10,5,11,6,12,6)</f>
        <v>2</v>
      </c>
      <c r="K45" s="1">
        <f>MONTH(ConsorcioDespesas[[#This Row],[data_base]])</f>
        <v>3</v>
      </c>
    </row>
    <row r="46" spans="1:11" x14ac:dyDescent="0.25">
      <c r="A46" t="s">
        <v>0</v>
      </c>
      <c r="B46" s="4">
        <v>45016</v>
      </c>
      <c r="C46">
        <v>4</v>
      </c>
      <c r="D46">
        <v>122</v>
      </c>
      <c r="E46" s="3">
        <v>339047000000</v>
      </c>
      <c r="F46" s="2">
        <v>0</v>
      </c>
      <c r="G46" s="2">
        <v>0</v>
      </c>
      <c r="H46" s="2">
        <v>0</v>
      </c>
      <c r="I46" s="1">
        <f>YEAR(ConsorcioDespesas[[#This Row],[data_base]])</f>
        <v>2023</v>
      </c>
      <c r="J46" s="1" cm="1">
        <f t="array" ref="J46">_xlfn.SWITCH(MONTH(ConsorcioDespesas[[#This Row],[data_base]]),1,1,2,1,3,2,4,2,5,3,6,3,7,4,8,4,9,5,10,5,11,6,12,6)</f>
        <v>2</v>
      </c>
      <c r="K46" s="1">
        <f>MONTH(ConsorcioDespesas[[#This Row],[data_base]])</f>
        <v>3</v>
      </c>
    </row>
    <row r="47" spans="1:11" x14ac:dyDescent="0.25">
      <c r="A47" t="s">
        <v>0</v>
      </c>
      <c r="B47" s="4">
        <v>45016</v>
      </c>
      <c r="C47">
        <v>4</v>
      </c>
      <c r="D47">
        <v>122</v>
      </c>
      <c r="E47" s="3">
        <v>449052000000</v>
      </c>
      <c r="F47" s="2">
        <v>0</v>
      </c>
      <c r="G47" s="2">
        <v>0</v>
      </c>
      <c r="H47" s="2">
        <v>0</v>
      </c>
      <c r="I47" s="1">
        <f>YEAR(ConsorcioDespesas[[#This Row],[data_base]])</f>
        <v>2023</v>
      </c>
      <c r="J47" s="1" cm="1">
        <f t="array" ref="J47">_xlfn.SWITCH(MONTH(ConsorcioDespesas[[#This Row],[data_base]]),1,1,2,1,3,2,4,2,5,3,6,3,7,4,8,4,9,5,10,5,11,6,12,6)</f>
        <v>2</v>
      </c>
      <c r="K47" s="1">
        <f>MONTH(ConsorcioDespesas[[#This Row],[data_base]])</f>
        <v>3</v>
      </c>
    </row>
    <row r="48" spans="1:11" x14ac:dyDescent="0.25">
      <c r="A48" t="s">
        <v>0</v>
      </c>
      <c r="B48" s="4">
        <v>45016</v>
      </c>
      <c r="C48">
        <v>10</v>
      </c>
      <c r="D48">
        <v>302</v>
      </c>
      <c r="E48" s="3">
        <v>334041390500</v>
      </c>
      <c r="F48" s="2">
        <v>8742.48</v>
      </c>
      <c r="G48" s="2">
        <v>8742.48</v>
      </c>
      <c r="H48" s="2">
        <v>8742.48</v>
      </c>
      <c r="I48" s="1">
        <f>YEAR(ConsorcioDespesas[[#This Row],[data_base]])</f>
        <v>2023</v>
      </c>
      <c r="J48" s="1" cm="1">
        <f t="array" ref="J48">_xlfn.SWITCH(MONTH(ConsorcioDespesas[[#This Row],[data_base]]),1,1,2,1,3,2,4,2,5,3,6,3,7,4,8,4,9,5,10,5,11,6,12,6)</f>
        <v>2</v>
      </c>
      <c r="K48" s="1">
        <f>MONTH(ConsorcioDespesas[[#This Row],[data_base]])</f>
        <v>3</v>
      </c>
    </row>
    <row r="49" spans="1:11" x14ac:dyDescent="0.25">
      <c r="A49" t="s">
        <v>0</v>
      </c>
      <c r="B49" s="4">
        <v>45016</v>
      </c>
      <c r="C49">
        <v>10</v>
      </c>
      <c r="D49">
        <v>302</v>
      </c>
      <c r="E49" s="3">
        <v>334041391100</v>
      </c>
      <c r="F49" s="2">
        <v>626.91999999999996</v>
      </c>
      <c r="G49" s="2">
        <v>626.91999999999996</v>
      </c>
      <c r="H49" s="2">
        <v>626.91999999999996</v>
      </c>
      <c r="I49" s="1">
        <f>YEAR(ConsorcioDespesas[[#This Row],[data_base]])</f>
        <v>2023</v>
      </c>
      <c r="J49" s="1" cm="1">
        <f t="array" ref="J49">_xlfn.SWITCH(MONTH(ConsorcioDespesas[[#This Row],[data_base]]),1,1,2,1,3,2,4,2,5,3,6,3,7,4,8,4,9,5,10,5,11,6,12,6)</f>
        <v>2</v>
      </c>
      <c r="K49" s="1">
        <f>MONTH(ConsorcioDespesas[[#This Row],[data_base]])</f>
        <v>3</v>
      </c>
    </row>
    <row r="50" spans="1:11" x14ac:dyDescent="0.25">
      <c r="A50" t="s">
        <v>0</v>
      </c>
      <c r="B50" s="4">
        <v>45016</v>
      </c>
      <c r="C50">
        <v>10</v>
      </c>
      <c r="D50">
        <v>302</v>
      </c>
      <c r="E50" s="3">
        <v>334041391000</v>
      </c>
      <c r="F50" s="2">
        <v>874.88</v>
      </c>
      <c r="G50" s="2">
        <v>874.88</v>
      </c>
      <c r="H50" s="2">
        <v>874.88</v>
      </c>
      <c r="I50" s="1">
        <f>YEAR(ConsorcioDespesas[[#This Row],[data_base]])</f>
        <v>2023</v>
      </c>
      <c r="J50" s="1" cm="1">
        <f t="array" ref="J50">_xlfn.SWITCH(MONTH(ConsorcioDespesas[[#This Row],[data_base]]),1,1,2,1,3,2,4,2,5,3,6,3,7,4,8,4,9,5,10,5,11,6,12,6)</f>
        <v>2</v>
      </c>
      <c r="K50" s="1">
        <f>MONTH(ConsorcioDespesas[[#This Row],[data_base]])</f>
        <v>3</v>
      </c>
    </row>
    <row r="51" spans="1:11" x14ac:dyDescent="0.25">
      <c r="A51" t="s">
        <v>0</v>
      </c>
      <c r="B51" s="4">
        <v>45046</v>
      </c>
      <c r="C51">
        <v>4</v>
      </c>
      <c r="D51">
        <v>122</v>
      </c>
      <c r="E51" s="3">
        <v>319011010100</v>
      </c>
      <c r="F51" s="2">
        <v>1293.42</v>
      </c>
      <c r="G51" s="2">
        <v>1293.42</v>
      </c>
      <c r="H51" s="2">
        <v>1293.42</v>
      </c>
      <c r="I51" s="1">
        <f>YEAR(ConsorcioDespesas[[#This Row],[data_base]])</f>
        <v>2023</v>
      </c>
      <c r="J51" s="1" cm="1">
        <f t="array" ref="J51">_xlfn.SWITCH(MONTH(ConsorcioDespesas[[#This Row],[data_base]]),1,1,2,1,3,2,4,2,5,3,6,3,7,4,8,4,9,5,10,5,11,6,12,6)</f>
        <v>2</v>
      </c>
      <c r="K51" s="1">
        <f>MONTH(ConsorcioDespesas[[#This Row],[data_base]])</f>
        <v>4</v>
      </c>
    </row>
    <row r="52" spans="1:11" x14ac:dyDescent="0.25">
      <c r="A52" t="s">
        <v>0</v>
      </c>
      <c r="B52" s="4">
        <v>45046</v>
      </c>
      <c r="C52">
        <v>4</v>
      </c>
      <c r="D52">
        <v>122</v>
      </c>
      <c r="E52" s="3">
        <v>319013010100</v>
      </c>
      <c r="F52" s="2">
        <v>191.85</v>
      </c>
      <c r="G52" s="2">
        <v>191.85</v>
      </c>
      <c r="H52" s="2">
        <v>191.85</v>
      </c>
      <c r="I52" s="1">
        <f>YEAR(ConsorcioDespesas[[#This Row],[data_base]])</f>
        <v>2023</v>
      </c>
      <c r="J52" s="1" cm="1">
        <f t="array" ref="J52">_xlfn.SWITCH(MONTH(ConsorcioDespesas[[#This Row],[data_base]]),1,1,2,1,3,2,4,2,5,3,6,3,7,4,8,4,9,5,10,5,11,6,12,6)</f>
        <v>2</v>
      </c>
      <c r="K52" s="1">
        <f>MONTH(ConsorcioDespesas[[#This Row],[data_base]])</f>
        <v>4</v>
      </c>
    </row>
    <row r="53" spans="1:11" x14ac:dyDescent="0.25">
      <c r="A53" t="s">
        <v>0</v>
      </c>
      <c r="B53" s="4">
        <v>45046</v>
      </c>
      <c r="C53">
        <v>4</v>
      </c>
      <c r="D53">
        <v>122</v>
      </c>
      <c r="E53" s="3">
        <v>319013020100</v>
      </c>
      <c r="F53" s="2">
        <v>271.62</v>
      </c>
      <c r="G53" s="2">
        <v>271.62</v>
      </c>
      <c r="H53" s="2">
        <v>271.62</v>
      </c>
      <c r="I53" s="1">
        <f>YEAR(ConsorcioDespesas[[#This Row],[data_base]])</f>
        <v>2023</v>
      </c>
      <c r="J53" s="1" cm="1">
        <f t="array" ref="J53">_xlfn.SWITCH(MONTH(ConsorcioDespesas[[#This Row],[data_base]]),1,1,2,1,3,2,4,2,5,3,6,3,7,4,8,4,9,5,10,5,11,6,12,6)</f>
        <v>2</v>
      </c>
      <c r="K53" s="1">
        <f>MONTH(ConsorcioDespesas[[#This Row],[data_base]])</f>
        <v>4</v>
      </c>
    </row>
    <row r="54" spans="1:11" x14ac:dyDescent="0.25">
      <c r="A54" t="s">
        <v>0</v>
      </c>
      <c r="B54" s="4">
        <v>45046</v>
      </c>
      <c r="C54">
        <v>4</v>
      </c>
      <c r="D54">
        <v>122</v>
      </c>
      <c r="E54" s="3">
        <v>339014140000</v>
      </c>
      <c r="F54" s="2">
        <v>0</v>
      </c>
      <c r="G54" s="2">
        <v>0</v>
      </c>
      <c r="H54" s="2">
        <v>0</v>
      </c>
      <c r="I54" s="1">
        <f>YEAR(ConsorcioDespesas[[#This Row],[data_base]])</f>
        <v>2023</v>
      </c>
      <c r="J54" s="1" cm="1">
        <f t="array" ref="J54">_xlfn.SWITCH(MONTH(ConsorcioDespesas[[#This Row],[data_base]]),1,1,2,1,3,2,4,2,5,3,6,3,7,4,8,4,9,5,10,5,11,6,12,6)</f>
        <v>2</v>
      </c>
      <c r="K54" s="1">
        <f>MONTH(ConsorcioDespesas[[#This Row],[data_base]])</f>
        <v>4</v>
      </c>
    </row>
    <row r="55" spans="1:11" x14ac:dyDescent="0.25">
      <c r="A55" t="s">
        <v>0</v>
      </c>
      <c r="B55" s="4">
        <v>45046</v>
      </c>
      <c r="C55">
        <v>4</v>
      </c>
      <c r="D55">
        <v>122</v>
      </c>
      <c r="E55" s="3">
        <v>339030000000</v>
      </c>
      <c r="F55" s="2">
        <v>115.17</v>
      </c>
      <c r="G55" s="2">
        <v>115.17</v>
      </c>
      <c r="H55" s="2">
        <v>115.17</v>
      </c>
      <c r="I55" s="1">
        <f>YEAR(ConsorcioDespesas[[#This Row],[data_base]])</f>
        <v>2023</v>
      </c>
      <c r="J55" s="1" cm="1">
        <f t="array" ref="J55">_xlfn.SWITCH(MONTH(ConsorcioDespesas[[#This Row],[data_base]]),1,1,2,1,3,2,4,2,5,3,6,3,7,4,8,4,9,5,10,5,11,6,12,6)</f>
        <v>2</v>
      </c>
      <c r="K55" s="1">
        <f>MONTH(ConsorcioDespesas[[#This Row],[data_base]])</f>
        <v>4</v>
      </c>
    </row>
    <row r="56" spans="1:11" x14ac:dyDescent="0.25">
      <c r="A56" t="s">
        <v>0</v>
      </c>
      <c r="B56" s="4">
        <v>45046</v>
      </c>
      <c r="C56">
        <v>4</v>
      </c>
      <c r="D56">
        <v>122</v>
      </c>
      <c r="E56" s="3">
        <v>339033010000</v>
      </c>
      <c r="F56" s="2">
        <v>0</v>
      </c>
      <c r="G56" s="2">
        <v>0</v>
      </c>
      <c r="H56" s="2">
        <v>0</v>
      </c>
      <c r="I56" s="1">
        <f>YEAR(ConsorcioDespesas[[#This Row],[data_base]])</f>
        <v>2023</v>
      </c>
      <c r="J56" s="1" cm="1">
        <f t="array" ref="J56">_xlfn.SWITCH(MONTH(ConsorcioDespesas[[#This Row],[data_base]]),1,1,2,1,3,2,4,2,5,3,6,3,7,4,8,4,9,5,10,5,11,6,12,6)</f>
        <v>2</v>
      </c>
      <c r="K56" s="1">
        <f>MONTH(ConsorcioDespesas[[#This Row],[data_base]])</f>
        <v>4</v>
      </c>
    </row>
    <row r="57" spans="1:11" x14ac:dyDescent="0.25">
      <c r="A57" t="s">
        <v>0</v>
      </c>
      <c r="B57" s="4">
        <v>45046</v>
      </c>
      <c r="C57">
        <v>4</v>
      </c>
      <c r="D57">
        <v>122</v>
      </c>
      <c r="E57" s="3">
        <v>339036000000</v>
      </c>
      <c r="F57" s="2">
        <v>0</v>
      </c>
      <c r="G57" s="2">
        <v>0</v>
      </c>
      <c r="H57" s="2">
        <v>0</v>
      </c>
      <c r="I57" s="1">
        <f>YEAR(ConsorcioDespesas[[#This Row],[data_base]])</f>
        <v>2023</v>
      </c>
      <c r="J57" s="1" cm="1">
        <f t="array" ref="J57">_xlfn.SWITCH(MONTH(ConsorcioDespesas[[#This Row],[data_base]]),1,1,2,1,3,2,4,2,5,3,6,3,7,4,8,4,9,5,10,5,11,6,12,6)</f>
        <v>2</v>
      </c>
      <c r="K57" s="1">
        <f>MONTH(ConsorcioDespesas[[#This Row],[data_base]])</f>
        <v>4</v>
      </c>
    </row>
    <row r="58" spans="1:11" x14ac:dyDescent="0.25">
      <c r="A58" t="s">
        <v>0</v>
      </c>
      <c r="B58" s="4">
        <v>45046</v>
      </c>
      <c r="C58">
        <v>4</v>
      </c>
      <c r="D58">
        <v>122</v>
      </c>
      <c r="E58" s="3">
        <v>339039000000</v>
      </c>
      <c r="F58" s="2">
        <v>69.91</v>
      </c>
      <c r="G58" s="2">
        <v>69.91</v>
      </c>
      <c r="H58" s="2">
        <v>69.91</v>
      </c>
      <c r="I58" s="1">
        <f>YEAR(ConsorcioDespesas[[#This Row],[data_base]])</f>
        <v>2023</v>
      </c>
      <c r="J58" s="1" cm="1">
        <f t="array" ref="J58">_xlfn.SWITCH(MONTH(ConsorcioDespesas[[#This Row],[data_base]]),1,1,2,1,3,2,4,2,5,3,6,3,7,4,8,4,9,5,10,5,11,6,12,6)</f>
        <v>2</v>
      </c>
      <c r="K58" s="1">
        <f>MONTH(ConsorcioDespesas[[#This Row],[data_base]])</f>
        <v>4</v>
      </c>
    </row>
    <row r="59" spans="1:11" x14ac:dyDescent="0.25">
      <c r="A59" t="s">
        <v>0</v>
      </c>
      <c r="B59" s="4">
        <v>45046</v>
      </c>
      <c r="C59">
        <v>4</v>
      </c>
      <c r="D59">
        <v>122</v>
      </c>
      <c r="E59" s="3">
        <v>339039570000</v>
      </c>
      <c r="F59" s="2">
        <v>109.17</v>
      </c>
      <c r="G59" s="2">
        <v>109.17</v>
      </c>
      <c r="H59" s="2">
        <v>109.17</v>
      </c>
      <c r="I59" s="1">
        <f>YEAR(ConsorcioDespesas[[#This Row],[data_base]])</f>
        <v>2023</v>
      </c>
      <c r="J59" s="1" cm="1">
        <f t="array" ref="J59">_xlfn.SWITCH(MONTH(ConsorcioDespesas[[#This Row],[data_base]]),1,1,2,1,3,2,4,2,5,3,6,3,7,4,8,4,9,5,10,5,11,6,12,6)</f>
        <v>2</v>
      </c>
      <c r="K59" s="1">
        <f>MONTH(ConsorcioDespesas[[#This Row],[data_base]])</f>
        <v>4</v>
      </c>
    </row>
    <row r="60" spans="1:11" x14ac:dyDescent="0.25">
      <c r="A60" t="s">
        <v>0</v>
      </c>
      <c r="B60" s="4">
        <v>45046</v>
      </c>
      <c r="C60">
        <v>4</v>
      </c>
      <c r="D60">
        <v>122</v>
      </c>
      <c r="E60" s="3">
        <v>339039990100</v>
      </c>
      <c r="F60" s="2">
        <v>54.49</v>
      </c>
      <c r="G60" s="2">
        <v>54.49</v>
      </c>
      <c r="H60" s="2">
        <v>54.49</v>
      </c>
      <c r="I60" s="1">
        <f>YEAR(ConsorcioDespesas[[#This Row],[data_base]])</f>
        <v>2023</v>
      </c>
      <c r="J60" s="1" cm="1">
        <f t="array" ref="J60">_xlfn.SWITCH(MONTH(ConsorcioDespesas[[#This Row],[data_base]]),1,1,2,1,3,2,4,2,5,3,6,3,7,4,8,4,9,5,10,5,11,6,12,6)</f>
        <v>2</v>
      </c>
      <c r="K60" s="1">
        <f>MONTH(ConsorcioDespesas[[#This Row],[data_base]])</f>
        <v>4</v>
      </c>
    </row>
    <row r="61" spans="1:11" x14ac:dyDescent="0.25">
      <c r="A61" t="s">
        <v>0</v>
      </c>
      <c r="B61" s="4">
        <v>45046</v>
      </c>
      <c r="C61">
        <v>4</v>
      </c>
      <c r="D61">
        <v>122</v>
      </c>
      <c r="E61" s="3">
        <v>339046010100</v>
      </c>
      <c r="F61" s="2">
        <v>53.48</v>
      </c>
      <c r="G61" s="2">
        <v>53.48</v>
      </c>
      <c r="H61" s="2">
        <v>53.48</v>
      </c>
      <c r="I61" s="1">
        <f>YEAR(ConsorcioDespesas[[#This Row],[data_base]])</f>
        <v>2023</v>
      </c>
      <c r="J61" s="1" cm="1">
        <f t="array" ref="J61">_xlfn.SWITCH(MONTH(ConsorcioDespesas[[#This Row],[data_base]]),1,1,2,1,3,2,4,2,5,3,6,3,7,4,8,4,9,5,10,5,11,6,12,6)</f>
        <v>2</v>
      </c>
      <c r="K61" s="1">
        <f>MONTH(ConsorcioDespesas[[#This Row],[data_base]])</f>
        <v>4</v>
      </c>
    </row>
    <row r="62" spans="1:11" x14ac:dyDescent="0.25">
      <c r="A62" t="s">
        <v>0</v>
      </c>
      <c r="B62" s="4">
        <v>45046</v>
      </c>
      <c r="C62">
        <v>4</v>
      </c>
      <c r="D62">
        <v>122</v>
      </c>
      <c r="E62" s="3">
        <v>339049010000</v>
      </c>
      <c r="F62" s="2">
        <v>1.96</v>
      </c>
      <c r="G62" s="2">
        <v>1.96</v>
      </c>
      <c r="H62" s="2">
        <v>1.96</v>
      </c>
      <c r="I62" s="1">
        <f>YEAR(ConsorcioDespesas[[#This Row],[data_base]])</f>
        <v>2023</v>
      </c>
      <c r="J62" s="1" cm="1">
        <f t="array" ref="J62">_xlfn.SWITCH(MONTH(ConsorcioDespesas[[#This Row],[data_base]]),1,1,2,1,3,2,4,2,5,3,6,3,7,4,8,4,9,5,10,5,11,6,12,6)</f>
        <v>2</v>
      </c>
      <c r="K62" s="1">
        <f>MONTH(ConsorcioDespesas[[#This Row],[data_base]])</f>
        <v>4</v>
      </c>
    </row>
    <row r="63" spans="1:11" x14ac:dyDescent="0.25">
      <c r="A63" t="s">
        <v>0</v>
      </c>
      <c r="B63" s="4">
        <v>45046</v>
      </c>
      <c r="C63">
        <v>4</v>
      </c>
      <c r="D63">
        <v>122</v>
      </c>
      <c r="E63" s="3">
        <v>339047000000</v>
      </c>
      <c r="F63" s="2">
        <v>0</v>
      </c>
      <c r="G63" s="2">
        <v>0</v>
      </c>
      <c r="H63" s="2">
        <v>0</v>
      </c>
      <c r="I63" s="1">
        <f>YEAR(ConsorcioDespesas[[#This Row],[data_base]])</f>
        <v>2023</v>
      </c>
      <c r="J63" s="1" cm="1">
        <f t="array" ref="J63">_xlfn.SWITCH(MONTH(ConsorcioDespesas[[#This Row],[data_base]]),1,1,2,1,3,2,4,2,5,3,6,3,7,4,8,4,9,5,10,5,11,6,12,6)</f>
        <v>2</v>
      </c>
      <c r="K63" s="1">
        <f>MONTH(ConsorcioDespesas[[#This Row],[data_base]])</f>
        <v>4</v>
      </c>
    </row>
    <row r="64" spans="1:11" x14ac:dyDescent="0.25">
      <c r="A64" t="s">
        <v>0</v>
      </c>
      <c r="B64" s="4">
        <v>45046</v>
      </c>
      <c r="C64">
        <v>4</v>
      </c>
      <c r="D64">
        <v>122</v>
      </c>
      <c r="E64" s="3">
        <v>449052000000</v>
      </c>
      <c r="F64" s="2">
        <v>0</v>
      </c>
      <c r="G64" s="2">
        <v>0</v>
      </c>
      <c r="H64" s="2">
        <v>0</v>
      </c>
      <c r="I64" s="1">
        <f>YEAR(ConsorcioDespesas[[#This Row],[data_base]])</f>
        <v>2023</v>
      </c>
      <c r="J64" s="1" cm="1">
        <f t="array" ref="J64">_xlfn.SWITCH(MONTH(ConsorcioDespesas[[#This Row],[data_base]]),1,1,2,1,3,2,4,2,5,3,6,3,7,4,8,4,9,5,10,5,11,6,12,6)</f>
        <v>2</v>
      </c>
      <c r="K64" s="1">
        <f>MONTH(ConsorcioDespesas[[#This Row],[data_base]])</f>
        <v>4</v>
      </c>
    </row>
    <row r="65" spans="1:11" x14ac:dyDescent="0.25">
      <c r="A65" t="s">
        <v>0</v>
      </c>
      <c r="B65" s="4">
        <v>45046</v>
      </c>
      <c r="C65">
        <v>10</v>
      </c>
      <c r="D65">
        <v>302</v>
      </c>
      <c r="E65" s="3">
        <v>334041390500</v>
      </c>
      <c r="F65" s="2">
        <v>8742.48</v>
      </c>
      <c r="G65" s="2">
        <v>8742.48</v>
      </c>
      <c r="H65" s="2">
        <v>8742.48</v>
      </c>
      <c r="I65" s="1">
        <f>YEAR(ConsorcioDespesas[[#This Row],[data_base]])</f>
        <v>2023</v>
      </c>
      <c r="J65" s="1" cm="1">
        <f t="array" ref="J65">_xlfn.SWITCH(MONTH(ConsorcioDespesas[[#This Row],[data_base]]),1,1,2,1,3,2,4,2,5,3,6,3,7,4,8,4,9,5,10,5,11,6,12,6)</f>
        <v>2</v>
      </c>
      <c r="K65" s="1">
        <f>MONTH(ConsorcioDespesas[[#This Row],[data_base]])</f>
        <v>4</v>
      </c>
    </row>
    <row r="66" spans="1:11" x14ac:dyDescent="0.25">
      <c r="A66" t="s">
        <v>0</v>
      </c>
      <c r="B66" s="4">
        <v>45046</v>
      </c>
      <c r="C66">
        <v>10</v>
      </c>
      <c r="D66">
        <v>302</v>
      </c>
      <c r="E66" s="3">
        <v>334041391100</v>
      </c>
      <c r="F66" s="2">
        <v>626.91999999999996</v>
      </c>
      <c r="G66" s="2">
        <v>626.91999999999996</v>
      </c>
      <c r="H66" s="2">
        <v>626.91999999999996</v>
      </c>
      <c r="I66" s="1">
        <f>YEAR(ConsorcioDespesas[[#This Row],[data_base]])</f>
        <v>2023</v>
      </c>
      <c r="J66" s="1" cm="1">
        <f t="array" ref="J66">_xlfn.SWITCH(MONTH(ConsorcioDespesas[[#This Row],[data_base]]),1,1,2,1,3,2,4,2,5,3,6,3,7,4,8,4,9,5,10,5,11,6,12,6)</f>
        <v>2</v>
      </c>
      <c r="K66" s="1">
        <f>MONTH(ConsorcioDespesas[[#This Row],[data_base]])</f>
        <v>4</v>
      </c>
    </row>
    <row r="67" spans="1:11" x14ac:dyDescent="0.25">
      <c r="A67" t="s">
        <v>0</v>
      </c>
      <c r="B67" s="4">
        <v>45046</v>
      </c>
      <c r="C67">
        <v>10</v>
      </c>
      <c r="D67">
        <v>302</v>
      </c>
      <c r="E67" s="3">
        <v>334041391000</v>
      </c>
      <c r="F67" s="2">
        <v>874.88</v>
      </c>
      <c r="G67" s="2">
        <v>874.88</v>
      </c>
      <c r="H67" s="2">
        <v>874.88</v>
      </c>
      <c r="I67" s="1">
        <f>YEAR(ConsorcioDespesas[[#This Row],[data_base]])</f>
        <v>2023</v>
      </c>
      <c r="J67" s="1" cm="1">
        <f t="array" ref="J67">_xlfn.SWITCH(MONTH(ConsorcioDespesas[[#This Row],[data_base]]),1,1,2,1,3,2,4,2,5,3,6,3,7,4,8,4,9,5,10,5,11,6,12,6)</f>
        <v>2</v>
      </c>
      <c r="K67" s="1">
        <f>MONTH(ConsorcioDespesas[[#This Row],[data_base]])</f>
        <v>4</v>
      </c>
    </row>
    <row r="68" spans="1:11" x14ac:dyDescent="0.25">
      <c r="A68" t="s">
        <v>0</v>
      </c>
      <c r="B68" s="4">
        <v>45077</v>
      </c>
      <c r="C68">
        <v>4</v>
      </c>
      <c r="D68">
        <v>122</v>
      </c>
      <c r="E68" s="3">
        <v>319011010100</v>
      </c>
      <c r="F68" s="2">
        <v>927.14</v>
      </c>
      <c r="G68" s="2">
        <v>927.14</v>
      </c>
      <c r="H68" s="2">
        <v>927.14</v>
      </c>
      <c r="I68" s="1">
        <f>YEAR(ConsorcioDespesas[[#This Row],[data_base]])</f>
        <v>2023</v>
      </c>
      <c r="J68" s="1" cm="1">
        <f t="array" ref="J68">_xlfn.SWITCH(MONTH(ConsorcioDespesas[[#This Row],[data_base]]),1,1,2,1,3,2,4,2,5,3,6,3,7,4,8,4,9,5,10,5,11,6,12,6)</f>
        <v>3</v>
      </c>
      <c r="K68" s="1">
        <f>MONTH(ConsorcioDespesas[[#This Row],[data_base]])</f>
        <v>5</v>
      </c>
    </row>
    <row r="69" spans="1:11" x14ac:dyDescent="0.25">
      <c r="A69" t="s">
        <v>0</v>
      </c>
      <c r="B69" s="4">
        <v>45077</v>
      </c>
      <c r="C69">
        <v>4</v>
      </c>
      <c r="D69">
        <v>122</v>
      </c>
      <c r="E69" s="3">
        <v>319013010100</v>
      </c>
      <c r="F69" s="2">
        <v>74.17</v>
      </c>
      <c r="G69" s="2">
        <v>74.17</v>
      </c>
      <c r="H69" s="2">
        <v>74.17</v>
      </c>
      <c r="I69" s="1">
        <f>YEAR(ConsorcioDespesas[[#This Row],[data_base]])</f>
        <v>2023</v>
      </c>
      <c r="J69" s="1" cm="1">
        <f t="array" ref="J69">_xlfn.SWITCH(MONTH(ConsorcioDespesas[[#This Row],[data_base]]),1,1,2,1,3,2,4,2,5,3,6,3,7,4,8,4,9,5,10,5,11,6,12,6)</f>
        <v>3</v>
      </c>
      <c r="K69" s="1">
        <f>MONTH(ConsorcioDespesas[[#This Row],[data_base]])</f>
        <v>5</v>
      </c>
    </row>
    <row r="70" spans="1:11" x14ac:dyDescent="0.25">
      <c r="A70" t="s">
        <v>0</v>
      </c>
      <c r="B70" s="4">
        <v>45077</v>
      </c>
      <c r="C70">
        <v>4</v>
      </c>
      <c r="D70">
        <v>122</v>
      </c>
      <c r="E70" s="3">
        <v>319013020100</v>
      </c>
      <c r="F70" s="2">
        <v>194.7</v>
      </c>
      <c r="G70" s="2">
        <v>194.7</v>
      </c>
      <c r="H70" s="2">
        <v>194.7</v>
      </c>
      <c r="I70" s="1">
        <f>YEAR(ConsorcioDespesas[[#This Row],[data_base]])</f>
        <v>2023</v>
      </c>
      <c r="J70" s="1" cm="1">
        <f t="array" ref="J70">_xlfn.SWITCH(MONTH(ConsorcioDespesas[[#This Row],[data_base]]),1,1,2,1,3,2,4,2,5,3,6,3,7,4,8,4,9,5,10,5,11,6,12,6)</f>
        <v>3</v>
      </c>
      <c r="K70" s="1">
        <f>MONTH(ConsorcioDespesas[[#This Row],[data_base]])</f>
        <v>5</v>
      </c>
    </row>
    <row r="71" spans="1:11" x14ac:dyDescent="0.25">
      <c r="A71" t="s">
        <v>0</v>
      </c>
      <c r="B71" s="4">
        <v>45077</v>
      </c>
      <c r="C71">
        <v>4</v>
      </c>
      <c r="D71">
        <v>122</v>
      </c>
      <c r="E71" s="3">
        <v>339014140000</v>
      </c>
      <c r="F71" s="2">
        <v>0</v>
      </c>
      <c r="G71" s="2">
        <v>0</v>
      </c>
      <c r="H71" s="2">
        <v>0</v>
      </c>
      <c r="I71" s="1">
        <f>YEAR(ConsorcioDespesas[[#This Row],[data_base]])</f>
        <v>2023</v>
      </c>
      <c r="J71" s="1" cm="1">
        <f t="array" ref="J71">_xlfn.SWITCH(MONTH(ConsorcioDespesas[[#This Row],[data_base]]),1,1,2,1,3,2,4,2,5,3,6,3,7,4,8,4,9,5,10,5,11,6,12,6)</f>
        <v>3</v>
      </c>
      <c r="K71" s="1">
        <f>MONTH(ConsorcioDespesas[[#This Row],[data_base]])</f>
        <v>5</v>
      </c>
    </row>
    <row r="72" spans="1:11" x14ac:dyDescent="0.25">
      <c r="A72" t="s">
        <v>0</v>
      </c>
      <c r="B72" s="4">
        <v>45077</v>
      </c>
      <c r="C72">
        <v>4</v>
      </c>
      <c r="D72">
        <v>122</v>
      </c>
      <c r="E72" s="3">
        <v>339030000000</v>
      </c>
      <c r="F72" s="2">
        <v>11.79</v>
      </c>
      <c r="G72" s="2">
        <v>11.79</v>
      </c>
      <c r="H72" s="2">
        <v>11.79</v>
      </c>
      <c r="I72" s="1">
        <f>YEAR(ConsorcioDespesas[[#This Row],[data_base]])</f>
        <v>2023</v>
      </c>
      <c r="J72" s="1" cm="1">
        <f t="array" ref="J72">_xlfn.SWITCH(MONTH(ConsorcioDespesas[[#This Row],[data_base]]),1,1,2,1,3,2,4,2,5,3,6,3,7,4,8,4,9,5,10,5,11,6,12,6)</f>
        <v>3</v>
      </c>
      <c r="K72" s="1">
        <f>MONTH(ConsorcioDespesas[[#This Row],[data_base]])</f>
        <v>5</v>
      </c>
    </row>
    <row r="73" spans="1:11" x14ac:dyDescent="0.25">
      <c r="A73" t="s">
        <v>0</v>
      </c>
      <c r="B73" s="4">
        <v>45077</v>
      </c>
      <c r="C73">
        <v>4</v>
      </c>
      <c r="D73">
        <v>122</v>
      </c>
      <c r="E73" s="3">
        <v>339033010000</v>
      </c>
      <c r="F73" s="2">
        <v>0</v>
      </c>
      <c r="G73" s="2">
        <v>0</v>
      </c>
      <c r="H73" s="2">
        <v>0</v>
      </c>
      <c r="I73" s="1">
        <f>YEAR(ConsorcioDespesas[[#This Row],[data_base]])</f>
        <v>2023</v>
      </c>
      <c r="J73" s="1" cm="1">
        <f t="array" ref="J73">_xlfn.SWITCH(MONTH(ConsorcioDespesas[[#This Row],[data_base]]),1,1,2,1,3,2,4,2,5,3,6,3,7,4,8,4,9,5,10,5,11,6,12,6)</f>
        <v>3</v>
      </c>
      <c r="K73" s="1">
        <f>MONTH(ConsorcioDespesas[[#This Row],[data_base]])</f>
        <v>5</v>
      </c>
    </row>
    <row r="74" spans="1:11" x14ac:dyDescent="0.25">
      <c r="A74" t="s">
        <v>0</v>
      </c>
      <c r="B74" s="4">
        <v>45077</v>
      </c>
      <c r="C74">
        <v>4</v>
      </c>
      <c r="D74">
        <v>122</v>
      </c>
      <c r="E74" s="3">
        <v>339036000000</v>
      </c>
      <c r="F74" s="2">
        <v>0</v>
      </c>
      <c r="G74" s="2">
        <v>0</v>
      </c>
      <c r="H74" s="2">
        <v>0</v>
      </c>
      <c r="I74" s="1">
        <f>YEAR(ConsorcioDespesas[[#This Row],[data_base]])</f>
        <v>2023</v>
      </c>
      <c r="J74" s="1" cm="1">
        <f t="array" ref="J74">_xlfn.SWITCH(MONTH(ConsorcioDespesas[[#This Row],[data_base]]),1,1,2,1,3,2,4,2,5,3,6,3,7,4,8,4,9,5,10,5,11,6,12,6)</f>
        <v>3</v>
      </c>
      <c r="K74" s="1">
        <f>MONTH(ConsorcioDespesas[[#This Row],[data_base]])</f>
        <v>5</v>
      </c>
    </row>
    <row r="75" spans="1:11" x14ac:dyDescent="0.25">
      <c r="A75" t="s">
        <v>0</v>
      </c>
      <c r="B75" s="4">
        <v>45077</v>
      </c>
      <c r="C75">
        <v>4</v>
      </c>
      <c r="D75">
        <v>122</v>
      </c>
      <c r="E75" s="3">
        <v>339039000000</v>
      </c>
      <c r="F75" s="2">
        <v>46.37</v>
      </c>
      <c r="G75" s="2">
        <v>46.37</v>
      </c>
      <c r="H75" s="2">
        <v>46.37</v>
      </c>
      <c r="I75" s="1">
        <f>YEAR(ConsorcioDespesas[[#This Row],[data_base]])</f>
        <v>2023</v>
      </c>
      <c r="J75" s="1" cm="1">
        <f t="array" ref="J75">_xlfn.SWITCH(MONTH(ConsorcioDespesas[[#This Row],[data_base]]),1,1,2,1,3,2,4,2,5,3,6,3,7,4,8,4,9,5,10,5,11,6,12,6)</f>
        <v>3</v>
      </c>
      <c r="K75" s="1">
        <f>MONTH(ConsorcioDespesas[[#This Row],[data_base]])</f>
        <v>5</v>
      </c>
    </row>
    <row r="76" spans="1:11" x14ac:dyDescent="0.25">
      <c r="A76" t="s">
        <v>0</v>
      </c>
      <c r="B76" s="4">
        <v>45077</v>
      </c>
      <c r="C76">
        <v>4</v>
      </c>
      <c r="D76">
        <v>122</v>
      </c>
      <c r="E76" s="3">
        <v>339039570000</v>
      </c>
      <c r="F76" s="2">
        <v>109.17</v>
      </c>
      <c r="G76" s="2">
        <v>109.17</v>
      </c>
      <c r="H76" s="2">
        <v>109.17</v>
      </c>
      <c r="I76" s="1">
        <f>YEAR(ConsorcioDespesas[[#This Row],[data_base]])</f>
        <v>2023</v>
      </c>
      <c r="J76" s="1" cm="1">
        <f t="array" ref="J76">_xlfn.SWITCH(MONTH(ConsorcioDespesas[[#This Row],[data_base]]),1,1,2,1,3,2,4,2,5,3,6,3,7,4,8,4,9,5,10,5,11,6,12,6)</f>
        <v>3</v>
      </c>
      <c r="K76" s="1">
        <f>MONTH(ConsorcioDespesas[[#This Row],[data_base]])</f>
        <v>5</v>
      </c>
    </row>
    <row r="77" spans="1:11" x14ac:dyDescent="0.25">
      <c r="A77" t="s">
        <v>0</v>
      </c>
      <c r="B77" s="4">
        <v>45077</v>
      </c>
      <c r="C77">
        <v>4</v>
      </c>
      <c r="D77">
        <v>122</v>
      </c>
      <c r="E77" s="3">
        <v>339039990100</v>
      </c>
      <c r="F77" s="2">
        <v>54.49</v>
      </c>
      <c r="G77" s="2">
        <v>54.49</v>
      </c>
      <c r="H77" s="2">
        <v>54.49</v>
      </c>
      <c r="I77" s="1">
        <f>YEAR(ConsorcioDespesas[[#This Row],[data_base]])</f>
        <v>2023</v>
      </c>
      <c r="J77" s="1" cm="1">
        <f t="array" ref="J77">_xlfn.SWITCH(MONTH(ConsorcioDespesas[[#This Row],[data_base]]),1,1,2,1,3,2,4,2,5,3,6,3,7,4,8,4,9,5,10,5,11,6,12,6)</f>
        <v>3</v>
      </c>
      <c r="K77" s="1">
        <f>MONTH(ConsorcioDespesas[[#This Row],[data_base]])</f>
        <v>5</v>
      </c>
    </row>
    <row r="78" spans="1:11" x14ac:dyDescent="0.25">
      <c r="A78" t="s">
        <v>0</v>
      </c>
      <c r="B78" s="4">
        <v>45077</v>
      </c>
      <c r="C78">
        <v>4</v>
      </c>
      <c r="D78">
        <v>122</v>
      </c>
      <c r="E78" s="3">
        <v>339046010100</v>
      </c>
      <c r="F78" s="2">
        <v>53.48</v>
      </c>
      <c r="G78" s="2">
        <v>53.48</v>
      </c>
      <c r="H78" s="2">
        <v>53.48</v>
      </c>
      <c r="I78" s="1">
        <f>YEAR(ConsorcioDespesas[[#This Row],[data_base]])</f>
        <v>2023</v>
      </c>
      <c r="J78" s="1" cm="1">
        <f t="array" ref="J78">_xlfn.SWITCH(MONTH(ConsorcioDespesas[[#This Row],[data_base]]),1,1,2,1,3,2,4,2,5,3,6,3,7,4,8,4,9,5,10,5,11,6,12,6)</f>
        <v>3</v>
      </c>
      <c r="K78" s="1">
        <f>MONTH(ConsorcioDespesas[[#This Row],[data_base]])</f>
        <v>5</v>
      </c>
    </row>
    <row r="79" spans="1:11" x14ac:dyDescent="0.25">
      <c r="A79" t="s">
        <v>0</v>
      </c>
      <c r="B79" s="4">
        <v>45077</v>
      </c>
      <c r="C79">
        <v>4</v>
      </c>
      <c r="D79">
        <v>122</v>
      </c>
      <c r="E79" s="3">
        <v>339049010000</v>
      </c>
      <c r="F79" s="2">
        <v>1.96</v>
      </c>
      <c r="G79" s="2">
        <v>1.96</v>
      </c>
      <c r="H79" s="2">
        <v>1.96</v>
      </c>
      <c r="I79" s="1">
        <f>YEAR(ConsorcioDespesas[[#This Row],[data_base]])</f>
        <v>2023</v>
      </c>
      <c r="J79" s="1" cm="1">
        <f t="array" ref="J79">_xlfn.SWITCH(MONTH(ConsorcioDespesas[[#This Row],[data_base]]),1,1,2,1,3,2,4,2,5,3,6,3,7,4,8,4,9,5,10,5,11,6,12,6)</f>
        <v>3</v>
      </c>
      <c r="K79" s="1">
        <f>MONTH(ConsorcioDespesas[[#This Row],[data_base]])</f>
        <v>5</v>
      </c>
    </row>
    <row r="80" spans="1:11" x14ac:dyDescent="0.25">
      <c r="A80" t="s">
        <v>0</v>
      </c>
      <c r="B80" s="4">
        <v>45077</v>
      </c>
      <c r="C80">
        <v>4</v>
      </c>
      <c r="D80">
        <v>122</v>
      </c>
      <c r="E80" s="3">
        <v>339047000000</v>
      </c>
      <c r="F80" s="2">
        <v>0</v>
      </c>
      <c r="G80" s="2">
        <v>0</v>
      </c>
      <c r="H80" s="2">
        <v>0</v>
      </c>
      <c r="I80" s="1">
        <f>YEAR(ConsorcioDespesas[[#This Row],[data_base]])</f>
        <v>2023</v>
      </c>
      <c r="J80" s="1" cm="1">
        <f t="array" ref="J80">_xlfn.SWITCH(MONTH(ConsorcioDespesas[[#This Row],[data_base]]),1,1,2,1,3,2,4,2,5,3,6,3,7,4,8,4,9,5,10,5,11,6,12,6)</f>
        <v>3</v>
      </c>
      <c r="K80" s="1">
        <f>MONTH(ConsorcioDespesas[[#This Row],[data_base]])</f>
        <v>5</v>
      </c>
    </row>
    <row r="81" spans="1:11" x14ac:dyDescent="0.25">
      <c r="A81" t="s">
        <v>0</v>
      </c>
      <c r="B81" s="4">
        <v>45077</v>
      </c>
      <c r="C81">
        <v>4</v>
      </c>
      <c r="D81">
        <v>122</v>
      </c>
      <c r="E81" s="3">
        <v>449052000000</v>
      </c>
      <c r="F81" s="2">
        <v>7.63</v>
      </c>
      <c r="G81" s="2">
        <v>7.63</v>
      </c>
      <c r="H81" s="2">
        <v>7.63</v>
      </c>
      <c r="I81" s="1">
        <f>YEAR(ConsorcioDespesas[[#This Row],[data_base]])</f>
        <v>2023</v>
      </c>
      <c r="J81" s="1" cm="1">
        <f t="array" ref="J81">_xlfn.SWITCH(MONTH(ConsorcioDespesas[[#This Row],[data_base]]),1,1,2,1,3,2,4,2,5,3,6,3,7,4,8,4,9,5,10,5,11,6,12,6)</f>
        <v>3</v>
      </c>
      <c r="K81" s="1">
        <f>MONTH(ConsorcioDespesas[[#This Row],[data_base]])</f>
        <v>5</v>
      </c>
    </row>
    <row r="82" spans="1:11" x14ac:dyDescent="0.25">
      <c r="A82" t="s">
        <v>0</v>
      </c>
      <c r="B82" s="4">
        <v>45077</v>
      </c>
      <c r="C82">
        <v>10</v>
      </c>
      <c r="D82">
        <v>302</v>
      </c>
      <c r="E82" s="3">
        <v>334041390500</v>
      </c>
      <c r="F82" s="2">
        <v>8742.48</v>
      </c>
      <c r="G82" s="2">
        <v>8742.48</v>
      </c>
      <c r="H82" s="2">
        <v>8742.48</v>
      </c>
      <c r="I82" s="1">
        <f>YEAR(ConsorcioDespesas[[#This Row],[data_base]])</f>
        <v>2023</v>
      </c>
      <c r="J82" s="1" cm="1">
        <f t="array" ref="J82">_xlfn.SWITCH(MONTH(ConsorcioDespesas[[#This Row],[data_base]]),1,1,2,1,3,2,4,2,5,3,6,3,7,4,8,4,9,5,10,5,11,6,12,6)</f>
        <v>3</v>
      </c>
      <c r="K82" s="1">
        <f>MONTH(ConsorcioDespesas[[#This Row],[data_base]])</f>
        <v>5</v>
      </c>
    </row>
    <row r="83" spans="1:11" x14ac:dyDescent="0.25">
      <c r="A83" t="s">
        <v>0</v>
      </c>
      <c r="B83" s="4">
        <v>45077</v>
      </c>
      <c r="C83">
        <v>10</v>
      </c>
      <c r="D83">
        <v>122</v>
      </c>
      <c r="E83" s="3">
        <v>334041391100</v>
      </c>
      <c r="F83" s="2">
        <v>626.91999999999996</v>
      </c>
      <c r="G83" s="2">
        <v>626.91999999999996</v>
      </c>
      <c r="H83" s="2">
        <v>626.91999999999996</v>
      </c>
      <c r="I83" s="1">
        <f>YEAR(ConsorcioDespesas[[#This Row],[data_base]])</f>
        <v>2023</v>
      </c>
      <c r="J83" s="1" cm="1">
        <f t="array" ref="J83">_xlfn.SWITCH(MONTH(ConsorcioDespesas[[#This Row],[data_base]]),1,1,2,1,3,2,4,2,5,3,6,3,7,4,8,4,9,5,10,5,11,6,12,6)</f>
        <v>3</v>
      </c>
      <c r="K83" s="1">
        <f>MONTH(ConsorcioDespesas[[#This Row],[data_base]])</f>
        <v>5</v>
      </c>
    </row>
    <row r="84" spans="1:11" x14ac:dyDescent="0.25">
      <c r="A84" t="s">
        <v>0</v>
      </c>
      <c r="B84" s="4">
        <v>45077</v>
      </c>
      <c r="C84">
        <v>10</v>
      </c>
      <c r="D84">
        <v>122</v>
      </c>
      <c r="E84" s="3">
        <v>334041391000</v>
      </c>
      <c r="F84" s="2">
        <v>874.88</v>
      </c>
      <c r="G84" s="2">
        <v>874.88</v>
      </c>
      <c r="H84" s="2">
        <v>874.88</v>
      </c>
      <c r="I84" s="1">
        <f>YEAR(ConsorcioDespesas[[#This Row],[data_base]])</f>
        <v>2023</v>
      </c>
      <c r="J84" s="1" cm="1">
        <f t="array" ref="J84">_xlfn.SWITCH(MONTH(ConsorcioDespesas[[#This Row],[data_base]]),1,1,2,1,3,2,4,2,5,3,6,3,7,4,8,4,9,5,10,5,11,6,12,6)</f>
        <v>3</v>
      </c>
      <c r="K84" s="1">
        <f>MONTH(ConsorcioDespesas[[#This Row],[data_base]])</f>
        <v>5</v>
      </c>
    </row>
    <row r="85" spans="1:11" x14ac:dyDescent="0.25">
      <c r="A85" t="s">
        <v>0</v>
      </c>
      <c r="B85" s="4">
        <v>45107</v>
      </c>
      <c r="C85">
        <v>4</v>
      </c>
      <c r="D85">
        <v>122</v>
      </c>
      <c r="E85" s="3">
        <v>319011010100</v>
      </c>
      <c r="F85" s="2">
        <v>1394.67</v>
      </c>
      <c r="G85" s="2">
        <v>1394.67</v>
      </c>
      <c r="H85" s="2">
        <v>1394.67</v>
      </c>
      <c r="I85" s="1">
        <f>YEAR(ConsorcioDespesas[[#This Row],[data_base]])</f>
        <v>2023</v>
      </c>
      <c r="J85" s="1" cm="1">
        <f t="array" ref="J85">_xlfn.SWITCH(MONTH(ConsorcioDespesas[[#This Row],[data_base]]),1,1,2,1,3,2,4,2,5,3,6,3,7,4,8,4,9,5,10,5,11,6,12,6)</f>
        <v>3</v>
      </c>
      <c r="K85" s="1">
        <f>MONTH(ConsorcioDespesas[[#This Row],[data_base]])</f>
        <v>6</v>
      </c>
    </row>
    <row r="86" spans="1:11" x14ac:dyDescent="0.25">
      <c r="A86" t="s">
        <v>0</v>
      </c>
      <c r="B86" s="4">
        <v>45107</v>
      </c>
      <c r="C86">
        <v>4</v>
      </c>
      <c r="D86">
        <v>122</v>
      </c>
      <c r="E86" s="3">
        <v>319013010100</v>
      </c>
      <c r="F86" s="2">
        <v>111.57</v>
      </c>
      <c r="G86" s="2">
        <v>111.57</v>
      </c>
      <c r="H86" s="2">
        <v>111.57</v>
      </c>
      <c r="I86" s="1">
        <f>YEAR(ConsorcioDespesas[[#This Row],[data_base]])</f>
        <v>2023</v>
      </c>
      <c r="J86" s="1" cm="1">
        <f t="array" ref="J86">_xlfn.SWITCH(MONTH(ConsorcioDespesas[[#This Row],[data_base]]),1,1,2,1,3,2,4,2,5,3,6,3,7,4,8,4,9,5,10,5,11,6,12,6)</f>
        <v>3</v>
      </c>
      <c r="K86" s="1">
        <f>MONTH(ConsorcioDespesas[[#This Row],[data_base]])</f>
        <v>6</v>
      </c>
    </row>
    <row r="87" spans="1:11" x14ac:dyDescent="0.25">
      <c r="A87" t="s">
        <v>0</v>
      </c>
      <c r="B87" s="4">
        <v>45107</v>
      </c>
      <c r="C87">
        <v>4</v>
      </c>
      <c r="D87">
        <v>122</v>
      </c>
      <c r="E87" s="3">
        <v>319013020100</v>
      </c>
      <c r="F87" s="2">
        <v>195.53</v>
      </c>
      <c r="G87" s="2">
        <v>195.53</v>
      </c>
      <c r="H87" s="2">
        <v>195.53</v>
      </c>
      <c r="I87" s="1">
        <f>YEAR(ConsorcioDespesas[[#This Row],[data_base]])</f>
        <v>2023</v>
      </c>
      <c r="J87" s="1" cm="1">
        <f t="array" ref="J87">_xlfn.SWITCH(MONTH(ConsorcioDespesas[[#This Row],[data_base]]),1,1,2,1,3,2,4,2,5,3,6,3,7,4,8,4,9,5,10,5,11,6,12,6)</f>
        <v>3</v>
      </c>
      <c r="K87" s="1">
        <f>MONTH(ConsorcioDespesas[[#This Row],[data_base]])</f>
        <v>6</v>
      </c>
    </row>
    <row r="88" spans="1:11" x14ac:dyDescent="0.25">
      <c r="A88" t="s">
        <v>0</v>
      </c>
      <c r="B88" s="4">
        <v>45107</v>
      </c>
      <c r="C88">
        <v>4</v>
      </c>
      <c r="D88">
        <v>122</v>
      </c>
      <c r="E88" s="3">
        <v>339014140000</v>
      </c>
      <c r="F88" s="2">
        <v>0</v>
      </c>
      <c r="G88" s="2">
        <v>0</v>
      </c>
      <c r="H88" s="2">
        <v>0</v>
      </c>
      <c r="I88" s="1">
        <f>YEAR(ConsorcioDespesas[[#This Row],[data_base]])</f>
        <v>2023</v>
      </c>
      <c r="J88" s="1" cm="1">
        <f t="array" ref="J88">_xlfn.SWITCH(MONTH(ConsorcioDespesas[[#This Row],[data_base]]),1,1,2,1,3,2,4,2,5,3,6,3,7,4,8,4,9,5,10,5,11,6,12,6)</f>
        <v>3</v>
      </c>
      <c r="K88" s="1">
        <f>MONTH(ConsorcioDespesas[[#This Row],[data_base]])</f>
        <v>6</v>
      </c>
    </row>
    <row r="89" spans="1:11" x14ac:dyDescent="0.25">
      <c r="A89" t="s">
        <v>0</v>
      </c>
      <c r="B89" s="4">
        <v>45107</v>
      </c>
      <c r="C89">
        <v>4</v>
      </c>
      <c r="D89">
        <v>122</v>
      </c>
      <c r="E89" s="3">
        <v>339030000000</v>
      </c>
      <c r="F89" s="2">
        <v>42.13</v>
      </c>
      <c r="G89" s="2">
        <v>42.13</v>
      </c>
      <c r="H89" s="2">
        <v>42.13</v>
      </c>
      <c r="I89" s="1">
        <f>YEAR(ConsorcioDespesas[[#This Row],[data_base]])</f>
        <v>2023</v>
      </c>
      <c r="J89" s="1" cm="1">
        <f t="array" ref="J89">_xlfn.SWITCH(MONTH(ConsorcioDespesas[[#This Row],[data_base]]),1,1,2,1,3,2,4,2,5,3,6,3,7,4,8,4,9,5,10,5,11,6,12,6)</f>
        <v>3</v>
      </c>
      <c r="K89" s="1">
        <f>MONTH(ConsorcioDespesas[[#This Row],[data_base]])</f>
        <v>6</v>
      </c>
    </row>
    <row r="90" spans="1:11" x14ac:dyDescent="0.25">
      <c r="A90" t="s">
        <v>0</v>
      </c>
      <c r="B90" s="4">
        <v>45107</v>
      </c>
      <c r="C90">
        <v>4</v>
      </c>
      <c r="D90">
        <v>122</v>
      </c>
      <c r="E90" s="3">
        <v>339033010000</v>
      </c>
      <c r="F90" s="2">
        <v>0</v>
      </c>
      <c r="G90" s="2">
        <v>0</v>
      </c>
      <c r="H90" s="2">
        <v>0</v>
      </c>
      <c r="I90" s="1">
        <f>YEAR(ConsorcioDespesas[[#This Row],[data_base]])</f>
        <v>2023</v>
      </c>
      <c r="J90" s="1" cm="1">
        <f t="array" ref="J90">_xlfn.SWITCH(MONTH(ConsorcioDespesas[[#This Row],[data_base]]),1,1,2,1,3,2,4,2,5,3,6,3,7,4,8,4,9,5,10,5,11,6,12,6)</f>
        <v>3</v>
      </c>
      <c r="K90" s="1">
        <f>MONTH(ConsorcioDespesas[[#This Row],[data_base]])</f>
        <v>6</v>
      </c>
    </row>
    <row r="91" spans="1:11" x14ac:dyDescent="0.25">
      <c r="A91" t="s">
        <v>0</v>
      </c>
      <c r="B91" s="4">
        <v>45107</v>
      </c>
      <c r="C91">
        <v>4</v>
      </c>
      <c r="D91">
        <v>122</v>
      </c>
      <c r="E91" s="3">
        <v>339036000000</v>
      </c>
      <c r="F91" s="2">
        <v>0</v>
      </c>
      <c r="G91" s="2">
        <v>0</v>
      </c>
      <c r="H91" s="2">
        <v>0</v>
      </c>
      <c r="I91" s="1">
        <f>YEAR(ConsorcioDespesas[[#This Row],[data_base]])</f>
        <v>2023</v>
      </c>
      <c r="J91" s="1" cm="1">
        <f t="array" ref="J91">_xlfn.SWITCH(MONTH(ConsorcioDespesas[[#This Row],[data_base]]),1,1,2,1,3,2,4,2,5,3,6,3,7,4,8,4,9,5,10,5,11,6,12,6)</f>
        <v>3</v>
      </c>
      <c r="K91" s="1">
        <f>MONTH(ConsorcioDespesas[[#This Row],[data_base]])</f>
        <v>6</v>
      </c>
    </row>
    <row r="92" spans="1:11" x14ac:dyDescent="0.25">
      <c r="A92" t="s">
        <v>0</v>
      </c>
      <c r="B92" s="4">
        <v>45107</v>
      </c>
      <c r="C92">
        <v>4</v>
      </c>
      <c r="D92">
        <v>122</v>
      </c>
      <c r="E92" s="3">
        <v>339039000000</v>
      </c>
      <c r="F92" s="2">
        <v>110.73</v>
      </c>
      <c r="G92" s="2">
        <v>110.73</v>
      </c>
      <c r="H92" s="2">
        <v>110.73</v>
      </c>
      <c r="I92" s="1">
        <f>YEAR(ConsorcioDespesas[[#This Row],[data_base]])</f>
        <v>2023</v>
      </c>
      <c r="J92" s="1" cm="1">
        <f t="array" ref="J92">_xlfn.SWITCH(MONTH(ConsorcioDespesas[[#This Row],[data_base]]),1,1,2,1,3,2,4,2,5,3,6,3,7,4,8,4,9,5,10,5,11,6,12,6)</f>
        <v>3</v>
      </c>
      <c r="K92" s="1">
        <f>MONTH(ConsorcioDespesas[[#This Row],[data_base]])</f>
        <v>6</v>
      </c>
    </row>
    <row r="93" spans="1:11" x14ac:dyDescent="0.25">
      <c r="A93" t="s">
        <v>0</v>
      </c>
      <c r="B93" s="4">
        <v>45107</v>
      </c>
      <c r="C93">
        <v>4</v>
      </c>
      <c r="D93">
        <v>122</v>
      </c>
      <c r="E93" s="3">
        <v>339039570000</v>
      </c>
      <c r="F93" s="2">
        <v>120.53</v>
      </c>
      <c r="G93" s="2">
        <v>120.53</v>
      </c>
      <c r="H93" s="2">
        <v>120.53</v>
      </c>
      <c r="I93" s="1">
        <f>YEAR(ConsorcioDespesas[[#This Row],[data_base]])</f>
        <v>2023</v>
      </c>
      <c r="J93" s="1" cm="1">
        <f t="array" ref="J93">_xlfn.SWITCH(MONTH(ConsorcioDespesas[[#This Row],[data_base]]),1,1,2,1,3,2,4,2,5,3,6,3,7,4,8,4,9,5,10,5,11,6,12,6)</f>
        <v>3</v>
      </c>
      <c r="K93" s="1">
        <f>MONTH(ConsorcioDespesas[[#This Row],[data_base]])</f>
        <v>6</v>
      </c>
    </row>
    <row r="94" spans="1:11" x14ac:dyDescent="0.25">
      <c r="A94" t="s">
        <v>0</v>
      </c>
      <c r="B94" s="4">
        <v>45107</v>
      </c>
      <c r="C94">
        <v>4</v>
      </c>
      <c r="D94">
        <v>122</v>
      </c>
      <c r="E94" s="3">
        <v>339039990100</v>
      </c>
      <c r="F94" s="2">
        <v>83.55</v>
      </c>
      <c r="G94" s="2">
        <v>83.55</v>
      </c>
      <c r="H94" s="2">
        <v>83.55</v>
      </c>
      <c r="I94" s="1">
        <f>YEAR(ConsorcioDespesas[[#This Row],[data_base]])</f>
        <v>2023</v>
      </c>
      <c r="J94" s="1" cm="1">
        <f t="array" ref="J94">_xlfn.SWITCH(MONTH(ConsorcioDespesas[[#This Row],[data_base]]),1,1,2,1,3,2,4,2,5,3,6,3,7,4,8,4,9,5,10,5,11,6,12,6)</f>
        <v>3</v>
      </c>
      <c r="K94" s="1">
        <f>MONTH(ConsorcioDespesas[[#This Row],[data_base]])</f>
        <v>6</v>
      </c>
    </row>
    <row r="95" spans="1:11" x14ac:dyDescent="0.25">
      <c r="A95" t="s">
        <v>0</v>
      </c>
      <c r="B95" s="4">
        <v>45107</v>
      </c>
      <c r="C95">
        <v>4</v>
      </c>
      <c r="D95">
        <v>122</v>
      </c>
      <c r="E95" s="3">
        <v>339046010100</v>
      </c>
      <c r="F95" s="2">
        <v>53.48</v>
      </c>
      <c r="G95" s="2">
        <v>53.48</v>
      </c>
      <c r="H95" s="2">
        <v>53.48</v>
      </c>
      <c r="I95" s="1">
        <f>YEAR(ConsorcioDespesas[[#This Row],[data_base]])</f>
        <v>2023</v>
      </c>
      <c r="J95" s="1" cm="1">
        <f t="array" ref="J95">_xlfn.SWITCH(MONTH(ConsorcioDespesas[[#This Row],[data_base]]),1,1,2,1,3,2,4,2,5,3,6,3,7,4,8,4,9,5,10,5,11,6,12,6)</f>
        <v>3</v>
      </c>
      <c r="K95" s="1">
        <f>MONTH(ConsorcioDespesas[[#This Row],[data_base]])</f>
        <v>6</v>
      </c>
    </row>
    <row r="96" spans="1:11" x14ac:dyDescent="0.25">
      <c r="A96" t="s">
        <v>0</v>
      </c>
      <c r="B96" s="4">
        <v>45107</v>
      </c>
      <c r="C96">
        <v>4</v>
      </c>
      <c r="D96">
        <v>122</v>
      </c>
      <c r="E96" s="3">
        <v>339049010000</v>
      </c>
      <c r="F96" s="2">
        <v>3</v>
      </c>
      <c r="G96" s="2">
        <v>3</v>
      </c>
      <c r="H96" s="2">
        <v>3</v>
      </c>
      <c r="I96" s="1">
        <f>YEAR(ConsorcioDespesas[[#This Row],[data_base]])</f>
        <v>2023</v>
      </c>
      <c r="J96" s="1" cm="1">
        <f t="array" ref="J96">_xlfn.SWITCH(MONTH(ConsorcioDespesas[[#This Row],[data_base]]),1,1,2,1,3,2,4,2,5,3,6,3,7,4,8,4,9,5,10,5,11,6,12,6)</f>
        <v>3</v>
      </c>
      <c r="K96" s="1">
        <f>MONTH(ConsorcioDespesas[[#This Row],[data_base]])</f>
        <v>6</v>
      </c>
    </row>
    <row r="97" spans="1:11" x14ac:dyDescent="0.25">
      <c r="A97" t="s">
        <v>0</v>
      </c>
      <c r="B97" s="4">
        <v>45107</v>
      </c>
      <c r="C97">
        <v>4</v>
      </c>
      <c r="D97">
        <v>122</v>
      </c>
      <c r="E97" s="3">
        <v>339047000000</v>
      </c>
      <c r="F97" s="2">
        <v>0</v>
      </c>
      <c r="G97" s="2">
        <v>0</v>
      </c>
      <c r="H97" s="2">
        <v>0</v>
      </c>
      <c r="I97" s="1">
        <f>YEAR(ConsorcioDespesas[[#This Row],[data_base]])</f>
        <v>2023</v>
      </c>
      <c r="J97" s="1" cm="1">
        <f t="array" ref="J97">_xlfn.SWITCH(MONTH(ConsorcioDespesas[[#This Row],[data_base]]),1,1,2,1,3,2,4,2,5,3,6,3,7,4,8,4,9,5,10,5,11,6,12,6)</f>
        <v>3</v>
      </c>
      <c r="K97" s="1">
        <f>MONTH(ConsorcioDespesas[[#This Row],[data_base]])</f>
        <v>6</v>
      </c>
    </row>
    <row r="98" spans="1:11" x14ac:dyDescent="0.25">
      <c r="A98" t="s">
        <v>0</v>
      </c>
      <c r="B98" s="4">
        <v>45107</v>
      </c>
      <c r="C98">
        <v>4</v>
      </c>
      <c r="D98">
        <v>122</v>
      </c>
      <c r="E98" s="3">
        <v>449052000000</v>
      </c>
      <c r="F98" s="2">
        <v>8.6300000000000008</v>
      </c>
      <c r="G98" s="2">
        <v>8.6300000000000008</v>
      </c>
      <c r="H98" s="2">
        <v>8.6300000000000008</v>
      </c>
      <c r="I98" s="1">
        <f>YEAR(ConsorcioDespesas[[#This Row],[data_base]])</f>
        <v>2023</v>
      </c>
      <c r="J98" s="1" cm="1">
        <f t="array" ref="J98">_xlfn.SWITCH(MONTH(ConsorcioDespesas[[#This Row],[data_base]]),1,1,2,1,3,2,4,2,5,3,6,3,7,4,8,4,9,5,10,5,11,6,12,6)</f>
        <v>3</v>
      </c>
      <c r="K98" s="1">
        <f>MONTH(ConsorcioDespesas[[#This Row],[data_base]])</f>
        <v>6</v>
      </c>
    </row>
    <row r="99" spans="1:11" x14ac:dyDescent="0.25">
      <c r="A99" t="s">
        <v>0</v>
      </c>
      <c r="B99" s="4">
        <v>45107</v>
      </c>
      <c r="C99">
        <v>10</v>
      </c>
      <c r="D99">
        <v>302</v>
      </c>
      <c r="E99" s="3">
        <v>334041390500</v>
      </c>
      <c r="F99" s="2">
        <v>8742.48</v>
      </c>
      <c r="G99" s="2">
        <v>8742.48</v>
      </c>
      <c r="H99" s="2">
        <v>8742.48</v>
      </c>
      <c r="I99" s="1">
        <f>YEAR(ConsorcioDespesas[[#This Row],[data_base]])</f>
        <v>2023</v>
      </c>
      <c r="J99" s="1" cm="1">
        <f t="array" ref="J99">_xlfn.SWITCH(MONTH(ConsorcioDespesas[[#This Row],[data_base]]),1,1,2,1,3,2,4,2,5,3,6,3,7,4,8,4,9,5,10,5,11,6,12,6)</f>
        <v>3</v>
      </c>
      <c r="K99" s="1">
        <f>MONTH(ConsorcioDespesas[[#This Row],[data_base]])</f>
        <v>6</v>
      </c>
    </row>
    <row r="100" spans="1:11" x14ac:dyDescent="0.25">
      <c r="A100" t="s">
        <v>0</v>
      </c>
      <c r="B100" s="4">
        <v>45107</v>
      </c>
      <c r="C100">
        <v>10</v>
      </c>
      <c r="D100">
        <v>122</v>
      </c>
      <c r="E100" s="3">
        <v>334041391100</v>
      </c>
      <c r="F100" s="2">
        <v>626.91999999999996</v>
      </c>
      <c r="G100" s="2">
        <v>626.91999999999996</v>
      </c>
      <c r="H100" s="2">
        <v>626.91999999999996</v>
      </c>
      <c r="I100" s="1">
        <f>YEAR(ConsorcioDespesas[[#This Row],[data_base]])</f>
        <v>2023</v>
      </c>
      <c r="J100" s="1" cm="1">
        <f t="array" ref="J100">_xlfn.SWITCH(MONTH(ConsorcioDespesas[[#This Row],[data_base]]),1,1,2,1,3,2,4,2,5,3,6,3,7,4,8,4,9,5,10,5,11,6,12,6)</f>
        <v>3</v>
      </c>
      <c r="K100" s="1">
        <f>MONTH(ConsorcioDespesas[[#This Row],[data_base]])</f>
        <v>6</v>
      </c>
    </row>
    <row r="101" spans="1:11" x14ac:dyDescent="0.25">
      <c r="A101" t="s">
        <v>0</v>
      </c>
      <c r="B101" s="4">
        <v>45107</v>
      </c>
      <c r="C101">
        <v>10</v>
      </c>
      <c r="D101">
        <v>122</v>
      </c>
      <c r="E101" s="3">
        <v>334041391000</v>
      </c>
      <c r="F101" s="2">
        <v>874.88</v>
      </c>
      <c r="G101" s="2">
        <v>874.88</v>
      </c>
      <c r="H101" s="2">
        <v>874.88</v>
      </c>
      <c r="I101" s="1">
        <f>YEAR(ConsorcioDespesas[[#This Row],[data_base]])</f>
        <v>2023</v>
      </c>
      <c r="J101" s="1" cm="1">
        <f t="array" ref="J101">_xlfn.SWITCH(MONTH(ConsorcioDespesas[[#This Row],[data_base]]),1,1,2,1,3,2,4,2,5,3,6,3,7,4,8,4,9,5,10,5,11,6,12,6)</f>
        <v>3</v>
      </c>
      <c r="K101" s="1">
        <f>MONTH(ConsorcioDespesas[[#This Row],[data_base]])</f>
        <v>6</v>
      </c>
    </row>
    <row r="102" spans="1:11" x14ac:dyDescent="0.25">
      <c r="A102" t="s">
        <v>0</v>
      </c>
      <c r="B102" s="4">
        <v>45138</v>
      </c>
      <c r="C102">
        <v>4</v>
      </c>
      <c r="D102">
        <v>122</v>
      </c>
      <c r="E102" s="3">
        <v>319011010100</v>
      </c>
      <c r="F102" s="2">
        <v>1084.3</v>
      </c>
      <c r="G102" s="2">
        <v>1084.3</v>
      </c>
      <c r="H102" s="2">
        <v>1084.3</v>
      </c>
      <c r="I102" s="1">
        <f>YEAR(ConsorcioDespesas[[#This Row],[data_base]])</f>
        <v>2023</v>
      </c>
      <c r="J102" s="1" cm="1">
        <f t="array" ref="J102">_xlfn.SWITCH(MONTH(ConsorcioDespesas[[#This Row],[data_base]]),1,1,2,1,3,2,4,2,5,3,6,3,7,4,8,4,9,5,10,5,11,6,12,6)</f>
        <v>4</v>
      </c>
      <c r="K102" s="1">
        <f>MONTH(ConsorcioDespesas[[#This Row],[data_base]])</f>
        <v>7</v>
      </c>
    </row>
    <row r="103" spans="1:11" x14ac:dyDescent="0.25">
      <c r="A103" t="s">
        <v>0</v>
      </c>
      <c r="B103" s="4">
        <v>45138</v>
      </c>
      <c r="C103">
        <v>4</v>
      </c>
      <c r="D103">
        <v>122</v>
      </c>
      <c r="E103" s="3">
        <v>319013010100</v>
      </c>
      <c r="F103" s="2">
        <v>0</v>
      </c>
      <c r="G103" s="2">
        <v>0</v>
      </c>
      <c r="H103" s="2">
        <v>0</v>
      </c>
      <c r="I103" s="1">
        <f>YEAR(ConsorcioDespesas[[#This Row],[data_base]])</f>
        <v>2023</v>
      </c>
      <c r="J103" s="1" cm="1">
        <f t="array" ref="J103">_xlfn.SWITCH(MONTH(ConsorcioDespesas[[#This Row],[data_base]]),1,1,2,1,3,2,4,2,5,3,6,3,7,4,8,4,9,5,10,5,11,6,12,6)</f>
        <v>4</v>
      </c>
      <c r="K103" s="1">
        <f>MONTH(ConsorcioDespesas[[#This Row],[data_base]])</f>
        <v>7</v>
      </c>
    </row>
    <row r="104" spans="1:11" x14ac:dyDescent="0.25">
      <c r="A104" t="s">
        <v>0</v>
      </c>
      <c r="B104" s="4">
        <v>45138</v>
      </c>
      <c r="C104">
        <v>4</v>
      </c>
      <c r="D104">
        <v>122</v>
      </c>
      <c r="E104" s="3">
        <v>319013020100</v>
      </c>
      <c r="F104" s="2">
        <v>0</v>
      </c>
      <c r="G104" s="2">
        <v>0</v>
      </c>
      <c r="H104" s="2">
        <v>0</v>
      </c>
      <c r="I104" s="1">
        <f>YEAR(ConsorcioDespesas[[#This Row],[data_base]])</f>
        <v>2023</v>
      </c>
      <c r="J104" s="1" cm="1">
        <f t="array" ref="J104">_xlfn.SWITCH(MONTH(ConsorcioDespesas[[#This Row],[data_base]]),1,1,2,1,3,2,4,2,5,3,6,3,7,4,8,4,9,5,10,5,11,6,12,6)</f>
        <v>4</v>
      </c>
      <c r="K104" s="1">
        <f>MONTH(ConsorcioDespesas[[#This Row],[data_base]])</f>
        <v>7</v>
      </c>
    </row>
    <row r="105" spans="1:11" x14ac:dyDescent="0.25">
      <c r="A105" t="s">
        <v>0</v>
      </c>
      <c r="B105" s="4">
        <v>45138</v>
      </c>
      <c r="C105">
        <v>4</v>
      </c>
      <c r="D105">
        <v>122</v>
      </c>
      <c r="E105" s="3">
        <v>339014140000</v>
      </c>
      <c r="F105" s="2">
        <v>0</v>
      </c>
      <c r="G105" s="2">
        <v>0</v>
      </c>
      <c r="H105" s="2">
        <v>0</v>
      </c>
      <c r="I105" s="1">
        <f>YEAR(ConsorcioDespesas[[#This Row],[data_base]])</f>
        <v>2023</v>
      </c>
      <c r="J105" s="1" cm="1">
        <f t="array" ref="J105">_xlfn.SWITCH(MONTH(ConsorcioDespesas[[#This Row],[data_base]]),1,1,2,1,3,2,4,2,5,3,6,3,7,4,8,4,9,5,10,5,11,6,12,6)</f>
        <v>4</v>
      </c>
      <c r="K105" s="1">
        <f>MONTH(ConsorcioDespesas[[#This Row],[data_base]])</f>
        <v>7</v>
      </c>
    </row>
    <row r="106" spans="1:11" x14ac:dyDescent="0.25">
      <c r="A106" t="s">
        <v>0</v>
      </c>
      <c r="B106" s="4">
        <v>45138</v>
      </c>
      <c r="C106">
        <v>4</v>
      </c>
      <c r="D106">
        <v>122</v>
      </c>
      <c r="E106" s="3">
        <v>339030000000</v>
      </c>
      <c r="F106" s="2">
        <v>16.420000000000002</v>
      </c>
      <c r="G106" s="2">
        <v>16.420000000000002</v>
      </c>
      <c r="H106" s="2">
        <v>0</v>
      </c>
      <c r="I106" s="1">
        <f>YEAR(ConsorcioDespesas[[#This Row],[data_base]])</f>
        <v>2023</v>
      </c>
      <c r="J106" s="1" cm="1">
        <f t="array" ref="J106">_xlfn.SWITCH(MONTH(ConsorcioDespesas[[#This Row],[data_base]]),1,1,2,1,3,2,4,2,5,3,6,3,7,4,8,4,9,5,10,5,11,6,12,6)</f>
        <v>4</v>
      </c>
      <c r="K106" s="1">
        <f>MONTH(ConsorcioDespesas[[#This Row],[data_base]])</f>
        <v>7</v>
      </c>
    </row>
    <row r="107" spans="1:11" x14ac:dyDescent="0.25">
      <c r="A107" t="s">
        <v>0</v>
      </c>
      <c r="B107" s="4">
        <v>45138</v>
      </c>
      <c r="C107">
        <v>4</v>
      </c>
      <c r="D107">
        <v>122</v>
      </c>
      <c r="E107" s="3">
        <v>339033010000</v>
      </c>
      <c r="F107" s="2">
        <v>0</v>
      </c>
      <c r="G107" s="2">
        <v>0</v>
      </c>
      <c r="H107" s="2">
        <v>0</v>
      </c>
      <c r="I107" s="1">
        <f>YEAR(ConsorcioDespesas[[#This Row],[data_base]])</f>
        <v>2023</v>
      </c>
      <c r="J107" s="1" cm="1">
        <f t="array" ref="J107">_xlfn.SWITCH(MONTH(ConsorcioDespesas[[#This Row],[data_base]]),1,1,2,1,3,2,4,2,5,3,6,3,7,4,8,4,9,5,10,5,11,6,12,6)</f>
        <v>4</v>
      </c>
      <c r="K107" s="1">
        <f>MONTH(ConsorcioDespesas[[#This Row],[data_base]])</f>
        <v>7</v>
      </c>
    </row>
    <row r="108" spans="1:11" x14ac:dyDescent="0.25">
      <c r="A108" t="s">
        <v>0</v>
      </c>
      <c r="B108" s="4">
        <v>45138</v>
      </c>
      <c r="C108">
        <v>4</v>
      </c>
      <c r="D108">
        <v>122</v>
      </c>
      <c r="E108" s="3">
        <v>339036000000</v>
      </c>
      <c r="F108" s="2">
        <v>0</v>
      </c>
      <c r="G108" s="2">
        <v>0</v>
      </c>
      <c r="H108" s="2">
        <v>0</v>
      </c>
      <c r="I108" s="1">
        <f>YEAR(ConsorcioDespesas[[#This Row],[data_base]])</f>
        <v>2023</v>
      </c>
      <c r="J108" s="1" cm="1">
        <f t="array" ref="J108">_xlfn.SWITCH(MONTH(ConsorcioDespesas[[#This Row],[data_base]]),1,1,2,1,3,2,4,2,5,3,6,3,7,4,8,4,9,5,10,5,11,6,12,6)</f>
        <v>4</v>
      </c>
      <c r="K108" s="1">
        <f>MONTH(ConsorcioDespesas[[#This Row],[data_base]])</f>
        <v>7</v>
      </c>
    </row>
    <row r="109" spans="1:11" x14ac:dyDescent="0.25">
      <c r="A109" t="s">
        <v>0</v>
      </c>
      <c r="B109" s="4">
        <v>45138</v>
      </c>
      <c r="C109">
        <v>4</v>
      </c>
      <c r="D109">
        <v>122</v>
      </c>
      <c r="E109" s="3">
        <v>339039000000</v>
      </c>
      <c r="F109" s="2">
        <v>40.770000000000003</v>
      </c>
      <c r="G109" s="2">
        <v>40.770000000000003</v>
      </c>
      <c r="H109" s="2">
        <v>40.770000000000003</v>
      </c>
      <c r="I109" s="1">
        <f>YEAR(ConsorcioDespesas[[#This Row],[data_base]])</f>
        <v>2023</v>
      </c>
      <c r="J109" s="1" cm="1">
        <f t="array" ref="J109">_xlfn.SWITCH(MONTH(ConsorcioDespesas[[#This Row],[data_base]]),1,1,2,1,3,2,4,2,5,3,6,3,7,4,8,4,9,5,10,5,11,6,12,6)</f>
        <v>4</v>
      </c>
      <c r="K109" s="1">
        <f>MONTH(ConsorcioDespesas[[#This Row],[data_base]])</f>
        <v>7</v>
      </c>
    </row>
    <row r="110" spans="1:11" x14ac:dyDescent="0.25">
      <c r="A110" t="s">
        <v>0</v>
      </c>
      <c r="B110" s="4">
        <v>45138</v>
      </c>
      <c r="C110">
        <v>4</v>
      </c>
      <c r="D110">
        <v>122</v>
      </c>
      <c r="E110" s="3">
        <v>339039570000</v>
      </c>
      <c r="F110" s="2">
        <v>109.17</v>
      </c>
      <c r="G110" s="2">
        <v>109.17</v>
      </c>
      <c r="H110" s="2">
        <v>53.94</v>
      </c>
      <c r="I110" s="1">
        <f>YEAR(ConsorcioDespesas[[#This Row],[data_base]])</f>
        <v>2023</v>
      </c>
      <c r="J110" s="1" cm="1">
        <f t="array" ref="J110">_xlfn.SWITCH(MONTH(ConsorcioDespesas[[#This Row],[data_base]]),1,1,2,1,3,2,4,2,5,3,6,3,7,4,8,4,9,5,10,5,11,6,12,6)</f>
        <v>4</v>
      </c>
      <c r="K110" s="1">
        <f>MONTH(ConsorcioDespesas[[#This Row],[data_base]])</f>
        <v>7</v>
      </c>
    </row>
    <row r="111" spans="1:11" x14ac:dyDescent="0.25">
      <c r="A111" t="s">
        <v>0</v>
      </c>
      <c r="B111" s="4">
        <v>45138</v>
      </c>
      <c r="C111">
        <v>4</v>
      </c>
      <c r="D111">
        <v>122</v>
      </c>
      <c r="E111" s="3">
        <v>339039990100</v>
      </c>
      <c r="F111" s="2">
        <v>108.98</v>
      </c>
      <c r="G111" s="2">
        <v>108.98</v>
      </c>
      <c r="H111" s="2">
        <v>108.98</v>
      </c>
      <c r="I111" s="1">
        <f>YEAR(ConsorcioDespesas[[#This Row],[data_base]])</f>
        <v>2023</v>
      </c>
      <c r="J111" s="1" cm="1">
        <f t="array" ref="J111">_xlfn.SWITCH(MONTH(ConsorcioDespesas[[#This Row],[data_base]]),1,1,2,1,3,2,4,2,5,3,6,3,7,4,8,4,9,5,10,5,11,6,12,6)</f>
        <v>4</v>
      </c>
      <c r="K111" s="1">
        <f>MONTH(ConsorcioDespesas[[#This Row],[data_base]])</f>
        <v>7</v>
      </c>
    </row>
    <row r="112" spans="1:11" x14ac:dyDescent="0.25">
      <c r="A112" t="s">
        <v>0</v>
      </c>
      <c r="B112" s="4">
        <v>45138</v>
      </c>
      <c r="C112">
        <v>4</v>
      </c>
      <c r="D112">
        <v>122</v>
      </c>
      <c r="E112" s="3">
        <v>339046010100</v>
      </c>
      <c r="F112" s="2">
        <v>53.48</v>
      </c>
      <c r="G112" s="2">
        <v>53.48</v>
      </c>
      <c r="H112" s="2">
        <v>53.48</v>
      </c>
      <c r="I112" s="1">
        <f>YEAR(ConsorcioDespesas[[#This Row],[data_base]])</f>
        <v>2023</v>
      </c>
      <c r="J112" s="1" cm="1">
        <f t="array" ref="J112">_xlfn.SWITCH(MONTH(ConsorcioDespesas[[#This Row],[data_base]]),1,1,2,1,3,2,4,2,5,3,6,3,7,4,8,4,9,5,10,5,11,6,12,6)</f>
        <v>4</v>
      </c>
      <c r="K112" s="1">
        <f>MONTH(ConsorcioDespesas[[#This Row],[data_base]])</f>
        <v>7</v>
      </c>
    </row>
    <row r="113" spans="1:11" x14ac:dyDescent="0.25">
      <c r="A113" t="s">
        <v>0</v>
      </c>
      <c r="B113" s="4">
        <v>45138</v>
      </c>
      <c r="C113">
        <v>4</v>
      </c>
      <c r="D113">
        <v>122</v>
      </c>
      <c r="E113" s="3">
        <v>339049010000</v>
      </c>
      <c r="F113" s="2">
        <v>3.91</v>
      </c>
      <c r="G113" s="2">
        <v>3.91</v>
      </c>
      <c r="H113" s="2">
        <v>3.91</v>
      </c>
      <c r="I113" s="1">
        <f>YEAR(ConsorcioDespesas[[#This Row],[data_base]])</f>
        <v>2023</v>
      </c>
      <c r="J113" s="1" cm="1">
        <f t="array" ref="J113">_xlfn.SWITCH(MONTH(ConsorcioDespesas[[#This Row],[data_base]]),1,1,2,1,3,2,4,2,5,3,6,3,7,4,8,4,9,5,10,5,11,6,12,6)</f>
        <v>4</v>
      </c>
      <c r="K113" s="1">
        <f>MONTH(ConsorcioDespesas[[#This Row],[data_base]])</f>
        <v>7</v>
      </c>
    </row>
    <row r="114" spans="1:11" x14ac:dyDescent="0.25">
      <c r="A114" t="s">
        <v>0</v>
      </c>
      <c r="B114" s="4">
        <v>45138</v>
      </c>
      <c r="C114">
        <v>4</v>
      </c>
      <c r="D114">
        <v>122</v>
      </c>
      <c r="E114" s="3">
        <v>339047000000</v>
      </c>
      <c r="F114" s="2">
        <v>0</v>
      </c>
      <c r="G114" s="2">
        <v>0</v>
      </c>
      <c r="H114" s="2">
        <v>0</v>
      </c>
      <c r="I114" s="1">
        <f>YEAR(ConsorcioDespesas[[#This Row],[data_base]])</f>
        <v>2023</v>
      </c>
      <c r="J114" s="1" cm="1">
        <f t="array" ref="J114">_xlfn.SWITCH(MONTH(ConsorcioDespesas[[#This Row],[data_base]]),1,1,2,1,3,2,4,2,5,3,6,3,7,4,8,4,9,5,10,5,11,6,12,6)</f>
        <v>4</v>
      </c>
      <c r="K114" s="1">
        <f>MONTH(ConsorcioDespesas[[#This Row],[data_base]])</f>
        <v>7</v>
      </c>
    </row>
    <row r="115" spans="1:11" x14ac:dyDescent="0.25">
      <c r="A115" t="s">
        <v>0</v>
      </c>
      <c r="B115" s="4">
        <v>45138</v>
      </c>
      <c r="C115">
        <v>4</v>
      </c>
      <c r="D115">
        <v>122</v>
      </c>
      <c r="E115" s="3">
        <v>449052000000</v>
      </c>
      <c r="F115" s="2">
        <v>0</v>
      </c>
      <c r="G115" s="2">
        <v>0</v>
      </c>
      <c r="H115" s="2">
        <v>0</v>
      </c>
      <c r="I115" s="1">
        <f>YEAR(ConsorcioDespesas[[#This Row],[data_base]])</f>
        <v>2023</v>
      </c>
      <c r="J115" s="1" cm="1">
        <f t="array" ref="J115">_xlfn.SWITCH(MONTH(ConsorcioDespesas[[#This Row],[data_base]]),1,1,2,1,3,2,4,2,5,3,6,3,7,4,8,4,9,5,10,5,11,6,12,6)</f>
        <v>4</v>
      </c>
      <c r="K115" s="1">
        <f>MONTH(ConsorcioDespesas[[#This Row],[data_base]])</f>
        <v>7</v>
      </c>
    </row>
    <row r="116" spans="1:11" x14ac:dyDescent="0.25">
      <c r="A116" t="s">
        <v>0</v>
      </c>
      <c r="B116" s="4">
        <v>45138</v>
      </c>
      <c r="C116">
        <v>10</v>
      </c>
      <c r="D116">
        <v>302</v>
      </c>
      <c r="E116" s="3">
        <v>334041390500</v>
      </c>
      <c r="F116" s="2">
        <v>8742.48</v>
      </c>
      <c r="G116" s="2">
        <v>8742.48</v>
      </c>
      <c r="H116" s="2">
        <v>8742.48</v>
      </c>
      <c r="I116" s="1">
        <f>YEAR(ConsorcioDespesas[[#This Row],[data_base]])</f>
        <v>2023</v>
      </c>
      <c r="J116" s="1" cm="1">
        <f t="array" ref="J116">_xlfn.SWITCH(MONTH(ConsorcioDespesas[[#This Row],[data_base]]),1,1,2,1,3,2,4,2,5,3,6,3,7,4,8,4,9,5,10,5,11,6,12,6)</f>
        <v>4</v>
      </c>
      <c r="K116" s="1">
        <f>MONTH(ConsorcioDespesas[[#This Row],[data_base]])</f>
        <v>7</v>
      </c>
    </row>
    <row r="117" spans="1:11" x14ac:dyDescent="0.25">
      <c r="A117" t="s">
        <v>0</v>
      </c>
      <c r="B117" s="4">
        <v>45138</v>
      </c>
      <c r="C117">
        <v>10</v>
      </c>
      <c r="D117">
        <v>122</v>
      </c>
      <c r="E117" s="3">
        <v>334041391100</v>
      </c>
      <c r="F117" s="2">
        <v>626.91999999999996</v>
      </c>
      <c r="G117" s="2">
        <v>626.91999999999996</v>
      </c>
      <c r="H117" s="2">
        <v>626.91999999999996</v>
      </c>
      <c r="I117" s="1">
        <f>YEAR(ConsorcioDespesas[[#This Row],[data_base]])</f>
        <v>2023</v>
      </c>
      <c r="J117" s="1" cm="1">
        <f t="array" ref="J117">_xlfn.SWITCH(MONTH(ConsorcioDespesas[[#This Row],[data_base]]),1,1,2,1,3,2,4,2,5,3,6,3,7,4,8,4,9,5,10,5,11,6,12,6)</f>
        <v>4</v>
      </c>
      <c r="K117" s="1">
        <f>MONTH(ConsorcioDespesas[[#This Row],[data_base]])</f>
        <v>7</v>
      </c>
    </row>
    <row r="118" spans="1:11" x14ac:dyDescent="0.25">
      <c r="A118" t="s">
        <v>0</v>
      </c>
      <c r="B118" s="4">
        <v>45138</v>
      </c>
      <c r="C118">
        <v>10</v>
      </c>
      <c r="D118">
        <v>122</v>
      </c>
      <c r="E118" s="3">
        <v>334041391000</v>
      </c>
      <c r="F118" s="2">
        <v>874.88</v>
      </c>
      <c r="G118" s="2">
        <v>874.88</v>
      </c>
      <c r="H118" s="2">
        <v>874.88</v>
      </c>
      <c r="I118" s="1">
        <f>YEAR(ConsorcioDespesas[[#This Row],[data_base]])</f>
        <v>2023</v>
      </c>
      <c r="J118" s="1" cm="1">
        <f t="array" ref="J118">_xlfn.SWITCH(MONTH(ConsorcioDespesas[[#This Row],[data_base]]),1,1,2,1,3,2,4,2,5,3,6,3,7,4,8,4,9,5,10,5,11,6,12,6)</f>
        <v>4</v>
      </c>
      <c r="K118" s="1">
        <f>MONTH(ConsorcioDespesas[[#This Row],[data_base]])</f>
        <v>7</v>
      </c>
    </row>
    <row r="119" spans="1:11" x14ac:dyDescent="0.25">
      <c r="A119" t="s">
        <v>0</v>
      </c>
      <c r="B119" s="4">
        <v>45169</v>
      </c>
      <c r="C119">
        <v>4</v>
      </c>
      <c r="D119">
        <v>122</v>
      </c>
      <c r="E119" s="3">
        <v>319011010100</v>
      </c>
      <c r="F119" s="2">
        <v>1081.6600000000001</v>
      </c>
      <c r="G119" s="2">
        <v>1081.6600000000001</v>
      </c>
      <c r="H119" s="2">
        <v>1081.6600000000001</v>
      </c>
      <c r="I119" s="1">
        <f>YEAR(ConsorcioDespesas[[#This Row],[data_base]])</f>
        <v>2023</v>
      </c>
      <c r="J119" s="1" cm="1">
        <f t="array" ref="J119">_xlfn.SWITCH(MONTH(ConsorcioDespesas[[#This Row],[data_base]]),1,1,2,1,3,2,4,2,5,3,6,3,7,4,8,4,9,5,10,5,11,6,12,6)</f>
        <v>4</v>
      </c>
      <c r="K119" s="1">
        <f>MONTH(ConsorcioDespesas[[#This Row],[data_base]])</f>
        <v>8</v>
      </c>
    </row>
    <row r="120" spans="1:11" x14ac:dyDescent="0.25">
      <c r="A120" t="s">
        <v>0</v>
      </c>
      <c r="B120" s="4">
        <v>45169</v>
      </c>
      <c r="C120">
        <v>4</v>
      </c>
      <c r="D120">
        <v>122</v>
      </c>
      <c r="E120" s="3">
        <v>319013010100</v>
      </c>
      <c r="F120" s="2">
        <v>156.65</v>
      </c>
      <c r="G120" s="2">
        <v>156.65</v>
      </c>
      <c r="H120" s="2">
        <v>156.65</v>
      </c>
      <c r="I120" s="1">
        <f>YEAR(ConsorcioDespesas[[#This Row],[data_base]])</f>
        <v>2023</v>
      </c>
      <c r="J120" s="1" cm="1">
        <f t="array" ref="J120">_xlfn.SWITCH(MONTH(ConsorcioDespesas[[#This Row],[data_base]]),1,1,2,1,3,2,4,2,5,3,6,3,7,4,8,4,9,5,10,5,11,6,12,6)</f>
        <v>4</v>
      </c>
      <c r="K120" s="1">
        <f>MONTH(ConsorcioDespesas[[#This Row],[data_base]])</f>
        <v>8</v>
      </c>
    </row>
    <row r="121" spans="1:11" x14ac:dyDescent="0.25">
      <c r="A121" t="s">
        <v>0</v>
      </c>
      <c r="B121" s="4">
        <v>45169</v>
      </c>
      <c r="C121">
        <v>4</v>
      </c>
      <c r="D121">
        <v>122</v>
      </c>
      <c r="E121" s="3">
        <v>319013020100</v>
      </c>
      <c r="F121" s="2">
        <v>411.22</v>
      </c>
      <c r="G121" s="2">
        <v>411.22</v>
      </c>
      <c r="H121" s="2">
        <v>411.22</v>
      </c>
      <c r="I121" s="1">
        <f>YEAR(ConsorcioDespesas[[#This Row],[data_base]])</f>
        <v>2023</v>
      </c>
      <c r="J121" s="1" cm="1">
        <f t="array" ref="J121">_xlfn.SWITCH(MONTH(ConsorcioDespesas[[#This Row],[data_base]]),1,1,2,1,3,2,4,2,5,3,6,3,7,4,8,4,9,5,10,5,11,6,12,6)</f>
        <v>4</v>
      </c>
      <c r="K121" s="1">
        <f>MONTH(ConsorcioDespesas[[#This Row],[data_base]])</f>
        <v>8</v>
      </c>
    </row>
    <row r="122" spans="1:11" x14ac:dyDescent="0.25">
      <c r="A122" t="s">
        <v>0</v>
      </c>
      <c r="B122" s="4">
        <v>45169</v>
      </c>
      <c r="C122">
        <v>4</v>
      </c>
      <c r="D122">
        <v>122</v>
      </c>
      <c r="E122" s="3">
        <v>339014140000</v>
      </c>
      <c r="F122" s="2">
        <v>116.04</v>
      </c>
      <c r="G122" s="2">
        <v>116.04</v>
      </c>
      <c r="H122" s="2">
        <v>116.04</v>
      </c>
      <c r="I122" s="1">
        <f>YEAR(ConsorcioDespesas[[#This Row],[data_base]])</f>
        <v>2023</v>
      </c>
      <c r="J122" s="1" cm="1">
        <f t="array" ref="J122">_xlfn.SWITCH(MONTH(ConsorcioDespesas[[#This Row],[data_base]]),1,1,2,1,3,2,4,2,5,3,6,3,7,4,8,4,9,5,10,5,11,6,12,6)</f>
        <v>4</v>
      </c>
      <c r="K122" s="1">
        <f>MONTH(ConsorcioDespesas[[#This Row],[data_base]])</f>
        <v>8</v>
      </c>
    </row>
    <row r="123" spans="1:11" x14ac:dyDescent="0.25">
      <c r="A123" t="s">
        <v>0</v>
      </c>
      <c r="B123" s="4">
        <v>45169</v>
      </c>
      <c r="C123">
        <v>4</v>
      </c>
      <c r="D123">
        <v>122</v>
      </c>
      <c r="E123" s="3">
        <v>339030000000</v>
      </c>
      <c r="F123" s="2">
        <v>37.799999999999997</v>
      </c>
      <c r="G123" s="2">
        <v>37.799999999999997</v>
      </c>
      <c r="H123" s="2">
        <v>54.22</v>
      </c>
      <c r="I123" s="1">
        <f>YEAR(ConsorcioDespesas[[#This Row],[data_base]])</f>
        <v>2023</v>
      </c>
      <c r="J123" s="1" cm="1">
        <f t="array" ref="J123">_xlfn.SWITCH(MONTH(ConsorcioDespesas[[#This Row],[data_base]]),1,1,2,1,3,2,4,2,5,3,6,3,7,4,8,4,9,5,10,5,11,6,12,6)</f>
        <v>4</v>
      </c>
      <c r="K123" s="1">
        <f>MONTH(ConsorcioDespesas[[#This Row],[data_base]])</f>
        <v>8</v>
      </c>
    </row>
    <row r="124" spans="1:11" x14ac:dyDescent="0.25">
      <c r="A124" t="s">
        <v>0</v>
      </c>
      <c r="B124" s="4">
        <v>45169</v>
      </c>
      <c r="C124">
        <v>4</v>
      </c>
      <c r="D124">
        <v>122</v>
      </c>
      <c r="E124" s="3">
        <v>339033010000</v>
      </c>
      <c r="F124" s="2">
        <v>0</v>
      </c>
      <c r="G124" s="2">
        <v>0</v>
      </c>
      <c r="H124" s="2">
        <v>0</v>
      </c>
      <c r="I124" s="1">
        <f>YEAR(ConsorcioDespesas[[#This Row],[data_base]])</f>
        <v>2023</v>
      </c>
      <c r="J124" s="1" cm="1">
        <f t="array" ref="J124">_xlfn.SWITCH(MONTH(ConsorcioDespesas[[#This Row],[data_base]]),1,1,2,1,3,2,4,2,5,3,6,3,7,4,8,4,9,5,10,5,11,6,12,6)</f>
        <v>4</v>
      </c>
      <c r="K124" s="1">
        <f>MONTH(ConsorcioDespesas[[#This Row],[data_base]])</f>
        <v>8</v>
      </c>
    </row>
    <row r="125" spans="1:11" x14ac:dyDescent="0.25">
      <c r="A125" t="s">
        <v>0</v>
      </c>
      <c r="B125" s="4">
        <v>45169</v>
      </c>
      <c r="C125">
        <v>4</v>
      </c>
      <c r="D125">
        <v>122</v>
      </c>
      <c r="E125" s="3">
        <v>339036000000</v>
      </c>
      <c r="F125" s="2">
        <v>0</v>
      </c>
      <c r="G125" s="2">
        <v>0</v>
      </c>
      <c r="H125" s="2">
        <v>0</v>
      </c>
      <c r="I125" s="1">
        <f>YEAR(ConsorcioDespesas[[#This Row],[data_base]])</f>
        <v>2023</v>
      </c>
      <c r="J125" s="1" cm="1">
        <f t="array" ref="J125">_xlfn.SWITCH(MONTH(ConsorcioDespesas[[#This Row],[data_base]]),1,1,2,1,3,2,4,2,5,3,6,3,7,4,8,4,9,5,10,5,11,6,12,6)</f>
        <v>4</v>
      </c>
      <c r="K125" s="1">
        <f>MONTH(ConsorcioDespesas[[#This Row],[data_base]])</f>
        <v>8</v>
      </c>
    </row>
    <row r="126" spans="1:11" x14ac:dyDescent="0.25">
      <c r="A126" t="s">
        <v>0</v>
      </c>
      <c r="B126" s="4">
        <v>45169</v>
      </c>
      <c r="C126">
        <v>4</v>
      </c>
      <c r="D126">
        <v>122</v>
      </c>
      <c r="E126" s="3">
        <v>339039000000</v>
      </c>
      <c r="F126" s="2">
        <v>42.58</v>
      </c>
      <c r="G126" s="2">
        <v>42.58</v>
      </c>
      <c r="H126" s="2">
        <v>42.58</v>
      </c>
      <c r="I126" s="1">
        <f>YEAR(ConsorcioDespesas[[#This Row],[data_base]])</f>
        <v>2023</v>
      </c>
      <c r="J126" s="1" cm="1">
        <f t="array" ref="J126">_xlfn.SWITCH(MONTH(ConsorcioDespesas[[#This Row],[data_base]]),1,1,2,1,3,2,4,2,5,3,6,3,7,4,8,4,9,5,10,5,11,6,12,6)</f>
        <v>4</v>
      </c>
      <c r="K126" s="1">
        <f>MONTH(ConsorcioDespesas[[#This Row],[data_base]])</f>
        <v>8</v>
      </c>
    </row>
    <row r="127" spans="1:11" x14ac:dyDescent="0.25">
      <c r="A127" t="s">
        <v>0</v>
      </c>
      <c r="B127" s="4">
        <v>45169</v>
      </c>
      <c r="C127">
        <v>4</v>
      </c>
      <c r="D127">
        <v>122</v>
      </c>
      <c r="E127" s="3">
        <v>339039570000</v>
      </c>
      <c r="F127" s="2">
        <v>113</v>
      </c>
      <c r="G127" s="2">
        <v>113</v>
      </c>
      <c r="H127" s="2">
        <v>168.13</v>
      </c>
      <c r="I127" s="1">
        <f>YEAR(ConsorcioDespesas[[#This Row],[data_base]])</f>
        <v>2023</v>
      </c>
      <c r="J127" s="1" cm="1">
        <f t="array" ref="J127">_xlfn.SWITCH(MONTH(ConsorcioDespesas[[#This Row],[data_base]]),1,1,2,1,3,2,4,2,5,3,6,3,7,4,8,4,9,5,10,5,11,6,12,6)</f>
        <v>4</v>
      </c>
      <c r="K127" s="1">
        <f>MONTH(ConsorcioDespesas[[#This Row],[data_base]])</f>
        <v>8</v>
      </c>
    </row>
    <row r="128" spans="1:11" x14ac:dyDescent="0.25">
      <c r="A128" t="s">
        <v>0</v>
      </c>
      <c r="B128" s="4">
        <v>45169</v>
      </c>
      <c r="C128">
        <v>4</v>
      </c>
      <c r="D128">
        <v>122</v>
      </c>
      <c r="E128" s="3">
        <v>339039990100</v>
      </c>
      <c r="F128" s="2">
        <v>108.98</v>
      </c>
      <c r="G128" s="2">
        <v>108.98</v>
      </c>
      <c r="H128" s="2">
        <v>108.98</v>
      </c>
      <c r="I128" s="1">
        <f>YEAR(ConsorcioDespesas[[#This Row],[data_base]])</f>
        <v>2023</v>
      </c>
      <c r="J128" s="1" cm="1">
        <f t="array" ref="J128">_xlfn.SWITCH(MONTH(ConsorcioDespesas[[#This Row],[data_base]]),1,1,2,1,3,2,4,2,5,3,6,3,7,4,8,4,9,5,10,5,11,6,12,6)</f>
        <v>4</v>
      </c>
      <c r="K128" s="1">
        <f>MONTH(ConsorcioDespesas[[#This Row],[data_base]])</f>
        <v>8</v>
      </c>
    </row>
    <row r="129" spans="1:11" x14ac:dyDescent="0.25">
      <c r="A129" t="s">
        <v>0</v>
      </c>
      <c r="B129" s="4">
        <v>45169</v>
      </c>
      <c r="C129">
        <v>4</v>
      </c>
      <c r="D129">
        <v>122</v>
      </c>
      <c r="E129" s="3">
        <v>339046010100</v>
      </c>
      <c r="F129" s="2">
        <v>53.48</v>
      </c>
      <c r="G129" s="2">
        <v>53.48</v>
      </c>
      <c r="H129" s="2">
        <v>53.48</v>
      </c>
      <c r="I129" s="1">
        <f>YEAR(ConsorcioDespesas[[#This Row],[data_base]])</f>
        <v>2023</v>
      </c>
      <c r="J129" s="1" cm="1">
        <f t="array" ref="J129">_xlfn.SWITCH(MONTH(ConsorcioDespesas[[#This Row],[data_base]]),1,1,2,1,3,2,4,2,5,3,6,3,7,4,8,4,9,5,10,5,11,6,12,6)</f>
        <v>4</v>
      </c>
      <c r="K129" s="1">
        <f>MONTH(ConsorcioDespesas[[#This Row],[data_base]])</f>
        <v>8</v>
      </c>
    </row>
    <row r="130" spans="1:11" x14ac:dyDescent="0.25">
      <c r="A130" t="s">
        <v>0</v>
      </c>
      <c r="B130" s="4">
        <v>45169</v>
      </c>
      <c r="C130">
        <v>4</v>
      </c>
      <c r="D130">
        <v>122</v>
      </c>
      <c r="E130" s="3">
        <v>339049010000</v>
      </c>
      <c r="F130" s="2">
        <v>3.91</v>
      </c>
      <c r="G130" s="2">
        <v>3.91</v>
      </c>
      <c r="H130" s="2">
        <v>3.91</v>
      </c>
      <c r="I130" s="1">
        <f>YEAR(ConsorcioDespesas[[#This Row],[data_base]])</f>
        <v>2023</v>
      </c>
      <c r="J130" s="1" cm="1">
        <f t="array" ref="J130">_xlfn.SWITCH(MONTH(ConsorcioDespesas[[#This Row],[data_base]]),1,1,2,1,3,2,4,2,5,3,6,3,7,4,8,4,9,5,10,5,11,6,12,6)</f>
        <v>4</v>
      </c>
      <c r="K130" s="1">
        <f>MONTH(ConsorcioDespesas[[#This Row],[data_base]])</f>
        <v>8</v>
      </c>
    </row>
    <row r="131" spans="1:11" x14ac:dyDescent="0.25">
      <c r="A131" t="s">
        <v>0</v>
      </c>
      <c r="B131" s="4">
        <v>45169</v>
      </c>
      <c r="C131">
        <v>4</v>
      </c>
      <c r="D131">
        <v>122</v>
      </c>
      <c r="E131" s="3">
        <v>339047000000</v>
      </c>
      <c r="F131" s="2">
        <v>0</v>
      </c>
      <c r="G131" s="2">
        <v>0</v>
      </c>
      <c r="H131" s="2">
        <v>0</v>
      </c>
      <c r="I131" s="1">
        <f>YEAR(ConsorcioDespesas[[#This Row],[data_base]])</f>
        <v>2023</v>
      </c>
      <c r="J131" s="1" cm="1">
        <f t="array" ref="J131">_xlfn.SWITCH(MONTH(ConsorcioDespesas[[#This Row],[data_base]]),1,1,2,1,3,2,4,2,5,3,6,3,7,4,8,4,9,5,10,5,11,6,12,6)</f>
        <v>4</v>
      </c>
      <c r="K131" s="1">
        <f>MONTH(ConsorcioDespesas[[#This Row],[data_base]])</f>
        <v>8</v>
      </c>
    </row>
    <row r="132" spans="1:11" x14ac:dyDescent="0.25">
      <c r="A132" t="s">
        <v>0</v>
      </c>
      <c r="B132" s="4">
        <v>45169</v>
      </c>
      <c r="C132">
        <v>4</v>
      </c>
      <c r="D132">
        <v>122</v>
      </c>
      <c r="E132" s="3">
        <v>449052000000</v>
      </c>
      <c r="F132" s="2">
        <v>0</v>
      </c>
      <c r="G132" s="2">
        <v>0</v>
      </c>
      <c r="H132" s="2">
        <v>0</v>
      </c>
      <c r="I132" s="1">
        <f>YEAR(ConsorcioDespesas[[#This Row],[data_base]])</f>
        <v>2023</v>
      </c>
      <c r="J132" s="1" cm="1">
        <f t="array" ref="J132">_xlfn.SWITCH(MONTH(ConsorcioDespesas[[#This Row],[data_base]]),1,1,2,1,3,2,4,2,5,3,6,3,7,4,8,4,9,5,10,5,11,6,12,6)</f>
        <v>4</v>
      </c>
      <c r="K132" s="1">
        <f>MONTH(ConsorcioDespesas[[#This Row],[data_base]])</f>
        <v>8</v>
      </c>
    </row>
    <row r="133" spans="1:11" x14ac:dyDescent="0.25">
      <c r="A133" t="s">
        <v>0</v>
      </c>
      <c r="B133" s="4">
        <v>45169</v>
      </c>
      <c r="C133">
        <v>10</v>
      </c>
      <c r="D133">
        <v>302</v>
      </c>
      <c r="E133" s="3">
        <v>334041390500</v>
      </c>
      <c r="F133" s="2">
        <v>8742.48</v>
      </c>
      <c r="G133" s="2">
        <v>8742.48</v>
      </c>
      <c r="H133" s="2">
        <v>17484.96</v>
      </c>
      <c r="I133" s="1">
        <f>YEAR(ConsorcioDespesas[[#This Row],[data_base]])</f>
        <v>2023</v>
      </c>
      <c r="J133" s="1" cm="1">
        <f t="array" ref="J133">_xlfn.SWITCH(MONTH(ConsorcioDespesas[[#This Row],[data_base]]),1,1,2,1,3,2,4,2,5,3,6,3,7,4,8,4,9,5,10,5,11,6,12,6)</f>
        <v>4</v>
      </c>
      <c r="K133" s="1">
        <f>MONTH(ConsorcioDespesas[[#This Row],[data_base]])</f>
        <v>8</v>
      </c>
    </row>
    <row r="134" spans="1:11" x14ac:dyDescent="0.25">
      <c r="A134" t="s">
        <v>0</v>
      </c>
      <c r="B134" s="4">
        <v>45169</v>
      </c>
      <c r="C134">
        <v>10</v>
      </c>
      <c r="D134">
        <v>122</v>
      </c>
      <c r="E134" s="3">
        <v>334041391100</v>
      </c>
      <c r="F134" s="2">
        <v>626.91999999999996</v>
      </c>
      <c r="G134" s="2">
        <v>626.91999999999996</v>
      </c>
      <c r="H134" s="2">
        <v>1253.8399999999999</v>
      </c>
      <c r="I134" s="1">
        <f>YEAR(ConsorcioDespesas[[#This Row],[data_base]])</f>
        <v>2023</v>
      </c>
      <c r="J134" s="1" cm="1">
        <f t="array" ref="J134">_xlfn.SWITCH(MONTH(ConsorcioDespesas[[#This Row],[data_base]]),1,1,2,1,3,2,4,2,5,3,6,3,7,4,8,4,9,5,10,5,11,6,12,6)</f>
        <v>4</v>
      </c>
      <c r="K134" s="1">
        <f>MONTH(ConsorcioDespesas[[#This Row],[data_base]])</f>
        <v>8</v>
      </c>
    </row>
    <row r="135" spans="1:11" x14ac:dyDescent="0.25">
      <c r="A135" t="s">
        <v>0</v>
      </c>
      <c r="B135" s="4">
        <v>45169</v>
      </c>
      <c r="C135">
        <v>10</v>
      </c>
      <c r="D135">
        <v>122</v>
      </c>
      <c r="E135" s="3">
        <v>334041391000</v>
      </c>
      <c r="F135" s="2">
        <v>874.88</v>
      </c>
      <c r="G135" s="2">
        <v>874.88</v>
      </c>
      <c r="H135" s="2">
        <v>1749.76</v>
      </c>
      <c r="I135" s="1">
        <f>YEAR(ConsorcioDespesas[[#This Row],[data_base]])</f>
        <v>2023</v>
      </c>
      <c r="J135" s="1" cm="1">
        <f t="array" ref="J135">_xlfn.SWITCH(MONTH(ConsorcioDespesas[[#This Row],[data_base]]),1,1,2,1,3,2,4,2,5,3,6,3,7,4,8,4,9,5,10,5,11,6,12,6)</f>
        <v>4</v>
      </c>
      <c r="K135" s="1">
        <f>MONTH(ConsorcioDespesas[[#This Row],[data_base]])</f>
        <v>8</v>
      </c>
    </row>
    <row r="136" spans="1:11" x14ac:dyDescent="0.25">
      <c r="A136" t="s">
        <v>0</v>
      </c>
      <c r="B136" s="4">
        <v>45199</v>
      </c>
      <c r="C136">
        <v>4</v>
      </c>
      <c r="D136">
        <v>122</v>
      </c>
      <c r="E136" s="3">
        <v>319011010100</v>
      </c>
      <c r="F136" s="2">
        <v>927.14</v>
      </c>
      <c r="G136" s="2">
        <v>927.14</v>
      </c>
      <c r="H136" s="2">
        <v>927.14</v>
      </c>
      <c r="I136" s="1">
        <f>YEAR(ConsorcioDespesas[[#This Row],[data_base]])</f>
        <v>2023</v>
      </c>
      <c r="J136" s="1" cm="1">
        <f t="array" ref="J136">_xlfn.SWITCH(MONTH(ConsorcioDespesas[[#This Row],[data_base]]),1,1,2,1,3,2,4,2,5,3,6,3,7,4,8,4,9,5,10,5,11,6,12,6)</f>
        <v>5</v>
      </c>
      <c r="K136" s="1">
        <f>MONTH(ConsorcioDespesas[[#This Row],[data_base]])</f>
        <v>9</v>
      </c>
    </row>
    <row r="137" spans="1:11" x14ac:dyDescent="0.25">
      <c r="A137" t="s">
        <v>0</v>
      </c>
      <c r="B137" s="4">
        <v>45199</v>
      </c>
      <c r="C137">
        <v>4</v>
      </c>
      <c r="D137">
        <v>122</v>
      </c>
      <c r="E137" s="3">
        <v>319013010100</v>
      </c>
      <c r="F137" s="2">
        <v>74.17</v>
      </c>
      <c r="G137" s="2">
        <v>74.17</v>
      </c>
      <c r="H137" s="2">
        <v>74.17</v>
      </c>
      <c r="I137" s="1">
        <f>YEAR(ConsorcioDespesas[[#This Row],[data_base]])</f>
        <v>2023</v>
      </c>
      <c r="J137" s="1" cm="1">
        <f t="array" ref="J137">_xlfn.SWITCH(MONTH(ConsorcioDespesas[[#This Row],[data_base]]),1,1,2,1,3,2,4,2,5,3,6,3,7,4,8,4,9,5,10,5,11,6,12,6)</f>
        <v>5</v>
      </c>
      <c r="K137" s="1">
        <f>MONTH(ConsorcioDespesas[[#This Row],[data_base]])</f>
        <v>9</v>
      </c>
    </row>
    <row r="138" spans="1:11" x14ac:dyDescent="0.25">
      <c r="A138" t="s">
        <v>0</v>
      </c>
      <c r="B138" s="4">
        <v>45199</v>
      </c>
      <c r="C138">
        <v>4</v>
      </c>
      <c r="D138">
        <v>122</v>
      </c>
      <c r="E138" s="3">
        <v>319013020100</v>
      </c>
      <c r="F138" s="2">
        <v>194.7</v>
      </c>
      <c r="G138" s="2">
        <v>194.7</v>
      </c>
      <c r="H138" s="2">
        <v>194.7</v>
      </c>
      <c r="I138" s="1">
        <f>YEAR(ConsorcioDespesas[[#This Row],[data_base]])</f>
        <v>2023</v>
      </c>
      <c r="J138" s="1" cm="1">
        <f t="array" ref="J138">_xlfn.SWITCH(MONTH(ConsorcioDespesas[[#This Row],[data_base]]),1,1,2,1,3,2,4,2,5,3,6,3,7,4,8,4,9,5,10,5,11,6,12,6)</f>
        <v>5</v>
      </c>
      <c r="K138" s="1">
        <f>MONTH(ConsorcioDespesas[[#This Row],[data_base]])</f>
        <v>9</v>
      </c>
    </row>
    <row r="139" spans="1:11" x14ac:dyDescent="0.25">
      <c r="A139" t="s">
        <v>0</v>
      </c>
      <c r="B139" s="4">
        <v>45199</v>
      </c>
      <c r="C139">
        <v>4</v>
      </c>
      <c r="D139">
        <v>122</v>
      </c>
      <c r="E139" s="3">
        <v>339014140000</v>
      </c>
      <c r="F139" s="2">
        <v>0</v>
      </c>
      <c r="G139" s="2">
        <v>0</v>
      </c>
      <c r="H139" s="2">
        <v>0</v>
      </c>
      <c r="I139" s="1">
        <f>YEAR(ConsorcioDespesas[[#This Row],[data_base]])</f>
        <v>2023</v>
      </c>
      <c r="J139" s="1" cm="1">
        <f t="array" ref="J139">_xlfn.SWITCH(MONTH(ConsorcioDespesas[[#This Row],[data_base]]),1,1,2,1,3,2,4,2,5,3,6,3,7,4,8,4,9,5,10,5,11,6,12,6)</f>
        <v>5</v>
      </c>
      <c r="K139" s="1">
        <f>MONTH(ConsorcioDespesas[[#This Row],[data_base]])</f>
        <v>9</v>
      </c>
    </row>
    <row r="140" spans="1:11" x14ac:dyDescent="0.25">
      <c r="A140" t="s">
        <v>0</v>
      </c>
      <c r="B140" s="4">
        <v>45199</v>
      </c>
      <c r="C140">
        <v>4</v>
      </c>
      <c r="D140">
        <v>122</v>
      </c>
      <c r="E140" s="3">
        <v>339030000000</v>
      </c>
      <c r="F140" s="2">
        <v>29.16</v>
      </c>
      <c r="G140" s="2">
        <v>29.16</v>
      </c>
      <c r="H140" s="2">
        <v>29.16</v>
      </c>
      <c r="I140" s="1">
        <f>YEAR(ConsorcioDespesas[[#This Row],[data_base]])</f>
        <v>2023</v>
      </c>
      <c r="J140" s="1" cm="1">
        <f t="array" ref="J140">_xlfn.SWITCH(MONTH(ConsorcioDespesas[[#This Row],[data_base]]),1,1,2,1,3,2,4,2,5,3,6,3,7,4,8,4,9,5,10,5,11,6,12,6)</f>
        <v>5</v>
      </c>
      <c r="K140" s="1">
        <f>MONTH(ConsorcioDespesas[[#This Row],[data_base]])</f>
        <v>9</v>
      </c>
    </row>
    <row r="141" spans="1:11" x14ac:dyDescent="0.25">
      <c r="A141" t="s">
        <v>0</v>
      </c>
      <c r="B141" s="4">
        <v>45199</v>
      </c>
      <c r="C141">
        <v>4</v>
      </c>
      <c r="D141">
        <v>122</v>
      </c>
      <c r="E141" s="3">
        <v>339033010000</v>
      </c>
      <c r="F141" s="2">
        <v>0</v>
      </c>
      <c r="G141" s="2">
        <v>0</v>
      </c>
      <c r="H141" s="2">
        <v>0</v>
      </c>
      <c r="I141" s="1">
        <f>YEAR(ConsorcioDespesas[[#This Row],[data_base]])</f>
        <v>2023</v>
      </c>
      <c r="J141" s="1" cm="1">
        <f t="array" ref="J141">_xlfn.SWITCH(MONTH(ConsorcioDespesas[[#This Row],[data_base]]),1,1,2,1,3,2,4,2,5,3,6,3,7,4,8,4,9,5,10,5,11,6,12,6)</f>
        <v>5</v>
      </c>
      <c r="K141" s="1">
        <f>MONTH(ConsorcioDespesas[[#This Row],[data_base]])</f>
        <v>9</v>
      </c>
    </row>
    <row r="142" spans="1:11" x14ac:dyDescent="0.25">
      <c r="A142" t="s">
        <v>0</v>
      </c>
      <c r="B142" s="4">
        <v>45199</v>
      </c>
      <c r="C142">
        <v>4</v>
      </c>
      <c r="D142">
        <v>122</v>
      </c>
      <c r="E142" s="3">
        <v>339036000000</v>
      </c>
      <c r="F142" s="2">
        <v>0</v>
      </c>
      <c r="G142" s="2">
        <v>0</v>
      </c>
      <c r="H142" s="2">
        <v>0</v>
      </c>
      <c r="I142" s="1">
        <f>YEAR(ConsorcioDespesas[[#This Row],[data_base]])</f>
        <v>2023</v>
      </c>
      <c r="J142" s="1" cm="1">
        <f t="array" ref="J142">_xlfn.SWITCH(MONTH(ConsorcioDespesas[[#This Row],[data_base]]),1,1,2,1,3,2,4,2,5,3,6,3,7,4,8,4,9,5,10,5,11,6,12,6)</f>
        <v>5</v>
      </c>
      <c r="K142" s="1">
        <f>MONTH(ConsorcioDespesas[[#This Row],[data_base]])</f>
        <v>9</v>
      </c>
    </row>
    <row r="143" spans="1:11" x14ac:dyDescent="0.25">
      <c r="A143" t="s">
        <v>0</v>
      </c>
      <c r="B143" s="4">
        <v>45199</v>
      </c>
      <c r="C143">
        <v>4</v>
      </c>
      <c r="D143">
        <v>122</v>
      </c>
      <c r="E143" s="3">
        <v>339039000000</v>
      </c>
      <c r="F143" s="2">
        <v>40.15</v>
      </c>
      <c r="G143" s="2">
        <v>40.15</v>
      </c>
      <c r="H143" s="2">
        <v>40.15</v>
      </c>
      <c r="I143" s="1">
        <f>YEAR(ConsorcioDespesas[[#This Row],[data_base]])</f>
        <v>2023</v>
      </c>
      <c r="J143" s="1" cm="1">
        <f t="array" ref="J143">_xlfn.SWITCH(MONTH(ConsorcioDespesas[[#This Row],[data_base]]),1,1,2,1,3,2,4,2,5,3,6,3,7,4,8,4,9,5,10,5,11,6,12,6)</f>
        <v>5</v>
      </c>
      <c r="K143" s="1">
        <f>MONTH(ConsorcioDespesas[[#This Row],[data_base]])</f>
        <v>9</v>
      </c>
    </row>
    <row r="144" spans="1:11" x14ac:dyDescent="0.25">
      <c r="A144" t="s">
        <v>0</v>
      </c>
      <c r="B144" s="4">
        <v>45199</v>
      </c>
      <c r="C144">
        <v>4</v>
      </c>
      <c r="D144">
        <v>122</v>
      </c>
      <c r="E144" s="3">
        <v>339039570000</v>
      </c>
      <c r="F144" s="2">
        <v>64.260000000000005</v>
      </c>
      <c r="G144" s="2">
        <v>64.260000000000005</v>
      </c>
      <c r="H144" s="2">
        <v>64.260000000000005</v>
      </c>
      <c r="I144" s="1">
        <f>YEAR(ConsorcioDespesas[[#This Row],[data_base]])</f>
        <v>2023</v>
      </c>
      <c r="J144" s="1" cm="1">
        <f t="array" ref="J144">_xlfn.SWITCH(MONTH(ConsorcioDespesas[[#This Row],[data_base]]),1,1,2,1,3,2,4,2,5,3,6,3,7,4,8,4,9,5,10,5,11,6,12,6)</f>
        <v>5</v>
      </c>
      <c r="K144" s="1">
        <f>MONTH(ConsorcioDespesas[[#This Row],[data_base]])</f>
        <v>9</v>
      </c>
    </row>
    <row r="145" spans="1:11" x14ac:dyDescent="0.25">
      <c r="A145" t="s">
        <v>0</v>
      </c>
      <c r="B145" s="4">
        <v>45199</v>
      </c>
      <c r="C145">
        <v>4</v>
      </c>
      <c r="D145">
        <v>122</v>
      </c>
      <c r="E145" s="3">
        <v>339039990100</v>
      </c>
      <c r="F145" s="2">
        <v>108.98</v>
      </c>
      <c r="G145" s="2">
        <v>108.98</v>
      </c>
      <c r="H145" s="2">
        <v>108.98</v>
      </c>
      <c r="I145" s="1">
        <f>YEAR(ConsorcioDespesas[[#This Row],[data_base]])</f>
        <v>2023</v>
      </c>
      <c r="J145" s="1" cm="1">
        <f t="array" ref="J145">_xlfn.SWITCH(MONTH(ConsorcioDespesas[[#This Row],[data_base]]),1,1,2,1,3,2,4,2,5,3,6,3,7,4,8,4,9,5,10,5,11,6,12,6)</f>
        <v>5</v>
      </c>
      <c r="K145" s="1">
        <f>MONTH(ConsorcioDespesas[[#This Row],[data_base]])</f>
        <v>9</v>
      </c>
    </row>
    <row r="146" spans="1:11" x14ac:dyDescent="0.25">
      <c r="A146" t="s">
        <v>0</v>
      </c>
      <c r="B146" s="4">
        <v>45199</v>
      </c>
      <c r="C146">
        <v>4</v>
      </c>
      <c r="D146">
        <v>122</v>
      </c>
      <c r="E146" s="3">
        <v>339046010100</v>
      </c>
      <c r="F146" s="2">
        <v>53.48</v>
      </c>
      <c r="G146" s="2">
        <v>53.48</v>
      </c>
      <c r="H146" s="2">
        <v>53.48</v>
      </c>
      <c r="I146" s="1">
        <f>YEAR(ConsorcioDespesas[[#This Row],[data_base]])</f>
        <v>2023</v>
      </c>
      <c r="J146" s="1" cm="1">
        <f t="array" ref="J146">_xlfn.SWITCH(MONTH(ConsorcioDespesas[[#This Row],[data_base]]),1,1,2,1,3,2,4,2,5,3,6,3,7,4,8,4,9,5,10,5,11,6,12,6)</f>
        <v>5</v>
      </c>
      <c r="K146" s="1">
        <f>MONTH(ConsorcioDespesas[[#This Row],[data_base]])</f>
        <v>9</v>
      </c>
    </row>
    <row r="147" spans="1:11" x14ac:dyDescent="0.25">
      <c r="A147" t="s">
        <v>0</v>
      </c>
      <c r="B147" s="4">
        <v>45199</v>
      </c>
      <c r="C147">
        <v>4</v>
      </c>
      <c r="D147">
        <v>122</v>
      </c>
      <c r="E147" s="3">
        <v>339049010000</v>
      </c>
      <c r="F147" s="2">
        <v>3.91</v>
      </c>
      <c r="G147" s="2">
        <v>3.91</v>
      </c>
      <c r="H147" s="2">
        <v>3.91</v>
      </c>
      <c r="I147" s="1">
        <f>YEAR(ConsorcioDespesas[[#This Row],[data_base]])</f>
        <v>2023</v>
      </c>
      <c r="J147" s="1" cm="1">
        <f t="array" ref="J147">_xlfn.SWITCH(MONTH(ConsorcioDespesas[[#This Row],[data_base]]),1,1,2,1,3,2,4,2,5,3,6,3,7,4,8,4,9,5,10,5,11,6,12,6)</f>
        <v>5</v>
      </c>
      <c r="K147" s="1">
        <f>MONTH(ConsorcioDespesas[[#This Row],[data_base]])</f>
        <v>9</v>
      </c>
    </row>
    <row r="148" spans="1:11" x14ac:dyDescent="0.25">
      <c r="A148" t="s">
        <v>0</v>
      </c>
      <c r="B148" s="4">
        <v>45199</v>
      </c>
      <c r="C148">
        <v>4</v>
      </c>
      <c r="D148">
        <v>122</v>
      </c>
      <c r="E148" s="3">
        <v>339047000000</v>
      </c>
      <c r="F148" s="2">
        <v>0</v>
      </c>
      <c r="G148" s="2">
        <v>0</v>
      </c>
      <c r="H148" s="2">
        <v>0</v>
      </c>
      <c r="I148" s="1">
        <f>YEAR(ConsorcioDespesas[[#This Row],[data_base]])</f>
        <v>2023</v>
      </c>
      <c r="J148" s="1" cm="1">
        <f t="array" ref="J148">_xlfn.SWITCH(MONTH(ConsorcioDespesas[[#This Row],[data_base]]),1,1,2,1,3,2,4,2,5,3,6,3,7,4,8,4,9,5,10,5,11,6,12,6)</f>
        <v>5</v>
      </c>
      <c r="K148" s="1">
        <f>MONTH(ConsorcioDespesas[[#This Row],[data_base]])</f>
        <v>9</v>
      </c>
    </row>
    <row r="149" spans="1:11" x14ac:dyDescent="0.25">
      <c r="A149" t="s">
        <v>0</v>
      </c>
      <c r="B149" s="4">
        <v>45199</v>
      </c>
      <c r="C149">
        <v>4</v>
      </c>
      <c r="D149">
        <v>122</v>
      </c>
      <c r="E149" s="3">
        <v>449052000000</v>
      </c>
      <c r="F149" s="2">
        <v>0</v>
      </c>
      <c r="G149" s="2">
        <v>0</v>
      </c>
      <c r="H149" s="2">
        <v>0</v>
      </c>
      <c r="I149" s="1">
        <f>YEAR(ConsorcioDespesas[[#This Row],[data_base]])</f>
        <v>2023</v>
      </c>
      <c r="J149" s="1" cm="1">
        <f t="array" ref="J149">_xlfn.SWITCH(MONTH(ConsorcioDespesas[[#This Row],[data_base]]),1,1,2,1,3,2,4,2,5,3,6,3,7,4,8,4,9,5,10,5,11,6,12,6)</f>
        <v>5</v>
      </c>
      <c r="K149" s="1">
        <f>MONTH(ConsorcioDespesas[[#This Row],[data_base]])</f>
        <v>9</v>
      </c>
    </row>
    <row r="150" spans="1:11" x14ac:dyDescent="0.25">
      <c r="A150" t="s">
        <v>0</v>
      </c>
      <c r="B150" s="4">
        <v>45199</v>
      </c>
      <c r="C150">
        <v>10</v>
      </c>
      <c r="D150">
        <v>302</v>
      </c>
      <c r="E150" s="3">
        <v>334041390500</v>
      </c>
      <c r="F150" s="2">
        <v>8742.48</v>
      </c>
      <c r="G150" s="2">
        <v>8742.48</v>
      </c>
      <c r="H150" s="2">
        <v>17484.96</v>
      </c>
      <c r="I150" s="1">
        <f>YEAR(ConsorcioDespesas[[#This Row],[data_base]])</f>
        <v>2023</v>
      </c>
      <c r="J150" s="1" cm="1">
        <f t="array" ref="J150">_xlfn.SWITCH(MONTH(ConsorcioDespesas[[#This Row],[data_base]]),1,1,2,1,3,2,4,2,5,3,6,3,7,4,8,4,9,5,10,5,11,6,12,6)</f>
        <v>5</v>
      </c>
      <c r="K150" s="1">
        <f>MONTH(ConsorcioDespesas[[#This Row],[data_base]])</f>
        <v>9</v>
      </c>
    </row>
    <row r="151" spans="1:11" x14ac:dyDescent="0.25">
      <c r="A151" t="s">
        <v>0</v>
      </c>
      <c r="B151" s="4">
        <v>45199</v>
      </c>
      <c r="C151">
        <v>10</v>
      </c>
      <c r="D151">
        <v>122</v>
      </c>
      <c r="E151" s="3">
        <v>334041391100</v>
      </c>
      <c r="F151" s="2">
        <v>626.91999999999996</v>
      </c>
      <c r="G151" s="2">
        <v>626.91999999999996</v>
      </c>
      <c r="H151" s="2">
        <v>1253.8399999999999</v>
      </c>
      <c r="I151" s="1">
        <f>YEAR(ConsorcioDespesas[[#This Row],[data_base]])</f>
        <v>2023</v>
      </c>
      <c r="J151" s="1" cm="1">
        <f t="array" ref="J151">_xlfn.SWITCH(MONTH(ConsorcioDespesas[[#This Row],[data_base]]),1,1,2,1,3,2,4,2,5,3,6,3,7,4,8,4,9,5,10,5,11,6,12,6)</f>
        <v>5</v>
      </c>
      <c r="K151" s="1">
        <f>MONTH(ConsorcioDespesas[[#This Row],[data_base]])</f>
        <v>9</v>
      </c>
    </row>
    <row r="152" spans="1:11" x14ac:dyDescent="0.25">
      <c r="A152" t="s">
        <v>0</v>
      </c>
      <c r="B152" s="4">
        <v>45199</v>
      </c>
      <c r="C152">
        <v>10</v>
      </c>
      <c r="D152">
        <v>122</v>
      </c>
      <c r="E152" s="3">
        <v>334041391000</v>
      </c>
      <c r="F152" s="2">
        <v>874.88</v>
      </c>
      <c r="G152" s="2">
        <v>874.88</v>
      </c>
      <c r="H152" s="2">
        <v>1749.76</v>
      </c>
      <c r="I152" s="1">
        <f>YEAR(ConsorcioDespesas[[#This Row],[data_base]])</f>
        <v>2023</v>
      </c>
      <c r="J152" s="1" cm="1">
        <f t="array" ref="J152">_xlfn.SWITCH(MONTH(ConsorcioDespesas[[#This Row],[data_base]]),1,1,2,1,3,2,4,2,5,3,6,3,7,4,8,4,9,5,10,5,11,6,12,6)</f>
        <v>5</v>
      </c>
      <c r="K152" s="1">
        <f>MONTH(ConsorcioDespesas[[#This Row],[data_base]])</f>
        <v>9</v>
      </c>
    </row>
    <row r="153" spans="1:11" x14ac:dyDescent="0.25">
      <c r="A153" t="s">
        <v>0</v>
      </c>
      <c r="B153" s="4">
        <v>45230</v>
      </c>
      <c r="C153">
        <v>4</v>
      </c>
      <c r="D153">
        <v>122</v>
      </c>
      <c r="E153" s="3">
        <v>319011010100</v>
      </c>
      <c r="F153" s="2">
        <v>894.85</v>
      </c>
      <c r="G153" s="2">
        <v>894.85</v>
      </c>
      <c r="H153" s="2">
        <v>894.85</v>
      </c>
      <c r="I153" s="1">
        <f>YEAR(ConsorcioDespesas[[#This Row],[data_base]])</f>
        <v>2023</v>
      </c>
      <c r="J153" s="1" cm="1">
        <f t="array" ref="J153">_xlfn.SWITCH(MONTH(ConsorcioDespesas[[#This Row],[data_base]]),1,1,2,1,3,2,4,2,5,3,6,3,7,4,8,4,9,5,10,5,11,6,12,6)</f>
        <v>5</v>
      </c>
      <c r="K153" s="1">
        <f>MONTH(ConsorcioDespesas[[#This Row],[data_base]])</f>
        <v>10</v>
      </c>
    </row>
    <row r="154" spans="1:11" x14ac:dyDescent="0.25">
      <c r="A154" t="s">
        <v>0</v>
      </c>
      <c r="B154" s="4">
        <v>45230</v>
      </c>
      <c r="C154">
        <v>4</v>
      </c>
      <c r="D154">
        <v>122</v>
      </c>
      <c r="E154" s="3">
        <v>319013010100</v>
      </c>
      <c r="F154" s="2">
        <v>71.59</v>
      </c>
      <c r="G154" s="2">
        <v>71.59</v>
      </c>
      <c r="H154" s="2">
        <v>0</v>
      </c>
      <c r="I154" s="1">
        <f>YEAR(ConsorcioDespesas[[#This Row],[data_base]])</f>
        <v>2023</v>
      </c>
      <c r="J154" s="1" cm="1">
        <f t="array" ref="J154">_xlfn.SWITCH(MONTH(ConsorcioDespesas[[#This Row],[data_base]]),1,1,2,1,3,2,4,2,5,3,6,3,7,4,8,4,9,5,10,5,11,6,12,6)</f>
        <v>5</v>
      </c>
      <c r="K154" s="1">
        <f>MONTH(ConsorcioDespesas[[#This Row],[data_base]])</f>
        <v>10</v>
      </c>
    </row>
    <row r="155" spans="1:11" x14ac:dyDescent="0.25">
      <c r="A155" t="s">
        <v>0</v>
      </c>
      <c r="B155" s="4">
        <v>45230</v>
      </c>
      <c r="C155">
        <v>4</v>
      </c>
      <c r="D155">
        <v>122</v>
      </c>
      <c r="E155" s="3">
        <v>319013020100</v>
      </c>
      <c r="F155" s="2">
        <v>166.83</v>
      </c>
      <c r="G155" s="2">
        <v>166.83</v>
      </c>
      <c r="H155" s="2">
        <v>166.83</v>
      </c>
      <c r="I155" s="1">
        <f>YEAR(ConsorcioDespesas[[#This Row],[data_base]])</f>
        <v>2023</v>
      </c>
      <c r="J155" s="1" cm="1">
        <f t="array" ref="J155">_xlfn.SWITCH(MONTH(ConsorcioDespesas[[#This Row],[data_base]]),1,1,2,1,3,2,4,2,5,3,6,3,7,4,8,4,9,5,10,5,11,6,12,6)</f>
        <v>5</v>
      </c>
      <c r="K155" s="1">
        <f>MONTH(ConsorcioDespesas[[#This Row],[data_base]])</f>
        <v>10</v>
      </c>
    </row>
    <row r="156" spans="1:11" x14ac:dyDescent="0.25">
      <c r="A156" t="s">
        <v>0</v>
      </c>
      <c r="B156" s="4">
        <v>45230</v>
      </c>
      <c r="C156">
        <v>4</v>
      </c>
      <c r="D156">
        <v>122</v>
      </c>
      <c r="E156" s="3">
        <v>339014140000</v>
      </c>
      <c r="F156" s="2">
        <v>0</v>
      </c>
      <c r="G156" s="2">
        <v>0</v>
      </c>
      <c r="H156" s="2">
        <v>0</v>
      </c>
      <c r="I156" s="1">
        <f>YEAR(ConsorcioDespesas[[#This Row],[data_base]])</f>
        <v>2023</v>
      </c>
      <c r="J156" s="1" cm="1">
        <f t="array" ref="J156">_xlfn.SWITCH(MONTH(ConsorcioDespesas[[#This Row],[data_base]]),1,1,2,1,3,2,4,2,5,3,6,3,7,4,8,4,9,5,10,5,11,6,12,6)</f>
        <v>5</v>
      </c>
      <c r="K156" s="1">
        <f>MONTH(ConsorcioDespesas[[#This Row],[data_base]])</f>
        <v>10</v>
      </c>
    </row>
    <row r="157" spans="1:11" x14ac:dyDescent="0.25">
      <c r="A157" t="s">
        <v>0</v>
      </c>
      <c r="B157" s="4">
        <v>45230</v>
      </c>
      <c r="C157">
        <v>4</v>
      </c>
      <c r="D157">
        <v>122</v>
      </c>
      <c r="E157" s="3">
        <v>339030000000</v>
      </c>
      <c r="F157" s="2">
        <v>33.630000000000003</v>
      </c>
      <c r="G157" s="2">
        <v>33.630000000000003</v>
      </c>
      <c r="H157" s="2">
        <v>18.86</v>
      </c>
      <c r="I157" s="1">
        <f>YEAR(ConsorcioDespesas[[#This Row],[data_base]])</f>
        <v>2023</v>
      </c>
      <c r="J157" s="1" cm="1">
        <f t="array" ref="J157">_xlfn.SWITCH(MONTH(ConsorcioDespesas[[#This Row],[data_base]]),1,1,2,1,3,2,4,2,5,3,6,3,7,4,8,4,9,5,10,5,11,6,12,6)</f>
        <v>5</v>
      </c>
      <c r="K157" s="1">
        <f>MONTH(ConsorcioDespesas[[#This Row],[data_base]])</f>
        <v>10</v>
      </c>
    </row>
    <row r="158" spans="1:11" x14ac:dyDescent="0.25">
      <c r="A158" t="s">
        <v>0</v>
      </c>
      <c r="B158" s="4">
        <v>45230</v>
      </c>
      <c r="C158">
        <v>4</v>
      </c>
      <c r="D158">
        <v>122</v>
      </c>
      <c r="E158" s="3">
        <v>339033010000</v>
      </c>
      <c r="F158" s="2">
        <v>0</v>
      </c>
      <c r="G158" s="2">
        <v>0</v>
      </c>
      <c r="H158" s="2">
        <v>0</v>
      </c>
      <c r="I158" s="1">
        <f>YEAR(ConsorcioDespesas[[#This Row],[data_base]])</f>
        <v>2023</v>
      </c>
      <c r="J158" s="1" cm="1">
        <f t="array" ref="J158">_xlfn.SWITCH(MONTH(ConsorcioDespesas[[#This Row],[data_base]]),1,1,2,1,3,2,4,2,5,3,6,3,7,4,8,4,9,5,10,5,11,6,12,6)</f>
        <v>5</v>
      </c>
      <c r="K158" s="1">
        <f>MONTH(ConsorcioDespesas[[#This Row],[data_base]])</f>
        <v>10</v>
      </c>
    </row>
    <row r="159" spans="1:11" x14ac:dyDescent="0.25">
      <c r="A159" t="s">
        <v>0</v>
      </c>
      <c r="B159" s="4">
        <v>45230</v>
      </c>
      <c r="C159">
        <v>4</v>
      </c>
      <c r="D159">
        <v>122</v>
      </c>
      <c r="E159" s="3">
        <v>339036000000</v>
      </c>
      <c r="F159" s="2">
        <v>7.28</v>
      </c>
      <c r="G159" s="2">
        <v>48.16</v>
      </c>
      <c r="H159" s="2">
        <v>48.16</v>
      </c>
      <c r="I159" s="1">
        <f>YEAR(ConsorcioDespesas[[#This Row],[data_base]])</f>
        <v>2023</v>
      </c>
      <c r="J159" s="1" cm="1">
        <f t="array" ref="J159">_xlfn.SWITCH(MONTH(ConsorcioDespesas[[#This Row],[data_base]]),1,1,2,1,3,2,4,2,5,3,6,3,7,4,8,4,9,5,10,5,11,6,12,6)</f>
        <v>5</v>
      </c>
      <c r="K159" s="1">
        <f>MONTH(ConsorcioDespesas[[#This Row],[data_base]])</f>
        <v>10</v>
      </c>
    </row>
    <row r="160" spans="1:11" x14ac:dyDescent="0.25">
      <c r="A160" t="s">
        <v>0</v>
      </c>
      <c r="B160" s="4">
        <v>45230</v>
      </c>
      <c r="C160">
        <v>4</v>
      </c>
      <c r="D160">
        <v>122</v>
      </c>
      <c r="E160" s="3">
        <v>339039000000</v>
      </c>
      <c r="F160" s="2">
        <v>0</v>
      </c>
      <c r="G160" s="2">
        <v>85.37</v>
      </c>
      <c r="H160" s="2">
        <v>85.37</v>
      </c>
      <c r="I160" s="1">
        <f>YEAR(ConsorcioDespesas[[#This Row],[data_base]])</f>
        <v>2023</v>
      </c>
      <c r="J160" s="1" cm="1">
        <f t="array" ref="J160">_xlfn.SWITCH(MONTH(ConsorcioDespesas[[#This Row],[data_base]]),1,1,2,1,3,2,4,2,5,3,6,3,7,4,8,4,9,5,10,5,11,6,12,6)</f>
        <v>5</v>
      </c>
      <c r="K160" s="1">
        <f>MONTH(ConsorcioDespesas[[#This Row],[data_base]])</f>
        <v>10</v>
      </c>
    </row>
    <row r="161" spans="1:11" x14ac:dyDescent="0.25">
      <c r="A161" t="s">
        <v>0</v>
      </c>
      <c r="B161" s="4">
        <v>45230</v>
      </c>
      <c r="C161">
        <v>4</v>
      </c>
      <c r="D161">
        <v>122</v>
      </c>
      <c r="E161" s="3">
        <v>339039570000</v>
      </c>
      <c r="F161" s="2">
        <v>9.83</v>
      </c>
      <c r="G161" s="2">
        <v>119</v>
      </c>
      <c r="H161" s="2">
        <v>107.89</v>
      </c>
      <c r="I161" s="1">
        <f>YEAR(ConsorcioDespesas[[#This Row],[data_base]])</f>
        <v>2023</v>
      </c>
      <c r="J161" s="1" cm="1">
        <f t="array" ref="J161">_xlfn.SWITCH(MONTH(ConsorcioDespesas[[#This Row],[data_base]]),1,1,2,1,3,2,4,2,5,3,6,3,7,4,8,4,9,5,10,5,11,6,12,6)</f>
        <v>5</v>
      </c>
      <c r="K161" s="1">
        <f>MONTH(ConsorcioDespesas[[#This Row],[data_base]])</f>
        <v>10</v>
      </c>
    </row>
    <row r="162" spans="1:11" x14ac:dyDescent="0.25">
      <c r="A162" t="s">
        <v>0</v>
      </c>
      <c r="B162" s="4">
        <v>45230</v>
      </c>
      <c r="C162">
        <v>4</v>
      </c>
      <c r="D162">
        <v>122</v>
      </c>
      <c r="E162" s="3">
        <v>339039990100</v>
      </c>
      <c r="F162" s="2">
        <v>0</v>
      </c>
      <c r="G162" s="2">
        <v>35.659999999999997</v>
      </c>
      <c r="H162" s="2">
        <v>35.659999999999997</v>
      </c>
      <c r="I162" s="1">
        <f>YEAR(ConsorcioDespesas[[#This Row],[data_base]])</f>
        <v>2023</v>
      </c>
      <c r="J162" s="1" cm="1">
        <f t="array" ref="J162">_xlfn.SWITCH(MONTH(ConsorcioDespesas[[#This Row],[data_base]]),1,1,2,1,3,2,4,2,5,3,6,3,7,4,8,4,9,5,10,5,11,6,12,6)</f>
        <v>5</v>
      </c>
      <c r="K162" s="1">
        <f>MONTH(ConsorcioDespesas[[#This Row],[data_base]])</f>
        <v>10</v>
      </c>
    </row>
    <row r="163" spans="1:11" x14ac:dyDescent="0.25">
      <c r="A163" t="s">
        <v>0</v>
      </c>
      <c r="B163" s="4">
        <v>45230</v>
      </c>
      <c r="C163">
        <v>4</v>
      </c>
      <c r="D163">
        <v>122</v>
      </c>
      <c r="E163" s="3">
        <v>339046010100</v>
      </c>
      <c r="F163" s="2">
        <v>0</v>
      </c>
      <c r="G163" s="2">
        <v>0</v>
      </c>
      <c r="H163" s="2">
        <v>0</v>
      </c>
      <c r="I163" s="1">
        <f>YEAR(ConsorcioDespesas[[#This Row],[data_base]])</f>
        <v>2023</v>
      </c>
      <c r="J163" s="1" cm="1">
        <f t="array" ref="J163">_xlfn.SWITCH(MONTH(ConsorcioDespesas[[#This Row],[data_base]]),1,1,2,1,3,2,4,2,5,3,6,3,7,4,8,4,9,5,10,5,11,6,12,6)</f>
        <v>5</v>
      </c>
      <c r="K163" s="1">
        <f>MONTH(ConsorcioDespesas[[#This Row],[data_base]])</f>
        <v>10</v>
      </c>
    </row>
    <row r="164" spans="1:11" x14ac:dyDescent="0.25">
      <c r="A164" t="s">
        <v>0</v>
      </c>
      <c r="B164" s="4">
        <v>45230</v>
      </c>
      <c r="C164">
        <v>4</v>
      </c>
      <c r="D164">
        <v>122</v>
      </c>
      <c r="E164" s="3">
        <v>339049010000</v>
      </c>
      <c r="F164" s="2">
        <v>0</v>
      </c>
      <c r="G164" s="2">
        <v>3.06</v>
      </c>
      <c r="H164" s="2">
        <v>3.06</v>
      </c>
      <c r="I164" s="1">
        <f>YEAR(ConsorcioDespesas[[#This Row],[data_base]])</f>
        <v>2023</v>
      </c>
      <c r="J164" s="1" cm="1">
        <f t="array" ref="J164">_xlfn.SWITCH(MONTH(ConsorcioDespesas[[#This Row],[data_base]]),1,1,2,1,3,2,4,2,5,3,6,3,7,4,8,4,9,5,10,5,11,6,12,6)</f>
        <v>5</v>
      </c>
      <c r="K164" s="1">
        <f>MONTH(ConsorcioDespesas[[#This Row],[data_base]])</f>
        <v>10</v>
      </c>
    </row>
    <row r="165" spans="1:11" x14ac:dyDescent="0.25">
      <c r="A165" t="s">
        <v>0</v>
      </c>
      <c r="B165" s="4">
        <v>45230</v>
      </c>
      <c r="C165">
        <v>4</v>
      </c>
      <c r="D165">
        <v>122</v>
      </c>
      <c r="E165" s="3">
        <v>339047000000</v>
      </c>
      <c r="F165" s="2">
        <v>0</v>
      </c>
      <c r="G165" s="2">
        <v>0</v>
      </c>
      <c r="H165" s="2">
        <v>0</v>
      </c>
      <c r="I165" s="1">
        <f>YEAR(ConsorcioDespesas[[#This Row],[data_base]])</f>
        <v>2023</v>
      </c>
      <c r="J165" s="1" cm="1">
        <f t="array" ref="J165">_xlfn.SWITCH(MONTH(ConsorcioDespesas[[#This Row],[data_base]]),1,1,2,1,3,2,4,2,5,3,6,3,7,4,8,4,9,5,10,5,11,6,12,6)</f>
        <v>5</v>
      </c>
      <c r="K165" s="1">
        <f>MONTH(ConsorcioDespesas[[#This Row],[data_base]])</f>
        <v>10</v>
      </c>
    </row>
    <row r="166" spans="1:11" x14ac:dyDescent="0.25">
      <c r="A166" t="s">
        <v>0</v>
      </c>
      <c r="B166" s="4">
        <v>45230</v>
      </c>
      <c r="C166">
        <v>4</v>
      </c>
      <c r="D166">
        <v>122</v>
      </c>
      <c r="E166" s="3">
        <v>449052000000</v>
      </c>
      <c r="F166" s="2">
        <v>0</v>
      </c>
      <c r="G166" s="2">
        <v>0</v>
      </c>
      <c r="H166" s="2">
        <v>0</v>
      </c>
      <c r="I166" s="1">
        <f>YEAR(ConsorcioDespesas[[#This Row],[data_base]])</f>
        <v>2023</v>
      </c>
      <c r="J166" s="1" cm="1">
        <f t="array" ref="J166">_xlfn.SWITCH(MONTH(ConsorcioDespesas[[#This Row],[data_base]]),1,1,2,1,3,2,4,2,5,3,6,3,7,4,8,4,9,5,10,5,11,6,12,6)</f>
        <v>5</v>
      </c>
      <c r="K166" s="1">
        <f>MONTH(ConsorcioDespesas[[#This Row],[data_base]])</f>
        <v>10</v>
      </c>
    </row>
    <row r="167" spans="1:11" x14ac:dyDescent="0.25">
      <c r="A167" t="s">
        <v>0</v>
      </c>
      <c r="B167" s="4">
        <v>45230</v>
      </c>
      <c r="C167">
        <v>10</v>
      </c>
      <c r="D167">
        <v>302</v>
      </c>
      <c r="E167" s="3">
        <v>334041390500</v>
      </c>
      <c r="F167" s="2">
        <v>8742.48</v>
      </c>
      <c r="G167" s="2">
        <v>8742.48</v>
      </c>
      <c r="H167" s="2">
        <v>17484.96</v>
      </c>
      <c r="I167" s="1">
        <f>YEAR(ConsorcioDespesas[[#This Row],[data_base]])</f>
        <v>2023</v>
      </c>
      <c r="J167" s="1" cm="1">
        <f t="array" ref="J167">_xlfn.SWITCH(MONTH(ConsorcioDespesas[[#This Row],[data_base]]),1,1,2,1,3,2,4,2,5,3,6,3,7,4,8,4,9,5,10,5,11,6,12,6)</f>
        <v>5</v>
      </c>
      <c r="K167" s="1">
        <f>MONTH(ConsorcioDespesas[[#This Row],[data_base]])</f>
        <v>10</v>
      </c>
    </row>
    <row r="168" spans="1:11" x14ac:dyDescent="0.25">
      <c r="A168" t="s">
        <v>0</v>
      </c>
      <c r="B168" s="4">
        <v>45230</v>
      </c>
      <c r="C168">
        <v>10</v>
      </c>
      <c r="D168">
        <v>122</v>
      </c>
      <c r="E168" s="3">
        <v>334041391100</v>
      </c>
      <c r="F168" s="2">
        <v>626.91999999999996</v>
      </c>
      <c r="G168" s="2">
        <v>626.91999999999996</v>
      </c>
      <c r="H168" s="2">
        <v>1253.8399999999999</v>
      </c>
      <c r="I168" s="1">
        <f>YEAR(ConsorcioDespesas[[#This Row],[data_base]])</f>
        <v>2023</v>
      </c>
      <c r="J168" s="1" cm="1">
        <f t="array" ref="J168">_xlfn.SWITCH(MONTH(ConsorcioDespesas[[#This Row],[data_base]]),1,1,2,1,3,2,4,2,5,3,6,3,7,4,8,4,9,5,10,5,11,6,12,6)</f>
        <v>5</v>
      </c>
      <c r="K168" s="1">
        <f>MONTH(ConsorcioDespesas[[#This Row],[data_base]])</f>
        <v>10</v>
      </c>
    </row>
    <row r="169" spans="1:11" x14ac:dyDescent="0.25">
      <c r="A169" t="s">
        <v>0</v>
      </c>
      <c r="B169" s="4">
        <v>45230</v>
      </c>
      <c r="C169">
        <v>10</v>
      </c>
      <c r="D169">
        <v>122</v>
      </c>
      <c r="E169" s="3">
        <v>334041391000</v>
      </c>
      <c r="F169" s="2">
        <v>874.88</v>
      </c>
      <c r="G169" s="2">
        <v>874.88</v>
      </c>
      <c r="H169" s="2">
        <v>1749.76</v>
      </c>
      <c r="I169" s="1">
        <f>YEAR(ConsorcioDespesas[[#This Row],[data_base]])</f>
        <v>2023</v>
      </c>
      <c r="J169" s="1" cm="1">
        <f t="array" ref="J169">_xlfn.SWITCH(MONTH(ConsorcioDespesas[[#This Row],[data_base]]),1,1,2,1,3,2,4,2,5,3,6,3,7,4,8,4,9,5,10,5,11,6,12,6)</f>
        <v>5</v>
      </c>
      <c r="K169" s="1">
        <f>MONTH(ConsorcioDespesas[[#This Row],[data_base]])</f>
        <v>10</v>
      </c>
    </row>
    <row r="170" spans="1:11" x14ac:dyDescent="0.25">
      <c r="A170" t="s">
        <v>0</v>
      </c>
      <c r="B170" s="4">
        <v>45260</v>
      </c>
      <c r="C170">
        <v>4</v>
      </c>
      <c r="D170">
        <v>122</v>
      </c>
      <c r="E170" s="3">
        <v>319011010100</v>
      </c>
      <c r="F170" s="2">
        <v>1348.61</v>
      </c>
      <c r="G170" s="2">
        <v>1348.61</v>
      </c>
      <c r="H170" s="2">
        <v>1348.61</v>
      </c>
      <c r="I170" s="1">
        <f>YEAR(ConsorcioDespesas[[#This Row],[data_base]])</f>
        <v>2023</v>
      </c>
      <c r="J170" s="1" cm="1">
        <f t="array" ref="J170">_xlfn.SWITCH(MONTH(ConsorcioDespesas[[#This Row],[data_base]]),1,1,2,1,3,2,4,2,5,3,6,3,7,4,8,4,9,5,10,5,11,6,12,6)</f>
        <v>6</v>
      </c>
      <c r="K170" s="1">
        <f>MONTH(ConsorcioDespesas[[#This Row],[data_base]])</f>
        <v>11</v>
      </c>
    </row>
    <row r="171" spans="1:11" x14ac:dyDescent="0.25">
      <c r="A171" t="s">
        <v>0</v>
      </c>
      <c r="B171" s="4">
        <v>45260</v>
      </c>
      <c r="C171">
        <v>4</v>
      </c>
      <c r="D171">
        <v>122</v>
      </c>
      <c r="E171" s="3">
        <v>319013010100</v>
      </c>
      <c r="F171" s="2">
        <v>107.89</v>
      </c>
      <c r="G171" s="2">
        <v>107.89</v>
      </c>
      <c r="H171" s="2">
        <v>71.59</v>
      </c>
      <c r="I171" s="1">
        <f>YEAR(ConsorcioDespesas[[#This Row],[data_base]])</f>
        <v>2023</v>
      </c>
      <c r="J171" s="1" cm="1">
        <f t="array" ref="J171">_xlfn.SWITCH(MONTH(ConsorcioDespesas[[#This Row],[data_base]]),1,1,2,1,3,2,4,2,5,3,6,3,7,4,8,4,9,5,10,5,11,6,12,6)</f>
        <v>6</v>
      </c>
      <c r="K171" s="1">
        <f>MONTH(ConsorcioDespesas[[#This Row],[data_base]])</f>
        <v>11</v>
      </c>
    </row>
    <row r="172" spans="1:11" x14ac:dyDescent="0.25">
      <c r="A172" t="s">
        <v>0</v>
      </c>
      <c r="B172" s="4">
        <v>45260</v>
      </c>
      <c r="C172">
        <v>4</v>
      </c>
      <c r="D172">
        <v>122</v>
      </c>
      <c r="E172" s="3">
        <v>319013020100</v>
      </c>
      <c r="F172" s="2">
        <v>187.63</v>
      </c>
      <c r="G172" s="2">
        <v>187.63</v>
      </c>
      <c r="H172" s="2">
        <v>0</v>
      </c>
      <c r="I172" s="1">
        <f>YEAR(ConsorcioDespesas[[#This Row],[data_base]])</f>
        <v>2023</v>
      </c>
      <c r="J172" s="1" cm="1">
        <f t="array" ref="J172">_xlfn.SWITCH(MONTH(ConsorcioDespesas[[#This Row],[data_base]]),1,1,2,1,3,2,4,2,5,3,6,3,7,4,8,4,9,5,10,5,11,6,12,6)</f>
        <v>6</v>
      </c>
      <c r="K172" s="1">
        <f>MONTH(ConsorcioDespesas[[#This Row],[data_base]])</f>
        <v>11</v>
      </c>
    </row>
    <row r="173" spans="1:11" x14ac:dyDescent="0.25">
      <c r="A173" t="s">
        <v>0</v>
      </c>
      <c r="B173" s="4">
        <v>45260</v>
      </c>
      <c r="C173">
        <v>4</v>
      </c>
      <c r="D173">
        <v>122</v>
      </c>
      <c r="E173" s="3">
        <v>339014140000</v>
      </c>
      <c r="F173" s="2">
        <v>0</v>
      </c>
      <c r="G173" s="2">
        <v>0</v>
      </c>
      <c r="H173" s="2">
        <v>0</v>
      </c>
      <c r="I173" s="1">
        <f>YEAR(ConsorcioDespesas[[#This Row],[data_base]])</f>
        <v>2023</v>
      </c>
      <c r="J173" s="1" cm="1">
        <f t="array" ref="J173">_xlfn.SWITCH(MONTH(ConsorcioDespesas[[#This Row],[data_base]]),1,1,2,1,3,2,4,2,5,3,6,3,7,4,8,4,9,5,10,5,11,6,12,6)</f>
        <v>6</v>
      </c>
      <c r="K173" s="1">
        <f>MONTH(ConsorcioDespesas[[#This Row],[data_base]])</f>
        <v>11</v>
      </c>
    </row>
    <row r="174" spans="1:11" x14ac:dyDescent="0.25">
      <c r="A174" t="s">
        <v>0</v>
      </c>
      <c r="B174" s="4">
        <v>45260</v>
      </c>
      <c r="C174">
        <v>4</v>
      </c>
      <c r="D174">
        <v>122</v>
      </c>
      <c r="E174" s="3">
        <v>339030000000</v>
      </c>
      <c r="F174" s="2">
        <v>27.56</v>
      </c>
      <c r="G174" s="2">
        <v>27.56</v>
      </c>
      <c r="H174" s="2">
        <v>42.34</v>
      </c>
      <c r="I174" s="1">
        <f>YEAR(ConsorcioDespesas[[#This Row],[data_base]])</f>
        <v>2023</v>
      </c>
      <c r="J174" s="1" cm="1">
        <f t="array" ref="J174">_xlfn.SWITCH(MONTH(ConsorcioDespesas[[#This Row],[data_base]]),1,1,2,1,3,2,4,2,5,3,6,3,7,4,8,4,9,5,10,5,11,6,12,6)</f>
        <v>6</v>
      </c>
      <c r="K174" s="1">
        <f>MONTH(ConsorcioDespesas[[#This Row],[data_base]])</f>
        <v>11</v>
      </c>
    </row>
    <row r="175" spans="1:11" x14ac:dyDescent="0.25">
      <c r="A175" t="s">
        <v>0</v>
      </c>
      <c r="B175" s="4">
        <v>45260</v>
      </c>
      <c r="C175">
        <v>4</v>
      </c>
      <c r="D175">
        <v>122</v>
      </c>
      <c r="E175" s="3">
        <v>339033010000</v>
      </c>
      <c r="F175" s="2">
        <v>0</v>
      </c>
      <c r="G175" s="2">
        <v>0</v>
      </c>
      <c r="H175" s="2">
        <v>0</v>
      </c>
      <c r="I175" s="1">
        <f>YEAR(ConsorcioDespesas[[#This Row],[data_base]])</f>
        <v>2023</v>
      </c>
      <c r="J175" s="1" cm="1">
        <f t="array" ref="J175">_xlfn.SWITCH(MONTH(ConsorcioDespesas[[#This Row],[data_base]]),1,1,2,1,3,2,4,2,5,3,6,3,7,4,8,4,9,5,10,5,11,6,12,6)</f>
        <v>6</v>
      </c>
      <c r="K175" s="1">
        <f>MONTH(ConsorcioDespesas[[#This Row],[data_base]])</f>
        <v>11</v>
      </c>
    </row>
    <row r="176" spans="1:11" x14ac:dyDescent="0.25">
      <c r="A176" t="s">
        <v>0</v>
      </c>
      <c r="B176" s="4">
        <v>45260</v>
      </c>
      <c r="C176">
        <v>4</v>
      </c>
      <c r="D176">
        <v>122</v>
      </c>
      <c r="E176" s="3">
        <v>339036000000</v>
      </c>
      <c r="F176" s="2">
        <v>22.95</v>
      </c>
      <c r="G176" s="2">
        <v>53.46</v>
      </c>
      <c r="H176" s="2">
        <v>27.23</v>
      </c>
      <c r="I176" s="1">
        <f>YEAR(ConsorcioDespesas[[#This Row],[data_base]])</f>
        <v>2023</v>
      </c>
      <c r="J176" s="1" cm="1">
        <f t="array" ref="J176">_xlfn.SWITCH(MONTH(ConsorcioDespesas[[#This Row],[data_base]]),1,1,2,1,3,2,4,2,5,3,6,3,7,4,8,4,9,5,10,5,11,6,12,6)</f>
        <v>6</v>
      </c>
      <c r="K176" s="1">
        <f>MONTH(ConsorcioDespesas[[#This Row],[data_base]])</f>
        <v>11</v>
      </c>
    </row>
    <row r="177" spans="1:11" x14ac:dyDescent="0.25">
      <c r="A177" t="s">
        <v>0</v>
      </c>
      <c r="B177" s="4">
        <v>45260</v>
      </c>
      <c r="C177">
        <v>4</v>
      </c>
      <c r="D177">
        <v>122</v>
      </c>
      <c r="E177" s="3">
        <v>339039000000</v>
      </c>
      <c r="F177" s="2">
        <v>0</v>
      </c>
      <c r="G177" s="2">
        <v>54.49</v>
      </c>
      <c r="H177" s="2">
        <v>54.49</v>
      </c>
      <c r="I177" s="1">
        <f>YEAR(ConsorcioDespesas[[#This Row],[data_base]])</f>
        <v>2023</v>
      </c>
      <c r="J177" s="1" cm="1">
        <f t="array" ref="J177">_xlfn.SWITCH(MONTH(ConsorcioDespesas[[#This Row],[data_base]]),1,1,2,1,3,2,4,2,5,3,6,3,7,4,8,4,9,5,10,5,11,6,12,6)</f>
        <v>6</v>
      </c>
      <c r="K177" s="1">
        <f>MONTH(ConsorcioDespesas[[#This Row],[data_base]])</f>
        <v>11</v>
      </c>
    </row>
    <row r="178" spans="1:11" x14ac:dyDescent="0.25">
      <c r="A178" t="s">
        <v>0</v>
      </c>
      <c r="B178" s="4">
        <v>45260</v>
      </c>
      <c r="C178">
        <v>4</v>
      </c>
      <c r="D178">
        <v>122</v>
      </c>
      <c r="E178" s="3">
        <v>339039570000</v>
      </c>
      <c r="F178" s="2">
        <v>0</v>
      </c>
      <c r="G178" s="2">
        <v>109.17</v>
      </c>
      <c r="H178" s="2">
        <v>119</v>
      </c>
      <c r="I178" s="1">
        <f>YEAR(ConsorcioDespesas[[#This Row],[data_base]])</f>
        <v>2023</v>
      </c>
      <c r="J178" s="1" cm="1">
        <f t="array" ref="J178">_xlfn.SWITCH(MONTH(ConsorcioDespesas[[#This Row],[data_base]]),1,1,2,1,3,2,4,2,5,3,6,3,7,4,8,4,9,5,10,5,11,6,12,6)</f>
        <v>6</v>
      </c>
      <c r="K178" s="1">
        <f>MONTH(ConsorcioDespesas[[#This Row],[data_base]])</f>
        <v>11</v>
      </c>
    </row>
    <row r="179" spans="1:11" x14ac:dyDescent="0.25">
      <c r="A179" t="s">
        <v>0</v>
      </c>
      <c r="B179" s="4">
        <v>45260</v>
      </c>
      <c r="C179">
        <v>4</v>
      </c>
      <c r="D179">
        <v>122</v>
      </c>
      <c r="E179" s="3">
        <v>339039990100</v>
      </c>
      <c r="F179" s="2">
        <v>0</v>
      </c>
      <c r="G179" s="2">
        <v>62.4</v>
      </c>
      <c r="H179" s="2">
        <v>62.4</v>
      </c>
      <c r="I179" s="1">
        <f>YEAR(ConsorcioDespesas[[#This Row],[data_base]])</f>
        <v>2023</v>
      </c>
      <c r="J179" s="1" cm="1">
        <f t="array" ref="J179">_xlfn.SWITCH(MONTH(ConsorcioDespesas[[#This Row],[data_base]]),1,1,2,1,3,2,4,2,5,3,6,3,7,4,8,4,9,5,10,5,11,6,12,6)</f>
        <v>6</v>
      </c>
      <c r="K179" s="1">
        <f>MONTH(ConsorcioDespesas[[#This Row],[data_base]])</f>
        <v>11</v>
      </c>
    </row>
    <row r="180" spans="1:11" x14ac:dyDescent="0.25">
      <c r="A180" t="s">
        <v>0</v>
      </c>
      <c r="B180" s="4">
        <v>45260</v>
      </c>
      <c r="C180">
        <v>4</v>
      </c>
      <c r="D180">
        <v>122</v>
      </c>
      <c r="E180" s="3">
        <v>339046010100</v>
      </c>
      <c r="F180" s="2">
        <v>0</v>
      </c>
      <c r="G180" s="2">
        <v>0</v>
      </c>
      <c r="H180" s="2">
        <v>0</v>
      </c>
      <c r="I180" s="1">
        <f>YEAR(ConsorcioDespesas[[#This Row],[data_base]])</f>
        <v>2023</v>
      </c>
      <c r="J180" s="1" cm="1">
        <f t="array" ref="J180">_xlfn.SWITCH(MONTH(ConsorcioDespesas[[#This Row],[data_base]]),1,1,2,1,3,2,4,2,5,3,6,3,7,4,8,4,9,5,10,5,11,6,12,6)</f>
        <v>6</v>
      </c>
      <c r="K180" s="1">
        <f>MONTH(ConsorcioDespesas[[#This Row],[data_base]])</f>
        <v>11</v>
      </c>
    </row>
    <row r="181" spans="1:11" x14ac:dyDescent="0.25">
      <c r="A181" t="s">
        <v>0</v>
      </c>
      <c r="B181" s="4">
        <v>45260</v>
      </c>
      <c r="C181">
        <v>4</v>
      </c>
      <c r="D181">
        <v>122</v>
      </c>
      <c r="E181" s="3">
        <v>339049010000</v>
      </c>
      <c r="F181" s="2">
        <v>0</v>
      </c>
      <c r="G181" s="2">
        <v>1.96</v>
      </c>
      <c r="H181" s="2">
        <v>1.96</v>
      </c>
      <c r="I181" s="1">
        <f>YEAR(ConsorcioDespesas[[#This Row],[data_base]])</f>
        <v>2023</v>
      </c>
      <c r="J181" s="1" cm="1">
        <f t="array" ref="J181">_xlfn.SWITCH(MONTH(ConsorcioDespesas[[#This Row],[data_base]]),1,1,2,1,3,2,4,2,5,3,6,3,7,4,8,4,9,5,10,5,11,6,12,6)</f>
        <v>6</v>
      </c>
      <c r="K181" s="1">
        <f>MONTH(ConsorcioDespesas[[#This Row],[data_base]])</f>
        <v>11</v>
      </c>
    </row>
    <row r="182" spans="1:11" x14ac:dyDescent="0.25">
      <c r="A182" t="s">
        <v>0</v>
      </c>
      <c r="B182" s="4">
        <v>45260</v>
      </c>
      <c r="C182">
        <v>4</v>
      </c>
      <c r="D182">
        <v>122</v>
      </c>
      <c r="E182" s="3">
        <v>339047000000</v>
      </c>
      <c r="F182" s="2">
        <v>101.88</v>
      </c>
      <c r="G182" s="2">
        <v>101.88</v>
      </c>
      <c r="H182" s="2">
        <v>101.88</v>
      </c>
      <c r="I182" s="1">
        <f>YEAR(ConsorcioDespesas[[#This Row],[data_base]])</f>
        <v>2023</v>
      </c>
      <c r="J182" s="1" cm="1">
        <f t="array" ref="J182">_xlfn.SWITCH(MONTH(ConsorcioDespesas[[#This Row],[data_base]]),1,1,2,1,3,2,4,2,5,3,6,3,7,4,8,4,9,5,10,5,11,6,12,6)</f>
        <v>6</v>
      </c>
      <c r="K182" s="1">
        <f>MONTH(ConsorcioDespesas[[#This Row],[data_base]])</f>
        <v>11</v>
      </c>
    </row>
    <row r="183" spans="1:11" x14ac:dyDescent="0.25">
      <c r="A183" t="s">
        <v>0</v>
      </c>
      <c r="B183" s="4">
        <v>45260</v>
      </c>
      <c r="C183">
        <v>4</v>
      </c>
      <c r="D183">
        <v>122</v>
      </c>
      <c r="E183" s="3">
        <v>449052000000</v>
      </c>
      <c r="F183" s="2">
        <v>0</v>
      </c>
      <c r="G183" s="2">
        <v>0</v>
      </c>
      <c r="H183" s="2">
        <v>0</v>
      </c>
      <c r="I183" s="1">
        <f>YEAR(ConsorcioDespesas[[#This Row],[data_base]])</f>
        <v>2023</v>
      </c>
      <c r="J183" s="1" cm="1">
        <f t="array" ref="J183">_xlfn.SWITCH(MONTH(ConsorcioDespesas[[#This Row],[data_base]]),1,1,2,1,3,2,4,2,5,3,6,3,7,4,8,4,9,5,10,5,11,6,12,6)</f>
        <v>6</v>
      </c>
      <c r="K183" s="1">
        <f>MONTH(ConsorcioDespesas[[#This Row],[data_base]])</f>
        <v>11</v>
      </c>
    </row>
    <row r="184" spans="1:11" x14ac:dyDescent="0.25">
      <c r="A184" t="s">
        <v>0</v>
      </c>
      <c r="B184" s="4">
        <v>45260</v>
      </c>
      <c r="C184">
        <v>10</v>
      </c>
      <c r="D184">
        <v>302</v>
      </c>
      <c r="E184" s="3">
        <v>334041390500</v>
      </c>
      <c r="F184" s="2">
        <v>9273.68</v>
      </c>
      <c r="G184" s="2">
        <v>9273.68</v>
      </c>
      <c r="H184" s="2">
        <v>9273.68</v>
      </c>
      <c r="I184" s="1">
        <f>YEAR(ConsorcioDespesas[[#This Row],[data_base]])</f>
        <v>2023</v>
      </c>
      <c r="J184" s="1" cm="1">
        <f t="array" ref="J184">_xlfn.SWITCH(MONTH(ConsorcioDespesas[[#This Row],[data_base]]),1,1,2,1,3,2,4,2,5,3,6,3,7,4,8,4,9,5,10,5,11,6,12,6)</f>
        <v>6</v>
      </c>
      <c r="K184" s="1">
        <f>MONTH(ConsorcioDespesas[[#This Row],[data_base]])</f>
        <v>11</v>
      </c>
    </row>
    <row r="185" spans="1:11" x14ac:dyDescent="0.25">
      <c r="A185" t="s">
        <v>0</v>
      </c>
      <c r="B185" s="4">
        <v>45260</v>
      </c>
      <c r="C185">
        <v>10</v>
      </c>
      <c r="D185">
        <v>302</v>
      </c>
      <c r="E185" s="3">
        <v>334041391100</v>
      </c>
      <c r="F185" s="2">
        <v>626.91999999999996</v>
      </c>
      <c r="G185" s="2">
        <v>626.91999999999996</v>
      </c>
      <c r="H185" s="2">
        <v>1253.8399999999999</v>
      </c>
      <c r="I185" s="1">
        <f>YEAR(ConsorcioDespesas[[#This Row],[data_base]])</f>
        <v>2023</v>
      </c>
      <c r="J185" s="1" cm="1">
        <f t="array" ref="J185">_xlfn.SWITCH(MONTH(ConsorcioDespesas[[#This Row],[data_base]]),1,1,2,1,3,2,4,2,5,3,6,3,7,4,8,4,9,5,10,5,11,6,12,6)</f>
        <v>6</v>
      </c>
      <c r="K185" s="1">
        <f>MONTH(ConsorcioDespesas[[#This Row],[data_base]])</f>
        <v>11</v>
      </c>
    </row>
    <row r="186" spans="1:11" x14ac:dyDescent="0.25">
      <c r="A186" t="s">
        <v>0</v>
      </c>
      <c r="B186" s="4">
        <v>45260</v>
      </c>
      <c r="C186">
        <v>10</v>
      </c>
      <c r="D186">
        <v>302</v>
      </c>
      <c r="E186" s="3">
        <v>334041391000</v>
      </c>
      <c r="F186" s="2">
        <v>874.88</v>
      </c>
      <c r="G186" s="2">
        <v>874.88</v>
      </c>
      <c r="H186" s="2">
        <v>1749.76</v>
      </c>
      <c r="I186" s="1">
        <f>YEAR(ConsorcioDespesas[[#This Row],[data_base]])</f>
        <v>2023</v>
      </c>
      <c r="J186" s="1" cm="1">
        <f t="array" ref="J186">_xlfn.SWITCH(MONTH(ConsorcioDespesas[[#This Row],[data_base]]),1,1,2,1,3,2,4,2,5,3,6,3,7,4,8,4,9,5,10,5,11,6,12,6)</f>
        <v>6</v>
      </c>
      <c r="K186" s="1">
        <f>MONTH(ConsorcioDespesas[[#This Row],[data_base]])</f>
        <v>11</v>
      </c>
    </row>
    <row r="187" spans="1:11" x14ac:dyDescent="0.25">
      <c r="A187" t="s">
        <v>0</v>
      </c>
      <c r="B187" s="4">
        <v>45291</v>
      </c>
      <c r="C187">
        <v>4</v>
      </c>
      <c r="D187">
        <v>122</v>
      </c>
      <c r="E187" s="3">
        <v>319011010100</v>
      </c>
      <c r="F187" s="2">
        <v>1004.2</v>
      </c>
      <c r="G187" s="2">
        <v>1004.2</v>
      </c>
      <c r="H187" s="2">
        <v>894.04</v>
      </c>
      <c r="I187" s="1">
        <f>YEAR(ConsorcioDespesas[[#This Row],[data_base]])</f>
        <v>2023</v>
      </c>
      <c r="J187" s="1" cm="1">
        <f t="array" ref="J187">_xlfn.SWITCH(MONTH(ConsorcioDespesas[[#This Row],[data_base]]),1,1,2,1,3,2,4,2,5,3,6,3,7,4,8,4,9,5,10,5,11,6,12,6)</f>
        <v>6</v>
      </c>
      <c r="K187" s="1">
        <f>MONTH(ConsorcioDespesas[[#This Row],[data_base]])</f>
        <v>12</v>
      </c>
    </row>
    <row r="188" spans="1:11" x14ac:dyDescent="0.25">
      <c r="A188" t="s">
        <v>0</v>
      </c>
      <c r="B188" s="4">
        <v>45291</v>
      </c>
      <c r="C188">
        <v>4</v>
      </c>
      <c r="D188">
        <v>122</v>
      </c>
      <c r="E188" s="3">
        <v>319013010100</v>
      </c>
      <c r="F188" s="2">
        <v>72.09</v>
      </c>
      <c r="G188" s="2">
        <v>72.09</v>
      </c>
      <c r="H188" s="2">
        <v>107.89</v>
      </c>
      <c r="I188" s="1">
        <f>YEAR(ConsorcioDespesas[[#This Row],[data_base]])</f>
        <v>2023</v>
      </c>
      <c r="J188" s="1" cm="1">
        <f t="array" ref="J188">_xlfn.SWITCH(MONTH(ConsorcioDespesas[[#This Row],[data_base]]),1,1,2,1,3,2,4,2,5,3,6,3,7,4,8,4,9,5,10,5,11,6,12,6)</f>
        <v>6</v>
      </c>
      <c r="K188" s="1">
        <f>MONTH(ConsorcioDespesas[[#This Row],[data_base]])</f>
        <v>12</v>
      </c>
    </row>
    <row r="189" spans="1:11" x14ac:dyDescent="0.25">
      <c r="A189" t="s">
        <v>0</v>
      </c>
      <c r="B189" s="4">
        <v>45291</v>
      </c>
      <c r="C189">
        <v>4</v>
      </c>
      <c r="D189">
        <v>122</v>
      </c>
      <c r="E189" s="3">
        <v>319013020100</v>
      </c>
      <c r="F189" s="2">
        <v>374.02</v>
      </c>
      <c r="G189" s="2">
        <v>374.02</v>
      </c>
      <c r="H189" s="2">
        <v>380.56</v>
      </c>
      <c r="I189" s="1">
        <f>YEAR(ConsorcioDespesas[[#This Row],[data_base]])</f>
        <v>2023</v>
      </c>
      <c r="J189" s="1" cm="1">
        <f t="array" ref="J189">_xlfn.SWITCH(MONTH(ConsorcioDespesas[[#This Row],[data_base]]),1,1,2,1,3,2,4,2,5,3,6,3,7,4,8,4,9,5,10,5,11,6,12,6)</f>
        <v>6</v>
      </c>
      <c r="K189" s="1">
        <f>MONTH(ConsorcioDespesas[[#This Row],[data_base]])</f>
        <v>12</v>
      </c>
    </row>
    <row r="190" spans="1:11" x14ac:dyDescent="0.25">
      <c r="A190" t="s">
        <v>0</v>
      </c>
      <c r="B190" s="4">
        <v>45291</v>
      </c>
      <c r="C190">
        <v>4</v>
      </c>
      <c r="D190">
        <v>122</v>
      </c>
      <c r="E190" s="3">
        <v>339014140000</v>
      </c>
      <c r="F190" s="2">
        <v>0</v>
      </c>
      <c r="G190" s="2">
        <v>0</v>
      </c>
      <c r="H190" s="2">
        <v>0</v>
      </c>
      <c r="I190" s="1">
        <f>YEAR(ConsorcioDespesas[[#This Row],[data_base]])</f>
        <v>2023</v>
      </c>
      <c r="J190" s="1" cm="1">
        <f t="array" ref="J190">_xlfn.SWITCH(MONTH(ConsorcioDespesas[[#This Row],[data_base]]),1,1,2,1,3,2,4,2,5,3,6,3,7,4,8,4,9,5,10,5,11,6,12,6)</f>
        <v>6</v>
      </c>
      <c r="K190" s="1">
        <f>MONTH(ConsorcioDespesas[[#This Row],[data_base]])</f>
        <v>12</v>
      </c>
    </row>
    <row r="191" spans="1:11" x14ac:dyDescent="0.25">
      <c r="A191" t="s">
        <v>0</v>
      </c>
      <c r="B191" s="4">
        <v>45291</v>
      </c>
      <c r="C191">
        <v>4</v>
      </c>
      <c r="D191">
        <v>122</v>
      </c>
      <c r="E191" s="3">
        <v>339030000000</v>
      </c>
      <c r="F191" s="2">
        <v>93.36</v>
      </c>
      <c r="G191" s="2">
        <v>93.36</v>
      </c>
      <c r="H191" s="2">
        <v>93.36</v>
      </c>
      <c r="I191" s="1">
        <f>YEAR(ConsorcioDespesas[[#This Row],[data_base]])</f>
        <v>2023</v>
      </c>
      <c r="J191" s="1" cm="1">
        <f t="array" ref="J191">_xlfn.SWITCH(MONTH(ConsorcioDespesas[[#This Row],[data_base]]),1,1,2,1,3,2,4,2,5,3,6,3,7,4,8,4,9,5,10,5,11,6,12,6)</f>
        <v>6</v>
      </c>
      <c r="K191" s="1">
        <f>MONTH(ConsorcioDespesas[[#This Row],[data_base]])</f>
        <v>12</v>
      </c>
    </row>
    <row r="192" spans="1:11" x14ac:dyDescent="0.25">
      <c r="A192" t="s">
        <v>0</v>
      </c>
      <c r="B192" s="4">
        <v>45291</v>
      </c>
      <c r="C192">
        <v>4</v>
      </c>
      <c r="D192">
        <v>122</v>
      </c>
      <c r="E192" s="3">
        <v>339033010000</v>
      </c>
      <c r="F192" s="2">
        <v>0</v>
      </c>
      <c r="G192" s="2">
        <v>0</v>
      </c>
      <c r="H192" s="2">
        <v>0</v>
      </c>
      <c r="I192" s="1">
        <f>YEAR(ConsorcioDespesas[[#This Row],[data_base]])</f>
        <v>2023</v>
      </c>
      <c r="J192" s="1" cm="1">
        <f t="array" ref="J192">_xlfn.SWITCH(MONTH(ConsorcioDespesas[[#This Row],[data_base]]),1,1,2,1,3,2,4,2,5,3,6,3,7,4,8,4,9,5,10,5,11,6,12,6)</f>
        <v>6</v>
      </c>
      <c r="K192" s="1">
        <f>MONTH(ConsorcioDespesas[[#This Row],[data_base]])</f>
        <v>12</v>
      </c>
    </row>
    <row r="193" spans="1:11" x14ac:dyDescent="0.25">
      <c r="A193" t="s">
        <v>0</v>
      </c>
      <c r="B193" s="4">
        <v>45291</v>
      </c>
      <c r="C193">
        <v>4</v>
      </c>
      <c r="D193">
        <v>122</v>
      </c>
      <c r="E193" s="3">
        <v>339036000000</v>
      </c>
      <c r="F193" s="2">
        <v>-192.41</v>
      </c>
      <c r="G193" s="2">
        <v>48.98</v>
      </c>
      <c r="H193" s="2">
        <v>96.14</v>
      </c>
      <c r="I193" s="1">
        <f>YEAR(ConsorcioDespesas[[#This Row],[data_base]])</f>
        <v>2023</v>
      </c>
      <c r="J193" s="1" cm="1">
        <f t="array" ref="J193">_xlfn.SWITCH(MONTH(ConsorcioDespesas[[#This Row],[data_base]]),1,1,2,1,3,2,4,2,5,3,6,3,7,4,8,4,9,5,10,5,11,6,12,6)</f>
        <v>6</v>
      </c>
      <c r="K193" s="1">
        <f>MONTH(ConsorcioDespesas[[#This Row],[data_base]])</f>
        <v>12</v>
      </c>
    </row>
    <row r="194" spans="1:11" x14ac:dyDescent="0.25">
      <c r="A194" t="s">
        <v>0</v>
      </c>
      <c r="B194" s="4">
        <v>45291</v>
      </c>
      <c r="C194">
        <v>4</v>
      </c>
      <c r="D194">
        <v>122</v>
      </c>
      <c r="E194" s="3">
        <v>339039000000</v>
      </c>
      <c r="F194" s="2">
        <v>-170.88</v>
      </c>
      <c r="G194" s="2">
        <v>23.61</v>
      </c>
      <c r="H194" s="2">
        <v>23.61</v>
      </c>
      <c r="I194" s="1">
        <f>YEAR(ConsorcioDespesas[[#This Row],[data_base]])</f>
        <v>2023</v>
      </c>
      <c r="J194" s="1" cm="1">
        <f t="array" ref="J194">_xlfn.SWITCH(MONTH(ConsorcioDespesas[[#This Row],[data_base]]),1,1,2,1,3,2,4,2,5,3,6,3,7,4,8,4,9,5,10,5,11,6,12,6)</f>
        <v>6</v>
      </c>
      <c r="K194" s="1">
        <f>MONTH(ConsorcioDespesas[[#This Row],[data_base]])</f>
        <v>12</v>
      </c>
    </row>
    <row r="195" spans="1:11" x14ac:dyDescent="0.25">
      <c r="A195" t="s">
        <v>0</v>
      </c>
      <c r="B195" s="4">
        <v>45291</v>
      </c>
      <c r="C195">
        <v>4</v>
      </c>
      <c r="D195">
        <v>122</v>
      </c>
      <c r="E195" s="3">
        <v>339039570000</v>
      </c>
      <c r="F195" s="2">
        <v>-163.38</v>
      </c>
      <c r="G195" s="2">
        <v>116.02</v>
      </c>
      <c r="H195" s="2">
        <v>171.25</v>
      </c>
      <c r="I195" s="1">
        <f>YEAR(ConsorcioDespesas[[#This Row],[data_base]])</f>
        <v>2023</v>
      </c>
      <c r="J195" s="1" cm="1">
        <f t="array" ref="J195">_xlfn.SWITCH(MONTH(ConsorcioDespesas[[#This Row],[data_base]]),1,1,2,1,3,2,4,2,5,3,6,3,7,4,8,4,9,5,10,5,11,6,12,6)</f>
        <v>6</v>
      </c>
      <c r="K195" s="1">
        <f>MONTH(ConsorcioDespesas[[#This Row],[data_base]])</f>
        <v>12</v>
      </c>
    </row>
    <row r="196" spans="1:11" x14ac:dyDescent="0.25">
      <c r="A196" t="s">
        <v>0</v>
      </c>
      <c r="B196" s="4">
        <v>45291</v>
      </c>
      <c r="C196">
        <v>4</v>
      </c>
      <c r="D196">
        <v>122</v>
      </c>
      <c r="E196" s="3">
        <v>339039990100</v>
      </c>
      <c r="F196" s="2">
        <v>-8.91</v>
      </c>
      <c r="G196" s="2">
        <v>53.48</v>
      </c>
      <c r="H196" s="2">
        <v>53.48</v>
      </c>
      <c r="I196" s="1">
        <f>YEAR(ConsorcioDespesas[[#This Row],[data_base]])</f>
        <v>2023</v>
      </c>
      <c r="J196" s="1" cm="1">
        <f t="array" ref="J196">_xlfn.SWITCH(MONTH(ConsorcioDespesas[[#This Row],[data_base]]),1,1,2,1,3,2,4,2,5,3,6,3,7,4,8,4,9,5,10,5,11,6,12,6)</f>
        <v>6</v>
      </c>
      <c r="K196" s="1">
        <f>MONTH(ConsorcioDespesas[[#This Row],[data_base]])</f>
        <v>12</v>
      </c>
    </row>
    <row r="197" spans="1:11" x14ac:dyDescent="0.25">
      <c r="A197" t="s">
        <v>0</v>
      </c>
      <c r="B197" s="4">
        <v>45291</v>
      </c>
      <c r="C197">
        <v>4</v>
      </c>
      <c r="D197">
        <v>122</v>
      </c>
      <c r="E197" s="3">
        <v>339046010100</v>
      </c>
      <c r="F197" s="2">
        <v>0</v>
      </c>
      <c r="G197" s="2">
        <v>0</v>
      </c>
      <c r="H197" s="2">
        <v>0</v>
      </c>
      <c r="I197" s="1">
        <f>YEAR(ConsorcioDespesas[[#This Row],[data_base]])</f>
        <v>2023</v>
      </c>
      <c r="J197" s="1" cm="1">
        <f t="array" ref="J197">_xlfn.SWITCH(MONTH(ConsorcioDespesas[[#This Row],[data_base]]),1,1,2,1,3,2,4,2,5,3,6,3,7,4,8,4,9,5,10,5,11,6,12,6)</f>
        <v>6</v>
      </c>
      <c r="K197" s="1">
        <f>MONTH(ConsorcioDespesas[[#This Row],[data_base]])</f>
        <v>12</v>
      </c>
    </row>
    <row r="198" spans="1:11" x14ac:dyDescent="0.25">
      <c r="A198" t="s">
        <v>0</v>
      </c>
      <c r="B198" s="4">
        <v>45291</v>
      </c>
      <c r="C198">
        <v>4</v>
      </c>
      <c r="D198">
        <v>122</v>
      </c>
      <c r="E198" s="3">
        <v>339049010000</v>
      </c>
      <c r="F198" s="2">
        <v>-35.15</v>
      </c>
      <c r="G198" s="2">
        <v>0.85</v>
      </c>
      <c r="H198" s="2">
        <v>0.85</v>
      </c>
      <c r="I198" s="1">
        <f>YEAR(ConsorcioDespesas[[#This Row],[data_base]])</f>
        <v>2023</v>
      </c>
      <c r="J198" s="1" cm="1">
        <f t="array" ref="J198">_xlfn.SWITCH(MONTH(ConsorcioDespesas[[#This Row],[data_base]]),1,1,2,1,3,2,4,2,5,3,6,3,7,4,8,4,9,5,10,5,11,6,12,6)</f>
        <v>6</v>
      </c>
      <c r="K198" s="1">
        <f>MONTH(ConsorcioDespesas[[#This Row],[data_base]])</f>
        <v>12</v>
      </c>
    </row>
    <row r="199" spans="1:11" x14ac:dyDescent="0.25">
      <c r="A199" t="s">
        <v>0</v>
      </c>
      <c r="B199" s="4">
        <v>45291</v>
      </c>
      <c r="C199">
        <v>4</v>
      </c>
      <c r="D199">
        <v>122</v>
      </c>
      <c r="E199" s="3">
        <v>339047000000</v>
      </c>
      <c r="F199" s="2">
        <v>0</v>
      </c>
      <c r="G199" s="2">
        <v>0</v>
      </c>
      <c r="H199" s="2">
        <v>0</v>
      </c>
      <c r="I199" s="1">
        <f>YEAR(ConsorcioDespesas[[#This Row],[data_base]])</f>
        <v>2023</v>
      </c>
      <c r="J199" s="1" cm="1">
        <f t="array" ref="J199">_xlfn.SWITCH(MONTH(ConsorcioDespesas[[#This Row],[data_base]]),1,1,2,1,3,2,4,2,5,3,6,3,7,4,8,4,9,5,10,5,11,6,12,6)</f>
        <v>6</v>
      </c>
      <c r="K199" s="1">
        <f>MONTH(ConsorcioDespesas[[#This Row],[data_base]])</f>
        <v>12</v>
      </c>
    </row>
    <row r="200" spans="1:11" x14ac:dyDescent="0.25">
      <c r="A200" t="s">
        <v>0</v>
      </c>
      <c r="B200" s="4">
        <v>45291</v>
      </c>
      <c r="C200">
        <v>4</v>
      </c>
      <c r="D200">
        <v>122</v>
      </c>
      <c r="E200" s="3">
        <v>449052000000</v>
      </c>
      <c r="F200" s="2">
        <v>0</v>
      </c>
      <c r="G200" s="2">
        <v>0</v>
      </c>
      <c r="H200" s="2">
        <v>0</v>
      </c>
      <c r="I200" s="1">
        <f>YEAR(ConsorcioDespesas[[#This Row],[data_base]])</f>
        <v>2023</v>
      </c>
      <c r="J200" s="1" cm="1">
        <f t="array" ref="J200">_xlfn.SWITCH(MONTH(ConsorcioDespesas[[#This Row],[data_base]]),1,1,2,1,3,2,4,2,5,3,6,3,7,4,8,4,9,5,10,5,11,6,12,6)</f>
        <v>6</v>
      </c>
      <c r="K200" s="1">
        <f>MONTH(ConsorcioDespesas[[#This Row],[data_base]])</f>
        <v>12</v>
      </c>
    </row>
    <row r="201" spans="1:11" x14ac:dyDescent="0.25">
      <c r="A201" t="s">
        <v>0</v>
      </c>
      <c r="B201" s="4">
        <v>45291</v>
      </c>
      <c r="C201">
        <v>10</v>
      </c>
      <c r="D201">
        <v>302</v>
      </c>
      <c r="E201" s="3">
        <v>334041390500</v>
      </c>
      <c r="F201" s="2">
        <v>9273.68</v>
      </c>
      <c r="G201" s="2">
        <v>9273.68</v>
      </c>
      <c r="H201" s="2">
        <v>9273.68</v>
      </c>
      <c r="I201" s="1">
        <f>YEAR(ConsorcioDespesas[[#This Row],[data_base]])</f>
        <v>2023</v>
      </c>
      <c r="J201" s="1" cm="1">
        <f t="array" ref="J201">_xlfn.SWITCH(MONTH(ConsorcioDespesas[[#This Row],[data_base]]),1,1,2,1,3,2,4,2,5,3,6,3,7,4,8,4,9,5,10,5,11,6,12,6)</f>
        <v>6</v>
      </c>
      <c r="K201" s="1">
        <f>MONTH(ConsorcioDespesas[[#This Row],[data_base]])</f>
        <v>12</v>
      </c>
    </row>
    <row r="202" spans="1:11" x14ac:dyDescent="0.25">
      <c r="A202" t="s">
        <v>0</v>
      </c>
      <c r="B202" s="4">
        <v>45291</v>
      </c>
      <c r="C202">
        <v>10</v>
      </c>
      <c r="D202">
        <v>302</v>
      </c>
      <c r="E202" s="3">
        <v>334041391100</v>
      </c>
      <c r="F202" s="2">
        <v>626.91999999999996</v>
      </c>
      <c r="G202" s="2">
        <v>626.91999999999996</v>
      </c>
      <c r="H202" s="2">
        <v>1253.8399999999999</v>
      </c>
      <c r="I202" s="1">
        <f>YEAR(ConsorcioDespesas[[#This Row],[data_base]])</f>
        <v>2023</v>
      </c>
      <c r="J202" s="1" cm="1">
        <f t="array" ref="J202">_xlfn.SWITCH(MONTH(ConsorcioDespesas[[#This Row],[data_base]]),1,1,2,1,3,2,4,2,5,3,6,3,7,4,8,4,9,5,10,5,11,6,12,6)</f>
        <v>6</v>
      </c>
      <c r="K202" s="1">
        <f>MONTH(ConsorcioDespesas[[#This Row],[data_base]])</f>
        <v>12</v>
      </c>
    </row>
    <row r="203" spans="1:11" x14ac:dyDescent="0.25">
      <c r="A203" t="s">
        <v>0</v>
      </c>
      <c r="B203" s="4">
        <v>45291</v>
      </c>
      <c r="C203">
        <v>10</v>
      </c>
      <c r="D203">
        <v>302</v>
      </c>
      <c r="E203" s="3">
        <v>334041391000</v>
      </c>
      <c r="F203" s="2">
        <v>874.88</v>
      </c>
      <c r="G203" s="2">
        <v>874.88</v>
      </c>
      <c r="H203" s="2">
        <v>1749.76</v>
      </c>
      <c r="I203" s="1">
        <f>YEAR(ConsorcioDespesas[[#This Row],[data_base]])</f>
        <v>2023</v>
      </c>
      <c r="J203" s="1" cm="1">
        <f t="array" ref="J203">_xlfn.SWITCH(MONTH(ConsorcioDespesas[[#This Row],[data_base]]),1,1,2,1,3,2,4,2,5,3,6,3,7,4,8,4,9,5,10,5,11,6,12,6)</f>
        <v>6</v>
      </c>
      <c r="K203" s="1">
        <f>MONTH(ConsorcioDespesas[[#This Row],[data_base]])</f>
        <v>12</v>
      </c>
    </row>
    <row r="204" spans="1:11" x14ac:dyDescent="0.25">
      <c r="A204" t="s">
        <v>0</v>
      </c>
      <c r="B204" s="4">
        <v>45322</v>
      </c>
      <c r="C204">
        <v>4</v>
      </c>
      <c r="D204">
        <v>122</v>
      </c>
      <c r="E204" s="3">
        <v>319011010100</v>
      </c>
      <c r="F204" s="2">
        <v>893.46</v>
      </c>
      <c r="G204" s="2">
        <v>893.46</v>
      </c>
      <c r="H204" s="2">
        <v>893.46</v>
      </c>
      <c r="I204" s="1">
        <f>YEAR(ConsorcioDespesas[[#This Row],[data_base]])</f>
        <v>2024</v>
      </c>
      <c r="J204" s="1" cm="1">
        <f t="array" ref="J204">_xlfn.SWITCH(MONTH(ConsorcioDespesas[[#This Row],[data_base]]),1,1,2,1,3,2,4,2,5,3,6,3,7,4,8,4,9,5,10,5,11,6,12,6)</f>
        <v>1</v>
      </c>
      <c r="K204" s="1">
        <f>MONTH(ConsorcioDespesas[[#This Row],[data_base]])</f>
        <v>1</v>
      </c>
    </row>
    <row r="205" spans="1:11" x14ac:dyDescent="0.25">
      <c r="A205" t="s">
        <v>0</v>
      </c>
      <c r="B205" s="4">
        <v>45322</v>
      </c>
      <c r="C205">
        <v>4</v>
      </c>
      <c r="D205">
        <v>122</v>
      </c>
      <c r="E205" s="3">
        <v>319013010100</v>
      </c>
      <c r="F205" s="2">
        <v>72.12</v>
      </c>
      <c r="G205" s="2">
        <v>72.12</v>
      </c>
      <c r="H205" s="2">
        <v>0</v>
      </c>
      <c r="I205" s="1">
        <f>YEAR(ConsorcioDespesas[[#This Row],[data_base]])</f>
        <v>2024</v>
      </c>
      <c r="J205" s="1" cm="1">
        <f t="array" ref="J205">_xlfn.SWITCH(MONTH(ConsorcioDespesas[[#This Row],[data_base]]),1,1,2,1,3,2,4,2,5,3,6,3,7,4,8,4,9,5,10,5,11,6,12,6)</f>
        <v>1</v>
      </c>
      <c r="K205" s="1">
        <f>MONTH(ConsorcioDespesas[[#This Row],[data_base]])</f>
        <v>1</v>
      </c>
    </row>
    <row r="206" spans="1:11" x14ac:dyDescent="0.25">
      <c r="A206" t="s">
        <v>0</v>
      </c>
      <c r="B206" s="4">
        <v>45322</v>
      </c>
      <c r="C206">
        <v>4</v>
      </c>
      <c r="D206">
        <v>122</v>
      </c>
      <c r="E206" s="3">
        <v>319013020100</v>
      </c>
      <c r="F206" s="2">
        <v>187.63</v>
      </c>
      <c r="G206" s="2">
        <v>187.63</v>
      </c>
      <c r="H206" s="2">
        <v>0</v>
      </c>
      <c r="I206" s="1">
        <f>YEAR(ConsorcioDespesas[[#This Row],[data_base]])</f>
        <v>2024</v>
      </c>
      <c r="J206" s="1" cm="1">
        <f t="array" ref="J206">_xlfn.SWITCH(MONTH(ConsorcioDespesas[[#This Row],[data_base]]),1,1,2,1,3,2,4,2,5,3,6,3,7,4,8,4,9,5,10,5,11,6,12,6)</f>
        <v>1</v>
      </c>
      <c r="K206" s="1">
        <f>MONTH(ConsorcioDespesas[[#This Row],[data_base]])</f>
        <v>1</v>
      </c>
    </row>
    <row r="207" spans="1:11" x14ac:dyDescent="0.25">
      <c r="A207" t="s">
        <v>0</v>
      </c>
      <c r="B207" s="4">
        <v>45322</v>
      </c>
      <c r="C207">
        <v>4</v>
      </c>
      <c r="D207">
        <v>122</v>
      </c>
      <c r="E207" s="3">
        <v>339014140000</v>
      </c>
      <c r="F207" s="2">
        <v>0</v>
      </c>
      <c r="G207" s="2">
        <v>0</v>
      </c>
      <c r="H207" s="2">
        <v>0</v>
      </c>
      <c r="I207" s="1">
        <f>YEAR(ConsorcioDespesas[[#This Row],[data_base]])</f>
        <v>2024</v>
      </c>
      <c r="J207" s="1" cm="1">
        <f t="array" ref="J207">_xlfn.SWITCH(MONTH(ConsorcioDespesas[[#This Row],[data_base]]),1,1,2,1,3,2,4,2,5,3,6,3,7,4,8,4,9,5,10,5,11,6,12,6)</f>
        <v>1</v>
      </c>
      <c r="K207" s="1">
        <f>MONTH(ConsorcioDespesas[[#This Row],[data_base]])</f>
        <v>1</v>
      </c>
    </row>
    <row r="208" spans="1:11" x14ac:dyDescent="0.25">
      <c r="A208" t="s">
        <v>0</v>
      </c>
      <c r="B208" s="4">
        <v>45322</v>
      </c>
      <c r="C208">
        <v>4</v>
      </c>
      <c r="D208">
        <v>122</v>
      </c>
      <c r="E208" s="3">
        <v>339030000000</v>
      </c>
      <c r="F208" s="2">
        <v>0</v>
      </c>
      <c r="G208" s="2">
        <v>0</v>
      </c>
      <c r="H208" s="2">
        <v>0</v>
      </c>
      <c r="I208" s="1">
        <f>YEAR(ConsorcioDespesas[[#This Row],[data_base]])</f>
        <v>2024</v>
      </c>
      <c r="J208" s="1" cm="1">
        <f t="array" ref="J208">_xlfn.SWITCH(MONTH(ConsorcioDespesas[[#This Row],[data_base]]),1,1,2,1,3,2,4,2,5,3,6,3,7,4,8,4,9,5,10,5,11,6,12,6)</f>
        <v>1</v>
      </c>
      <c r="K208" s="1">
        <f>MONTH(ConsorcioDespesas[[#This Row],[data_base]])</f>
        <v>1</v>
      </c>
    </row>
    <row r="209" spans="1:11" x14ac:dyDescent="0.25">
      <c r="A209" t="s">
        <v>0</v>
      </c>
      <c r="B209" s="4">
        <v>45322</v>
      </c>
      <c r="C209">
        <v>4</v>
      </c>
      <c r="D209">
        <v>122</v>
      </c>
      <c r="E209" s="3">
        <v>339033010000</v>
      </c>
      <c r="F209" s="2">
        <v>0</v>
      </c>
      <c r="G209" s="2">
        <v>0</v>
      </c>
      <c r="H209" s="2">
        <v>0</v>
      </c>
      <c r="I209" s="1">
        <f>YEAR(ConsorcioDespesas[[#This Row],[data_base]])</f>
        <v>2024</v>
      </c>
      <c r="J209" s="1" cm="1">
        <f t="array" ref="J209">_xlfn.SWITCH(MONTH(ConsorcioDespesas[[#This Row],[data_base]]),1,1,2,1,3,2,4,2,5,3,6,3,7,4,8,4,9,5,10,5,11,6,12,6)</f>
        <v>1</v>
      </c>
      <c r="K209" s="1">
        <f>MONTH(ConsorcioDespesas[[#This Row],[data_base]])</f>
        <v>1</v>
      </c>
    </row>
    <row r="210" spans="1:11" x14ac:dyDescent="0.25">
      <c r="A210" t="s">
        <v>0</v>
      </c>
      <c r="B210" s="4">
        <v>45322</v>
      </c>
      <c r="C210">
        <v>4</v>
      </c>
      <c r="D210">
        <v>122</v>
      </c>
      <c r="E210" s="3">
        <v>339039000000</v>
      </c>
      <c r="F210" s="2">
        <v>563.54999999999995</v>
      </c>
      <c r="G210" s="2">
        <v>45.56</v>
      </c>
      <c r="H210" s="2">
        <v>6.25</v>
      </c>
      <c r="I210" s="1">
        <f>YEAR(ConsorcioDespesas[[#This Row],[data_base]])</f>
        <v>2024</v>
      </c>
      <c r="J210" s="1" cm="1">
        <f t="array" ref="J210">_xlfn.SWITCH(MONTH(ConsorcioDespesas[[#This Row],[data_base]]),1,1,2,1,3,2,4,2,5,3,6,3,7,4,8,4,9,5,10,5,11,6,12,6)</f>
        <v>1</v>
      </c>
      <c r="K210" s="1">
        <f>MONTH(ConsorcioDespesas[[#This Row],[data_base]])</f>
        <v>1</v>
      </c>
    </row>
    <row r="211" spans="1:11" x14ac:dyDescent="0.25">
      <c r="A211" t="s">
        <v>0</v>
      </c>
      <c r="B211" s="4">
        <v>45322</v>
      </c>
      <c r="C211">
        <v>4</v>
      </c>
      <c r="D211">
        <v>122</v>
      </c>
      <c r="E211" s="3">
        <v>339039990100</v>
      </c>
      <c r="F211" s="2">
        <v>0</v>
      </c>
      <c r="G211" s="2">
        <v>0</v>
      </c>
      <c r="H211" s="2">
        <v>0</v>
      </c>
      <c r="I211" s="1">
        <f>YEAR(ConsorcioDespesas[[#This Row],[data_base]])</f>
        <v>2024</v>
      </c>
      <c r="J211" s="1" cm="1">
        <f t="array" ref="J211">_xlfn.SWITCH(MONTH(ConsorcioDespesas[[#This Row],[data_base]]),1,1,2,1,3,2,4,2,5,3,6,3,7,4,8,4,9,5,10,5,11,6,12,6)</f>
        <v>1</v>
      </c>
      <c r="K211" s="1">
        <f>MONTH(ConsorcioDespesas[[#This Row],[data_base]])</f>
        <v>1</v>
      </c>
    </row>
    <row r="212" spans="1:11" x14ac:dyDescent="0.25">
      <c r="A212" t="s">
        <v>0</v>
      </c>
      <c r="B212" s="4">
        <v>45322</v>
      </c>
      <c r="C212">
        <v>4</v>
      </c>
      <c r="D212">
        <v>122</v>
      </c>
      <c r="E212" s="3">
        <v>339039400000</v>
      </c>
      <c r="F212" s="2">
        <v>1310.0899999999999</v>
      </c>
      <c r="G212" s="2">
        <v>109.17</v>
      </c>
      <c r="H212" s="2">
        <v>0</v>
      </c>
      <c r="I212" s="1">
        <f>YEAR(ConsorcioDespesas[[#This Row],[data_base]])</f>
        <v>2024</v>
      </c>
      <c r="J212" s="1" cm="1">
        <f t="array" ref="J212">_xlfn.SWITCH(MONTH(ConsorcioDespesas[[#This Row],[data_base]]),1,1,2,1,3,2,4,2,5,3,6,3,7,4,8,4,9,5,10,5,11,6,12,6)</f>
        <v>1</v>
      </c>
      <c r="K212" s="1">
        <f>MONTH(ConsorcioDespesas[[#This Row],[data_base]])</f>
        <v>1</v>
      </c>
    </row>
    <row r="213" spans="1:11" x14ac:dyDescent="0.25">
      <c r="A213" t="s">
        <v>0</v>
      </c>
      <c r="B213" s="4">
        <v>45322</v>
      </c>
      <c r="C213">
        <v>4</v>
      </c>
      <c r="D213">
        <v>122</v>
      </c>
      <c r="E213" s="3">
        <v>339046010100</v>
      </c>
      <c r="F213" s="2">
        <v>53.48</v>
      </c>
      <c r="G213" s="2">
        <v>53.48</v>
      </c>
      <c r="H213" s="2">
        <v>53.48</v>
      </c>
      <c r="I213" s="1">
        <f>YEAR(ConsorcioDespesas[[#This Row],[data_base]])</f>
        <v>2024</v>
      </c>
      <c r="J213" s="1" cm="1">
        <f t="array" ref="J213">_xlfn.SWITCH(MONTH(ConsorcioDespesas[[#This Row],[data_base]]),1,1,2,1,3,2,4,2,5,3,6,3,7,4,8,4,9,5,10,5,11,6,12,6)</f>
        <v>1</v>
      </c>
      <c r="K213" s="1">
        <f>MONTH(ConsorcioDespesas[[#This Row],[data_base]])</f>
        <v>1</v>
      </c>
    </row>
    <row r="214" spans="1:11" x14ac:dyDescent="0.25">
      <c r="A214" t="s">
        <v>0</v>
      </c>
      <c r="B214" s="4">
        <v>45322</v>
      </c>
      <c r="C214">
        <v>4</v>
      </c>
      <c r="D214">
        <v>122</v>
      </c>
      <c r="E214" s="3">
        <v>339047000000</v>
      </c>
      <c r="F214" s="2">
        <v>0</v>
      </c>
      <c r="G214" s="2">
        <v>0</v>
      </c>
      <c r="H214" s="2">
        <v>0</v>
      </c>
      <c r="I214" s="1">
        <f>YEAR(ConsorcioDespesas[[#This Row],[data_base]])</f>
        <v>2024</v>
      </c>
      <c r="J214" s="1" cm="1">
        <f t="array" ref="J214">_xlfn.SWITCH(MONTH(ConsorcioDespesas[[#This Row],[data_base]]),1,1,2,1,3,2,4,2,5,3,6,3,7,4,8,4,9,5,10,5,11,6,12,6)</f>
        <v>1</v>
      </c>
      <c r="K214" s="1">
        <f>MONTH(ConsorcioDespesas[[#This Row],[data_base]])</f>
        <v>1</v>
      </c>
    </row>
    <row r="215" spans="1:11" x14ac:dyDescent="0.25">
      <c r="A215" t="s">
        <v>0</v>
      </c>
      <c r="B215" s="4">
        <v>45322</v>
      </c>
      <c r="C215">
        <v>4</v>
      </c>
      <c r="D215">
        <v>122</v>
      </c>
      <c r="E215" s="3">
        <v>339049010000</v>
      </c>
      <c r="F215" s="2">
        <v>0</v>
      </c>
      <c r="G215" s="2">
        <v>0</v>
      </c>
      <c r="H215" s="2">
        <v>0</v>
      </c>
      <c r="I215" s="1">
        <f>YEAR(ConsorcioDespesas[[#This Row],[data_base]])</f>
        <v>2024</v>
      </c>
      <c r="J215" s="1" cm="1">
        <f t="array" ref="J215">_xlfn.SWITCH(MONTH(ConsorcioDespesas[[#This Row],[data_base]]),1,1,2,1,3,2,4,2,5,3,6,3,7,4,8,4,9,5,10,5,11,6,12,6)</f>
        <v>1</v>
      </c>
      <c r="K215" s="1">
        <f>MONTH(ConsorcioDespesas[[#This Row],[data_base]])</f>
        <v>1</v>
      </c>
    </row>
    <row r="216" spans="1:11" x14ac:dyDescent="0.25">
      <c r="A216" t="s">
        <v>0</v>
      </c>
      <c r="B216" s="4">
        <v>45322</v>
      </c>
      <c r="C216">
        <v>4</v>
      </c>
      <c r="D216">
        <v>122</v>
      </c>
      <c r="E216" s="3">
        <v>449052000000</v>
      </c>
      <c r="F216" s="2">
        <v>0</v>
      </c>
      <c r="G216" s="2">
        <v>0</v>
      </c>
      <c r="H216" s="2">
        <v>0</v>
      </c>
      <c r="I216" s="1">
        <f>YEAR(ConsorcioDespesas[[#This Row],[data_base]])</f>
        <v>2024</v>
      </c>
      <c r="J216" s="1" cm="1">
        <f t="array" ref="J216">_xlfn.SWITCH(MONTH(ConsorcioDespesas[[#This Row],[data_base]]),1,1,2,1,3,2,4,2,5,3,6,3,7,4,8,4,9,5,10,5,11,6,12,6)</f>
        <v>1</v>
      </c>
      <c r="K216" s="1">
        <f>MONTH(ConsorcioDespesas[[#This Row],[data_base]])</f>
        <v>1</v>
      </c>
    </row>
    <row r="217" spans="1:11" x14ac:dyDescent="0.25">
      <c r="A217" t="s">
        <v>0</v>
      </c>
      <c r="B217" s="4">
        <v>45322</v>
      </c>
      <c r="C217">
        <v>10</v>
      </c>
      <c r="D217">
        <v>302</v>
      </c>
      <c r="E217" s="3">
        <v>334041390500</v>
      </c>
      <c r="F217" s="2">
        <v>0</v>
      </c>
      <c r="G217" s="2">
        <v>0</v>
      </c>
      <c r="H217" s="2">
        <v>0</v>
      </c>
      <c r="I217" s="1">
        <f>YEAR(ConsorcioDespesas[[#This Row],[data_base]])</f>
        <v>2024</v>
      </c>
      <c r="J217" s="1" cm="1">
        <f t="array" ref="J217">_xlfn.SWITCH(MONTH(ConsorcioDespesas[[#This Row],[data_base]]),1,1,2,1,3,2,4,2,5,3,6,3,7,4,8,4,9,5,10,5,11,6,12,6)</f>
        <v>1</v>
      </c>
      <c r="K217" s="1">
        <f>MONTH(ConsorcioDespesas[[#This Row],[data_base]])</f>
        <v>1</v>
      </c>
    </row>
    <row r="218" spans="1:11" x14ac:dyDescent="0.25">
      <c r="A218" t="s">
        <v>0</v>
      </c>
      <c r="B218" s="4">
        <v>45322</v>
      </c>
      <c r="C218">
        <v>10</v>
      </c>
      <c r="D218">
        <v>302</v>
      </c>
      <c r="E218" s="3">
        <v>334041391100</v>
      </c>
      <c r="F218" s="2">
        <v>0</v>
      </c>
      <c r="G218" s="2">
        <v>0</v>
      </c>
      <c r="H218" s="2">
        <v>0</v>
      </c>
      <c r="I218" s="1">
        <f>YEAR(ConsorcioDespesas[[#This Row],[data_base]])</f>
        <v>2024</v>
      </c>
      <c r="J218" s="1" cm="1">
        <f t="array" ref="J218">_xlfn.SWITCH(MONTH(ConsorcioDespesas[[#This Row],[data_base]]),1,1,2,1,3,2,4,2,5,3,6,3,7,4,8,4,9,5,10,5,11,6,12,6)</f>
        <v>1</v>
      </c>
      <c r="K218" s="1">
        <f>MONTH(ConsorcioDespesas[[#This Row],[data_base]])</f>
        <v>1</v>
      </c>
    </row>
    <row r="219" spans="1:11" x14ac:dyDescent="0.25">
      <c r="A219" t="s">
        <v>0</v>
      </c>
      <c r="B219" s="4">
        <v>45322</v>
      </c>
      <c r="C219">
        <v>10</v>
      </c>
      <c r="D219">
        <v>302</v>
      </c>
      <c r="E219" s="3">
        <v>334041391000</v>
      </c>
      <c r="F219" s="2">
        <v>0</v>
      </c>
      <c r="G219" s="2">
        <v>0</v>
      </c>
      <c r="H219" s="2">
        <v>0</v>
      </c>
      <c r="I219" s="1">
        <f>YEAR(ConsorcioDespesas[[#This Row],[data_base]])</f>
        <v>2024</v>
      </c>
      <c r="J219" s="1" cm="1">
        <f t="array" ref="J219">_xlfn.SWITCH(MONTH(ConsorcioDespesas[[#This Row],[data_base]]),1,1,2,1,3,2,4,2,5,3,6,3,7,4,8,4,9,5,10,5,11,6,12,6)</f>
        <v>1</v>
      </c>
      <c r="K219" s="1">
        <f>MONTH(ConsorcioDespesas[[#This Row],[data_base]])</f>
        <v>1</v>
      </c>
    </row>
    <row r="220" spans="1:11" x14ac:dyDescent="0.25">
      <c r="A220" t="s">
        <v>0</v>
      </c>
      <c r="B220" s="4">
        <v>45351</v>
      </c>
      <c r="C220">
        <v>4</v>
      </c>
      <c r="D220">
        <v>122</v>
      </c>
      <c r="E220" s="3">
        <v>319011010100</v>
      </c>
      <c r="F220" s="2">
        <v>895.44</v>
      </c>
      <c r="G220" s="2">
        <v>895.44</v>
      </c>
      <c r="H220" s="2">
        <v>895.44</v>
      </c>
      <c r="I220" s="1">
        <f>YEAR(ConsorcioDespesas[[#This Row],[data_base]])</f>
        <v>2024</v>
      </c>
      <c r="J220" s="1" cm="1">
        <f t="array" ref="J220">_xlfn.SWITCH(MONTH(ConsorcioDespesas[[#This Row],[data_base]]),1,1,2,1,3,2,4,2,5,3,6,3,7,4,8,4,9,5,10,5,11,6,12,6)</f>
        <v>1</v>
      </c>
      <c r="K220" s="1">
        <f>MONTH(ConsorcioDespesas[[#This Row],[data_base]])</f>
        <v>2</v>
      </c>
    </row>
    <row r="221" spans="1:11" x14ac:dyDescent="0.25">
      <c r="A221" t="s">
        <v>0</v>
      </c>
      <c r="B221" s="4">
        <v>45351</v>
      </c>
      <c r="C221">
        <v>4</v>
      </c>
      <c r="D221">
        <v>122</v>
      </c>
      <c r="E221" s="3">
        <v>319013010100</v>
      </c>
      <c r="F221" s="2">
        <v>71.64</v>
      </c>
      <c r="G221" s="2">
        <v>71.64</v>
      </c>
      <c r="H221" s="2">
        <v>72.12</v>
      </c>
      <c r="I221" s="1">
        <f>YEAR(ConsorcioDespesas[[#This Row],[data_base]])</f>
        <v>2024</v>
      </c>
      <c r="J221" s="1" cm="1">
        <f t="array" ref="J221">_xlfn.SWITCH(MONTH(ConsorcioDespesas[[#This Row],[data_base]]),1,1,2,1,3,2,4,2,5,3,6,3,7,4,8,4,9,5,10,5,11,6,12,6)</f>
        <v>1</v>
      </c>
      <c r="K221" s="1">
        <f>MONTH(ConsorcioDespesas[[#This Row],[data_base]])</f>
        <v>2</v>
      </c>
    </row>
    <row r="222" spans="1:11" x14ac:dyDescent="0.25">
      <c r="A222" t="s">
        <v>0</v>
      </c>
      <c r="B222" s="4">
        <v>45351</v>
      </c>
      <c r="C222">
        <v>4</v>
      </c>
      <c r="D222">
        <v>122</v>
      </c>
      <c r="E222" s="3">
        <v>319013020100</v>
      </c>
      <c r="F222" s="2">
        <v>188.69</v>
      </c>
      <c r="G222" s="2">
        <v>188.69</v>
      </c>
      <c r="H222" s="2">
        <v>187.63</v>
      </c>
      <c r="I222" s="1">
        <f>YEAR(ConsorcioDespesas[[#This Row],[data_base]])</f>
        <v>2024</v>
      </c>
      <c r="J222" s="1" cm="1">
        <f t="array" ref="J222">_xlfn.SWITCH(MONTH(ConsorcioDespesas[[#This Row],[data_base]]),1,1,2,1,3,2,4,2,5,3,6,3,7,4,8,4,9,5,10,5,11,6,12,6)</f>
        <v>1</v>
      </c>
      <c r="K222" s="1">
        <f>MONTH(ConsorcioDespesas[[#This Row],[data_base]])</f>
        <v>2</v>
      </c>
    </row>
    <row r="223" spans="1:11" x14ac:dyDescent="0.25">
      <c r="A223" t="s">
        <v>0</v>
      </c>
      <c r="B223" s="4">
        <v>45351</v>
      </c>
      <c r="C223">
        <v>4</v>
      </c>
      <c r="D223">
        <v>122</v>
      </c>
      <c r="E223" s="3">
        <v>339014140000</v>
      </c>
      <c r="F223" s="2">
        <v>0</v>
      </c>
      <c r="G223" s="2">
        <v>0</v>
      </c>
      <c r="H223" s="2">
        <v>0</v>
      </c>
      <c r="I223" s="1">
        <f>YEAR(ConsorcioDespesas[[#This Row],[data_base]])</f>
        <v>2024</v>
      </c>
      <c r="J223" s="1" cm="1">
        <f t="array" ref="J223">_xlfn.SWITCH(MONTH(ConsorcioDespesas[[#This Row],[data_base]]),1,1,2,1,3,2,4,2,5,3,6,3,7,4,8,4,9,5,10,5,11,6,12,6)</f>
        <v>1</v>
      </c>
      <c r="K223" s="1">
        <f>MONTH(ConsorcioDespesas[[#This Row],[data_base]])</f>
        <v>2</v>
      </c>
    </row>
    <row r="224" spans="1:11" x14ac:dyDescent="0.25">
      <c r="A224" t="s">
        <v>0</v>
      </c>
      <c r="B224" s="4">
        <v>45351</v>
      </c>
      <c r="C224">
        <v>4</v>
      </c>
      <c r="D224">
        <v>122</v>
      </c>
      <c r="E224" s="3">
        <v>339030000000</v>
      </c>
      <c r="F224" s="2">
        <v>52.45</v>
      </c>
      <c r="G224" s="2">
        <v>52.45</v>
      </c>
      <c r="H224" s="2">
        <v>52.45</v>
      </c>
      <c r="I224" s="1">
        <f>YEAR(ConsorcioDespesas[[#This Row],[data_base]])</f>
        <v>2024</v>
      </c>
      <c r="J224" s="1" cm="1">
        <f t="array" ref="J224">_xlfn.SWITCH(MONTH(ConsorcioDespesas[[#This Row],[data_base]]),1,1,2,1,3,2,4,2,5,3,6,3,7,4,8,4,9,5,10,5,11,6,12,6)</f>
        <v>1</v>
      </c>
      <c r="K224" s="1">
        <f>MONTH(ConsorcioDespesas[[#This Row],[data_base]])</f>
        <v>2</v>
      </c>
    </row>
    <row r="225" spans="1:11" x14ac:dyDescent="0.25">
      <c r="A225" t="s">
        <v>0</v>
      </c>
      <c r="B225" s="4">
        <v>45351</v>
      </c>
      <c r="C225">
        <v>4</v>
      </c>
      <c r="D225">
        <v>122</v>
      </c>
      <c r="E225" s="3">
        <v>339033010000</v>
      </c>
      <c r="F225" s="2">
        <v>0</v>
      </c>
      <c r="G225" s="2"/>
      <c r="H225" s="2">
        <v>42.77</v>
      </c>
      <c r="I225" s="1">
        <f>YEAR(ConsorcioDespesas[[#This Row],[data_base]])</f>
        <v>2024</v>
      </c>
      <c r="J225" s="1" cm="1">
        <f t="array" ref="J225">_xlfn.SWITCH(MONTH(ConsorcioDespesas[[#This Row],[data_base]]),1,1,2,1,3,2,4,2,5,3,6,3,7,4,8,4,9,5,10,5,11,6,12,6)</f>
        <v>1</v>
      </c>
      <c r="K225" s="1">
        <f>MONTH(ConsorcioDespesas[[#This Row],[data_base]])</f>
        <v>2</v>
      </c>
    </row>
    <row r="226" spans="1:11" x14ac:dyDescent="0.25">
      <c r="A226" t="s">
        <v>0</v>
      </c>
      <c r="B226" s="4">
        <v>45351</v>
      </c>
      <c r="C226">
        <v>4</v>
      </c>
      <c r="D226">
        <v>122</v>
      </c>
      <c r="E226" s="3">
        <v>339039000000</v>
      </c>
      <c r="F226" s="2">
        <v>12.56</v>
      </c>
      <c r="G226" s="2">
        <v>47.22</v>
      </c>
      <c r="H226" s="2">
        <v>51.23</v>
      </c>
      <c r="I226" s="1">
        <f>YEAR(ConsorcioDespesas[[#This Row],[data_base]])</f>
        <v>2024</v>
      </c>
      <c r="J226" s="1" cm="1">
        <f t="array" ref="J226">_xlfn.SWITCH(MONTH(ConsorcioDespesas[[#This Row],[data_base]]),1,1,2,1,3,2,4,2,5,3,6,3,7,4,8,4,9,5,10,5,11,6,12,6)</f>
        <v>1</v>
      </c>
      <c r="K226" s="1">
        <f>MONTH(ConsorcioDespesas[[#This Row],[data_base]])</f>
        <v>2</v>
      </c>
    </row>
    <row r="227" spans="1:11" x14ac:dyDescent="0.25">
      <c r="A227" t="s">
        <v>0</v>
      </c>
      <c r="B227" s="4">
        <v>45351</v>
      </c>
      <c r="C227">
        <v>4</v>
      </c>
      <c r="D227">
        <v>122</v>
      </c>
      <c r="E227" s="3">
        <v>339039990100</v>
      </c>
      <c r="F227" s="2">
        <v>51.23</v>
      </c>
      <c r="G227" s="2">
        <v>51.23</v>
      </c>
      <c r="H227" s="2">
        <v>137.97</v>
      </c>
      <c r="I227" s="1">
        <f>YEAR(ConsorcioDespesas[[#This Row],[data_base]])</f>
        <v>2024</v>
      </c>
      <c r="J227" s="1" cm="1">
        <f t="array" ref="J227">_xlfn.SWITCH(MONTH(ConsorcioDespesas[[#This Row],[data_base]]),1,1,2,1,3,2,4,2,5,3,6,3,7,4,8,4,9,5,10,5,11,6,12,6)</f>
        <v>1</v>
      </c>
      <c r="K227" s="1">
        <f>MONTH(ConsorcioDespesas[[#This Row],[data_base]])</f>
        <v>2</v>
      </c>
    </row>
    <row r="228" spans="1:11" x14ac:dyDescent="0.25">
      <c r="A228" t="s">
        <v>0</v>
      </c>
      <c r="B228" s="4">
        <v>45351</v>
      </c>
      <c r="C228">
        <v>4</v>
      </c>
      <c r="D228">
        <v>122</v>
      </c>
      <c r="E228" s="3">
        <v>339039400000</v>
      </c>
      <c r="F228" s="2">
        <v>28.79</v>
      </c>
      <c r="G228" s="2">
        <v>137.97</v>
      </c>
      <c r="H228" s="2">
        <v>53.48</v>
      </c>
      <c r="I228" s="1">
        <f>YEAR(ConsorcioDespesas[[#This Row],[data_base]])</f>
        <v>2024</v>
      </c>
      <c r="J228" s="1" cm="1">
        <f t="array" ref="J228">_xlfn.SWITCH(MONTH(ConsorcioDespesas[[#This Row],[data_base]]),1,1,2,1,3,2,4,2,5,3,6,3,7,4,8,4,9,5,10,5,11,6,12,6)</f>
        <v>1</v>
      </c>
      <c r="K228" s="1">
        <f>MONTH(ConsorcioDespesas[[#This Row],[data_base]])</f>
        <v>2</v>
      </c>
    </row>
    <row r="229" spans="1:11" x14ac:dyDescent="0.25">
      <c r="A229" t="s">
        <v>0</v>
      </c>
      <c r="B229" s="4">
        <v>45351</v>
      </c>
      <c r="C229">
        <v>4</v>
      </c>
      <c r="D229">
        <v>122</v>
      </c>
      <c r="E229" s="3">
        <v>339046010100</v>
      </c>
      <c r="F229" s="2">
        <v>53.48</v>
      </c>
      <c r="G229" s="2">
        <v>53.48</v>
      </c>
      <c r="H229" s="2">
        <v>0</v>
      </c>
      <c r="I229" s="1">
        <f>YEAR(ConsorcioDespesas[[#This Row],[data_base]])</f>
        <v>2024</v>
      </c>
      <c r="J229" s="1" cm="1">
        <f t="array" ref="J229">_xlfn.SWITCH(MONTH(ConsorcioDespesas[[#This Row],[data_base]]),1,1,2,1,3,2,4,2,5,3,6,3,7,4,8,4,9,5,10,5,11,6,12,6)</f>
        <v>1</v>
      </c>
      <c r="K229" s="1">
        <f>MONTH(ConsorcioDespesas[[#This Row],[data_base]])</f>
        <v>2</v>
      </c>
    </row>
    <row r="230" spans="1:11" x14ac:dyDescent="0.25">
      <c r="A230" t="s">
        <v>0</v>
      </c>
      <c r="B230" s="4">
        <v>45351</v>
      </c>
      <c r="C230">
        <v>4</v>
      </c>
      <c r="D230">
        <v>122</v>
      </c>
      <c r="E230" s="3">
        <v>339047000000</v>
      </c>
      <c r="F230" s="2">
        <v>0</v>
      </c>
      <c r="G230" s="2">
        <v>0</v>
      </c>
      <c r="H230" s="2">
        <v>1.69</v>
      </c>
      <c r="I230" s="1">
        <f>YEAR(ConsorcioDespesas[[#This Row],[data_base]])</f>
        <v>2024</v>
      </c>
      <c r="J230" s="1" cm="1">
        <f t="array" ref="J230">_xlfn.SWITCH(MONTH(ConsorcioDespesas[[#This Row],[data_base]]),1,1,2,1,3,2,4,2,5,3,6,3,7,4,8,4,9,5,10,5,11,6,12,6)</f>
        <v>1</v>
      </c>
      <c r="K230" s="1">
        <f>MONTH(ConsorcioDespesas[[#This Row],[data_base]])</f>
        <v>2</v>
      </c>
    </row>
    <row r="231" spans="1:11" x14ac:dyDescent="0.25">
      <c r="A231" t="s">
        <v>0</v>
      </c>
      <c r="B231" s="4">
        <v>45351</v>
      </c>
      <c r="C231">
        <v>4</v>
      </c>
      <c r="D231">
        <v>122</v>
      </c>
      <c r="E231" s="3">
        <v>339049010000</v>
      </c>
      <c r="F231" s="2">
        <v>1.69</v>
      </c>
      <c r="G231" s="2">
        <v>1.69</v>
      </c>
      <c r="H231" s="2">
        <v>0</v>
      </c>
      <c r="I231" s="1">
        <f>YEAR(ConsorcioDespesas[[#This Row],[data_base]])</f>
        <v>2024</v>
      </c>
      <c r="J231" s="1" cm="1">
        <f t="array" ref="J231">_xlfn.SWITCH(MONTH(ConsorcioDespesas[[#This Row],[data_base]]),1,1,2,1,3,2,4,2,5,3,6,3,7,4,8,4,9,5,10,5,11,6,12,6)</f>
        <v>1</v>
      </c>
      <c r="K231" s="1">
        <f>MONTH(ConsorcioDespesas[[#This Row],[data_base]])</f>
        <v>2</v>
      </c>
    </row>
    <row r="232" spans="1:11" x14ac:dyDescent="0.25">
      <c r="A232" t="s">
        <v>0</v>
      </c>
      <c r="B232" s="4">
        <v>45351</v>
      </c>
      <c r="C232">
        <v>4</v>
      </c>
      <c r="D232">
        <v>122</v>
      </c>
      <c r="E232" s="3">
        <v>449052000000</v>
      </c>
      <c r="F232" s="2">
        <v>0</v>
      </c>
      <c r="G232" s="2">
        <v>0</v>
      </c>
      <c r="H232" s="2"/>
      <c r="I232" s="1">
        <f>YEAR(ConsorcioDespesas[[#This Row],[data_base]])</f>
        <v>2024</v>
      </c>
      <c r="J232" s="1" cm="1">
        <f t="array" ref="J232">_xlfn.SWITCH(MONTH(ConsorcioDespesas[[#This Row],[data_base]]),1,1,2,1,3,2,4,2,5,3,6,3,7,4,8,4,9,5,10,5,11,6,12,6)</f>
        <v>1</v>
      </c>
      <c r="K232" s="1">
        <f>MONTH(ConsorcioDespesas[[#This Row],[data_base]])</f>
        <v>2</v>
      </c>
    </row>
    <row r="233" spans="1:11" x14ac:dyDescent="0.25">
      <c r="A233" t="s">
        <v>0</v>
      </c>
      <c r="B233" s="4">
        <v>45351</v>
      </c>
      <c r="C233">
        <v>10</v>
      </c>
      <c r="D233">
        <v>302</v>
      </c>
      <c r="E233" s="3">
        <v>334041390500</v>
      </c>
      <c r="F233" s="2">
        <v>9273.68</v>
      </c>
      <c r="G233" s="2">
        <v>9273.68</v>
      </c>
      <c r="H233" s="2">
        <v>9273.68</v>
      </c>
      <c r="I233" s="1">
        <f>YEAR(ConsorcioDespesas[[#This Row],[data_base]])</f>
        <v>2024</v>
      </c>
      <c r="J233" s="1" cm="1">
        <f t="array" ref="J233">_xlfn.SWITCH(MONTH(ConsorcioDespesas[[#This Row],[data_base]]),1,1,2,1,3,2,4,2,5,3,6,3,7,4,8,4,9,5,10,5,11,6,12,6)</f>
        <v>1</v>
      </c>
      <c r="K233" s="1">
        <f>MONTH(ConsorcioDespesas[[#This Row],[data_base]])</f>
        <v>2</v>
      </c>
    </row>
    <row r="234" spans="1:11" x14ac:dyDescent="0.25">
      <c r="A234" t="s">
        <v>0</v>
      </c>
      <c r="B234" s="4">
        <v>45351</v>
      </c>
      <c r="C234">
        <v>10</v>
      </c>
      <c r="D234">
        <v>302</v>
      </c>
      <c r="E234" s="3">
        <v>334041391100</v>
      </c>
      <c r="F234" s="2">
        <v>907.34</v>
      </c>
      <c r="G234" s="2">
        <v>907.34</v>
      </c>
      <c r="H234" s="2">
        <v>907.34</v>
      </c>
      <c r="I234" s="1">
        <f>YEAR(ConsorcioDespesas[[#This Row],[data_base]])</f>
        <v>2024</v>
      </c>
      <c r="J234" s="1" cm="1">
        <f t="array" ref="J234">_xlfn.SWITCH(MONTH(ConsorcioDespesas[[#This Row],[data_base]]),1,1,2,1,3,2,4,2,5,3,6,3,7,4,8,4,9,5,10,5,11,6,12,6)</f>
        <v>1</v>
      </c>
      <c r="K234" s="1">
        <f>MONTH(ConsorcioDespesas[[#This Row],[data_base]])</f>
        <v>2</v>
      </c>
    </row>
    <row r="235" spans="1:11" x14ac:dyDescent="0.25">
      <c r="A235" t="s">
        <v>0</v>
      </c>
      <c r="B235" s="4">
        <v>45351</v>
      </c>
      <c r="C235">
        <v>10</v>
      </c>
      <c r="D235">
        <v>302</v>
      </c>
      <c r="E235" s="3">
        <v>334041391000</v>
      </c>
      <c r="F235" s="2">
        <v>657.14</v>
      </c>
      <c r="G235" s="2">
        <v>657.14</v>
      </c>
      <c r="H235" s="2">
        <v>657.14</v>
      </c>
      <c r="I235" s="1">
        <f>YEAR(ConsorcioDespesas[[#This Row],[data_base]])</f>
        <v>2024</v>
      </c>
      <c r="J235" s="1" cm="1">
        <f t="array" ref="J235">_xlfn.SWITCH(MONTH(ConsorcioDespesas[[#This Row],[data_base]]),1,1,2,1,3,2,4,2,5,3,6,3,7,4,8,4,9,5,10,5,11,6,12,6)</f>
        <v>1</v>
      </c>
      <c r="K235" s="1">
        <f>MONTH(ConsorcioDespesas[[#This Row],[data_base]])</f>
        <v>2</v>
      </c>
    </row>
    <row r="236" spans="1:11" x14ac:dyDescent="0.25">
      <c r="A236" t="s">
        <v>0</v>
      </c>
      <c r="B236" s="4">
        <v>45382</v>
      </c>
      <c r="C236">
        <v>4</v>
      </c>
      <c r="D236">
        <v>122</v>
      </c>
      <c r="E236" s="3">
        <v>319011010100</v>
      </c>
      <c r="F236" s="2">
        <v>895.44</v>
      </c>
      <c r="G236" s="2">
        <v>895.44</v>
      </c>
      <c r="H236" s="2">
        <v>895.44</v>
      </c>
      <c r="I236" s="1">
        <f>YEAR(ConsorcioDespesas[[#This Row],[data_base]])</f>
        <v>2024</v>
      </c>
      <c r="J236" s="1" cm="1">
        <f t="array" ref="J236">_xlfn.SWITCH(MONTH(ConsorcioDespesas[[#This Row],[data_base]]),1,1,2,1,3,2,4,2,5,3,6,3,7,4,8,4,9,5,10,5,11,6,12,6)</f>
        <v>2</v>
      </c>
      <c r="K236" s="1">
        <f>MONTH(ConsorcioDespesas[[#This Row],[data_base]])</f>
        <v>3</v>
      </c>
    </row>
    <row r="237" spans="1:11" x14ac:dyDescent="0.25">
      <c r="A237" t="s">
        <v>0</v>
      </c>
      <c r="B237" s="4">
        <v>45382</v>
      </c>
      <c r="C237">
        <v>4</v>
      </c>
      <c r="D237">
        <v>122</v>
      </c>
      <c r="E237" s="3">
        <v>319013010100</v>
      </c>
      <c r="F237" s="2">
        <v>71.64</v>
      </c>
      <c r="G237" s="2">
        <v>71.64</v>
      </c>
      <c r="H237" s="2">
        <v>71.64</v>
      </c>
      <c r="I237" s="1">
        <f>YEAR(ConsorcioDespesas[[#This Row],[data_base]])</f>
        <v>2024</v>
      </c>
      <c r="J237" s="1" cm="1">
        <f t="array" ref="J237">_xlfn.SWITCH(MONTH(ConsorcioDespesas[[#This Row],[data_base]]),1,1,2,1,3,2,4,2,5,3,6,3,7,4,8,4,9,5,10,5,11,6,12,6)</f>
        <v>2</v>
      </c>
      <c r="K237" s="1">
        <f>MONTH(ConsorcioDespesas[[#This Row],[data_base]])</f>
        <v>3</v>
      </c>
    </row>
    <row r="238" spans="1:11" x14ac:dyDescent="0.25">
      <c r="A238" t="s">
        <v>0</v>
      </c>
      <c r="B238" s="4">
        <v>45382</v>
      </c>
      <c r="C238">
        <v>4</v>
      </c>
      <c r="D238">
        <v>122</v>
      </c>
      <c r="E238" s="3">
        <v>319013020100</v>
      </c>
      <c r="F238" s="2">
        <v>188.04</v>
      </c>
      <c r="G238" s="2">
        <v>188.04</v>
      </c>
      <c r="H238" s="2">
        <v>188.04</v>
      </c>
      <c r="I238" s="1">
        <f>YEAR(ConsorcioDespesas[[#This Row],[data_base]])</f>
        <v>2024</v>
      </c>
      <c r="J238" s="1" cm="1">
        <f t="array" ref="J238">_xlfn.SWITCH(MONTH(ConsorcioDespesas[[#This Row],[data_base]]),1,1,2,1,3,2,4,2,5,3,6,3,7,4,8,4,9,5,10,5,11,6,12,6)</f>
        <v>2</v>
      </c>
      <c r="K238" s="1">
        <f>MONTH(ConsorcioDespesas[[#This Row],[data_base]])</f>
        <v>3</v>
      </c>
    </row>
    <row r="239" spans="1:11" x14ac:dyDescent="0.25">
      <c r="A239" t="s">
        <v>0</v>
      </c>
      <c r="B239" s="4">
        <v>45382</v>
      </c>
      <c r="C239">
        <v>4</v>
      </c>
      <c r="D239">
        <v>122</v>
      </c>
      <c r="E239" s="3">
        <v>339014140000</v>
      </c>
      <c r="F239" s="2">
        <v>0</v>
      </c>
      <c r="G239" s="2">
        <v>0</v>
      </c>
      <c r="H239" s="2">
        <v>0</v>
      </c>
      <c r="I239" s="1">
        <f>YEAR(ConsorcioDespesas[[#This Row],[data_base]])</f>
        <v>2024</v>
      </c>
      <c r="J239" s="1" cm="1">
        <f t="array" ref="J239">_xlfn.SWITCH(MONTH(ConsorcioDespesas[[#This Row],[data_base]]),1,1,2,1,3,2,4,2,5,3,6,3,7,4,8,4,9,5,10,5,11,6,12,6)</f>
        <v>2</v>
      </c>
      <c r="K239" s="1">
        <f>MONTH(ConsorcioDespesas[[#This Row],[data_base]])</f>
        <v>3</v>
      </c>
    </row>
    <row r="240" spans="1:11" x14ac:dyDescent="0.25">
      <c r="A240" t="s">
        <v>0</v>
      </c>
      <c r="B240" s="4">
        <v>45382</v>
      </c>
      <c r="C240">
        <v>4</v>
      </c>
      <c r="D240">
        <v>122</v>
      </c>
      <c r="E240" s="3">
        <v>339030000000</v>
      </c>
      <c r="F240" s="2">
        <v>0</v>
      </c>
      <c r="G240" s="2">
        <v>0</v>
      </c>
      <c r="H240" s="2">
        <v>0</v>
      </c>
      <c r="I240" s="1">
        <f>YEAR(ConsorcioDespesas[[#This Row],[data_base]])</f>
        <v>2024</v>
      </c>
      <c r="J240" s="1" cm="1">
        <f t="array" ref="J240">_xlfn.SWITCH(MONTH(ConsorcioDespesas[[#This Row],[data_base]]),1,1,2,1,3,2,4,2,5,3,6,3,7,4,8,4,9,5,10,5,11,6,12,6)</f>
        <v>2</v>
      </c>
      <c r="K240" s="1">
        <f>MONTH(ConsorcioDespesas[[#This Row],[data_base]])</f>
        <v>3</v>
      </c>
    </row>
    <row r="241" spans="1:11" x14ac:dyDescent="0.25">
      <c r="A241" t="s">
        <v>0</v>
      </c>
      <c r="B241" s="4">
        <v>45382</v>
      </c>
      <c r="C241">
        <v>4</v>
      </c>
      <c r="D241">
        <v>122</v>
      </c>
      <c r="E241" s="3">
        <v>339033010000</v>
      </c>
      <c r="F241" s="2">
        <v>0</v>
      </c>
      <c r="G241" s="2">
        <v>0</v>
      </c>
      <c r="H241" s="2">
        <v>0</v>
      </c>
      <c r="I241" s="1">
        <f>YEAR(ConsorcioDespesas[[#This Row],[data_base]])</f>
        <v>2024</v>
      </c>
      <c r="J241" s="1" cm="1">
        <f t="array" ref="J241">_xlfn.SWITCH(MONTH(ConsorcioDespesas[[#This Row],[data_base]]),1,1,2,1,3,2,4,2,5,3,6,3,7,4,8,4,9,5,10,5,11,6,12,6)</f>
        <v>2</v>
      </c>
      <c r="K241" s="1">
        <f>MONTH(ConsorcioDespesas[[#This Row],[data_base]])</f>
        <v>3</v>
      </c>
    </row>
    <row r="242" spans="1:11" x14ac:dyDescent="0.25">
      <c r="A242" t="s">
        <v>0</v>
      </c>
      <c r="B242" s="4">
        <v>45382</v>
      </c>
      <c r="C242">
        <v>4</v>
      </c>
      <c r="D242">
        <v>122</v>
      </c>
      <c r="E242" s="3">
        <v>339039000000</v>
      </c>
      <c r="F242" s="2">
        <v>10.81</v>
      </c>
      <c r="G242" s="2">
        <v>64.16</v>
      </c>
      <c r="H242" s="2">
        <v>67.489999999999995</v>
      </c>
      <c r="I242" s="1">
        <f>YEAR(ConsorcioDespesas[[#This Row],[data_base]])</f>
        <v>2024</v>
      </c>
      <c r="J242" s="1" cm="1">
        <f t="array" ref="J242">_xlfn.SWITCH(MONTH(ConsorcioDespesas[[#This Row],[data_base]]),1,1,2,1,3,2,4,2,5,3,6,3,7,4,8,4,9,5,10,5,11,6,12,6)</f>
        <v>2</v>
      </c>
      <c r="K242" s="1">
        <f>MONTH(ConsorcioDespesas[[#This Row],[data_base]])</f>
        <v>3</v>
      </c>
    </row>
    <row r="243" spans="1:11" x14ac:dyDescent="0.25">
      <c r="A243" t="s">
        <v>0</v>
      </c>
      <c r="B243" s="4">
        <v>45382</v>
      </c>
      <c r="C243">
        <v>4</v>
      </c>
      <c r="D243">
        <v>122</v>
      </c>
      <c r="E243" s="3">
        <v>339039990100</v>
      </c>
      <c r="F243" s="2">
        <v>59.11</v>
      </c>
      <c r="G243" s="2">
        <v>59.11</v>
      </c>
      <c r="H243" s="2">
        <v>59.11</v>
      </c>
      <c r="I243" s="1">
        <f>YEAR(ConsorcioDespesas[[#This Row],[data_base]])</f>
        <v>2024</v>
      </c>
      <c r="J243" s="1" cm="1">
        <f t="array" ref="J243">_xlfn.SWITCH(MONTH(ConsorcioDespesas[[#This Row],[data_base]]),1,1,2,1,3,2,4,2,5,3,6,3,7,4,8,4,9,5,10,5,11,6,12,6)</f>
        <v>2</v>
      </c>
      <c r="K243" s="1">
        <f>MONTH(ConsorcioDespesas[[#This Row],[data_base]])</f>
        <v>3</v>
      </c>
    </row>
    <row r="244" spans="1:11" x14ac:dyDescent="0.25">
      <c r="A244" t="s">
        <v>0</v>
      </c>
      <c r="B244" s="4">
        <v>45382</v>
      </c>
      <c r="C244">
        <v>4</v>
      </c>
      <c r="D244">
        <v>122</v>
      </c>
      <c r="E244" s="3">
        <v>339039400000</v>
      </c>
      <c r="F244" s="2">
        <v>22.43</v>
      </c>
      <c r="G244" s="2">
        <v>77.66</v>
      </c>
      <c r="H244" s="2">
        <v>131.6</v>
      </c>
      <c r="I244" s="1">
        <f>YEAR(ConsorcioDespesas[[#This Row],[data_base]])</f>
        <v>2024</v>
      </c>
      <c r="J244" s="1" cm="1">
        <f t="array" ref="J244">_xlfn.SWITCH(MONTH(ConsorcioDespesas[[#This Row],[data_base]]),1,1,2,1,3,2,4,2,5,3,6,3,7,4,8,4,9,5,10,5,11,6,12,6)</f>
        <v>2</v>
      </c>
      <c r="K244" s="1">
        <f>MONTH(ConsorcioDespesas[[#This Row],[data_base]])</f>
        <v>3</v>
      </c>
    </row>
    <row r="245" spans="1:11" x14ac:dyDescent="0.25">
      <c r="A245" t="s">
        <v>0</v>
      </c>
      <c r="B245" s="4">
        <v>45382</v>
      </c>
      <c r="C245">
        <v>4</v>
      </c>
      <c r="D245">
        <v>122</v>
      </c>
      <c r="E245" s="3">
        <v>339046010100</v>
      </c>
      <c r="F245" s="2">
        <v>53.48</v>
      </c>
      <c r="G245" s="2">
        <v>53.48</v>
      </c>
      <c r="H245" s="2">
        <v>53.48</v>
      </c>
      <c r="I245" s="1">
        <f>YEAR(ConsorcioDespesas[[#This Row],[data_base]])</f>
        <v>2024</v>
      </c>
      <c r="J245" s="1" cm="1">
        <f t="array" ref="J245">_xlfn.SWITCH(MONTH(ConsorcioDespesas[[#This Row],[data_base]]),1,1,2,1,3,2,4,2,5,3,6,3,7,4,8,4,9,5,10,5,11,6,12,6)</f>
        <v>2</v>
      </c>
      <c r="K245" s="1">
        <f>MONTH(ConsorcioDespesas[[#This Row],[data_base]])</f>
        <v>3</v>
      </c>
    </row>
    <row r="246" spans="1:11" x14ac:dyDescent="0.25">
      <c r="A246" t="s">
        <v>0</v>
      </c>
      <c r="B246" s="4">
        <v>45382</v>
      </c>
      <c r="C246">
        <v>4</v>
      </c>
      <c r="D246">
        <v>122</v>
      </c>
      <c r="E246" s="3">
        <v>339047000000</v>
      </c>
      <c r="F246" s="2">
        <v>0</v>
      </c>
      <c r="G246" s="2">
        <v>0</v>
      </c>
      <c r="H246" s="2">
        <v>0</v>
      </c>
      <c r="I246" s="1">
        <f>YEAR(ConsorcioDespesas[[#This Row],[data_base]])</f>
        <v>2024</v>
      </c>
      <c r="J246" s="1" cm="1">
        <f t="array" ref="J246">_xlfn.SWITCH(MONTH(ConsorcioDespesas[[#This Row],[data_base]]),1,1,2,1,3,2,4,2,5,3,6,3,7,4,8,4,9,5,10,5,11,6,12,6)</f>
        <v>2</v>
      </c>
      <c r="K246" s="1">
        <f>MONTH(ConsorcioDespesas[[#This Row],[data_base]])</f>
        <v>3</v>
      </c>
    </row>
    <row r="247" spans="1:11" x14ac:dyDescent="0.25">
      <c r="A247" t="s">
        <v>0</v>
      </c>
      <c r="B247" s="4">
        <v>45382</v>
      </c>
      <c r="C247">
        <v>4</v>
      </c>
      <c r="D247">
        <v>122</v>
      </c>
      <c r="E247" s="3">
        <v>339049010000</v>
      </c>
      <c r="F247" s="2">
        <v>1.96</v>
      </c>
      <c r="G247" s="2">
        <v>1.96</v>
      </c>
      <c r="H247" s="2">
        <v>1.96</v>
      </c>
      <c r="I247" s="1">
        <f>YEAR(ConsorcioDespesas[[#This Row],[data_base]])</f>
        <v>2024</v>
      </c>
      <c r="J247" s="1" cm="1">
        <f t="array" ref="J247">_xlfn.SWITCH(MONTH(ConsorcioDespesas[[#This Row],[data_base]]),1,1,2,1,3,2,4,2,5,3,6,3,7,4,8,4,9,5,10,5,11,6,12,6)</f>
        <v>2</v>
      </c>
      <c r="K247" s="1">
        <f>MONTH(ConsorcioDespesas[[#This Row],[data_base]])</f>
        <v>3</v>
      </c>
    </row>
    <row r="248" spans="1:11" x14ac:dyDescent="0.25">
      <c r="A248" t="s">
        <v>0</v>
      </c>
      <c r="B248" s="4">
        <v>45382</v>
      </c>
      <c r="C248">
        <v>4</v>
      </c>
      <c r="D248">
        <v>122</v>
      </c>
      <c r="E248" s="3">
        <v>449052000000</v>
      </c>
      <c r="F248" s="2">
        <v>0</v>
      </c>
      <c r="G248" s="2">
        <v>0</v>
      </c>
      <c r="H248" s="2">
        <v>0</v>
      </c>
      <c r="I248" s="1">
        <f>YEAR(ConsorcioDespesas[[#This Row],[data_base]])</f>
        <v>2024</v>
      </c>
      <c r="J248" s="1" cm="1">
        <f t="array" ref="J248">_xlfn.SWITCH(MONTH(ConsorcioDespesas[[#This Row],[data_base]]),1,1,2,1,3,2,4,2,5,3,6,3,7,4,8,4,9,5,10,5,11,6,12,6)</f>
        <v>2</v>
      </c>
      <c r="K248" s="1">
        <f>MONTH(ConsorcioDespesas[[#This Row],[data_base]])</f>
        <v>3</v>
      </c>
    </row>
    <row r="249" spans="1:11" x14ac:dyDescent="0.25">
      <c r="A249" t="s">
        <v>0</v>
      </c>
      <c r="B249" s="4">
        <v>45382</v>
      </c>
      <c r="C249">
        <v>10</v>
      </c>
      <c r="D249">
        <v>302</v>
      </c>
      <c r="E249" s="3">
        <v>334041390500</v>
      </c>
      <c r="F249" s="2">
        <v>9273.68</v>
      </c>
      <c r="G249" s="2">
        <v>9273.68</v>
      </c>
      <c r="H249" s="2">
        <v>9273.68</v>
      </c>
      <c r="I249" s="1">
        <f>YEAR(ConsorcioDespesas[[#This Row],[data_base]])</f>
        <v>2024</v>
      </c>
      <c r="J249" s="1" cm="1">
        <f t="array" ref="J249">_xlfn.SWITCH(MONTH(ConsorcioDespesas[[#This Row],[data_base]]),1,1,2,1,3,2,4,2,5,3,6,3,7,4,8,4,9,5,10,5,11,6,12,6)</f>
        <v>2</v>
      </c>
      <c r="K249" s="1">
        <f>MONTH(ConsorcioDespesas[[#This Row],[data_base]])</f>
        <v>3</v>
      </c>
    </row>
    <row r="250" spans="1:11" x14ac:dyDescent="0.25">
      <c r="A250" t="s">
        <v>0</v>
      </c>
      <c r="B250" s="4">
        <v>45382</v>
      </c>
      <c r="C250">
        <v>10</v>
      </c>
      <c r="D250">
        <v>302</v>
      </c>
      <c r="E250" s="3">
        <v>334041391100</v>
      </c>
      <c r="F250" s="2">
        <v>865.54</v>
      </c>
      <c r="G250" s="2">
        <v>865.54</v>
      </c>
      <c r="H250" s="2">
        <v>865.54</v>
      </c>
      <c r="I250" s="1">
        <f>YEAR(ConsorcioDespesas[[#This Row],[data_base]])</f>
        <v>2024</v>
      </c>
      <c r="J250" s="1" cm="1">
        <f t="array" ref="J250">_xlfn.SWITCH(MONTH(ConsorcioDespesas[[#This Row],[data_base]]),1,1,2,1,3,2,4,2,5,3,6,3,7,4,8,4,9,5,10,5,11,6,12,6)</f>
        <v>2</v>
      </c>
      <c r="K250" s="1">
        <f>MONTH(ConsorcioDespesas[[#This Row],[data_base]])</f>
        <v>3</v>
      </c>
    </row>
    <row r="251" spans="1:11" x14ac:dyDescent="0.25">
      <c r="A251" t="s">
        <v>0</v>
      </c>
      <c r="B251" s="4">
        <v>45382</v>
      </c>
      <c r="C251">
        <v>10</v>
      </c>
      <c r="D251">
        <v>302</v>
      </c>
      <c r="E251" s="3">
        <v>334041391000</v>
      </c>
      <c r="F251" s="2">
        <v>655.91</v>
      </c>
      <c r="G251" s="2">
        <v>655.91</v>
      </c>
      <c r="H251" s="2">
        <v>655.91</v>
      </c>
      <c r="I251" s="1">
        <f>YEAR(ConsorcioDespesas[[#This Row],[data_base]])</f>
        <v>2024</v>
      </c>
      <c r="J251" s="1" cm="1">
        <f t="array" ref="J251">_xlfn.SWITCH(MONTH(ConsorcioDespesas[[#This Row],[data_base]]),1,1,2,1,3,2,4,2,5,3,6,3,7,4,8,4,9,5,10,5,11,6,12,6)</f>
        <v>2</v>
      </c>
      <c r="K251" s="1">
        <f>MONTH(ConsorcioDespesas[[#This Row],[data_base]])</f>
        <v>3</v>
      </c>
    </row>
    <row r="252" spans="1:11" x14ac:dyDescent="0.25">
      <c r="A252" t="s">
        <v>0</v>
      </c>
      <c r="B252" s="4">
        <v>45412</v>
      </c>
      <c r="C252">
        <v>4</v>
      </c>
      <c r="D252">
        <v>122</v>
      </c>
      <c r="E252" s="3">
        <v>319011010100</v>
      </c>
      <c r="F252" s="2">
        <v>895.44</v>
      </c>
      <c r="G252" s="2">
        <v>895.44</v>
      </c>
      <c r="H252" s="2">
        <v>895.44</v>
      </c>
      <c r="I252" s="1">
        <f>YEAR(ConsorcioDespesas[[#This Row],[data_base]])</f>
        <v>2024</v>
      </c>
      <c r="J252" s="1" cm="1">
        <f t="array" ref="J252">_xlfn.SWITCH(MONTH(ConsorcioDespesas[[#This Row],[data_base]]),1,1,2,1,3,2,4,2,5,3,6,3,7,4,8,4,9,5,10,5,11,6,12,6)</f>
        <v>2</v>
      </c>
      <c r="K252" s="1">
        <f>MONTH(ConsorcioDespesas[[#This Row],[data_base]])</f>
        <v>4</v>
      </c>
    </row>
    <row r="253" spans="1:11" x14ac:dyDescent="0.25">
      <c r="A253" t="s">
        <v>0</v>
      </c>
      <c r="B253" s="4">
        <v>45412</v>
      </c>
      <c r="C253">
        <v>4</v>
      </c>
      <c r="D253">
        <v>122</v>
      </c>
      <c r="E253" s="3">
        <v>319013010100</v>
      </c>
      <c r="F253" s="2">
        <v>71.64</v>
      </c>
      <c r="G253" s="2">
        <v>71.64</v>
      </c>
      <c r="H253" s="2">
        <v>71.64</v>
      </c>
      <c r="I253" s="1">
        <f>YEAR(ConsorcioDespesas[[#This Row],[data_base]])</f>
        <v>2024</v>
      </c>
      <c r="J253" s="1" cm="1">
        <f t="array" ref="J253">_xlfn.SWITCH(MONTH(ConsorcioDespesas[[#This Row],[data_base]]),1,1,2,1,3,2,4,2,5,3,6,3,7,4,8,4,9,5,10,5,11,6,12,6)</f>
        <v>2</v>
      </c>
      <c r="K253" s="1">
        <f>MONTH(ConsorcioDespesas[[#This Row],[data_base]])</f>
        <v>4</v>
      </c>
    </row>
    <row r="254" spans="1:11" x14ac:dyDescent="0.25">
      <c r="A254" t="s">
        <v>0</v>
      </c>
      <c r="B254" s="4">
        <v>45412</v>
      </c>
      <c r="C254">
        <v>4</v>
      </c>
      <c r="D254">
        <v>122</v>
      </c>
      <c r="E254" s="3">
        <v>319013020100</v>
      </c>
      <c r="F254" s="2">
        <v>188.04</v>
      </c>
      <c r="G254" s="2">
        <v>188.04</v>
      </c>
      <c r="H254" s="2">
        <v>188.04</v>
      </c>
      <c r="I254" s="1">
        <f>YEAR(ConsorcioDespesas[[#This Row],[data_base]])</f>
        <v>2024</v>
      </c>
      <c r="J254" s="1" cm="1">
        <f t="array" ref="J254">_xlfn.SWITCH(MONTH(ConsorcioDespesas[[#This Row],[data_base]]),1,1,2,1,3,2,4,2,5,3,6,3,7,4,8,4,9,5,10,5,11,6,12,6)</f>
        <v>2</v>
      </c>
      <c r="K254" s="1">
        <f>MONTH(ConsorcioDespesas[[#This Row],[data_base]])</f>
        <v>4</v>
      </c>
    </row>
    <row r="255" spans="1:11" x14ac:dyDescent="0.25">
      <c r="A255" t="s">
        <v>0</v>
      </c>
      <c r="B255" s="4">
        <v>45412</v>
      </c>
      <c r="C255">
        <v>4</v>
      </c>
      <c r="D255">
        <v>122</v>
      </c>
      <c r="E255" s="3">
        <v>339014140000</v>
      </c>
      <c r="F255" s="2">
        <v>232.09</v>
      </c>
      <c r="G255" s="2"/>
      <c r="H255" s="2"/>
      <c r="I255" s="1">
        <f>YEAR(ConsorcioDespesas[[#This Row],[data_base]])</f>
        <v>2024</v>
      </c>
      <c r="J255" s="1" cm="1">
        <f t="array" ref="J255">_xlfn.SWITCH(MONTH(ConsorcioDespesas[[#This Row],[data_base]]),1,1,2,1,3,2,4,2,5,3,6,3,7,4,8,4,9,5,10,5,11,6,12,6)</f>
        <v>2</v>
      </c>
      <c r="K255" s="1">
        <f>MONTH(ConsorcioDespesas[[#This Row],[data_base]])</f>
        <v>4</v>
      </c>
    </row>
    <row r="256" spans="1:11" x14ac:dyDescent="0.25">
      <c r="A256" t="s">
        <v>0</v>
      </c>
      <c r="B256" s="4">
        <v>45412</v>
      </c>
      <c r="C256">
        <v>4</v>
      </c>
      <c r="D256">
        <v>122</v>
      </c>
      <c r="E256" s="3">
        <v>339030000000</v>
      </c>
      <c r="F256" s="2">
        <v>6.01</v>
      </c>
      <c r="G256" s="2">
        <v>6.01</v>
      </c>
      <c r="H256" s="2"/>
      <c r="I256" s="1">
        <f>YEAR(ConsorcioDespesas[[#This Row],[data_base]])</f>
        <v>2024</v>
      </c>
      <c r="J256" s="1" cm="1">
        <f t="array" ref="J256">_xlfn.SWITCH(MONTH(ConsorcioDespesas[[#This Row],[data_base]]),1,1,2,1,3,2,4,2,5,3,6,3,7,4,8,4,9,5,10,5,11,6,12,6)</f>
        <v>2</v>
      </c>
      <c r="K256" s="1">
        <f>MONTH(ConsorcioDespesas[[#This Row],[data_base]])</f>
        <v>4</v>
      </c>
    </row>
    <row r="257" spans="1:11" x14ac:dyDescent="0.25">
      <c r="A257" t="s">
        <v>0</v>
      </c>
      <c r="B257" s="4">
        <v>45412</v>
      </c>
      <c r="C257">
        <v>4</v>
      </c>
      <c r="D257">
        <v>122</v>
      </c>
      <c r="E257" s="3">
        <v>339033010000</v>
      </c>
      <c r="F257" s="2">
        <v>153</v>
      </c>
      <c r="G257" s="2">
        <v>153</v>
      </c>
      <c r="H257" s="2">
        <v>153</v>
      </c>
      <c r="I257" s="1">
        <f>YEAR(ConsorcioDespesas[[#This Row],[data_base]])</f>
        <v>2024</v>
      </c>
      <c r="J257" s="1" cm="1">
        <f t="array" ref="J257">_xlfn.SWITCH(MONTH(ConsorcioDespesas[[#This Row],[data_base]]),1,1,2,1,3,2,4,2,5,3,6,3,7,4,8,4,9,5,10,5,11,6,12,6)</f>
        <v>2</v>
      </c>
      <c r="K257" s="1">
        <f>MONTH(ConsorcioDespesas[[#This Row],[data_base]])</f>
        <v>4</v>
      </c>
    </row>
    <row r="258" spans="1:11" x14ac:dyDescent="0.25">
      <c r="A258" t="s">
        <v>0</v>
      </c>
      <c r="B258" s="4">
        <v>45412</v>
      </c>
      <c r="C258">
        <v>4</v>
      </c>
      <c r="D258">
        <v>122</v>
      </c>
      <c r="E258" s="3">
        <v>339039000000</v>
      </c>
      <c r="F258" s="2">
        <v>3.46</v>
      </c>
      <c r="G258" s="2">
        <v>47.7</v>
      </c>
      <c r="H258" s="2">
        <v>47.52</v>
      </c>
      <c r="I258" s="1">
        <f>YEAR(ConsorcioDespesas[[#This Row],[data_base]])</f>
        <v>2024</v>
      </c>
      <c r="J258" s="1" cm="1">
        <f t="array" ref="J258">_xlfn.SWITCH(MONTH(ConsorcioDespesas[[#This Row],[data_base]]),1,1,2,1,3,2,4,2,5,3,6,3,7,4,8,4,9,5,10,5,11,6,12,6)</f>
        <v>2</v>
      </c>
      <c r="K258" s="1">
        <f>MONTH(ConsorcioDespesas[[#This Row],[data_base]])</f>
        <v>4</v>
      </c>
    </row>
    <row r="259" spans="1:11" x14ac:dyDescent="0.25">
      <c r="A259" t="s">
        <v>0</v>
      </c>
      <c r="B259" s="4">
        <v>45412</v>
      </c>
      <c r="C259">
        <v>4</v>
      </c>
      <c r="D259">
        <v>122</v>
      </c>
      <c r="E259" s="3">
        <v>339039990100</v>
      </c>
      <c r="F259" s="2">
        <v>59.11</v>
      </c>
      <c r="G259" s="2">
        <v>59.11</v>
      </c>
      <c r="H259" s="2">
        <v>59.11</v>
      </c>
      <c r="I259" s="1">
        <f>YEAR(ConsorcioDespesas[[#This Row],[data_base]])</f>
        <v>2024</v>
      </c>
      <c r="J259" s="1" cm="1">
        <f t="array" ref="J259">_xlfn.SWITCH(MONTH(ConsorcioDespesas[[#This Row],[data_base]]),1,1,2,1,3,2,4,2,5,3,6,3,7,4,8,4,9,5,10,5,11,6,12,6)</f>
        <v>2</v>
      </c>
      <c r="K259" s="1">
        <f>MONTH(ConsorcioDespesas[[#This Row],[data_base]])</f>
        <v>4</v>
      </c>
    </row>
    <row r="260" spans="1:11" x14ac:dyDescent="0.25">
      <c r="A260" t="s">
        <v>0</v>
      </c>
      <c r="B260" s="4">
        <v>45412</v>
      </c>
      <c r="C260">
        <v>4</v>
      </c>
      <c r="D260">
        <v>122</v>
      </c>
      <c r="E260" s="3">
        <v>339039400000</v>
      </c>
      <c r="F260" s="2">
        <v>0</v>
      </c>
      <c r="G260" s="2">
        <v>111.6</v>
      </c>
      <c r="H260" s="2">
        <v>111.6</v>
      </c>
      <c r="I260" s="1">
        <f>YEAR(ConsorcioDespesas[[#This Row],[data_base]])</f>
        <v>2024</v>
      </c>
      <c r="J260" s="1" cm="1">
        <f t="array" ref="J260">_xlfn.SWITCH(MONTH(ConsorcioDespesas[[#This Row],[data_base]]),1,1,2,1,3,2,4,2,5,3,6,3,7,4,8,4,9,5,10,5,11,6,12,6)</f>
        <v>2</v>
      </c>
      <c r="K260" s="1">
        <f>MONTH(ConsorcioDespesas[[#This Row],[data_base]])</f>
        <v>4</v>
      </c>
    </row>
    <row r="261" spans="1:11" x14ac:dyDescent="0.25">
      <c r="A261" t="s">
        <v>0</v>
      </c>
      <c r="B261" s="4">
        <v>45412</v>
      </c>
      <c r="C261">
        <v>4</v>
      </c>
      <c r="D261">
        <v>122</v>
      </c>
      <c r="E261" s="3">
        <v>339046010100</v>
      </c>
      <c r="F261" s="2">
        <v>53.48</v>
      </c>
      <c r="G261" s="2">
        <v>53.48</v>
      </c>
      <c r="H261" s="2">
        <v>53.48</v>
      </c>
      <c r="I261" s="1">
        <f>YEAR(ConsorcioDespesas[[#This Row],[data_base]])</f>
        <v>2024</v>
      </c>
      <c r="J261" s="1" cm="1">
        <f t="array" ref="J261">_xlfn.SWITCH(MONTH(ConsorcioDespesas[[#This Row],[data_base]]),1,1,2,1,3,2,4,2,5,3,6,3,7,4,8,4,9,5,10,5,11,6,12,6)</f>
        <v>2</v>
      </c>
      <c r="K261" s="1">
        <f>MONTH(ConsorcioDespesas[[#This Row],[data_base]])</f>
        <v>4</v>
      </c>
    </row>
    <row r="262" spans="1:11" x14ac:dyDescent="0.25">
      <c r="A262" t="s">
        <v>0</v>
      </c>
      <c r="B262" s="4">
        <v>45412</v>
      </c>
      <c r="C262">
        <v>4</v>
      </c>
      <c r="D262">
        <v>122</v>
      </c>
      <c r="E262" s="3">
        <v>339047000000</v>
      </c>
      <c r="F262" s="2">
        <v>0</v>
      </c>
      <c r="G262" s="2">
        <v>0</v>
      </c>
      <c r="H262" s="2">
        <v>0</v>
      </c>
      <c r="I262" s="1">
        <f>YEAR(ConsorcioDespesas[[#This Row],[data_base]])</f>
        <v>2024</v>
      </c>
      <c r="J262" s="1" cm="1">
        <f t="array" ref="J262">_xlfn.SWITCH(MONTH(ConsorcioDespesas[[#This Row],[data_base]]),1,1,2,1,3,2,4,2,5,3,6,3,7,4,8,4,9,5,10,5,11,6,12,6)</f>
        <v>2</v>
      </c>
      <c r="K262" s="1">
        <f>MONTH(ConsorcioDespesas[[#This Row],[data_base]])</f>
        <v>4</v>
      </c>
    </row>
    <row r="263" spans="1:11" x14ac:dyDescent="0.25">
      <c r="A263" t="s">
        <v>0</v>
      </c>
      <c r="B263" s="4">
        <v>45412</v>
      </c>
      <c r="C263">
        <v>4</v>
      </c>
      <c r="D263">
        <v>122</v>
      </c>
      <c r="E263" s="3">
        <v>339049010000</v>
      </c>
      <c r="F263" s="2">
        <v>1.96</v>
      </c>
      <c r="G263" s="2">
        <v>1.96</v>
      </c>
      <c r="H263" s="2">
        <v>1.96</v>
      </c>
      <c r="I263" s="1">
        <f>YEAR(ConsorcioDespesas[[#This Row],[data_base]])</f>
        <v>2024</v>
      </c>
      <c r="J263" s="1" cm="1">
        <f t="array" ref="J263">_xlfn.SWITCH(MONTH(ConsorcioDespesas[[#This Row],[data_base]]),1,1,2,1,3,2,4,2,5,3,6,3,7,4,8,4,9,5,10,5,11,6,12,6)</f>
        <v>2</v>
      </c>
      <c r="K263" s="1">
        <f>MONTH(ConsorcioDespesas[[#This Row],[data_base]])</f>
        <v>4</v>
      </c>
    </row>
    <row r="264" spans="1:11" x14ac:dyDescent="0.25">
      <c r="A264" t="s">
        <v>0</v>
      </c>
      <c r="B264" s="4">
        <v>45412</v>
      </c>
      <c r="C264">
        <v>4</v>
      </c>
      <c r="D264">
        <v>122</v>
      </c>
      <c r="E264" s="3">
        <v>449052000000</v>
      </c>
      <c r="F264" s="2">
        <v>0</v>
      </c>
      <c r="G264" s="2">
        <v>0</v>
      </c>
      <c r="H264" s="2">
        <v>0</v>
      </c>
      <c r="I264" s="1">
        <f>YEAR(ConsorcioDespesas[[#This Row],[data_base]])</f>
        <v>2024</v>
      </c>
      <c r="J264" s="1" cm="1">
        <f t="array" ref="J264">_xlfn.SWITCH(MONTH(ConsorcioDespesas[[#This Row],[data_base]]),1,1,2,1,3,2,4,2,5,3,6,3,7,4,8,4,9,5,10,5,11,6,12,6)</f>
        <v>2</v>
      </c>
      <c r="K264" s="1">
        <f>MONTH(ConsorcioDespesas[[#This Row],[data_base]])</f>
        <v>4</v>
      </c>
    </row>
    <row r="265" spans="1:11" x14ac:dyDescent="0.25">
      <c r="A265" t="s">
        <v>0</v>
      </c>
      <c r="B265" s="4">
        <v>45412</v>
      </c>
      <c r="C265">
        <v>10</v>
      </c>
      <c r="D265">
        <v>302</v>
      </c>
      <c r="E265" s="3">
        <v>334041390500</v>
      </c>
      <c r="F265" s="2">
        <v>9273.68</v>
      </c>
      <c r="G265" s="2">
        <v>9273.68</v>
      </c>
      <c r="H265" s="2">
        <v>9273.68</v>
      </c>
      <c r="I265" s="1">
        <f>YEAR(ConsorcioDespesas[[#This Row],[data_base]])</f>
        <v>2024</v>
      </c>
      <c r="J265" s="1" cm="1">
        <f t="array" ref="J265">_xlfn.SWITCH(MONTH(ConsorcioDespesas[[#This Row],[data_base]]),1,1,2,1,3,2,4,2,5,3,6,3,7,4,8,4,9,5,10,5,11,6,12,6)</f>
        <v>2</v>
      </c>
      <c r="K265" s="1">
        <f>MONTH(ConsorcioDespesas[[#This Row],[data_base]])</f>
        <v>4</v>
      </c>
    </row>
    <row r="266" spans="1:11" x14ac:dyDescent="0.25">
      <c r="A266" t="s">
        <v>0</v>
      </c>
      <c r="B266" s="4">
        <v>45412</v>
      </c>
      <c r="C266">
        <v>10</v>
      </c>
      <c r="D266">
        <v>302</v>
      </c>
      <c r="E266" s="3">
        <v>334041391100</v>
      </c>
      <c r="F266" s="2">
        <v>865.54</v>
      </c>
      <c r="G266" s="2">
        <v>865.54</v>
      </c>
      <c r="H266" s="2">
        <v>865.54</v>
      </c>
      <c r="I266" s="1">
        <f>YEAR(ConsorcioDespesas[[#This Row],[data_base]])</f>
        <v>2024</v>
      </c>
      <c r="J266" s="1" cm="1">
        <f t="array" ref="J266">_xlfn.SWITCH(MONTH(ConsorcioDespesas[[#This Row],[data_base]]),1,1,2,1,3,2,4,2,5,3,6,3,7,4,8,4,9,5,10,5,11,6,12,6)</f>
        <v>2</v>
      </c>
      <c r="K266" s="1">
        <f>MONTH(ConsorcioDespesas[[#This Row],[data_base]])</f>
        <v>4</v>
      </c>
    </row>
    <row r="267" spans="1:11" x14ac:dyDescent="0.25">
      <c r="A267" t="s">
        <v>0</v>
      </c>
      <c r="B267" s="4">
        <v>45412</v>
      </c>
      <c r="C267">
        <v>10</v>
      </c>
      <c r="D267">
        <v>302</v>
      </c>
      <c r="E267" s="3">
        <v>334041391000</v>
      </c>
      <c r="F267" s="2">
        <v>655.91</v>
      </c>
      <c r="G267" s="2">
        <v>655.91</v>
      </c>
      <c r="H267" s="2">
        <v>655.91</v>
      </c>
      <c r="I267" s="1">
        <f>YEAR(ConsorcioDespesas[[#This Row],[data_base]])</f>
        <v>2024</v>
      </c>
      <c r="J267" s="1" cm="1">
        <f t="array" ref="J267">_xlfn.SWITCH(MONTH(ConsorcioDespesas[[#This Row],[data_base]]),1,1,2,1,3,2,4,2,5,3,6,3,7,4,8,4,9,5,10,5,11,6,12,6)</f>
        <v>2</v>
      </c>
      <c r="K267" s="1">
        <f>MONTH(ConsorcioDespesas[[#This Row],[data_base]])</f>
        <v>4</v>
      </c>
    </row>
    <row r="268" spans="1:11" x14ac:dyDescent="0.25">
      <c r="A268" t="s">
        <v>12</v>
      </c>
      <c r="B268" s="4">
        <v>45412</v>
      </c>
      <c r="C268">
        <v>10</v>
      </c>
      <c r="D268">
        <v>122</v>
      </c>
      <c r="E268" s="3">
        <v>319011010100</v>
      </c>
      <c r="F268" s="2">
        <v>1276.03</v>
      </c>
      <c r="G268" s="2">
        <v>1276.03</v>
      </c>
      <c r="H268" s="2">
        <v>1276.03</v>
      </c>
      <c r="I268" s="1">
        <f>YEAR(ConsorcioDespesas[[#This Row],[data_base]])</f>
        <v>2024</v>
      </c>
      <c r="J268" s="1" cm="1">
        <f t="array" ref="J268">_xlfn.SWITCH(MONTH(ConsorcioDespesas[[#This Row],[data_base]]),1,1,2,1,3,2,4,2,5,3,6,3,7,4,8,4,9,5,10,5,11,6,12,6)</f>
        <v>2</v>
      </c>
      <c r="K268" s="1">
        <f>MONTH(ConsorcioDespesas[[#This Row],[data_base]])</f>
        <v>4</v>
      </c>
    </row>
    <row r="269" spans="1:11" x14ac:dyDescent="0.25">
      <c r="A269" t="s">
        <v>0</v>
      </c>
      <c r="B269" s="4">
        <v>45443</v>
      </c>
      <c r="C269">
        <v>4</v>
      </c>
      <c r="D269">
        <v>122</v>
      </c>
      <c r="E269" s="3">
        <v>319011010100</v>
      </c>
      <c r="F269" s="2">
        <v>895.44</v>
      </c>
      <c r="G269" s="2">
        <v>895.44</v>
      </c>
      <c r="H269" s="2">
        <v>895.44</v>
      </c>
      <c r="I269" s="1">
        <f>YEAR(ConsorcioDespesas[[#This Row],[data_base]])</f>
        <v>2024</v>
      </c>
      <c r="J269" s="1" cm="1">
        <f t="array" ref="J269">_xlfn.SWITCH(MONTH(ConsorcioDespesas[[#This Row],[data_base]]),1,1,2,1,3,2,4,2,5,3,6,3,7,4,8,4,9,5,10,5,11,6,12,6)</f>
        <v>3</v>
      </c>
      <c r="K269" s="1">
        <f>MONTH(ConsorcioDespesas[[#This Row],[data_base]])</f>
        <v>5</v>
      </c>
    </row>
    <row r="270" spans="1:11" x14ac:dyDescent="0.25">
      <c r="A270" t="s">
        <v>0</v>
      </c>
      <c r="B270" s="4">
        <v>45443</v>
      </c>
      <c r="C270">
        <v>4</v>
      </c>
      <c r="D270">
        <v>122</v>
      </c>
      <c r="E270" s="3">
        <v>319013010100</v>
      </c>
      <c r="F270" s="2">
        <v>71.64</v>
      </c>
      <c r="G270" s="2">
        <v>71.64</v>
      </c>
      <c r="H270" s="2">
        <v>71.64</v>
      </c>
      <c r="I270" s="1">
        <f>YEAR(ConsorcioDespesas[[#This Row],[data_base]])</f>
        <v>2024</v>
      </c>
      <c r="J270" s="1" cm="1">
        <f t="array" ref="J270">_xlfn.SWITCH(MONTH(ConsorcioDespesas[[#This Row],[data_base]]),1,1,2,1,3,2,4,2,5,3,6,3,7,4,8,4,9,5,10,5,11,6,12,6)</f>
        <v>3</v>
      </c>
      <c r="K270" s="1">
        <f>MONTH(ConsorcioDespesas[[#This Row],[data_base]])</f>
        <v>5</v>
      </c>
    </row>
    <row r="271" spans="1:11" x14ac:dyDescent="0.25">
      <c r="A271" t="s">
        <v>0</v>
      </c>
      <c r="B271" s="4">
        <v>45443</v>
      </c>
      <c r="C271">
        <v>4</v>
      </c>
      <c r="D271">
        <v>122</v>
      </c>
      <c r="E271" s="3">
        <v>319013020100</v>
      </c>
      <c r="F271" s="2">
        <v>188.04</v>
      </c>
      <c r="G271" s="2">
        <v>188.04</v>
      </c>
      <c r="H271" s="2">
        <v>188.04</v>
      </c>
      <c r="I271" s="1">
        <f>YEAR(ConsorcioDespesas[[#This Row],[data_base]])</f>
        <v>2024</v>
      </c>
      <c r="J271" s="1" cm="1">
        <f t="array" ref="J271">_xlfn.SWITCH(MONTH(ConsorcioDespesas[[#This Row],[data_base]]),1,1,2,1,3,2,4,2,5,3,6,3,7,4,8,4,9,5,10,5,11,6,12,6)</f>
        <v>3</v>
      </c>
      <c r="K271" s="1">
        <f>MONTH(ConsorcioDespesas[[#This Row],[data_base]])</f>
        <v>5</v>
      </c>
    </row>
    <row r="272" spans="1:11" x14ac:dyDescent="0.25">
      <c r="A272" t="s">
        <v>0</v>
      </c>
      <c r="B272" s="4">
        <v>45443</v>
      </c>
      <c r="C272">
        <v>4</v>
      </c>
      <c r="D272">
        <v>122</v>
      </c>
      <c r="E272" s="3">
        <v>339014140000</v>
      </c>
      <c r="F272" s="2">
        <v>0</v>
      </c>
      <c r="G272" s="2">
        <v>232.09</v>
      </c>
      <c r="H272" s="2">
        <v>232.09</v>
      </c>
      <c r="I272" s="1">
        <f>YEAR(ConsorcioDespesas[[#This Row],[data_base]])</f>
        <v>2024</v>
      </c>
      <c r="J272" s="1" cm="1">
        <f t="array" ref="J272">_xlfn.SWITCH(MONTH(ConsorcioDespesas[[#This Row],[data_base]]),1,1,2,1,3,2,4,2,5,3,6,3,7,4,8,4,9,5,10,5,11,6,12,6)</f>
        <v>3</v>
      </c>
      <c r="K272" s="1">
        <f>MONTH(ConsorcioDespesas[[#This Row],[data_base]])</f>
        <v>5</v>
      </c>
    </row>
    <row r="273" spans="1:11" x14ac:dyDescent="0.25">
      <c r="A273" t="s">
        <v>0</v>
      </c>
      <c r="B273" s="4">
        <v>45443</v>
      </c>
      <c r="C273">
        <v>4</v>
      </c>
      <c r="D273">
        <v>122</v>
      </c>
      <c r="E273" s="3">
        <v>339030000000</v>
      </c>
      <c r="F273" s="2">
        <v>43.64</v>
      </c>
      <c r="G273" s="2">
        <v>43.64</v>
      </c>
      <c r="H273" s="2">
        <v>49.65</v>
      </c>
      <c r="I273" s="1">
        <f>YEAR(ConsorcioDespesas[[#This Row],[data_base]])</f>
        <v>2024</v>
      </c>
      <c r="J273" s="1" cm="1">
        <f t="array" ref="J273">_xlfn.SWITCH(MONTH(ConsorcioDespesas[[#This Row],[data_base]]),1,1,2,1,3,2,4,2,5,3,6,3,7,4,8,4,9,5,10,5,11,6,12,6)</f>
        <v>3</v>
      </c>
      <c r="K273" s="1">
        <f>MONTH(ConsorcioDespesas[[#This Row],[data_base]])</f>
        <v>5</v>
      </c>
    </row>
    <row r="274" spans="1:11" x14ac:dyDescent="0.25">
      <c r="A274" t="s">
        <v>0</v>
      </c>
      <c r="B274" s="4">
        <v>45443</v>
      </c>
      <c r="C274">
        <v>4</v>
      </c>
      <c r="D274">
        <v>122</v>
      </c>
      <c r="E274" s="3">
        <v>339033010000</v>
      </c>
      <c r="F274" s="2">
        <v>0</v>
      </c>
      <c r="G274" s="2">
        <v>0</v>
      </c>
      <c r="H274" s="2">
        <v>0</v>
      </c>
      <c r="I274" s="1">
        <f>YEAR(ConsorcioDespesas[[#This Row],[data_base]])</f>
        <v>2024</v>
      </c>
      <c r="J274" s="1" cm="1">
        <f t="array" ref="J274">_xlfn.SWITCH(MONTH(ConsorcioDespesas[[#This Row],[data_base]]),1,1,2,1,3,2,4,2,5,3,6,3,7,4,8,4,9,5,10,5,11,6,12,6)</f>
        <v>3</v>
      </c>
      <c r="K274" s="1">
        <f>MONTH(ConsorcioDespesas[[#This Row],[data_base]])</f>
        <v>5</v>
      </c>
    </row>
    <row r="275" spans="1:11" x14ac:dyDescent="0.25">
      <c r="A275" t="s">
        <v>0</v>
      </c>
      <c r="B275" s="4">
        <v>45443</v>
      </c>
      <c r="C275">
        <v>4</v>
      </c>
      <c r="D275">
        <v>122</v>
      </c>
      <c r="E275" s="3">
        <v>339039000000</v>
      </c>
      <c r="F275" s="2">
        <v>135.08000000000001</v>
      </c>
      <c r="G275" s="2">
        <v>54.2</v>
      </c>
      <c r="H275" s="2">
        <v>64.150000000000006</v>
      </c>
      <c r="I275" s="1">
        <f>YEAR(ConsorcioDespesas[[#This Row],[data_base]])</f>
        <v>2024</v>
      </c>
      <c r="J275" s="1" cm="1">
        <f t="array" ref="J275">_xlfn.SWITCH(MONTH(ConsorcioDespesas[[#This Row],[data_base]]),1,1,2,1,3,2,4,2,5,3,6,3,7,4,8,4,9,5,10,5,11,6,12,6)</f>
        <v>3</v>
      </c>
      <c r="K275" s="1">
        <f>MONTH(ConsorcioDespesas[[#This Row],[data_base]])</f>
        <v>5</v>
      </c>
    </row>
    <row r="276" spans="1:11" x14ac:dyDescent="0.25">
      <c r="A276" t="s">
        <v>0</v>
      </c>
      <c r="B276" s="4">
        <v>45443</v>
      </c>
      <c r="C276">
        <v>4</v>
      </c>
      <c r="D276">
        <v>122</v>
      </c>
      <c r="E276" s="3">
        <v>339039990100</v>
      </c>
      <c r="F276" s="2">
        <v>59.11</v>
      </c>
      <c r="G276" s="2">
        <v>59.11</v>
      </c>
      <c r="H276" s="2">
        <v>59.11</v>
      </c>
      <c r="I276" s="1">
        <f>YEAR(ConsorcioDespesas[[#This Row],[data_base]])</f>
        <v>2024</v>
      </c>
      <c r="J276" s="1" cm="1">
        <f t="array" ref="J276">_xlfn.SWITCH(MONTH(ConsorcioDespesas[[#This Row],[data_base]]),1,1,2,1,3,2,4,2,5,3,6,3,7,4,8,4,9,5,10,5,11,6,12,6)</f>
        <v>3</v>
      </c>
      <c r="K276" s="1">
        <f>MONTH(ConsorcioDespesas[[#This Row],[data_base]])</f>
        <v>5</v>
      </c>
    </row>
    <row r="277" spans="1:11" x14ac:dyDescent="0.25">
      <c r="A277" t="s">
        <v>0</v>
      </c>
      <c r="B277" s="4">
        <v>45443</v>
      </c>
      <c r="C277">
        <v>4</v>
      </c>
      <c r="D277">
        <v>122</v>
      </c>
      <c r="E277" s="3">
        <v>339039400000</v>
      </c>
      <c r="F277" s="2">
        <v>-366.33</v>
      </c>
      <c r="G277" s="2">
        <v>171.98</v>
      </c>
      <c r="H277" s="2">
        <v>115.61</v>
      </c>
      <c r="I277" s="1">
        <f>YEAR(ConsorcioDespesas[[#This Row],[data_base]])</f>
        <v>2024</v>
      </c>
      <c r="J277" s="1" cm="1">
        <f t="array" ref="J277">_xlfn.SWITCH(MONTH(ConsorcioDespesas[[#This Row],[data_base]]),1,1,2,1,3,2,4,2,5,3,6,3,7,4,8,4,9,5,10,5,11,6,12,6)</f>
        <v>3</v>
      </c>
      <c r="K277" s="1">
        <f>MONTH(ConsorcioDespesas[[#This Row],[data_base]])</f>
        <v>5</v>
      </c>
    </row>
    <row r="278" spans="1:11" x14ac:dyDescent="0.25">
      <c r="A278" t="s">
        <v>0</v>
      </c>
      <c r="B278" s="4">
        <v>45443</v>
      </c>
      <c r="C278">
        <v>4</v>
      </c>
      <c r="D278">
        <v>122</v>
      </c>
      <c r="E278" s="3">
        <v>339046010100</v>
      </c>
      <c r="F278" s="2">
        <v>53.48</v>
      </c>
      <c r="G278" s="2">
        <v>53.48</v>
      </c>
      <c r="H278" s="2">
        <v>53.48</v>
      </c>
      <c r="I278" s="1">
        <f>YEAR(ConsorcioDespesas[[#This Row],[data_base]])</f>
        <v>2024</v>
      </c>
      <c r="J278" s="1" cm="1">
        <f t="array" ref="J278">_xlfn.SWITCH(MONTH(ConsorcioDespesas[[#This Row],[data_base]]),1,1,2,1,3,2,4,2,5,3,6,3,7,4,8,4,9,5,10,5,11,6,12,6)</f>
        <v>3</v>
      </c>
      <c r="K278" s="1">
        <f>MONTH(ConsorcioDespesas[[#This Row],[data_base]])</f>
        <v>5</v>
      </c>
    </row>
    <row r="279" spans="1:11" x14ac:dyDescent="0.25">
      <c r="A279" t="s">
        <v>0</v>
      </c>
      <c r="B279" s="4">
        <v>45443</v>
      </c>
      <c r="C279">
        <v>4</v>
      </c>
      <c r="D279">
        <v>122</v>
      </c>
      <c r="E279" s="3">
        <v>339047000000</v>
      </c>
      <c r="F279" s="2">
        <v>0</v>
      </c>
      <c r="G279" s="2">
        <v>0</v>
      </c>
      <c r="H279" s="2">
        <v>0</v>
      </c>
      <c r="I279" s="1">
        <f>YEAR(ConsorcioDespesas[[#This Row],[data_base]])</f>
        <v>2024</v>
      </c>
      <c r="J279" s="1" cm="1">
        <f t="array" ref="J279">_xlfn.SWITCH(MONTH(ConsorcioDespesas[[#This Row],[data_base]]),1,1,2,1,3,2,4,2,5,3,6,3,7,4,8,4,9,5,10,5,11,6,12,6)</f>
        <v>3</v>
      </c>
      <c r="K279" s="1">
        <f>MONTH(ConsorcioDespesas[[#This Row],[data_base]])</f>
        <v>5</v>
      </c>
    </row>
    <row r="280" spans="1:11" x14ac:dyDescent="0.25">
      <c r="A280" t="s">
        <v>0</v>
      </c>
      <c r="B280" s="4">
        <v>45443</v>
      </c>
      <c r="C280">
        <v>4</v>
      </c>
      <c r="D280">
        <v>122</v>
      </c>
      <c r="E280" s="3">
        <v>339049010000</v>
      </c>
      <c r="F280" s="2">
        <v>1.96</v>
      </c>
      <c r="G280" s="2">
        <v>1.96</v>
      </c>
      <c r="H280" s="2">
        <v>1.96</v>
      </c>
      <c r="I280" s="1">
        <f>YEAR(ConsorcioDespesas[[#This Row],[data_base]])</f>
        <v>2024</v>
      </c>
      <c r="J280" s="1" cm="1">
        <f t="array" ref="J280">_xlfn.SWITCH(MONTH(ConsorcioDespesas[[#This Row],[data_base]]),1,1,2,1,3,2,4,2,5,3,6,3,7,4,8,4,9,5,10,5,11,6,12,6)</f>
        <v>3</v>
      </c>
      <c r="K280" s="1">
        <f>MONTH(ConsorcioDespesas[[#This Row],[data_base]])</f>
        <v>5</v>
      </c>
    </row>
    <row r="281" spans="1:11" x14ac:dyDescent="0.25">
      <c r="A281" t="s">
        <v>0</v>
      </c>
      <c r="B281" s="4">
        <v>45443</v>
      </c>
      <c r="C281">
        <v>4</v>
      </c>
      <c r="D281">
        <v>122</v>
      </c>
      <c r="E281" s="3">
        <v>449052000000</v>
      </c>
      <c r="F281" s="2">
        <v>0</v>
      </c>
      <c r="G281" s="2">
        <v>0</v>
      </c>
      <c r="H281" s="2">
        <v>0</v>
      </c>
      <c r="I281" s="1">
        <f>YEAR(ConsorcioDespesas[[#This Row],[data_base]])</f>
        <v>2024</v>
      </c>
      <c r="J281" s="1" cm="1">
        <f t="array" ref="J281">_xlfn.SWITCH(MONTH(ConsorcioDespesas[[#This Row],[data_base]]),1,1,2,1,3,2,4,2,5,3,6,3,7,4,8,4,9,5,10,5,11,6,12,6)</f>
        <v>3</v>
      </c>
      <c r="K281" s="1">
        <f>MONTH(ConsorcioDespesas[[#This Row],[data_base]])</f>
        <v>5</v>
      </c>
    </row>
    <row r="282" spans="1:11" x14ac:dyDescent="0.25">
      <c r="A282" t="s">
        <v>0</v>
      </c>
      <c r="B282" s="4">
        <v>45443</v>
      </c>
      <c r="C282">
        <v>10</v>
      </c>
      <c r="D282">
        <v>302</v>
      </c>
      <c r="E282" s="3">
        <v>334041390500</v>
      </c>
      <c r="F282" s="2">
        <v>9273.68</v>
      </c>
      <c r="G282" s="2">
        <v>9273.68</v>
      </c>
      <c r="H282" s="2">
        <v>9273.68</v>
      </c>
      <c r="I282" s="1">
        <f>YEAR(ConsorcioDespesas[[#This Row],[data_base]])</f>
        <v>2024</v>
      </c>
      <c r="J282" s="1" cm="1">
        <f t="array" ref="J282">_xlfn.SWITCH(MONTH(ConsorcioDespesas[[#This Row],[data_base]]),1,1,2,1,3,2,4,2,5,3,6,3,7,4,8,4,9,5,10,5,11,6,12,6)</f>
        <v>3</v>
      </c>
      <c r="K282" s="1">
        <f>MONTH(ConsorcioDespesas[[#This Row],[data_base]])</f>
        <v>5</v>
      </c>
    </row>
    <row r="283" spans="1:11" x14ac:dyDescent="0.25">
      <c r="A283" t="s">
        <v>0</v>
      </c>
      <c r="B283" s="4">
        <v>45443</v>
      </c>
      <c r="C283">
        <v>10</v>
      </c>
      <c r="D283">
        <v>302</v>
      </c>
      <c r="E283" s="3">
        <v>334041391100</v>
      </c>
      <c r="F283" s="2">
        <v>865.54</v>
      </c>
      <c r="G283" s="2">
        <v>865.54</v>
      </c>
      <c r="H283" s="2">
        <v>865.54</v>
      </c>
      <c r="I283" s="1">
        <f>YEAR(ConsorcioDespesas[[#This Row],[data_base]])</f>
        <v>2024</v>
      </c>
      <c r="J283" s="1" cm="1">
        <f t="array" ref="J283">_xlfn.SWITCH(MONTH(ConsorcioDespesas[[#This Row],[data_base]]),1,1,2,1,3,2,4,2,5,3,6,3,7,4,8,4,9,5,10,5,11,6,12,6)</f>
        <v>3</v>
      </c>
      <c r="K283" s="1">
        <f>MONTH(ConsorcioDespesas[[#This Row],[data_base]])</f>
        <v>5</v>
      </c>
    </row>
    <row r="284" spans="1:11" x14ac:dyDescent="0.25">
      <c r="A284" t="s">
        <v>0</v>
      </c>
      <c r="B284" s="4">
        <v>45443</v>
      </c>
      <c r="C284">
        <v>10</v>
      </c>
      <c r="D284">
        <v>302</v>
      </c>
      <c r="E284" s="3">
        <v>334041391000</v>
      </c>
      <c r="F284" s="2">
        <v>655.91</v>
      </c>
      <c r="G284" s="2">
        <v>655.91</v>
      </c>
      <c r="H284" s="2">
        <v>655.91</v>
      </c>
      <c r="I284" s="1">
        <f>YEAR(ConsorcioDespesas[[#This Row],[data_base]])</f>
        <v>2024</v>
      </c>
      <c r="J284" s="1" cm="1">
        <f t="array" ref="J284">_xlfn.SWITCH(MONTH(ConsorcioDespesas[[#This Row],[data_base]]),1,1,2,1,3,2,4,2,5,3,6,3,7,4,8,4,9,5,10,5,11,6,12,6)</f>
        <v>3</v>
      </c>
      <c r="K284" s="1">
        <f>MONTH(ConsorcioDespesas[[#This Row],[data_base]])</f>
        <v>5</v>
      </c>
    </row>
    <row r="285" spans="1:11" x14ac:dyDescent="0.25">
      <c r="A285" t="s">
        <v>0</v>
      </c>
      <c r="B285" s="4">
        <v>45473</v>
      </c>
      <c r="C285">
        <v>4</v>
      </c>
      <c r="D285">
        <v>122</v>
      </c>
      <c r="E285" s="3">
        <v>319011010100</v>
      </c>
      <c r="F285" s="2">
        <v>1343.17</v>
      </c>
      <c r="G285" s="2">
        <v>1343.17</v>
      </c>
      <c r="H285" s="2">
        <v>1343.17</v>
      </c>
      <c r="I285" s="1">
        <f>YEAR(ConsorcioDespesas[[#This Row],[data_base]])</f>
        <v>2024</v>
      </c>
      <c r="J285" s="1" cm="1">
        <f t="array" ref="J285">_xlfn.SWITCH(MONTH(ConsorcioDespesas[[#This Row],[data_base]]),1,1,2,1,3,2,4,2,5,3,6,3,7,4,8,4,9,5,10,5,11,6,12,6)</f>
        <v>3</v>
      </c>
      <c r="K285" s="1">
        <f>MONTH(ConsorcioDespesas[[#This Row],[data_base]])</f>
        <v>6</v>
      </c>
    </row>
    <row r="286" spans="1:11" x14ac:dyDescent="0.25">
      <c r="A286" t="s">
        <v>0</v>
      </c>
      <c r="B286" s="4">
        <v>45473</v>
      </c>
      <c r="C286">
        <v>4</v>
      </c>
      <c r="D286">
        <v>122</v>
      </c>
      <c r="E286" s="3">
        <v>319013010100</v>
      </c>
      <c r="F286" s="2">
        <v>71.64</v>
      </c>
      <c r="G286" s="2">
        <v>71.64</v>
      </c>
      <c r="H286" s="2">
        <v>71.64</v>
      </c>
      <c r="I286" s="1">
        <f>YEAR(ConsorcioDespesas[[#This Row],[data_base]])</f>
        <v>2024</v>
      </c>
      <c r="J286" s="1" cm="1">
        <f t="array" ref="J286">_xlfn.SWITCH(MONTH(ConsorcioDespesas[[#This Row],[data_base]]),1,1,2,1,3,2,4,2,5,3,6,3,7,4,8,4,9,5,10,5,11,6,12,6)</f>
        <v>3</v>
      </c>
      <c r="K286" s="1">
        <f>MONTH(ConsorcioDespesas[[#This Row],[data_base]])</f>
        <v>6</v>
      </c>
    </row>
    <row r="287" spans="1:11" x14ac:dyDescent="0.25">
      <c r="A287" t="s">
        <v>0</v>
      </c>
      <c r="B287" s="4">
        <v>45473</v>
      </c>
      <c r="C287">
        <v>4</v>
      </c>
      <c r="D287">
        <v>122</v>
      </c>
      <c r="E287" s="3">
        <v>319013020100</v>
      </c>
      <c r="F287" s="2">
        <v>188.04</v>
      </c>
      <c r="G287" s="2">
        <v>188.04</v>
      </c>
      <c r="H287" s="2">
        <v>188.04</v>
      </c>
      <c r="I287" s="1">
        <f>YEAR(ConsorcioDespesas[[#This Row],[data_base]])</f>
        <v>2024</v>
      </c>
      <c r="J287" s="1" cm="1">
        <f t="array" ref="J287">_xlfn.SWITCH(MONTH(ConsorcioDespesas[[#This Row],[data_base]]),1,1,2,1,3,2,4,2,5,3,6,3,7,4,8,4,9,5,10,5,11,6,12,6)</f>
        <v>3</v>
      </c>
      <c r="K287" s="1">
        <f>MONTH(ConsorcioDespesas[[#This Row],[data_base]])</f>
        <v>6</v>
      </c>
    </row>
    <row r="288" spans="1:11" x14ac:dyDescent="0.25">
      <c r="A288" t="s">
        <v>0</v>
      </c>
      <c r="B288" s="4">
        <v>45473</v>
      </c>
      <c r="C288">
        <v>4</v>
      </c>
      <c r="D288">
        <v>122</v>
      </c>
      <c r="E288" s="3">
        <v>339014140000</v>
      </c>
      <c r="F288" s="2">
        <v>53.65</v>
      </c>
      <c r="G288" s="2">
        <v>53.65</v>
      </c>
      <c r="H288" s="2">
        <v>53.65</v>
      </c>
      <c r="I288" s="1">
        <f>YEAR(ConsorcioDespesas[[#This Row],[data_base]])</f>
        <v>2024</v>
      </c>
      <c r="J288" s="1" cm="1">
        <f t="array" ref="J288">_xlfn.SWITCH(MONTH(ConsorcioDespesas[[#This Row],[data_base]]),1,1,2,1,3,2,4,2,5,3,6,3,7,4,8,4,9,5,10,5,11,6,12,6)</f>
        <v>3</v>
      </c>
      <c r="K288" s="1">
        <f>MONTH(ConsorcioDespesas[[#This Row],[data_base]])</f>
        <v>6</v>
      </c>
    </row>
    <row r="289" spans="1:11" x14ac:dyDescent="0.25">
      <c r="A289" t="s">
        <v>0</v>
      </c>
      <c r="B289" s="4">
        <v>45473</v>
      </c>
      <c r="C289">
        <v>4</v>
      </c>
      <c r="D289">
        <v>122</v>
      </c>
      <c r="E289" s="3">
        <v>339030000000</v>
      </c>
      <c r="F289" s="2">
        <v>0</v>
      </c>
      <c r="G289" s="2">
        <v>0</v>
      </c>
      <c r="H289" s="2">
        <v>0</v>
      </c>
      <c r="I289" s="1">
        <f>YEAR(ConsorcioDespesas[[#This Row],[data_base]])</f>
        <v>2024</v>
      </c>
      <c r="J289" s="1" cm="1">
        <f t="array" ref="J289">_xlfn.SWITCH(MONTH(ConsorcioDespesas[[#This Row],[data_base]]),1,1,2,1,3,2,4,2,5,3,6,3,7,4,8,4,9,5,10,5,11,6,12,6)</f>
        <v>3</v>
      </c>
      <c r="K289" s="1">
        <f>MONTH(ConsorcioDespesas[[#This Row],[data_base]])</f>
        <v>6</v>
      </c>
    </row>
    <row r="290" spans="1:11" x14ac:dyDescent="0.25">
      <c r="A290" t="s">
        <v>0</v>
      </c>
      <c r="B290" s="4">
        <v>45473</v>
      </c>
      <c r="C290">
        <v>4</v>
      </c>
      <c r="D290">
        <v>122</v>
      </c>
      <c r="E290" s="3">
        <v>339033010000</v>
      </c>
      <c r="F290" s="2">
        <v>11.98</v>
      </c>
      <c r="G290" s="2">
        <v>11.98</v>
      </c>
      <c r="H290" s="2">
        <v>11.98</v>
      </c>
      <c r="I290" s="1">
        <f>YEAR(ConsorcioDespesas[[#This Row],[data_base]])</f>
        <v>2024</v>
      </c>
      <c r="J290" s="1" cm="1">
        <f t="array" ref="J290">_xlfn.SWITCH(MONTH(ConsorcioDespesas[[#This Row],[data_base]]),1,1,2,1,3,2,4,2,5,3,6,3,7,4,8,4,9,5,10,5,11,6,12,6)</f>
        <v>3</v>
      </c>
      <c r="K290" s="1">
        <f>MONTH(ConsorcioDespesas[[#This Row],[data_base]])</f>
        <v>6</v>
      </c>
    </row>
    <row r="291" spans="1:11" x14ac:dyDescent="0.25">
      <c r="A291" t="s">
        <v>0</v>
      </c>
      <c r="B291" s="4">
        <v>45473</v>
      </c>
      <c r="C291">
        <v>4</v>
      </c>
      <c r="D291">
        <v>122</v>
      </c>
      <c r="E291" s="3">
        <v>339039000000</v>
      </c>
      <c r="F291" s="2">
        <v>3.46</v>
      </c>
      <c r="G291" s="2">
        <v>54.33</v>
      </c>
      <c r="H291" s="2">
        <v>54.2</v>
      </c>
      <c r="I291" s="1">
        <f>YEAR(ConsorcioDespesas[[#This Row],[data_base]])</f>
        <v>2024</v>
      </c>
      <c r="J291" s="1" cm="1">
        <f t="array" ref="J291">_xlfn.SWITCH(MONTH(ConsorcioDespesas[[#This Row],[data_base]]),1,1,2,1,3,2,4,2,5,3,6,3,7,4,8,4,9,5,10,5,11,6,12,6)</f>
        <v>3</v>
      </c>
      <c r="K291" s="1">
        <f>MONTH(ConsorcioDespesas[[#This Row],[data_base]])</f>
        <v>6</v>
      </c>
    </row>
    <row r="292" spans="1:11" x14ac:dyDescent="0.25">
      <c r="A292" t="s">
        <v>0</v>
      </c>
      <c r="B292" s="4">
        <v>45473</v>
      </c>
      <c r="C292">
        <v>4</v>
      </c>
      <c r="D292">
        <v>122</v>
      </c>
      <c r="E292" s="3">
        <v>339039990100</v>
      </c>
      <c r="F292" s="2">
        <v>59.11</v>
      </c>
      <c r="G292" s="2">
        <v>59.11</v>
      </c>
      <c r="H292" s="2">
        <v>59.11</v>
      </c>
      <c r="I292" s="1">
        <f>YEAR(ConsorcioDespesas[[#This Row],[data_base]])</f>
        <v>2024</v>
      </c>
      <c r="J292" s="1" cm="1">
        <f t="array" ref="J292">_xlfn.SWITCH(MONTH(ConsorcioDespesas[[#This Row],[data_base]]),1,1,2,1,3,2,4,2,5,3,6,3,7,4,8,4,9,5,10,5,11,6,12,6)</f>
        <v>3</v>
      </c>
      <c r="K292" s="1">
        <f>MONTH(ConsorcioDespesas[[#This Row],[data_base]])</f>
        <v>6</v>
      </c>
    </row>
    <row r="293" spans="1:11" x14ac:dyDescent="0.25">
      <c r="A293" t="s">
        <v>0</v>
      </c>
      <c r="B293" s="4">
        <v>45473</v>
      </c>
      <c r="C293">
        <v>4</v>
      </c>
      <c r="D293">
        <v>122</v>
      </c>
      <c r="E293" s="3">
        <v>339039400000</v>
      </c>
      <c r="F293" s="2">
        <v>56.37</v>
      </c>
      <c r="G293" s="2">
        <v>111.6</v>
      </c>
      <c r="H293" s="2">
        <v>111.6</v>
      </c>
      <c r="I293" s="1">
        <f>YEAR(ConsorcioDespesas[[#This Row],[data_base]])</f>
        <v>2024</v>
      </c>
      <c r="J293" s="1" cm="1">
        <f t="array" ref="J293">_xlfn.SWITCH(MONTH(ConsorcioDespesas[[#This Row],[data_base]]),1,1,2,1,3,2,4,2,5,3,6,3,7,4,8,4,9,5,10,5,11,6,12,6)</f>
        <v>3</v>
      </c>
      <c r="K293" s="1">
        <f>MONTH(ConsorcioDespesas[[#This Row],[data_base]])</f>
        <v>6</v>
      </c>
    </row>
    <row r="294" spans="1:11" x14ac:dyDescent="0.25">
      <c r="A294" t="s">
        <v>0</v>
      </c>
      <c r="B294" s="4">
        <v>45473</v>
      </c>
      <c r="C294">
        <v>4</v>
      </c>
      <c r="D294">
        <v>122</v>
      </c>
      <c r="E294" s="3">
        <v>339046010100</v>
      </c>
      <c r="F294" s="2">
        <v>53.48</v>
      </c>
      <c r="G294" s="2">
        <v>53.48</v>
      </c>
      <c r="H294" s="2">
        <v>53.48</v>
      </c>
      <c r="I294" s="1">
        <f>YEAR(ConsorcioDespesas[[#This Row],[data_base]])</f>
        <v>2024</v>
      </c>
      <c r="J294" s="1" cm="1">
        <f t="array" ref="J294">_xlfn.SWITCH(MONTH(ConsorcioDespesas[[#This Row],[data_base]]),1,1,2,1,3,2,4,2,5,3,6,3,7,4,8,4,9,5,10,5,11,6,12,6)</f>
        <v>3</v>
      </c>
      <c r="K294" s="1">
        <f>MONTH(ConsorcioDespesas[[#This Row],[data_base]])</f>
        <v>6</v>
      </c>
    </row>
    <row r="295" spans="1:11" x14ac:dyDescent="0.25">
      <c r="A295" t="s">
        <v>0</v>
      </c>
      <c r="B295" s="4">
        <v>45473</v>
      </c>
      <c r="C295">
        <v>4</v>
      </c>
      <c r="D295">
        <v>122</v>
      </c>
      <c r="E295" s="3">
        <v>339047000000</v>
      </c>
      <c r="F295" s="2">
        <v>9.1</v>
      </c>
      <c r="G295" s="2">
        <v>9.1</v>
      </c>
      <c r="H295" s="2">
        <v>9.1</v>
      </c>
      <c r="I295" s="1">
        <f>YEAR(ConsorcioDespesas[[#This Row],[data_base]])</f>
        <v>2024</v>
      </c>
      <c r="J295" s="1" cm="1">
        <f t="array" ref="J295">_xlfn.SWITCH(MONTH(ConsorcioDespesas[[#This Row],[data_base]]),1,1,2,1,3,2,4,2,5,3,6,3,7,4,8,4,9,5,10,5,11,6,12,6)</f>
        <v>3</v>
      </c>
      <c r="K295" s="1">
        <f>MONTH(ConsorcioDespesas[[#This Row],[data_base]])</f>
        <v>6</v>
      </c>
    </row>
    <row r="296" spans="1:11" x14ac:dyDescent="0.25">
      <c r="A296" t="s">
        <v>0</v>
      </c>
      <c r="B296" s="4">
        <v>45473</v>
      </c>
      <c r="C296">
        <v>4</v>
      </c>
      <c r="D296">
        <v>122</v>
      </c>
      <c r="E296" s="3">
        <v>339049010000</v>
      </c>
      <c r="F296" s="2">
        <v>1.96</v>
      </c>
      <c r="G296" s="2">
        <v>1.96</v>
      </c>
      <c r="H296" s="2">
        <v>1.96</v>
      </c>
      <c r="I296" s="1">
        <f>YEAR(ConsorcioDespesas[[#This Row],[data_base]])</f>
        <v>2024</v>
      </c>
      <c r="J296" s="1" cm="1">
        <f t="array" ref="J296">_xlfn.SWITCH(MONTH(ConsorcioDespesas[[#This Row],[data_base]]),1,1,2,1,3,2,4,2,5,3,6,3,7,4,8,4,9,5,10,5,11,6,12,6)</f>
        <v>3</v>
      </c>
      <c r="K296" s="1">
        <f>MONTH(ConsorcioDespesas[[#This Row],[data_base]])</f>
        <v>6</v>
      </c>
    </row>
    <row r="297" spans="1:11" x14ac:dyDescent="0.25">
      <c r="A297" t="s">
        <v>0</v>
      </c>
      <c r="B297" s="4">
        <v>45473</v>
      </c>
      <c r="C297">
        <v>4</v>
      </c>
      <c r="D297">
        <v>122</v>
      </c>
      <c r="E297" s="3">
        <v>449052000000</v>
      </c>
      <c r="F297" s="2">
        <v>0</v>
      </c>
      <c r="G297" s="2">
        <v>0</v>
      </c>
      <c r="H297" s="2">
        <v>0</v>
      </c>
      <c r="I297" s="1">
        <f>YEAR(ConsorcioDespesas[[#This Row],[data_base]])</f>
        <v>2024</v>
      </c>
      <c r="J297" s="1" cm="1">
        <f t="array" ref="J297">_xlfn.SWITCH(MONTH(ConsorcioDespesas[[#This Row],[data_base]]),1,1,2,1,3,2,4,2,5,3,6,3,7,4,8,4,9,5,10,5,11,6,12,6)</f>
        <v>3</v>
      </c>
      <c r="K297" s="1">
        <f>MONTH(ConsorcioDespesas[[#This Row],[data_base]])</f>
        <v>6</v>
      </c>
    </row>
    <row r="298" spans="1:11" x14ac:dyDescent="0.25">
      <c r="A298" t="s">
        <v>0</v>
      </c>
      <c r="B298" s="4">
        <v>45473</v>
      </c>
      <c r="C298">
        <v>10</v>
      </c>
      <c r="D298">
        <v>302</v>
      </c>
      <c r="E298" s="3">
        <v>334041390500</v>
      </c>
      <c r="F298" s="2">
        <v>9273.68</v>
      </c>
      <c r="G298" s="2">
        <v>9273.68</v>
      </c>
      <c r="H298" s="2">
        <v>9273.68</v>
      </c>
      <c r="I298" s="1">
        <f>YEAR(ConsorcioDespesas[[#This Row],[data_base]])</f>
        <v>2024</v>
      </c>
      <c r="J298" s="1" cm="1">
        <f t="array" ref="J298">_xlfn.SWITCH(MONTH(ConsorcioDespesas[[#This Row],[data_base]]),1,1,2,1,3,2,4,2,5,3,6,3,7,4,8,4,9,5,10,5,11,6,12,6)</f>
        <v>3</v>
      </c>
      <c r="K298" s="1">
        <f>MONTH(ConsorcioDespesas[[#This Row],[data_base]])</f>
        <v>6</v>
      </c>
    </row>
    <row r="299" spans="1:11" x14ac:dyDescent="0.25">
      <c r="A299" t="s">
        <v>0</v>
      </c>
      <c r="B299" s="4">
        <v>45473</v>
      </c>
      <c r="C299">
        <v>10</v>
      </c>
      <c r="D299">
        <v>302</v>
      </c>
      <c r="E299" s="3">
        <v>334041391100</v>
      </c>
      <c r="F299" s="2">
        <v>865.54</v>
      </c>
      <c r="G299" s="2">
        <v>865.54</v>
      </c>
      <c r="H299" s="2">
        <v>865.54</v>
      </c>
      <c r="I299" s="1">
        <f>YEAR(ConsorcioDespesas[[#This Row],[data_base]])</f>
        <v>2024</v>
      </c>
      <c r="J299" s="1" cm="1">
        <f t="array" ref="J299">_xlfn.SWITCH(MONTH(ConsorcioDespesas[[#This Row],[data_base]]),1,1,2,1,3,2,4,2,5,3,6,3,7,4,8,4,9,5,10,5,11,6,12,6)</f>
        <v>3</v>
      </c>
      <c r="K299" s="1">
        <f>MONTH(ConsorcioDespesas[[#This Row],[data_base]])</f>
        <v>6</v>
      </c>
    </row>
    <row r="300" spans="1:11" x14ac:dyDescent="0.25">
      <c r="A300" t="s">
        <v>0</v>
      </c>
      <c r="B300" s="4">
        <v>45473</v>
      </c>
      <c r="C300">
        <v>10</v>
      </c>
      <c r="D300">
        <v>302</v>
      </c>
      <c r="E300" s="3">
        <v>334041391000</v>
      </c>
      <c r="F300" s="2">
        <v>655.91</v>
      </c>
      <c r="G300" s="2">
        <v>655.91</v>
      </c>
      <c r="H300" s="2">
        <v>655.91</v>
      </c>
      <c r="I300" s="1">
        <f>YEAR(ConsorcioDespesas[[#This Row],[data_base]])</f>
        <v>2024</v>
      </c>
      <c r="J300" s="1" cm="1">
        <f t="array" ref="J300">_xlfn.SWITCH(MONTH(ConsorcioDespesas[[#This Row],[data_base]]),1,1,2,1,3,2,4,2,5,3,6,3,7,4,8,4,9,5,10,5,11,6,12,6)</f>
        <v>3</v>
      </c>
      <c r="K300" s="1">
        <f>MONTH(ConsorcioDespesas[[#This Row],[data_base]])</f>
        <v>6</v>
      </c>
    </row>
    <row r="301" spans="1:11" x14ac:dyDescent="0.25">
      <c r="A301" t="s">
        <v>12</v>
      </c>
      <c r="B301" s="4">
        <v>45473</v>
      </c>
      <c r="C301">
        <v>10</v>
      </c>
      <c r="D301">
        <v>122</v>
      </c>
      <c r="E301" s="3">
        <v>319011010100</v>
      </c>
      <c r="F301" s="2">
        <v>1279.78</v>
      </c>
      <c r="G301" s="2">
        <v>1279.78</v>
      </c>
      <c r="H301" s="2">
        <v>1279.78</v>
      </c>
      <c r="I301" s="1">
        <f>YEAR(ConsorcioDespesas[[#This Row],[data_base]])</f>
        <v>2024</v>
      </c>
      <c r="J301" s="1" cm="1">
        <f t="array" ref="J301">_xlfn.SWITCH(MONTH(ConsorcioDespesas[[#This Row],[data_base]]),1,1,2,1,3,2,4,2,5,3,6,3,7,4,8,4,9,5,10,5,11,6,12,6)</f>
        <v>3</v>
      </c>
      <c r="K301" s="1">
        <f>MONTH(ConsorcioDespesas[[#This Row],[data_base]])</f>
        <v>6</v>
      </c>
    </row>
    <row r="302" spans="1:11" x14ac:dyDescent="0.25">
      <c r="A302" t="s">
        <v>0</v>
      </c>
      <c r="B302" s="4">
        <v>45504</v>
      </c>
      <c r="C302">
        <v>4</v>
      </c>
      <c r="D302">
        <v>122</v>
      </c>
      <c r="E302" s="3">
        <v>319011010100</v>
      </c>
      <c r="F302" s="2">
        <v>895.44</v>
      </c>
      <c r="G302" s="2">
        <v>895.44</v>
      </c>
      <c r="H302" s="2">
        <v>895.44</v>
      </c>
      <c r="I302" s="1">
        <f>YEAR(ConsorcioDespesas[[#This Row],[data_base]])</f>
        <v>2024</v>
      </c>
      <c r="J302" s="1" cm="1">
        <f t="array" ref="J302">_xlfn.SWITCH(MONTH(ConsorcioDespesas[[#This Row],[data_base]]),1,1,2,1,3,2,4,2,5,3,6,3,7,4,8,4,9,5,10,5,11,6,12,6)</f>
        <v>4</v>
      </c>
      <c r="K302" s="1">
        <f>MONTH(ConsorcioDespesas[[#This Row],[data_base]])</f>
        <v>7</v>
      </c>
    </row>
    <row r="303" spans="1:11" x14ac:dyDescent="0.25">
      <c r="A303" t="s">
        <v>0</v>
      </c>
      <c r="B303" s="4">
        <v>45504</v>
      </c>
      <c r="C303">
        <v>4</v>
      </c>
      <c r="D303">
        <v>122</v>
      </c>
      <c r="E303" s="3">
        <v>319013010100</v>
      </c>
      <c r="F303" s="2">
        <v>107.45</v>
      </c>
      <c r="G303" s="2">
        <v>107.45</v>
      </c>
      <c r="H303" s="2">
        <v>107.45</v>
      </c>
      <c r="I303" s="1">
        <f>YEAR(ConsorcioDespesas[[#This Row],[data_base]])</f>
        <v>2024</v>
      </c>
      <c r="J303" s="1" cm="1">
        <f t="array" ref="J303">_xlfn.SWITCH(MONTH(ConsorcioDespesas[[#This Row],[data_base]]),1,1,2,1,3,2,4,2,5,3,6,3,7,4,8,4,9,5,10,5,11,6,12,6)</f>
        <v>4</v>
      </c>
      <c r="K303" s="1">
        <f>MONTH(ConsorcioDespesas[[#This Row],[data_base]])</f>
        <v>7</v>
      </c>
    </row>
    <row r="304" spans="1:11" x14ac:dyDescent="0.25">
      <c r="A304" t="s">
        <v>0</v>
      </c>
      <c r="B304" s="4">
        <v>45504</v>
      </c>
      <c r="C304">
        <v>4</v>
      </c>
      <c r="D304">
        <v>122</v>
      </c>
      <c r="E304" s="3">
        <v>319013020100</v>
      </c>
      <c r="F304" s="2">
        <v>188.04</v>
      </c>
      <c r="G304" s="2">
        <v>188.04</v>
      </c>
      <c r="H304" s="2">
        <v>188.04</v>
      </c>
      <c r="I304" s="1">
        <f>YEAR(ConsorcioDespesas[[#This Row],[data_base]])</f>
        <v>2024</v>
      </c>
      <c r="J304" s="1" cm="1">
        <f t="array" ref="J304">_xlfn.SWITCH(MONTH(ConsorcioDespesas[[#This Row],[data_base]]),1,1,2,1,3,2,4,2,5,3,6,3,7,4,8,4,9,5,10,5,11,6,12,6)</f>
        <v>4</v>
      </c>
      <c r="K304" s="1">
        <f>MONTH(ConsorcioDespesas[[#This Row],[data_base]])</f>
        <v>7</v>
      </c>
    </row>
    <row r="305" spans="1:11" x14ac:dyDescent="0.25">
      <c r="A305" t="s">
        <v>0</v>
      </c>
      <c r="B305" s="4">
        <v>45504</v>
      </c>
      <c r="C305">
        <v>4</v>
      </c>
      <c r="D305">
        <v>122</v>
      </c>
      <c r="E305" s="3">
        <v>339014140000</v>
      </c>
      <c r="F305" s="2">
        <v>0</v>
      </c>
      <c r="G305" s="2">
        <v>0</v>
      </c>
      <c r="H305" s="2">
        <v>0</v>
      </c>
      <c r="I305" s="1">
        <f>YEAR(ConsorcioDespesas[[#This Row],[data_base]])</f>
        <v>2024</v>
      </c>
      <c r="J305" s="1" cm="1">
        <f t="array" ref="J305">_xlfn.SWITCH(MONTH(ConsorcioDespesas[[#This Row],[data_base]]),1,1,2,1,3,2,4,2,5,3,6,3,7,4,8,4,9,5,10,5,11,6,12,6)</f>
        <v>4</v>
      </c>
      <c r="K305" s="1">
        <f>MONTH(ConsorcioDespesas[[#This Row],[data_base]])</f>
        <v>7</v>
      </c>
    </row>
    <row r="306" spans="1:11" x14ac:dyDescent="0.25">
      <c r="A306" t="s">
        <v>0</v>
      </c>
      <c r="B306" s="4">
        <v>45504</v>
      </c>
      <c r="C306">
        <v>4</v>
      </c>
      <c r="D306">
        <v>122</v>
      </c>
      <c r="E306" s="3">
        <v>339030000000</v>
      </c>
      <c r="F306" s="2">
        <v>89.3</v>
      </c>
      <c r="G306" s="2">
        <v>89.3</v>
      </c>
      <c r="H306" s="2">
        <v>89.3</v>
      </c>
      <c r="I306" s="1">
        <f>YEAR(ConsorcioDespesas[[#This Row],[data_base]])</f>
        <v>2024</v>
      </c>
      <c r="J306" s="1" cm="1">
        <f t="array" ref="J306">_xlfn.SWITCH(MONTH(ConsorcioDespesas[[#This Row],[data_base]]),1,1,2,1,3,2,4,2,5,3,6,3,7,4,8,4,9,5,10,5,11,6,12,6)</f>
        <v>4</v>
      </c>
      <c r="K306" s="1">
        <f>MONTH(ConsorcioDespesas[[#This Row],[data_base]])</f>
        <v>7</v>
      </c>
    </row>
    <row r="307" spans="1:11" x14ac:dyDescent="0.25">
      <c r="A307" t="s">
        <v>0</v>
      </c>
      <c r="B307" s="4">
        <v>45504</v>
      </c>
      <c r="C307">
        <v>4</v>
      </c>
      <c r="D307">
        <v>122</v>
      </c>
      <c r="E307" s="3">
        <v>339033010000</v>
      </c>
      <c r="F307" s="2">
        <v>0</v>
      </c>
      <c r="G307" s="2">
        <v>0</v>
      </c>
      <c r="H307" s="2">
        <v>0</v>
      </c>
      <c r="I307" s="1">
        <f>YEAR(ConsorcioDespesas[[#This Row],[data_base]])</f>
        <v>2024</v>
      </c>
      <c r="J307" s="1" cm="1">
        <f t="array" ref="J307">_xlfn.SWITCH(MONTH(ConsorcioDespesas[[#This Row],[data_base]]),1,1,2,1,3,2,4,2,5,3,6,3,7,4,8,4,9,5,10,5,11,6,12,6)</f>
        <v>4</v>
      </c>
      <c r="K307" s="1">
        <f>MONTH(ConsorcioDespesas[[#This Row],[data_base]])</f>
        <v>7</v>
      </c>
    </row>
    <row r="308" spans="1:11" x14ac:dyDescent="0.25">
      <c r="A308" t="s">
        <v>0</v>
      </c>
      <c r="B308" s="4">
        <v>45504</v>
      </c>
      <c r="C308">
        <v>4</v>
      </c>
      <c r="D308">
        <v>122</v>
      </c>
      <c r="E308" s="3">
        <v>339039000000</v>
      </c>
      <c r="F308" s="2">
        <v>67.89</v>
      </c>
      <c r="G308" s="2">
        <v>121.46</v>
      </c>
      <c r="H308" s="2">
        <v>59.79</v>
      </c>
      <c r="I308" s="1">
        <f>YEAR(ConsorcioDespesas[[#This Row],[data_base]])</f>
        <v>2024</v>
      </c>
      <c r="J308" s="1" cm="1">
        <f t="array" ref="J308">_xlfn.SWITCH(MONTH(ConsorcioDespesas[[#This Row],[data_base]]),1,1,2,1,3,2,4,2,5,3,6,3,7,4,8,4,9,5,10,5,11,6,12,6)</f>
        <v>4</v>
      </c>
      <c r="K308" s="1">
        <f>MONTH(ConsorcioDespesas[[#This Row],[data_base]])</f>
        <v>7</v>
      </c>
    </row>
    <row r="309" spans="1:11" x14ac:dyDescent="0.25">
      <c r="A309" t="s">
        <v>0</v>
      </c>
      <c r="B309" s="4">
        <v>45504</v>
      </c>
      <c r="C309">
        <v>4</v>
      </c>
      <c r="D309">
        <v>122</v>
      </c>
      <c r="E309" s="3">
        <v>339039990100</v>
      </c>
      <c r="F309" s="2">
        <v>59.11</v>
      </c>
      <c r="G309" s="2">
        <v>59.11</v>
      </c>
      <c r="H309" s="2">
        <v>59.11</v>
      </c>
      <c r="I309" s="1">
        <f>YEAR(ConsorcioDespesas[[#This Row],[data_base]])</f>
        <v>2024</v>
      </c>
      <c r="J309" s="1" cm="1">
        <f t="array" ref="J309">_xlfn.SWITCH(MONTH(ConsorcioDespesas[[#This Row],[data_base]]),1,1,2,1,3,2,4,2,5,3,6,3,7,4,8,4,9,5,10,5,11,6,12,6)</f>
        <v>4</v>
      </c>
      <c r="K309" s="1">
        <f>MONTH(ConsorcioDespesas[[#This Row],[data_base]])</f>
        <v>7</v>
      </c>
    </row>
    <row r="310" spans="1:11" x14ac:dyDescent="0.25">
      <c r="A310" t="s">
        <v>0</v>
      </c>
      <c r="B310" s="4">
        <v>45504</v>
      </c>
      <c r="C310">
        <v>4</v>
      </c>
      <c r="D310">
        <v>122</v>
      </c>
      <c r="E310" s="3">
        <v>339039400000</v>
      </c>
      <c r="F310" s="2">
        <v>79.290000000000006</v>
      </c>
      <c r="G310" s="2">
        <v>134.52000000000001</v>
      </c>
      <c r="H310" s="2">
        <v>134.53</v>
      </c>
      <c r="I310" s="1">
        <f>YEAR(ConsorcioDespesas[[#This Row],[data_base]])</f>
        <v>2024</v>
      </c>
      <c r="J310" s="1" cm="1">
        <f t="array" ref="J310">_xlfn.SWITCH(MONTH(ConsorcioDespesas[[#This Row],[data_base]]),1,1,2,1,3,2,4,2,5,3,6,3,7,4,8,4,9,5,10,5,11,6,12,6)</f>
        <v>4</v>
      </c>
      <c r="K310" s="1">
        <f>MONTH(ConsorcioDespesas[[#This Row],[data_base]])</f>
        <v>7</v>
      </c>
    </row>
    <row r="311" spans="1:11" x14ac:dyDescent="0.25">
      <c r="A311" t="s">
        <v>0</v>
      </c>
      <c r="B311" s="4">
        <v>45504</v>
      </c>
      <c r="C311">
        <v>4</v>
      </c>
      <c r="D311">
        <v>122</v>
      </c>
      <c r="E311" s="3">
        <v>339046010100</v>
      </c>
      <c r="F311" s="2">
        <v>53.48</v>
      </c>
      <c r="G311" s="2">
        <v>53.48</v>
      </c>
      <c r="H311" s="2">
        <v>53.48</v>
      </c>
      <c r="I311" s="1">
        <f>YEAR(ConsorcioDespesas[[#This Row],[data_base]])</f>
        <v>2024</v>
      </c>
      <c r="J311" s="1" cm="1">
        <f t="array" ref="J311">_xlfn.SWITCH(MONTH(ConsorcioDespesas[[#This Row],[data_base]]),1,1,2,1,3,2,4,2,5,3,6,3,7,4,8,4,9,5,10,5,11,6,12,6)</f>
        <v>4</v>
      </c>
      <c r="K311" s="1">
        <f>MONTH(ConsorcioDespesas[[#This Row],[data_base]])</f>
        <v>7</v>
      </c>
    </row>
    <row r="312" spans="1:11" x14ac:dyDescent="0.25">
      <c r="A312" t="s">
        <v>0</v>
      </c>
      <c r="B312" s="4">
        <v>45504</v>
      </c>
      <c r="C312">
        <v>4</v>
      </c>
      <c r="D312">
        <v>122</v>
      </c>
      <c r="E312" s="3">
        <v>339047000000</v>
      </c>
      <c r="F312" s="2">
        <v>0</v>
      </c>
      <c r="G312" s="2">
        <v>0</v>
      </c>
      <c r="H312" s="2">
        <v>0</v>
      </c>
      <c r="I312" s="1">
        <f>YEAR(ConsorcioDespesas[[#This Row],[data_base]])</f>
        <v>2024</v>
      </c>
      <c r="J312" s="1" cm="1">
        <f t="array" ref="J312">_xlfn.SWITCH(MONTH(ConsorcioDespesas[[#This Row],[data_base]]),1,1,2,1,3,2,4,2,5,3,6,3,7,4,8,4,9,5,10,5,11,6,12,6)</f>
        <v>4</v>
      </c>
      <c r="K312" s="1">
        <f>MONTH(ConsorcioDespesas[[#This Row],[data_base]])</f>
        <v>7</v>
      </c>
    </row>
    <row r="313" spans="1:11" x14ac:dyDescent="0.25">
      <c r="A313" t="s">
        <v>0</v>
      </c>
      <c r="B313" s="4">
        <v>45504</v>
      </c>
      <c r="C313">
        <v>4</v>
      </c>
      <c r="D313">
        <v>122</v>
      </c>
      <c r="E313" s="3">
        <v>339049010000</v>
      </c>
      <c r="F313" s="2">
        <v>1.96</v>
      </c>
      <c r="G313" s="2">
        <v>1.96</v>
      </c>
      <c r="H313" s="2">
        <v>1.96</v>
      </c>
      <c r="I313" s="1">
        <f>YEAR(ConsorcioDespesas[[#This Row],[data_base]])</f>
        <v>2024</v>
      </c>
      <c r="J313" s="1" cm="1">
        <f t="array" ref="J313">_xlfn.SWITCH(MONTH(ConsorcioDespesas[[#This Row],[data_base]]),1,1,2,1,3,2,4,2,5,3,6,3,7,4,8,4,9,5,10,5,11,6,12,6)</f>
        <v>4</v>
      </c>
      <c r="K313" s="1">
        <f>MONTH(ConsorcioDespesas[[#This Row],[data_base]])</f>
        <v>7</v>
      </c>
    </row>
    <row r="314" spans="1:11" x14ac:dyDescent="0.25">
      <c r="A314" t="s">
        <v>0</v>
      </c>
      <c r="B314" s="4">
        <v>45504</v>
      </c>
      <c r="C314">
        <v>4</v>
      </c>
      <c r="D314">
        <v>122</v>
      </c>
      <c r="E314" s="3">
        <v>449052000000</v>
      </c>
      <c r="F314" s="2">
        <v>0</v>
      </c>
      <c r="G314" s="2">
        <v>0</v>
      </c>
      <c r="H314" s="2">
        <v>0</v>
      </c>
      <c r="I314" s="1">
        <f>YEAR(ConsorcioDespesas[[#This Row],[data_base]])</f>
        <v>2024</v>
      </c>
      <c r="J314" s="1" cm="1">
        <f t="array" ref="J314">_xlfn.SWITCH(MONTH(ConsorcioDespesas[[#This Row],[data_base]]),1,1,2,1,3,2,4,2,5,3,6,3,7,4,8,4,9,5,10,5,11,6,12,6)</f>
        <v>4</v>
      </c>
      <c r="K314" s="1">
        <f>MONTH(ConsorcioDespesas[[#This Row],[data_base]])</f>
        <v>7</v>
      </c>
    </row>
    <row r="315" spans="1:11" x14ac:dyDescent="0.25">
      <c r="A315" t="s">
        <v>0</v>
      </c>
      <c r="B315" s="4">
        <v>45504</v>
      </c>
      <c r="C315">
        <v>10</v>
      </c>
      <c r="D315">
        <v>302</v>
      </c>
      <c r="E315" s="3">
        <v>334041390500</v>
      </c>
      <c r="F315" s="2">
        <v>9273.68</v>
      </c>
      <c r="G315" s="2">
        <v>9273.68</v>
      </c>
      <c r="H315" s="2">
        <v>9273.68</v>
      </c>
      <c r="I315" s="1">
        <f>YEAR(ConsorcioDespesas[[#This Row],[data_base]])</f>
        <v>2024</v>
      </c>
      <c r="J315" s="1" cm="1">
        <f t="array" ref="J315">_xlfn.SWITCH(MONTH(ConsorcioDespesas[[#This Row],[data_base]]),1,1,2,1,3,2,4,2,5,3,6,3,7,4,8,4,9,5,10,5,11,6,12,6)</f>
        <v>4</v>
      </c>
      <c r="K315" s="1">
        <f>MONTH(ConsorcioDespesas[[#This Row],[data_base]])</f>
        <v>7</v>
      </c>
    </row>
    <row r="316" spans="1:11" x14ac:dyDescent="0.25">
      <c r="A316" t="s">
        <v>0</v>
      </c>
      <c r="B316" s="4">
        <v>45504</v>
      </c>
      <c r="C316">
        <v>10</v>
      </c>
      <c r="D316">
        <v>302</v>
      </c>
      <c r="E316" s="3">
        <v>334041391100</v>
      </c>
      <c r="F316" s="2">
        <v>865.54</v>
      </c>
      <c r="G316" s="2">
        <v>865.54</v>
      </c>
      <c r="H316" s="2">
        <v>865.54</v>
      </c>
      <c r="I316" s="1">
        <f>YEAR(ConsorcioDespesas[[#This Row],[data_base]])</f>
        <v>2024</v>
      </c>
      <c r="J316" s="1" cm="1">
        <f t="array" ref="J316">_xlfn.SWITCH(MONTH(ConsorcioDespesas[[#This Row],[data_base]]),1,1,2,1,3,2,4,2,5,3,6,3,7,4,8,4,9,5,10,5,11,6,12,6)</f>
        <v>4</v>
      </c>
      <c r="K316" s="1">
        <f>MONTH(ConsorcioDespesas[[#This Row],[data_base]])</f>
        <v>7</v>
      </c>
    </row>
    <row r="317" spans="1:11" x14ac:dyDescent="0.25">
      <c r="A317" t="s">
        <v>0</v>
      </c>
      <c r="B317" s="4">
        <v>45504</v>
      </c>
      <c r="C317">
        <v>10</v>
      </c>
      <c r="D317">
        <v>302</v>
      </c>
      <c r="E317" s="3">
        <v>334041391000</v>
      </c>
      <c r="F317" s="2">
        <v>655.91</v>
      </c>
      <c r="G317" s="2">
        <v>655.91</v>
      </c>
      <c r="H317" s="2">
        <v>655.91</v>
      </c>
      <c r="I317" s="1">
        <f>YEAR(ConsorcioDespesas[[#This Row],[data_base]])</f>
        <v>2024</v>
      </c>
      <c r="J317" s="1" cm="1">
        <f t="array" ref="J317">_xlfn.SWITCH(MONTH(ConsorcioDespesas[[#This Row],[data_base]]),1,1,2,1,3,2,4,2,5,3,6,3,7,4,8,4,9,5,10,5,11,6,12,6)</f>
        <v>4</v>
      </c>
      <c r="K317" s="1">
        <f>MONTH(ConsorcioDespesas[[#This Row],[data_base]])</f>
        <v>7</v>
      </c>
    </row>
    <row r="318" spans="1:11" x14ac:dyDescent="0.25">
      <c r="A318" t="s">
        <v>0</v>
      </c>
      <c r="B318" s="4">
        <v>45535</v>
      </c>
      <c r="C318">
        <v>4</v>
      </c>
      <c r="D318">
        <v>122</v>
      </c>
      <c r="E318" s="3">
        <v>319011010100</v>
      </c>
      <c r="F318" s="2">
        <v>1201.8499999999999</v>
      </c>
      <c r="G318" s="2">
        <v>1201.8499999999999</v>
      </c>
      <c r="H318" s="2">
        <v>1201.8499999999999</v>
      </c>
      <c r="I318" s="1">
        <f>YEAR(ConsorcioDespesas[[#This Row],[data_base]])</f>
        <v>2024</v>
      </c>
      <c r="J318" s="1" cm="1">
        <f t="array" ref="J318">_xlfn.SWITCH(MONTH(ConsorcioDespesas[[#This Row],[data_base]]),1,1,2,1,3,2,4,2,5,3,6,3,7,4,8,4,9,5,10,5,11,6,12,6)</f>
        <v>4</v>
      </c>
      <c r="K318" s="1">
        <f>MONTH(ConsorcioDespesas[[#This Row],[data_base]])</f>
        <v>8</v>
      </c>
    </row>
    <row r="319" spans="1:11" x14ac:dyDescent="0.25">
      <c r="A319" t="s">
        <v>0</v>
      </c>
      <c r="B319" s="4">
        <v>45535</v>
      </c>
      <c r="C319">
        <v>4</v>
      </c>
      <c r="D319">
        <v>122</v>
      </c>
      <c r="E319" s="3">
        <v>319013010100</v>
      </c>
      <c r="F319" s="2">
        <v>79.81</v>
      </c>
      <c r="G319" s="2">
        <v>79.81</v>
      </c>
      <c r="H319" s="2">
        <v>71.64</v>
      </c>
      <c r="I319" s="1">
        <f>YEAR(ConsorcioDespesas[[#This Row],[data_base]])</f>
        <v>2024</v>
      </c>
      <c r="J319" s="1" cm="1">
        <f t="array" ref="J319">_xlfn.SWITCH(MONTH(ConsorcioDespesas[[#This Row],[data_base]]),1,1,2,1,3,2,4,2,5,3,6,3,7,4,8,4,9,5,10,5,11,6,12,6)</f>
        <v>4</v>
      </c>
      <c r="K319" s="1">
        <f>MONTH(ConsorcioDespesas[[#This Row],[data_base]])</f>
        <v>8</v>
      </c>
    </row>
    <row r="320" spans="1:11" x14ac:dyDescent="0.25">
      <c r="A320" t="s">
        <v>0</v>
      </c>
      <c r="B320" s="4">
        <v>45535</v>
      </c>
      <c r="C320">
        <v>4</v>
      </c>
      <c r="D320">
        <v>122</v>
      </c>
      <c r="E320" s="3">
        <v>319013020100</v>
      </c>
      <c r="F320" s="2">
        <v>209.49</v>
      </c>
      <c r="G320" s="2">
        <v>209.49</v>
      </c>
      <c r="H320" s="2">
        <v>188.04</v>
      </c>
      <c r="I320" s="1">
        <f>YEAR(ConsorcioDespesas[[#This Row],[data_base]])</f>
        <v>2024</v>
      </c>
      <c r="J320" s="1" cm="1">
        <f t="array" ref="J320">_xlfn.SWITCH(MONTH(ConsorcioDespesas[[#This Row],[data_base]]),1,1,2,1,3,2,4,2,5,3,6,3,7,4,8,4,9,5,10,5,11,6,12,6)</f>
        <v>4</v>
      </c>
      <c r="K320" s="1">
        <f>MONTH(ConsorcioDespesas[[#This Row],[data_base]])</f>
        <v>8</v>
      </c>
    </row>
    <row r="321" spans="1:11" x14ac:dyDescent="0.25">
      <c r="A321" t="s">
        <v>0</v>
      </c>
      <c r="B321" s="4">
        <v>45535</v>
      </c>
      <c r="C321">
        <v>4</v>
      </c>
      <c r="D321">
        <v>122</v>
      </c>
      <c r="E321" s="3">
        <v>339014140000</v>
      </c>
      <c r="F321" s="2">
        <v>0</v>
      </c>
      <c r="G321" s="2">
        <v>0</v>
      </c>
      <c r="H321" s="2">
        <v>0</v>
      </c>
      <c r="I321" s="1">
        <f>YEAR(ConsorcioDespesas[[#This Row],[data_base]])</f>
        <v>2024</v>
      </c>
      <c r="J321" s="1" cm="1">
        <f t="array" ref="J321">_xlfn.SWITCH(MONTH(ConsorcioDespesas[[#This Row],[data_base]]),1,1,2,1,3,2,4,2,5,3,6,3,7,4,8,4,9,5,10,5,11,6,12,6)</f>
        <v>4</v>
      </c>
      <c r="K321" s="1">
        <f>MONTH(ConsorcioDespesas[[#This Row],[data_base]])</f>
        <v>8</v>
      </c>
    </row>
    <row r="322" spans="1:11" x14ac:dyDescent="0.25">
      <c r="A322" t="s">
        <v>0</v>
      </c>
      <c r="B322" s="4">
        <v>45535</v>
      </c>
      <c r="C322">
        <v>4</v>
      </c>
      <c r="D322">
        <v>122</v>
      </c>
      <c r="E322" s="3">
        <v>339030000000</v>
      </c>
      <c r="F322" s="2">
        <v>0</v>
      </c>
      <c r="G322" s="2">
        <v>0</v>
      </c>
      <c r="H322" s="2">
        <v>0</v>
      </c>
      <c r="I322" s="1">
        <f>YEAR(ConsorcioDespesas[[#This Row],[data_base]])</f>
        <v>2024</v>
      </c>
      <c r="J322" s="1" cm="1">
        <f t="array" ref="J322">_xlfn.SWITCH(MONTH(ConsorcioDespesas[[#This Row],[data_base]]),1,1,2,1,3,2,4,2,5,3,6,3,7,4,8,4,9,5,10,5,11,6,12,6)</f>
        <v>4</v>
      </c>
      <c r="K322" s="1">
        <f>MONTH(ConsorcioDespesas[[#This Row],[data_base]])</f>
        <v>8</v>
      </c>
    </row>
    <row r="323" spans="1:11" x14ac:dyDescent="0.25">
      <c r="A323" t="s">
        <v>0</v>
      </c>
      <c r="B323" s="4">
        <v>45535</v>
      </c>
      <c r="C323">
        <v>4</v>
      </c>
      <c r="D323">
        <v>122</v>
      </c>
      <c r="E323" s="3">
        <v>339033010000</v>
      </c>
      <c r="F323" s="2">
        <v>0</v>
      </c>
      <c r="G323" s="2">
        <v>0</v>
      </c>
      <c r="H323" s="2">
        <v>0</v>
      </c>
      <c r="I323" s="1">
        <f>YEAR(ConsorcioDespesas[[#This Row],[data_base]])</f>
        <v>2024</v>
      </c>
      <c r="J323" s="1" cm="1">
        <f t="array" ref="J323">_xlfn.SWITCH(MONTH(ConsorcioDespesas[[#This Row],[data_base]]),1,1,2,1,3,2,4,2,5,3,6,3,7,4,8,4,9,5,10,5,11,6,12,6)</f>
        <v>4</v>
      </c>
      <c r="K323" s="1">
        <f>MONTH(ConsorcioDespesas[[#This Row],[data_base]])</f>
        <v>8</v>
      </c>
    </row>
    <row r="324" spans="1:11" x14ac:dyDescent="0.25">
      <c r="A324" t="s">
        <v>0</v>
      </c>
      <c r="B324" s="4">
        <v>45535</v>
      </c>
      <c r="C324">
        <v>4</v>
      </c>
      <c r="D324">
        <v>122</v>
      </c>
      <c r="E324" s="3">
        <v>339039000000</v>
      </c>
      <c r="F324" s="2">
        <v>3.46</v>
      </c>
      <c r="G324" s="2">
        <v>59.3</v>
      </c>
      <c r="H324" s="2">
        <v>119.64</v>
      </c>
      <c r="I324" s="1">
        <f>YEAR(ConsorcioDespesas[[#This Row],[data_base]])</f>
        <v>2024</v>
      </c>
      <c r="J324" s="1" cm="1">
        <f t="array" ref="J324">_xlfn.SWITCH(MONTH(ConsorcioDespesas[[#This Row],[data_base]]),1,1,2,1,3,2,4,2,5,3,6,3,7,4,8,4,9,5,10,5,11,6,12,6)</f>
        <v>4</v>
      </c>
      <c r="K324" s="1">
        <f>MONTH(ConsorcioDespesas[[#This Row],[data_base]])</f>
        <v>8</v>
      </c>
    </row>
    <row r="325" spans="1:11" x14ac:dyDescent="0.25">
      <c r="A325" t="s">
        <v>0</v>
      </c>
      <c r="B325" s="4">
        <v>45535</v>
      </c>
      <c r="C325">
        <v>4</v>
      </c>
      <c r="D325">
        <v>122</v>
      </c>
      <c r="E325" s="3">
        <v>339039990100</v>
      </c>
      <c r="F325" s="2">
        <v>59.11</v>
      </c>
      <c r="G325" s="2">
        <v>59.11</v>
      </c>
      <c r="H325" s="2">
        <v>59.11</v>
      </c>
      <c r="I325" s="1">
        <f>YEAR(ConsorcioDespesas[[#This Row],[data_base]])</f>
        <v>2024</v>
      </c>
      <c r="J325" s="1" cm="1">
        <f t="array" ref="J325">_xlfn.SWITCH(MONTH(ConsorcioDespesas[[#This Row],[data_base]]),1,1,2,1,3,2,4,2,5,3,6,3,7,4,8,4,9,5,10,5,11,6,12,6)</f>
        <v>4</v>
      </c>
      <c r="K325" s="1">
        <f>MONTH(ConsorcioDespesas[[#This Row],[data_base]])</f>
        <v>8</v>
      </c>
    </row>
    <row r="326" spans="1:11" x14ac:dyDescent="0.25">
      <c r="A326" t="s">
        <v>0</v>
      </c>
      <c r="B326" s="4">
        <v>45535</v>
      </c>
      <c r="C326">
        <v>4</v>
      </c>
      <c r="D326">
        <v>122</v>
      </c>
      <c r="E326" s="3">
        <v>339039400000</v>
      </c>
      <c r="F326" s="2">
        <v>56.37</v>
      </c>
      <c r="G326" s="2">
        <v>111.6</v>
      </c>
      <c r="H326" s="2">
        <v>111.58</v>
      </c>
      <c r="I326" s="1">
        <f>YEAR(ConsorcioDespesas[[#This Row],[data_base]])</f>
        <v>2024</v>
      </c>
      <c r="J326" s="1" cm="1">
        <f t="array" ref="J326">_xlfn.SWITCH(MONTH(ConsorcioDespesas[[#This Row],[data_base]]),1,1,2,1,3,2,4,2,5,3,6,3,7,4,8,4,9,5,10,5,11,6,12,6)</f>
        <v>4</v>
      </c>
      <c r="K326" s="1">
        <f>MONTH(ConsorcioDespesas[[#This Row],[data_base]])</f>
        <v>8</v>
      </c>
    </row>
    <row r="327" spans="1:11" x14ac:dyDescent="0.25">
      <c r="A327" t="s">
        <v>0</v>
      </c>
      <c r="B327" s="4">
        <v>45535</v>
      </c>
      <c r="C327">
        <v>4</v>
      </c>
      <c r="D327">
        <v>122</v>
      </c>
      <c r="E327" s="3">
        <v>339046010100</v>
      </c>
      <c r="F327" s="2">
        <v>53.48</v>
      </c>
      <c r="G327" s="2">
        <v>53.48</v>
      </c>
      <c r="H327" s="2">
        <v>53.48</v>
      </c>
      <c r="I327" s="1">
        <f>YEAR(ConsorcioDespesas[[#This Row],[data_base]])</f>
        <v>2024</v>
      </c>
      <c r="J327" s="1" cm="1">
        <f t="array" ref="J327">_xlfn.SWITCH(MONTH(ConsorcioDespesas[[#This Row],[data_base]]),1,1,2,1,3,2,4,2,5,3,6,3,7,4,8,4,9,5,10,5,11,6,12,6)</f>
        <v>4</v>
      </c>
      <c r="K327" s="1">
        <f>MONTH(ConsorcioDespesas[[#This Row],[data_base]])</f>
        <v>8</v>
      </c>
    </row>
    <row r="328" spans="1:11" x14ac:dyDescent="0.25">
      <c r="A328" t="s">
        <v>0</v>
      </c>
      <c r="B328" s="4">
        <v>45535</v>
      </c>
      <c r="C328">
        <v>4</v>
      </c>
      <c r="D328">
        <v>122</v>
      </c>
      <c r="E328" s="3">
        <v>339047000000</v>
      </c>
      <c r="F328" s="2">
        <v>0</v>
      </c>
      <c r="G328" s="2">
        <v>0</v>
      </c>
      <c r="H328" s="2">
        <v>0</v>
      </c>
      <c r="I328" s="1">
        <f>YEAR(ConsorcioDespesas[[#This Row],[data_base]])</f>
        <v>2024</v>
      </c>
      <c r="J328" s="1" cm="1">
        <f t="array" ref="J328">_xlfn.SWITCH(MONTH(ConsorcioDespesas[[#This Row],[data_base]]),1,1,2,1,3,2,4,2,5,3,6,3,7,4,8,4,9,5,10,5,11,6,12,6)</f>
        <v>4</v>
      </c>
      <c r="K328" s="1">
        <f>MONTH(ConsorcioDespesas[[#This Row],[data_base]])</f>
        <v>8</v>
      </c>
    </row>
    <row r="329" spans="1:11" x14ac:dyDescent="0.25">
      <c r="A329" t="s">
        <v>0</v>
      </c>
      <c r="B329" s="4">
        <v>45535</v>
      </c>
      <c r="C329">
        <v>4</v>
      </c>
      <c r="D329">
        <v>122</v>
      </c>
      <c r="E329" s="3">
        <v>339049010000</v>
      </c>
      <c r="F329" s="2">
        <v>1.96</v>
      </c>
      <c r="G329" s="2">
        <v>1.96</v>
      </c>
      <c r="H329" s="2">
        <v>1.96</v>
      </c>
      <c r="I329" s="1">
        <f>YEAR(ConsorcioDespesas[[#This Row],[data_base]])</f>
        <v>2024</v>
      </c>
      <c r="J329" s="1" cm="1">
        <f t="array" ref="J329">_xlfn.SWITCH(MONTH(ConsorcioDespesas[[#This Row],[data_base]]),1,1,2,1,3,2,4,2,5,3,6,3,7,4,8,4,9,5,10,5,11,6,12,6)</f>
        <v>4</v>
      </c>
      <c r="K329" s="1">
        <f>MONTH(ConsorcioDespesas[[#This Row],[data_base]])</f>
        <v>8</v>
      </c>
    </row>
    <row r="330" spans="1:11" x14ac:dyDescent="0.25">
      <c r="A330" t="s">
        <v>0</v>
      </c>
      <c r="B330" s="4">
        <v>45535</v>
      </c>
      <c r="C330">
        <v>4</v>
      </c>
      <c r="D330">
        <v>122</v>
      </c>
      <c r="E330" s="3">
        <v>449052000000</v>
      </c>
      <c r="F330" s="2">
        <v>116.48</v>
      </c>
      <c r="G330" s="2">
        <v>116.48</v>
      </c>
      <c r="H330" s="2">
        <v>116.48</v>
      </c>
      <c r="I330" s="1">
        <f>YEAR(ConsorcioDespesas[[#This Row],[data_base]])</f>
        <v>2024</v>
      </c>
      <c r="J330" s="1" cm="1">
        <f t="array" ref="J330">_xlfn.SWITCH(MONTH(ConsorcioDespesas[[#This Row],[data_base]]),1,1,2,1,3,2,4,2,5,3,6,3,7,4,8,4,9,5,10,5,11,6,12,6)</f>
        <v>4</v>
      </c>
      <c r="K330" s="1">
        <f>MONTH(ConsorcioDespesas[[#This Row],[data_base]])</f>
        <v>8</v>
      </c>
    </row>
    <row r="331" spans="1:11" x14ac:dyDescent="0.25">
      <c r="A331" t="s">
        <v>0</v>
      </c>
      <c r="B331" s="4">
        <v>45535</v>
      </c>
      <c r="C331">
        <v>10</v>
      </c>
      <c r="D331">
        <v>302</v>
      </c>
      <c r="E331" s="3">
        <v>334041390500</v>
      </c>
      <c r="F331" s="2">
        <v>9273.68</v>
      </c>
      <c r="G331" s="2">
        <v>9273.68</v>
      </c>
      <c r="H331" s="2">
        <v>9273.68</v>
      </c>
      <c r="I331" s="1">
        <f>YEAR(ConsorcioDespesas[[#This Row],[data_base]])</f>
        <v>2024</v>
      </c>
      <c r="J331" s="1" cm="1">
        <f t="array" ref="J331">_xlfn.SWITCH(MONTH(ConsorcioDespesas[[#This Row],[data_base]]),1,1,2,1,3,2,4,2,5,3,6,3,7,4,8,4,9,5,10,5,11,6,12,6)</f>
        <v>4</v>
      </c>
      <c r="K331" s="1">
        <f>MONTH(ConsorcioDespesas[[#This Row],[data_base]])</f>
        <v>8</v>
      </c>
    </row>
    <row r="332" spans="1:11" x14ac:dyDescent="0.25">
      <c r="A332" t="s">
        <v>0</v>
      </c>
      <c r="B332" s="4">
        <v>45535</v>
      </c>
      <c r="C332">
        <v>10</v>
      </c>
      <c r="D332">
        <v>302</v>
      </c>
      <c r="E332" s="3">
        <v>334041391100</v>
      </c>
      <c r="F332" s="2">
        <v>865.54</v>
      </c>
      <c r="G332" s="2">
        <v>865.54</v>
      </c>
      <c r="H332" s="2">
        <v>865.54</v>
      </c>
      <c r="I332" s="1">
        <f>YEAR(ConsorcioDespesas[[#This Row],[data_base]])</f>
        <v>2024</v>
      </c>
      <c r="J332" s="1" cm="1">
        <f t="array" ref="J332">_xlfn.SWITCH(MONTH(ConsorcioDespesas[[#This Row],[data_base]]),1,1,2,1,3,2,4,2,5,3,6,3,7,4,8,4,9,5,10,5,11,6,12,6)</f>
        <v>4</v>
      </c>
      <c r="K332" s="1">
        <f>MONTH(ConsorcioDespesas[[#This Row],[data_base]])</f>
        <v>8</v>
      </c>
    </row>
    <row r="333" spans="1:11" x14ac:dyDescent="0.25">
      <c r="A333" t="s">
        <v>0</v>
      </c>
      <c r="B333" s="4">
        <v>45535</v>
      </c>
      <c r="C333">
        <v>10</v>
      </c>
      <c r="D333">
        <v>302</v>
      </c>
      <c r="E333" s="3">
        <v>334041391000</v>
      </c>
      <c r="F333" s="2">
        <v>655.91</v>
      </c>
      <c r="G333" s="2">
        <v>655.91</v>
      </c>
      <c r="H333" s="2">
        <v>655.91</v>
      </c>
      <c r="I333" s="1">
        <f>YEAR(ConsorcioDespesas[[#This Row],[data_base]])</f>
        <v>2024</v>
      </c>
      <c r="J333" s="1" cm="1">
        <f t="array" ref="J333">_xlfn.SWITCH(MONTH(ConsorcioDespesas[[#This Row],[data_base]]),1,1,2,1,3,2,4,2,5,3,6,3,7,4,8,4,9,5,10,5,11,6,12,6)</f>
        <v>4</v>
      </c>
      <c r="K333" s="1">
        <f>MONTH(ConsorcioDespesas[[#This Row],[data_base]])</f>
        <v>8</v>
      </c>
    </row>
    <row r="334" spans="1:11" x14ac:dyDescent="0.25">
      <c r="A334" t="s">
        <v>0</v>
      </c>
      <c r="B334" s="4">
        <v>45565</v>
      </c>
      <c r="C334">
        <v>4</v>
      </c>
      <c r="D334">
        <v>122</v>
      </c>
      <c r="E334" s="3">
        <v>319011010100</v>
      </c>
      <c r="F334" s="2">
        <v>919.22</v>
      </c>
      <c r="G334" s="2">
        <v>919.22</v>
      </c>
      <c r="H334" s="2">
        <v>919.22</v>
      </c>
      <c r="I334" s="1">
        <f>YEAR(ConsorcioDespesas[[#This Row],[data_base]])</f>
        <v>2024</v>
      </c>
      <c r="J334" s="1" cm="1">
        <f t="array" ref="J334">_xlfn.SWITCH(MONTH(ConsorcioDespesas[[#This Row],[data_base]]),1,1,2,1,3,2,4,2,5,3,6,3,7,4,8,4,9,5,10,5,11,6,12,6)</f>
        <v>5</v>
      </c>
      <c r="K334" s="1">
        <f>MONTH(ConsorcioDespesas[[#This Row],[data_base]])</f>
        <v>9</v>
      </c>
    </row>
    <row r="335" spans="1:11" x14ac:dyDescent="0.25">
      <c r="A335" t="s">
        <v>0</v>
      </c>
      <c r="B335" s="4">
        <v>45565</v>
      </c>
      <c r="C335">
        <v>4</v>
      </c>
      <c r="D335">
        <v>122</v>
      </c>
      <c r="E335" s="3">
        <v>319013010100</v>
      </c>
      <c r="F335" s="2">
        <v>73.540000000000006</v>
      </c>
      <c r="G335" s="2">
        <v>73.540000000000006</v>
      </c>
      <c r="H335" s="2">
        <v>79.81</v>
      </c>
      <c r="I335" s="1">
        <f>YEAR(ConsorcioDespesas[[#This Row],[data_base]])</f>
        <v>2024</v>
      </c>
      <c r="J335" s="1" cm="1">
        <f t="array" ref="J335">_xlfn.SWITCH(MONTH(ConsorcioDespesas[[#This Row],[data_base]]),1,1,2,1,3,2,4,2,5,3,6,3,7,4,8,4,9,5,10,5,11,6,12,6)</f>
        <v>5</v>
      </c>
      <c r="K335" s="1">
        <f>MONTH(ConsorcioDespesas[[#This Row],[data_base]])</f>
        <v>9</v>
      </c>
    </row>
    <row r="336" spans="1:11" x14ac:dyDescent="0.25">
      <c r="A336" t="s">
        <v>0</v>
      </c>
      <c r="B336" s="4">
        <v>45565</v>
      </c>
      <c r="C336">
        <v>4</v>
      </c>
      <c r="D336">
        <v>122</v>
      </c>
      <c r="E336" s="3">
        <v>319013020100</v>
      </c>
      <c r="F336" s="2">
        <v>193.04</v>
      </c>
      <c r="G336" s="2">
        <v>193.04</v>
      </c>
      <c r="H336" s="2">
        <v>209.49</v>
      </c>
      <c r="I336" s="1">
        <f>YEAR(ConsorcioDespesas[[#This Row],[data_base]])</f>
        <v>2024</v>
      </c>
      <c r="J336" s="1" cm="1">
        <f t="array" ref="J336">_xlfn.SWITCH(MONTH(ConsorcioDespesas[[#This Row],[data_base]]),1,1,2,1,3,2,4,2,5,3,6,3,7,4,8,4,9,5,10,5,11,6,12,6)</f>
        <v>5</v>
      </c>
      <c r="K336" s="1">
        <f>MONTH(ConsorcioDespesas[[#This Row],[data_base]])</f>
        <v>9</v>
      </c>
    </row>
    <row r="337" spans="1:11" x14ac:dyDescent="0.25">
      <c r="A337" t="s">
        <v>0</v>
      </c>
      <c r="B337" s="4">
        <v>45565</v>
      </c>
      <c r="C337">
        <v>4</v>
      </c>
      <c r="D337">
        <v>122</v>
      </c>
      <c r="E337" s="3">
        <v>339014140000</v>
      </c>
      <c r="F337" s="2">
        <v>0</v>
      </c>
      <c r="G337" s="2">
        <v>0</v>
      </c>
      <c r="H337" s="2">
        <v>0</v>
      </c>
      <c r="I337" s="1">
        <f>YEAR(ConsorcioDespesas[[#This Row],[data_base]])</f>
        <v>2024</v>
      </c>
      <c r="J337" s="1" cm="1">
        <f t="array" ref="J337">_xlfn.SWITCH(MONTH(ConsorcioDespesas[[#This Row],[data_base]]),1,1,2,1,3,2,4,2,5,3,6,3,7,4,8,4,9,5,10,5,11,6,12,6)</f>
        <v>5</v>
      </c>
      <c r="K337" s="1">
        <f>MONTH(ConsorcioDespesas[[#This Row],[data_base]])</f>
        <v>9</v>
      </c>
    </row>
    <row r="338" spans="1:11" x14ac:dyDescent="0.25">
      <c r="A338" t="s">
        <v>0</v>
      </c>
      <c r="B338" s="4">
        <v>45565</v>
      </c>
      <c r="C338">
        <v>4</v>
      </c>
      <c r="D338">
        <v>122</v>
      </c>
      <c r="E338" s="3">
        <v>339030000000</v>
      </c>
      <c r="F338" s="2">
        <v>44.41</v>
      </c>
      <c r="G338" s="2">
        <v>28.9</v>
      </c>
      <c r="H338" s="2">
        <v>28.9</v>
      </c>
      <c r="I338" s="1">
        <f>YEAR(ConsorcioDespesas[[#This Row],[data_base]])</f>
        <v>2024</v>
      </c>
      <c r="J338" s="1" cm="1">
        <f t="array" ref="J338">_xlfn.SWITCH(MONTH(ConsorcioDespesas[[#This Row],[data_base]]),1,1,2,1,3,2,4,2,5,3,6,3,7,4,8,4,9,5,10,5,11,6,12,6)</f>
        <v>5</v>
      </c>
      <c r="K338" s="1">
        <f>MONTH(ConsorcioDespesas[[#This Row],[data_base]])</f>
        <v>9</v>
      </c>
    </row>
    <row r="339" spans="1:11" x14ac:dyDescent="0.25">
      <c r="A339" t="s">
        <v>0</v>
      </c>
      <c r="B339" s="4">
        <v>45565</v>
      </c>
      <c r="C339">
        <v>4</v>
      </c>
      <c r="D339">
        <v>122</v>
      </c>
      <c r="E339" s="3">
        <v>339033010000</v>
      </c>
      <c r="F339" s="2">
        <v>0</v>
      </c>
      <c r="G339" s="2">
        <v>0</v>
      </c>
      <c r="H339" s="2">
        <v>0</v>
      </c>
      <c r="I339" s="1">
        <f>YEAR(ConsorcioDespesas[[#This Row],[data_base]])</f>
        <v>2024</v>
      </c>
      <c r="J339" s="1" cm="1">
        <f t="array" ref="J339">_xlfn.SWITCH(MONTH(ConsorcioDespesas[[#This Row],[data_base]]),1,1,2,1,3,2,4,2,5,3,6,3,7,4,8,4,9,5,10,5,11,6,12,6)</f>
        <v>5</v>
      </c>
      <c r="K339" s="1">
        <f>MONTH(ConsorcioDespesas[[#This Row],[data_base]])</f>
        <v>9</v>
      </c>
    </row>
    <row r="340" spans="1:11" x14ac:dyDescent="0.25">
      <c r="A340" t="s">
        <v>0</v>
      </c>
      <c r="B340" s="4">
        <v>45565</v>
      </c>
      <c r="C340">
        <v>4</v>
      </c>
      <c r="D340">
        <v>122</v>
      </c>
      <c r="E340" s="3">
        <v>339039000000</v>
      </c>
      <c r="F340" s="2">
        <v>3.46</v>
      </c>
      <c r="G340" s="2">
        <v>49.54</v>
      </c>
      <c r="H340" s="2">
        <v>58.56</v>
      </c>
      <c r="I340" s="1">
        <f>YEAR(ConsorcioDespesas[[#This Row],[data_base]])</f>
        <v>2024</v>
      </c>
      <c r="J340" s="1" cm="1">
        <f t="array" ref="J340">_xlfn.SWITCH(MONTH(ConsorcioDespesas[[#This Row],[data_base]]),1,1,2,1,3,2,4,2,5,3,6,3,7,4,8,4,9,5,10,5,11,6,12,6)</f>
        <v>5</v>
      </c>
      <c r="K340" s="1">
        <f>MONTH(ConsorcioDespesas[[#This Row],[data_base]])</f>
        <v>9</v>
      </c>
    </row>
    <row r="341" spans="1:11" x14ac:dyDescent="0.25">
      <c r="A341" t="s">
        <v>0</v>
      </c>
      <c r="B341" s="4">
        <v>45565</v>
      </c>
      <c r="C341">
        <v>4</v>
      </c>
      <c r="D341">
        <v>122</v>
      </c>
      <c r="E341" s="3">
        <v>339039990100</v>
      </c>
      <c r="F341" s="2">
        <v>59.11</v>
      </c>
      <c r="G341" s="2">
        <v>59.11</v>
      </c>
      <c r="H341" s="2">
        <v>59.11</v>
      </c>
      <c r="I341" s="1">
        <f>YEAR(ConsorcioDespesas[[#This Row],[data_base]])</f>
        <v>2024</v>
      </c>
      <c r="J341" s="1" cm="1">
        <f t="array" ref="J341">_xlfn.SWITCH(MONTH(ConsorcioDespesas[[#This Row],[data_base]]),1,1,2,1,3,2,4,2,5,3,6,3,7,4,8,4,9,5,10,5,11,6,12,6)</f>
        <v>5</v>
      </c>
      <c r="K341" s="1">
        <f>MONTH(ConsorcioDespesas[[#This Row],[data_base]])</f>
        <v>9</v>
      </c>
    </row>
    <row r="342" spans="1:11" x14ac:dyDescent="0.25">
      <c r="A342" t="s">
        <v>0</v>
      </c>
      <c r="B342" s="4">
        <v>45565</v>
      </c>
      <c r="C342">
        <v>4</v>
      </c>
      <c r="D342">
        <v>122</v>
      </c>
      <c r="E342" s="3">
        <v>339039400000</v>
      </c>
      <c r="F342" s="2">
        <v>225.48</v>
      </c>
      <c r="G342" s="2">
        <v>111.6</v>
      </c>
      <c r="H342" s="2">
        <v>111.6</v>
      </c>
      <c r="I342" s="1">
        <f>YEAR(ConsorcioDespesas[[#This Row],[data_base]])</f>
        <v>2024</v>
      </c>
      <c r="J342" s="1" cm="1">
        <f t="array" ref="J342">_xlfn.SWITCH(MONTH(ConsorcioDespesas[[#This Row],[data_base]]),1,1,2,1,3,2,4,2,5,3,6,3,7,4,8,4,9,5,10,5,11,6,12,6)</f>
        <v>5</v>
      </c>
      <c r="K342" s="1">
        <f>MONTH(ConsorcioDespesas[[#This Row],[data_base]])</f>
        <v>9</v>
      </c>
    </row>
    <row r="343" spans="1:11" x14ac:dyDescent="0.25">
      <c r="A343" t="s">
        <v>0</v>
      </c>
      <c r="B343" s="4">
        <v>45565</v>
      </c>
      <c r="C343">
        <v>4</v>
      </c>
      <c r="D343">
        <v>122</v>
      </c>
      <c r="E343" s="3">
        <v>339046010100</v>
      </c>
      <c r="F343" s="2">
        <v>53.48</v>
      </c>
      <c r="G343" s="2">
        <v>53.48</v>
      </c>
      <c r="H343" s="2">
        <v>53.48</v>
      </c>
      <c r="I343" s="1">
        <f>YEAR(ConsorcioDespesas[[#This Row],[data_base]])</f>
        <v>2024</v>
      </c>
      <c r="J343" s="1" cm="1">
        <f t="array" ref="J343">_xlfn.SWITCH(MONTH(ConsorcioDespesas[[#This Row],[data_base]]),1,1,2,1,3,2,4,2,5,3,6,3,7,4,8,4,9,5,10,5,11,6,12,6)</f>
        <v>5</v>
      </c>
      <c r="K343" s="1">
        <f>MONTH(ConsorcioDespesas[[#This Row],[data_base]])</f>
        <v>9</v>
      </c>
    </row>
    <row r="344" spans="1:11" x14ac:dyDescent="0.25">
      <c r="A344" t="s">
        <v>0</v>
      </c>
      <c r="B344" s="4">
        <v>45565</v>
      </c>
      <c r="C344">
        <v>4</v>
      </c>
      <c r="D344">
        <v>122</v>
      </c>
      <c r="E344" s="3">
        <v>339047000000</v>
      </c>
      <c r="F344" s="2">
        <v>0</v>
      </c>
      <c r="G344" s="2">
        <v>0</v>
      </c>
      <c r="H344" s="2">
        <v>0</v>
      </c>
      <c r="I344" s="1">
        <f>YEAR(ConsorcioDespesas[[#This Row],[data_base]])</f>
        <v>2024</v>
      </c>
      <c r="J344" s="1" cm="1">
        <f t="array" ref="J344">_xlfn.SWITCH(MONTH(ConsorcioDespesas[[#This Row],[data_base]]),1,1,2,1,3,2,4,2,5,3,6,3,7,4,8,4,9,5,10,5,11,6,12,6)</f>
        <v>5</v>
      </c>
      <c r="K344" s="1">
        <f>MONTH(ConsorcioDespesas[[#This Row],[data_base]])</f>
        <v>9</v>
      </c>
    </row>
    <row r="345" spans="1:11" x14ac:dyDescent="0.25">
      <c r="A345" t="s">
        <v>0</v>
      </c>
      <c r="B345" s="4">
        <v>45565</v>
      </c>
      <c r="C345">
        <v>4</v>
      </c>
      <c r="D345">
        <v>122</v>
      </c>
      <c r="E345" s="3">
        <v>339049010000</v>
      </c>
      <c r="F345" s="2">
        <v>1.96</v>
      </c>
      <c r="G345" s="2">
        <v>1.96</v>
      </c>
      <c r="H345" s="2">
        <v>1.96</v>
      </c>
      <c r="I345" s="1">
        <f>YEAR(ConsorcioDespesas[[#This Row],[data_base]])</f>
        <v>2024</v>
      </c>
      <c r="J345" s="1" cm="1">
        <f t="array" ref="J345">_xlfn.SWITCH(MONTH(ConsorcioDespesas[[#This Row],[data_base]]),1,1,2,1,3,2,4,2,5,3,6,3,7,4,8,4,9,5,10,5,11,6,12,6)</f>
        <v>5</v>
      </c>
      <c r="K345" s="1">
        <f>MONTH(ConsorcioDespesas[[#This Row],[data_base]])</f>
        <v>9</v>
      </c>
    </row>
    <row r="346" spans="1:11" x14ac:dyDescent="0.25">
      <c r="A346" t="s">
        <v>0</v>
      </c>
      <c r="B346" s="4">
        <v>45565</v>
      </c>
      <c r="C346">
        <v>4</v>
      </c>
      <c r="D346">
        <v>122</v>
      </c>
      <c r="E346" s="3">
        <v>449052000000</v>
      </c>
      <c r="F346" s="2">
        <v>196.73</v>
      </c>
      <c r="G346" s="2">
        <v>196.73</v>
      </c>
      <c r="H346" s="2">
        <v>196.73</v>
      </c>
      <c r="I346" s="1">
        <f>YEAR(ConsorcioDespesas[[#This Row],[data_base]])</f>
        <v>2024</v>
      </c>
      <c r="J346" s="1" cm="1">
        <f t="array" ref="J346">_xlfn.SWITCH(MONTH(ConsorcioDespesas[[#This Row],[data_base]]),1,1,2,1,3,2,4,2,5,3,6,3,7,4,8,4,9,5,10,5,11,6,12,6)</f>
        <v>5</v>
      </c>
      <c r="K346" s="1">
        <f>MONTH(ConsorcioDespesas[[#This Row],[data_base]])</f>
        <v>9</v>
      </c>
    </row>
    <row r="347" spans="1:11" x14ac:dyDescent="0.25">
      <c r="A347" t="s">
        <v>0</v>
      </c>
      <c r="B347" s="4">
        <v>45565</v>
      </c>
      <c r="C347">
        <v>10</v>
      </c>
      <c r="D347">
        <v>302</v>
      </c>
      <c r="E347" s="3">
        <v>334041390500</v>
      </c>
      <c r="F347" s="2">
        <v>9273.68</v>
      </c>
      <c r="G347" s="2">
        <v>9273.68</v>
      </c>
      <c r="H347" s="2">
        <v>9273.68</v>
      </c>
      <c r="I347" s="1">
        <f>YEAR(ConsorcioDespesas[[#This Row],[data_base]])</f>
        <v>2024</v>
      </c>
      <c r="J347" s="1" cm="1">
        <f t="array" ref="J347">_xlfn.SWITCH(MONTH(ConsorcioDespesas[[#This Row],[data_base]]),1,1,2,1,3,2,4,2,5,3,6,3,7,4,8,4,9,5,10,5,11,6,12,6)</f>
        <v>5</v>
      </c>
      <c r="K347" s="1">
        <f>MONTH(ConsorcioDespesas[[#This Row],[data_base]])</f>
        <v>9</v>
      </c>
    </row>
    <row r="348" spans="1:11" x14ac:dyDescent="0.25">
      <c r="A348" t="s">
        <v>0</v>
      </c>
      <c r="B348" s="4">
        <v>45565</v>
      </c>
      <c r="C348">
        <v>10</v>
      </c>
      <c r="D348">
        <v>302</v>
      </c>
      <c r="E348" s="3">
        <v>334041391100</v>
      </c>
      <c r="F348" s="2">
        <v>865.54</v>
      </c>
      <c r="G348" s="2">
        <v>865.54</v>
      </c>
      <c r="H348" s="2">
        <v>865.54</v>
      </c>
      <c r="I348" s="1">
        <f>YEAR(ConsorcioDespesas[[#This Row],[data_base]])</f>
        <v>2024</v>
      </c>
      <c r="J348" s="1" cm="1">
        <f t="array" ref="J348">_xlfn.SWITCH(MONTH(ConsorcioDespesas[[#This Row],[data_base]]),1,1,2,1,3,2,4,2,5,3,6,3,7,4,8,4,9,5,10,5,11,6,12,6)</f>
        <v>5</v>
      </c>
      <c r="K348" s="1">
        <f>MONTH(ConsorcioDespesas[[#This Row],[data_base]])</f>
        <v>9</v>
      </c>
    </row>
    <row r="349" spans="1:11" x14ac:dyDescent="0.25">
      <c r="A349" t="s">
        <v>0</v>
      </c>
      <c r="B349" s="4">
        <v>45565</v>
      </c>
      <c r="C349">
        <v>10</v>
      </c>
      <c r="D349">
        <v>302</v>
      </c>
      <c r="E349" s="3">
        <v>334041391000</v>
      </c>
      <c r="F349" s="2">
        <v>655.91</v>
      </c>
      <c r="G349" s="2">
        <v>655.91</v>
      </c>
      <c r="H349" s="2">
        <v>655.91</v>
      </c>
      <c r="I349" s="1">
        <f>YEAR(ConsorcioDespesas[[#This Row],[data_base]])</f>
        <v>2024</v>
      </c>
      <c r="J349" s="1" cm="1">
        <f t="array" ref="J349">_xlfn.SWITCH(MONTH(ConsorcioDespesas[[#This Row],[data_base]]),1,1,2,1,3,2,4,2,5,3,6,3,7,4,8,4,9,5,10,5,11,6,12,6)</f>
        <v>5</v>
      </c>
      <c r="K349" s="1">
        <f>MONTH(ConsorcioDespesas[[#This Row],[data_base]])</f>
        <v>9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Despesas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Everton da Rosa</dc:creator>
  <cp:lastModifiedBy>Everton da Rosa</cp:lastModifiedBy>
  <dcterms:created xsi:type="dcterms:W3CDTF">2024-04-09T12:39:57Z</dcterms:created>
  <dcterms:modified xsi:type="dcterms:W3CDTF">2024-10-17T14:02:07Z</dcterms:modified>
</cp:coreProperties>
</file>