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1415BC83-6DCB-447D-9064-36E52169E863}" xr6:coauthVersionLast="47" xr6:coauthVersionMax="47" xr10:uidLastSave="{00000000-0000-0000-0000-000000000000}"/>
  <bookViews>
    <workbookView xWindow="-120" yWindow="-120" windowWidth="29040" windowHeight="1572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7" i="1" l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I236" i="1"/>
  <c r="J236" i="1" a="1"/>
  <c r="J236" i="1" s="1"/>
  <c r="K23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<sst xmlns="http://schemas.openxmlformats.org/spreadsheetml/2006/main" count="261" uniqueCount="12">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</sst>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Consórcios Despesa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251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2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0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251"/>
  <sheetViews>
    <sheetView tabSelected="1" topLeftCell="A204" workbookViewId="0">
      <selection activeCell="A205" sqref="A205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  <row r="236" spans="1:11" x14ac:dyDescent="0.25">
      <c r="A236" t="s">
        <v>0</v>
      </c>
      <c r="B236" s="4">
        <v>45382</v>
      </c>
      <c r="C236">
        <v>4</v>
      </c>
      <c r="D236">
        <v>122</v>
      </c>
      <c r="E236" s="3">
        <v>319011010100</v>
      </c>
      <c r="F236" s="2">
        <v>895.44</v>
      </c>
      <c r="G236" s="2">
        <v>895.44</v>
      </c>
      <c r="H236" s="2">
        <v>895.44</v>
      </c>
      <c r="I236" s="1">
        <f>YEAR(ConsorcioDespesas[[#This Row],[data_base]])</f>
        <v>2024</v>
      </c>
      <c r="J236" s="1" cm="1">
        <f t="array" ref="J236">_xlfn.SWITCH(MONTH(ConsorcioDespesas[[#This Row],[data_base]]),1,1,2,1,3,2,4,2,5,3,6,3,7,4,8,4,9,5,10,5,11,6,12,6)</f>
        <v>2</v>
      </c>
      <c r="K236" s="1">
        <f>MONTH(ConsorcioDespesas[[#This Row],[data_base]])</f>
        <v>3</v>
      </c>
    </row>
    <row r="237" spans="1:11" x14ac:dyDescent="0.25">
      <c r="A237" t="s">
        <v>0</v>
      </c>
      <c r="B237" s="4">
        <v>45382</v>
      </c>
      <c r="C237">
        <v>4</v>
      </c>
      <c r="D237">
        <v>122</v>
      </c>
      <c r="E237" s="3">
        <v>319013010100</v>
      </c>
      <c r="F237" s="2">
        <v>71.64</v>
      </c>
      <c r="G237" s="2">
        <v>71.64</v>
      </c>
      <c r="H237" s="2">
        <v>71.64</v>
      </c>
      <c r="I237" s="1">
        <f>YEAR(ConsorcioDespesas[[#This Row],[data_base]])</f>
        <v>2024</v>
      </c>
      <c r="J237" s="1" cm="1">
        <f t="array" ref="J237">_xlfn.SWITCH(MONTH(ConsorcioDespesas[[#This Row],[data_base]]),1,1,2,1,3,2,4,2,5,3,6,3,7,4,8,4,9,5,10,5,11,6,12,6)</f>
        <v>2</v>
      </c>
      <c r="K237" s="1">
        <f>MONTH(ConsorcioDespesas[[#This Row],[data_base]])</f>
        <v>3</v>
      </c>
    </row>
    <row r="238" spans="1:11" x14ac:dyDescent="0.25">
      <c r="A238" t="s">
        <v>0</v>
      </c>
      <c r="B238" s="4">
        <v>45382</v>
      </c>
      <c r="C238">
        <v>4</v>
      </c>
      <c r="D238">
        <v>122</v>
      </c>
      <c r="E238" s="3">
        <v>319013020100</v>
      </c>
      <c r="F238" s="2">
        <v>188.04</v>
      </c>
      <c r="G238" s="2">
        <v>188.04</v>
      </c>
      <c r="H238" s="2">
        <v>188.04</v>
      </c>
      <c r="I238" s="1">
        <f>YEAR(ConsorcioDespesas[[#This Row],[data_base]])</f>
        <v>2024</v>
      </c>
      <c r="J238" s="1" cm="1">
        <f t="array" ref="J238">_xlfn.SWITCH(MONTH(ConsorcioDespesas[[#This Row],[data_base]]),1,1,2,1,3,2,4,2,5,3,6,3,7,4,8,4,9,5,10,5,11,6,12,6)</f>
        <v>2</v>
      </c>
      <c r="K238" s="1">
        <f>MONTH(ConsorcioDespesas[[#This Row],[data_base]])</f>
        <v>3</v>
      </c>
    </row>
    <row r="239" spans="1:11" x14ac:dyDescent="0.25">
      <c r="A239" t="s">
        <v>0</v>
      </c>
      <c r="B239" s="4">
        <v>45382</v>
      </c>
      <c r="C239">
        <v>4</v>
      </c>
      <c r="D239">
        <v>122</v>
      </c>
      <c r="E239" s="3">
        <v>339014140000</v>
      </c>
      <c r="F239" s="2">
        <v>0</v>
      </c>
      <c r="G239" s="2">
        <v>0</v>
      </c>
      <c r="H239" s="2">
        <v>0</v>
      </c>
      <c r="I239" s="1">
        <f>YEAR(ConsorcioDespesas[[#This Row],[data_base]])</f>
        <v>2024</v>
      </c>
      <c r="J239" s="1" cm="1">
        <f t="array" ref="J239">_xlfn.SWITCH(MONTH(ConsorcioDespesas[[#This Row],[data_base]]),1,1,2,1,3,2,4,2,5,3,6,3,7,4,8,4,9,5,10,5,11,6,12,6)</f>
        <v>2</v>
      </c>
      <c r="K239" s="1">
        <f>MONTH(ConsorcioDespesas[[#This Row],[data_base]])</f>
        <v>3</v>
      </c>
    </row>
    <row r="240" spans="1:11" x14ac:dyDescent="0.25">
      <c r="A240" t="s">
        <v>0</v>
      </c>
      <c r="B240" s="4">
        <v>45382</v>
      </c>
      <c r="C240">
        <v>4</v>
      </c>
      <c r="D240">
        <v>122</v>
      </c>
      <c r="E240" s="3">
        <v>339030000000</v>
      </c>
      <c r="F240" s="2">
        <v>0</v>
      </c>
      <c r="G240" s="2">
        <v>0</v>
      </c>
      <c r="H240" s="2">
        <v>0</v>
      </c>
      <c r="I240" s="1">
        <f>YEAR(ConsorcioDespesas[[#This Row],[data_base]])</f>
        <v>2024</v>
      </c>
      <c r="J240" s="1" cm="1">
        <f t="array" ref="J240">_xlfn.SWITCH(MONTH(ConsorcioDespesas[[#This Row],[data_base]]),1,1,2,1,3,2,4,2,5,3,6,3,7,4,8,4,9,5,10,5,11,6,12,6)</f>
        <v>2</v>
      </c>
      <c r="K240" s="1">
        <f>MONTH(ConsorcioDespesas[[#This Row],[data_base]])</f>
        <v>3</v>
      </c>
    </row>
    <row r="241" spans="1:11" x14ac:dyDescent="0.25">
      <c r="A241" t="s">
        <v>0</v>
      </c>
      <c r="B241" s="4">
        <v>45382</v>
      </c>
      <c r="C241">
        <v>4</v>
      </c>
      <c r="D241">
        <v>122</v>
      </c>
      <c r="E241" s="3">
        <v>339033010000</v>
      </c>
      <c r="F241" s="2">
        <v>0</v>
      </c>
      <c r="G241" s="2">
        <v>0</v>
      </c>
      <c r="H241" s="2">
        <v>0</v>
      </c>
      <c r="I241" s="1">
        <f>YEAR(ConsorcioDespesas[[#This Row],[data_base]])</f>
        <v>2024</v>
      </c>
      <c r="J241" s="1" cm="1">
        <f t="array" ref="J241">_xlfn.SWITCH(MONTH(ConsorcioDespesas[[#This Row],[data_base]]),1,1,2,1,3,2,4,2,5,3,6,3,7,4,8,4,9,5,10,5,11,6,12,6)</f>
        <v>2</v>
      </c>
      <c r="K241" s="1">
        <f>MONTH(ConsorcioDespesas[[#This Row],[data_base]])</f>
        <v>3</v>
      </c>
    </row>
    <row r="242" spans="1:11" x14ac:dyDescent="0.25">
      <c r="A242" t="s">
        <v>0</v>
      </c>
      <c r="B242" s="4">
        <v>45382</v>
      </c>
      <c r="C242">
        <v>4</v>
      </c>
      <c r="D242">
        <v>122</v>
      </c>
      <c r="E242" s="3">
        <v>339039000000</v>
      </c>
      <c r="F242" s="2">
        <v>10.81</v>
      </c>
      <c r="G242" s="2">
        <v>64.16</v>
      </c>
      <c r="H242" s="2">
        <v>67.489999999999995</v>
      </c>
      <c r="I242" s="1">
        <f>YEAR(ConsorcioDespesas[[#This Row],[data_base]])</f>
        <v>2024</v>
      </c>
      <c r="J242" s="1" cm="1">
        <f t="array" ref="J242">_xlfn.SWITCH(MONTH(ConsorcioDespesas[[#This Row],[data_base]]),1,1,2,1,3,2,4,2,5,3,6,3,7,4,8,4,9,5,10,5,11,6,12,6)</f>
        <v>2</v>
      </c>
      <c r="K242" s="1">
        <f>MONTH(ConsorcioDespesas[[#This Row],[data_base]])</f>
        <v>3</v>
      </c>
    </row>
    <row r="243" spans="1:11" x14ac:dyDescent="0.25">
      <c r="A243" t="s">
        <v>0</v>
      </c>
      <c r="B243" s="4">
        <v>45382</v>
      </c>
      <c r="C243">
        <v>4</v>
      </c>
      <c r="D243">
        <v>122</v>
      </c>
      <c r="E243" s="3">
        <v>339039990100</v>
      </c>
      <c r="F243" s="2">
        <v>59.11</v>
      </c>
      <c r="G243" s="2">
        <v>59.11</v>
      </c>
      <c r="H243" s="2">
        <v>59.11</v>
      </c>
      <c r="I243" s="1">
        <f>YEAR(ConsorcioDespesas[[#This Row],[data_base]])</f>
        <v>2024</v>
      </c>
      <c r="J243" s="1" cm="1">
        <f t="array" ref="J243">_xlfn.SWITCH(MONTH(ConsorcioDespesas[[#This Row],[data_base]]),1,1,2,1,3,2,4,2,5,3,6,3,7,4,8,4,9,5,10,5,11,6,12,6)</f>
        <v>2</v>
      </c>
      <c r="K243" s="1">
        <f>MONTH(ConsorcioDespesas[[#This Row],[data_base]])</f>
        <v>3</v>
      </c>
    </row>
    <row r="244" spans="1:11" x14ac:dyDescent="0.25">
      <c r="A244" t="s">
        <v>0</v>
      </c>
      <c r="B244" s="4">
        <v>45382</v>
      </c>
      <c r="C244">
        <v>4</v>
      </c>
      <c r="D244">
        <v>122</v>
      </c>
      <c r="E244" s="3">
        <v>339039400000</v>
      </c>
      <c r="F244" s="2">
        <v>22.43</v>
      </c>
      <c r="G244" s="2">
        <v>77.66</v>
      </c>
      <c r="H244" s="2">
        <v>131.6</v>
      </c>
      <c r="I244" s="1">
        <f>YEAR(ConsorcioDespesas[[#This Row],[data_base]])</f>
        <v>2024</v>
      </c>
      <c r="J244" s="1" cm="1">
        <f t="array" ref="J244">_xlfn.SWITCH(MONTH(ConsorcioDespesas[[#This Row],[data_base]]),1,1,2,1,3,2,4,2,5,3,6,3,7,4,8,4,9,5,10,5,11,6,12,6)</f>
        <v>2</v>
      </c>
      <c r="K244" s="1">
        <f>MONTH(ConsorcioDespesas[[#This Row],[data_base]])</f>
        <v>3</v>
      </c>
    </row>
    <row r="245" spans="1:11" x14ac:dyDescent="0.25">
      <c r="A245" t="s">
        <v>0</v>
      </c>
      <c r="B245" s="4">
        <v>45382</v>
      </c>
      <c r="C245">
        <v>4</v>
      </c>
      <c r="D245">
        <v>122</v>
      </c>
      <c r="E245" s="3">
        <v>339046010100</v>
      </c>
      <c r="F245" s="2">
        <v>53.48</v>
      </c>
      <c r="G245" s="2">
        <v>53.48</v>
      </c>
      <c r="H245" s="2">
        <v>53.48</v>
      </c>
      <c r="I245" s="1">
        <f>YEAR(ConsorcioDespesas[[#This Row],[data_base]])</f>
        <v>2024</v>
      </c>
      <c r="J245" s="1" cm="1">
        <f t="array" ref="J245">_xlfn.SWITCH(MONTH(ConsorcioDespesas[[#This Row],[data_base]]),1,1,2,1,3,2,4,2,5,3,6,3,7,4,8,4,9,5,10,5,11,6,12,6)</f>
        <v>2</v>
      </c>
      <c r="K245" s="1">
        <f>MONTH(ConsorcioDespesas[[#This Row],[data_base]])</f>
        <v>3</v>
      </c>
    </row>
    <row r="246" spans="1:11" x14ac:dyDescent="0.25">
      <c r="A246" t="s">
        <v>0</v>
      </c>
      <c r="B246" s="4">
        <v>45382</v>
      </c>
      <c r="C246">
        <v>4</v>
      </c>
      <c r="D246">
        <v>122</v>
      </c>
      <c r="E246" s="3">
        <v>339047000000</v>
      </c>
      <c r="F246" s="2">
        <v>0</v>
      </c>
      <c r="G246" s="2">
        <v>0</v>
      </c>
      <c r="H246" s="2">
        <v>0</v>
      </c>
      <c r="I246" s="1">
        <f>YEAR(ConsorcioDespesas[[#This Row],[data_base]])</f>
        <v>2024</v>
      </c>
      <c r="J246" s="1" cm="1">
        <f t="array" ref="J246">_xlfn.SWITCH(MONTH(ConsorcioDespesas[[#This Row],[data_base]]),1,1,2,1,3,2,4,2,5,3,6,3,7,4,8,4,9,5,10,5,11,6,12,6)</f>
        <v>2</v>
      </c>
      <c r="K246" s="1">
        <f>MONTH(ConsorcioDespesas[[#This Row],[data_base]])</f>
        <v>3</v>
      </c>
    </row>
    <row r="247" spans="1:11" x14ac:dyDescent="0.25">
      <c r="A247" t="s">
        <v>0</v>
      </c>
      <c r="B247" s="4">
        <v>45382</v>
      </c>
      <c r="C247">
        <v>4</v>
      </c>
      <c r="D247">
        <v>122</v>
      </c>
      <c r="E247" s="3">
        <v>339049010000</v>
      </c>
      <c r="F247" s="2">
        <v>1.96</v>
      </c>
      <c r="G247" s="2">
        <v>1.96</v>
      </c>
      <c r="H247" s="2">
        <v>1.96</v>
      </c>
      <c r="I247" s="1">
        <f>YEAR(ConsorcioDespesas[[#This Row],[data_base]])</f>
        <v>2024</v>
      </c>
      <c r="J247" s="1" cm="1">
        <f t="array" ref="J247">_xlfn.SWITCH(MONTH(ConsorcioDespesas[[#This Row],[data_base]]),1,1,2,1,3,2,4,2,5,3,6,3,7,4,8,4,9,5,10,5,11,6,12,6)</f>
        <v>2</v>
      </c>
      <c r="K247" s="1">
        <f>MONTH(ConsorcioDespesas[[#This Row],[data_base]])</f>
        <v>3</v>
      </c>
    </row>
    <row r="248" spans="1:11" x14ac:dyDescent="0.25">
      <c r="A248" t="s">
        <v>0</v>
      </c>
      <c r="B248" s="4">
        <v>45382</v>
      </c>
      <c r="C248">
        <v>4</v>
      </c>
      <c r="D248">
        <v>122</v>
      </c>
      <c r="E248" s="3">
        <v>449052000000</v>
      </c>
      <c r="F248" s="2">
        <v>0</v>
      </c>
      <c r="G248" s="2">
        <v>0</v>
      </c>
      <c r="H248" s="2">
        <v>0</v>
      </c>
      <c r="I248" s="1">
        <f>YEAR(ConsorcioDespesas[[#This Row],[data_base]])</f>
        <v>2024</v>
      </c>
      <c r="J248" s="1" cm="1">
        <f t="array" ref="J248">_xlfn.SWITCH(MONTH(ConsorcioDespesas[[#This Row],[data_base]]),1,1,2,1,3,2,4,2,5,3,6,3,7,4,8,4,9,5,10,5,11,6,12,6)</f>
        <v>2</v>
      </c>
      <c r="K248" s="1">
        <f>MONTH(ConsorcioDespesas[[#This Row],[data_base]])</f>
        <v>3</v>
      </c>
    </row>
    <row r="249" spans="1:11" x14ac:dyDescent="0.25">
      <c r="A249" t="s">
        <v>0</v>
      </c>
      <c r="B249" s="4">
        <v>45382</v>
      </c>
      <c r="C249">
        <v>10</v>
      </c>
      <c r="D249">
        <v>302</v>
      </c>
      <c r="E249" s="3">
        <v>334041390500</v>
      </c>
      <c r="F249" s="2">
        <v>9273.68</v>
      </c>
      <c r="G249" s="2">
        <v>9273.68</v>
      </c>
      <c r="H249" s="2">
        <v>9273.68</v>
      </c>
      <c r="I249" s="1">
        <f>YEAR(ConsorcioDespesas[[#This Row],[data_base]])</f>
        <v>2024</v>
      </c>
      <c r="J249" s="1" cm="1">
        <f t="array" ref="J249">_xlfn.SWITCH(MONTH(ConsorcioDespesas[[#This Row],[data_base]]),1,1,2,1,3,2,4,2,5,3,6,3,7,4,8,4,9,5,10,5,11,6,12,6)</f>
        <v>2</v>
      </c>
      <c r="K249" s="1">
        <f>MONTH(ConsorcioDespesas[[#This Row],[data_base]])</f>
        <v>3</v>
      </c>
    </row>
    <row r="250" spans="1:11" x14ac:dyDescent="0.25">
      <c r="A250" t="s">
        <v>0</v>
      </c>
      <c r="B250" s="4">
        <v>45382</v>
      </c>
      <c r="C250">
        <v>10</v>
      </c>
      <c r="D250">
        <v>302</v>
      </c>
      <c r="E250" s="3">
        <v>334041391100</v>
      </c>
      <c r="F250" s="2">
        <v>865.54</v>
      </c>
      <c r="G250" s="2">
        <v>865.54</v>
      </c>
      <c r="H250" s="2">
        <v>865.54</v>
      </c>
      <c r="I250" s="1">
        <f>YEAR(ConsorcioDespesas[[#This Row],[data_base]])</f>
        <v>2024</v>
      </c>
      <c r="J250" s="1" cm="1">
        <f t="array" ref="J250">_xlfn.SWITCH(MONTH(ConsorcioDespesas[[#This Row],[data_base]]),1,1,2,1,3,2,4,2,5,3,6,3,7,4,8,4,9,5,10,5,11,6,12,6)</f>
        <v>2</v>
      </c>
      <c r="K250" s="1">
        <f>MONTH(ConsorcioDespesas[[#This Row],[data_base]])</f>
        <v>3</v>
      </c>
    </row>
    <row r="251" spans="1:11" x14ac:dyDescent="0.25">
      <c r="A251" t="s">
        <v>0</v>
      </c>
      <c r="B251" s="4">
        <v>45382</v>
      </c>
      <c r="C251">
        <v>10</v>
      </c>
      <c r="D251">
        <v>302</v>
      </c>
      <c r="E251" s="3">
        <v>334041391000</v>
      </c>
      <c r="F251" s="2">
        <v>655.91</v>
      </c>
      <c r="G251" s="2">
        <v>655.91</v>
      </c>
      <c r="H251" s="2">
        <v>655.91</v>
      </c>
      <c r="I251" s="1">
        <f>YEAR(ConsorcioDespesas[[#This Row],[data_base]])</f>
        <v>2024</v>
      </c>
      <c r="J251" s="1" cm="1">
        <f t="array" ref="J251">_xlfn.SWITCH(MONTH(ConsorcioDespesas[[#This Row],[data_base]]),1,1,2,1,3,2,4,2,5,3,6,3,7,4,8,4,9,5,10,5,11,6,12,6)</f>
        <v>2</v>
      </c>
      <c r="K251" s="1">
        <f>MONTH(ConsorcioDespesas[[#This Row],[data_base]])</f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2024-04-19T10:58:42Z</dcterms:modified>
</cp:coreProperties>
</file>