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CE04FADA-8E28-4E26-8B24-B98FB7EB1D16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3" i="1" l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I382" i="1"/>
  <c r="J382" i="1" a="1"/>
  <c r="J382" i="1" s="1"/>
  <c r="K382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I334" i="1"/>
  <c r="J334" i="1" a="1"/>
  <c r="J334" i="1" s="1"/>
  <c r="K334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I301" i="1"/>
  <c r="J301" i="1" a="1"/>
  <c r="J301" i="1" s="1"/>
  <c r="K301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I285" i="1"/>
  <c r="J285" i="1" a="1"/>
  <c r="J285" i="1" s="1"/>
  <c r="K285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<sst xmlns="http://schemas.openxmlformats.org/spreadsheetml/2006/main" count="408" uniqueCount="13">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</sst>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398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398"/>
  <sheetViews>
    <sheetView tabSelected="1" topLeftCell="A363" workbookViewId="0">
      <selection activeCell="F396" sqref="F396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  <row r="285" spans="1:11" x14ac:dyDescent="0.25">
      <c r="A285" t="s">
        <v>0</v>
      </c>
      <c r="B285" s="4">
        <v>45473</v>
      </c>
      <c r="C285">
        <v>4</v>
      </c>
      <c r="D285">
        <v>122</v>
      </c>
      <c r="E285" s="3">
        <v>319011010100</v>
      </c>
      <c r="F285" s="2">
        <v>1343.17</v>
      </c>
      <c r="G285" s="2">
        <v>1343.17</v>
      </c>
      <c r="H285" s="2">
        <v>1343.17</v>
      </c>
      <c r="I285" s="1">
        <f>YEAR(ConsorcioDespesas[[#This Row],[data_base]])</f>
        <v>2024</v>
      </c>
      <c r="J285" s="1" cm="1">
        <f t="array" ref="J285">_xlfn.SWITCH(MONTH(ConsorcioDespesas[[#This Row],[data_base]]),1,1,2,1,3,2,4,2,5,3,6,3,7,4,8,4,9,5,10,5,11,6,12,6)</f>
        <v>3</v>
      </c>
      <c r="K285" s="1">
        <f>MONTH(ConsorcioDespesas[[#This Row],[data_base]])</f>
        <v>6</v>
      </c>
    </row>
    <row r="286" spans="1:11" x14ac:dyDescent="0.25">
      <c r="A286" t="s">
        <v>0</v>
      </c>
      <c r="B286" s="4">
        <v>45473</v>
      </c>
      <c r="C286">
        <v>4</v>
      </c>
      <c r="D286">
        <v>122</v>
      </c>
      <c r="E286" s="3">
        <v>319013010100</v>
      </c>
      <c r="F286" s="2">
        <v>71.64</v>
      </c>
      <c r="G286" s="2">
        <v>71.64</v>
      </c>
      <c r="H286" s="2">
        <v>71.64</v>
      </c>
      <c r="I286" s="1">
        <f>YEAR(ConsorcioDespesas[[#This Row],[data_base]])</f>
        <v>2024</v>
      </c>
      <c r="J286" s="1" cm="1">
        <f t="array" ref="J286">_xlfn.SWITCH(MONTH(ConsorcioDespesas[[#This Row],[data_base]]),1,1,2,1,3,2,4,2,5,3,6,3,7,4,8,4,9,5,10,5,11,6,12,6)</f>
        <v>3</v>
      </c>
      <c r="K286" s="1">
        <f>MONTH(ConsorcioDespesas[[#This Row],[data_base]])</f>
        <v>6</v>
      </c>
    </row>
    <row r="287" spans="1:11" x14ac:dyDescent="0.25">
      <c r="A287" t="s">
        <v>0</v>
      </c>
      <c r="B287" s="4">
        <v>45473</v>
      </c>
      <c r="C287">
        <v>4</v>
      </c>
      <c r="D287">
        <v>122</v>
      </c>
      <c r="E287" s="3">
        <v>319013020100</v>
      </c>
      <c r="F287" s="2">
        <v>188.04</v>
      </c>
      <c r="G287" s="2">
        <v>188.04</v>
      </c>
      <c r="H287" s="2">
        <v>188.04</v>
      </c>
      <c r="I287" s="1">
        <f>YEAR(ConsorcioDespesas[[#This Row],[data_base]])</f>
        <v>2024</v>
      </c>
      <c r="J287" s="1" cm="1">
        <f t="array" ref="J287">_xlfn.SWITCH(MONTH(ConsorcioDespesas[[#This Row],[data_base]]),1,1,2,1,3,2,4,2,5,3,6,3,7,4,8,4,9,5,10,5,11,6,12,6)</f>
        <v>3</v>
      </c>
      <c r="K287" s="1">
        <f>MONTH(ConsorcioDespesas[[#This Row],[data_base]])</f>
        <v>6</v>
      </c>
    </row>
    <row r="288" spans="1:11" x14ac:dyDescent="0.25">
      <c r="A288" t="s">
        <v>0</v>
      </c>
      <c r="B288" s="4">
        <v>45473</v>
      </c>
      <c r="C288">
        <v>4</v>
      </c>
      <c r="D288">
        <v>122</v>
      </c>
      <c r="E288" s="3">
        <v>339014140000</v>
      </c>
      <c r="F288" s="2">
        <v>53.65</v>
      </c>
      <c r="G288" s="2">
        <v>53.65</v>
      </c>
      <c r="H288" s="2">
        <v>53.65</v>
      </c>
      <c r="I288" s="1">
        <f>YEAR(ConsorcioDespesas[[#This Row],[data_base]])</f>
        <v>2024</v>
      </c>
      <c r="J288" s="1" cm="1">
        <f t="array" ref="J288">_xlfn.SWITCH(MONTH(ConsorcioDespesas[[#This Row],[data_base]]),1,1,2,1,3,2,4,2,5,3,6,3,7,4,8,4,9,5,10,5,11,6,12,6)</f>
        <v>3</v>
      </c>
      <c r="K288" s="1">
        <f>MONTH(ConsorcioDespesas[[#This Row],[data_base]])</f>
        <v>6</v>
      </c>
    </row>
    <row r="289" spans="1:11" x14ac:dyDescent="0.25">
      <c r="A289" t="s">
        <v>0</v>
      </c>
      <c r="B289" s="4">
        <v>45473</v>
      </c>
      <c r="C289">
        <v>4</v>
      </c>
      <c r="D289">
        <v>122</v>
      </c>
      <c r="E289" s="3">
        <v>339030000000</v>
      </c>
      <c r="F289" s="2">
        <v>0</v>
      </c>
      <c r="G289" s="2">
        <v>0</v>
      </c>
      <c r="H289" s="2">
        <v>0</v>
      </c>
      <c r="I289" s="1">
        <f>YEAR(ConsorcioDespesas[[#This Row],[data_base]])</f>
        <v>2024</v>
      </c>
      <c r="J289" s="1" cm="1">
        <f t="array" ref="J289">_xlfn.SWITCH(MONTH(ConsorcioDespesas[[#This Row],[data_base]]),1,1,2,1,3,2,4,2,5,3,6,3,7,4,8,4,9,5,10,5,11,6,12,6)</f>
        <v>3</v>
      </c>
      <c r="K289" s="1">
        <f>MONTH(ConsorcioDespesas[[#This Row],[data_base]])</f>
        <v>6</v>
      </c>
    </row>
    <row r="290" spans="1:11" x14ac:dyDescent="0.25">
      <c r="A290" t="s">
        <v>0</v>
      </c>
      <c r="B290" s="4">
        <v>45473</v>
      </c>
      <c r="C290">
        <v>4</v>
      </c>
      <c r="D290">
        <v>122</v>
      </c>
      <c r="E290" s="3">
        <v>339033010000</v>
      </c>
      <c r="F290" s="2">
        <v>11.98</v>
      </c>
      <c r="G290" s="2">
        <v>11.98</v>
      </c>
      <c r="H290" s="2">
        <v>11.98</v>
      </c>
      <c r="I290" s="1">
        <f>YEAR(ConsorcioDespesas[[#This Row],[data_base]])</f>
        <v>2024</v>
      </c>
      <c r="J290" s="1" cm="1">
        <f t="array" ref="J290">_xlfn.SWITCH(MONTH(ConsorcioDespesas[[#This Row],[data_base]]),1,1,2,1,3,2,4,2,5,3,6,3,7,4,8,4,9,5,10,5,11,6,12,6)</f>
        <v>3</v>
      </c>
      <c r="K290" s="1">
        <f>MONTH(ConsorcioDespesas[[#This Row],[data_base]])</f>
        <v>6</v>
      </c>
    </row>
    <row r="291" spans="1:11" x14ac:dyDescent="0.25">
      <c r="A291" t="s">
        <v>0</v>
      </c>
      <c r="B291" s="4">
        <v>45473</v>
      </c>
      <c r="C291">
        <v>4</v>
      </c>
      <c r="D291">
        <v>122</v>
      </c>
      <c r="E291" s="3">
        <v>339039000000</v>
      </c>
      <c r="F291" s="2">
        <v>3.46</v>
      </c>
      <c r="G291" s="2">
        <v>54.33</v>
      </c>
      <c r="H291" s="2">
        <v>54.2</v>
      </c>
      <c r="I291" s="1">
        <f>YEAR(ConsorcioDespesas[[#This Row],[data_base]])</f>
        <v>2024</v>
      </c>
      <c r="J291" s="1" cm="1">
        <f t="array" ref="J291">_xlfn.SWITCH(MONTH(ConsorcioDespesas[[#This Row],[data_base]]),1,1,2,1,3,2,4,2,5,3,6,3,7,4,8,4,9,5,10,5,11,6,12,6)</f>
        <v>3</v>
      </c>
      <c r="K291" s="1">
        <f>MONTH(ConsorcioDespesas[[#This Row],[data_base]])</f>
        <v>6</v>
      </c>
    </row>
    <row r="292" spans="1:11" x14ac:dyDescent="0.25">
      <c r="A292" t="s">
        <v>0</v>
      </c>
      <c r="B292" s="4">
        <v>45473</v>
      </c>
      <c r="C292">
        <v>4</v>
      </c>
      <c r="D292">
        <v>122</v>
      </c>
      <c r="E292" s="3">
        <v>339039990100</v>
      </c>
      <c r="F292" s="2">
        <v>59.11</v>
      </c>
      <c r="G292" s="2">
        <v>59.11</v>
      </c>
      <c r="H292" s="2">
        <v>59.11</v>
      </c>
      <c r="I292" s="1">
        <f>YEAR(ConsorcioDespesas[[#This Row],[data_base]])</f>
        <v>2024</v>
      </c>
      <c r="J292" s="1" cm="1">
        <f t="array" ref="J292">_xlfn.SWITCH(MONTH(ConsorcioDespesas[[#This Row],[data_base]]),1,1,2,1,3,2,4,2,5,3,6,3,7,4,8,4,9,5,10,5,11,6,12,6)</f>
        <v>3</v>
      </c>
      <c r="K292" s="1">
        <f>MONTH(ConsorcioDespesas[[#This Row],[data_base]])</f>
        <v>6</v>
      </c>
    </row>
    <row r="293" spans="1:11" x14ac:dyDescent="0.25">
      <c r="A293" t="s">
        <v>0</v>
      </c>
      <c r="B293" s="4">
        <v>45473</v>
      </c>
      <c r="C293">
        <v>4</v>
      </c>
      <c r="D293">
        <v>122</v>
      </c>
      <c r="E293" s="3">
        <v>339039400000</v>
      </c>
      <c r="F293" s="2">
        <v>56.37</v>
      </c>
      <c r="G293" s="2">
        <v>111.6</v>
      </c>
      <c r="H293" s="2">
        <v>111.6</v>
      </c>
      <c r="I293" s="1">
        <f>YEAR(ConsorcioDespesas[[#This Row],[data_base]])</f>
        <v>2024</v>
      </c>
      <c r="J293" s="1" cm="1">
        <f t="array" ref="J293">_xlfn.SWITCH(MONTH(ConsorcioDespesas[[#This Row],[data_base]]),1,1,2,1,3,2,4,2,5,3,6,3,7,4,8,4,9,5,10,5,11,6,12,6)</f>
        <v>3</v>
      </c>
      <c r="K293" s="1">
        <f>MONTH(ConsorcioDespesas[[#This Row],[data_base]])</f>
        <v>6</v>
      </c>
    </row>
    <row r="294" spans="1:11" x14ac:dyDescent="0.25">
      <c r="A294" t="s">
        <v>0</v>
      </c>
      <c r="B294" s="4">
        <v>45473</v>
      </c>
      <c r="C294">
        <v>4</v>
      </c>
      <c r="D294">
        <v>122</v>
      </c>
      <c r="E294" s="3">
        <v>339046010100</v>
      </c>
      <c r="F294" s="2">
        <v>53.48</v>
      </c>
      <c r="G294" s="2">
        <v>53.48</v>
      </c>
      <c r="H294" s="2">
        <v>53.48</v>
      </c>
      <c r="I294" s="1">
        <f>YEAR(ConsorcioDespesas[[#This Row],[data_base]])</f>
        <v>2024</v>
      </c>
      <c r="J294" s="1" cm="1">
        <f t="array" ref="J294">_xlfn.SWITCH(MONTH(ConsorcioDespesas[[#This Row],[data_base]]),1,1,2,1,3,2,4,2,5,3,6,3,7,4,8,4,9,5,10,5,11,6,12,6)</f>
        <v>3</v>
      </c>
      <c r="K294" s="1">
        <f>MONTH(ConsorcioDespesas[[#This Row],[data_base]])</f>
        <v>6</v>
      </c>
    </row>
    <row r="295" spans="1:11" x14ac:dyDescent="0.25">
      <c r="A295" t="s">
        <v>0</v>
      </c>
      <c r="B295" s="4">
        <v>45473</v>
      </c>
      <c r="C295">
        <v>4</v>
      </c>
      <c r="D295">
        <v>122</v>
      </c>
      <c r="E295" s="3">
        <v>339047000000</v>
      </c>
      <c r="F295" s="2">
        <v>9.1</v>
      </c>
      <c r="G295" s="2">
        <v>9.1</v>
      </c>
      <c r="H295" s="2">
        <v>9.1</v>
      </c>
      <c r="I295" s="1">
        <f>YEAR(ConsorcioDespesas[[#This Row],[data_base]])</f>
        <v>2024</v>
      </c>
      <c r="J295" s="1" cm="1">
        <f t="array" ref="J295">_xlfn.SWITCH(MONTH(ConsorcioDespesas[[#This Row],[data_base]]),1,1,2,1,3,2,4,2,5,3,6,3,7,4,8,4,9,5,10,5,11,6,12,6)</f>
        <v>3</v>
      </c>
      <c r="K295" s="1">
        <f>MONTH(ConsorcioDespesas[[#This Row],[data_base]])</f>
        <v>6</v>
      </c>
    </row>
    <row r="296" spans="1:11" x14ac:dyDescent="0.25">
      <c r="A296" t="s">
        <v>0</v>
      </c>
      <c r="B296" s="4">
        <v>45473</v>
      </c>
      <c r="C296">
        <v>4</v>
      </c>
      <c r="D296">
        <v>122</v>
      </c>
      <c r="E296" s="3">
        <v>339049010000</v>
      </c>
      <c r="F296" s="2">
        <v>1.96</v>
      </c>
      <c r="G296" s="2">
        <v>1.96</v>
      </c>
      <c r="H296" s="2">
        <v>1.96</v>
      </c>
      <c r="I296" s="1">
        <f>YEAR(ConsorcioDespesas[[#This Row],[data_base]])</f>
        <v>2024</v>
      </c>
      <c r="J296" s="1" cm="1">
        <f t="array" ref="J296">_xlfn.SWITCH(MONTH(ConsorcioDespesas[[#This Row],[data_base]]),1,1,2,1,3,2,4,2,5,3,6,3,7,4,8,4,9,5,10,5,11,6,12,6)</f>
        <v>3</v>
      </c>
      <c r="K296" s="1">
        <f>MONTH(ConsorcioDespesas[[#This Row],[data_base]])</f>
        <v>6</v>
      </c>
    </row>
    <row r="297" spans="1:11" x14ac:dyDescent="0.25">
      <c r="A297" t="s">
        <v>0</v>
      </c>
      <c r="B297" s="4">
        <v>45473</v>
      </c>
      <c r="C297">
        <v>4</v>
      </c>
      <c r="D297">
        <v>122</v>
      </c>
      <c r="E297" s="3">
        <v>449052000000</v>
      </c>
      <c r="F297" s="2">
        <v>0</v>
      </c>
      <c r="G297" s="2">
        <v>0</v>
      </c>
      <c r="H297" s="2">
        <v>0</v>
      </c>
      <c r="I297" s="1">
        <f>YEAR(ConsorcioDespesas[[#This Row],[data_base]])</f>
        <v>2024</v>
      </c>
      <c r="J297" s="1" cm="1">
        <f t="array" ref="J297">_xlfn.SWITCH(MONTH(ConsorcioDespesas[[#This Row],[data_base]]),1,1,2,1,3,2,4,2,5,3,6,3,7,4,8,4,9,5,10,5,11,6,12,6)</f>
        <v>3</v>
      </c>
      <c r="K297" s="1">
        <f>MONTH(ConsorcioDespesas[[#This Row],[data_base]])</f>
        <v>6</v>
      </c>
    </row>
    <row r="298" spans="1:11" x14ac:dyDescent="0.25">
      <c r="A298" t="s">
        <v>0</v>
      </c>
      <c r="B298" s="4">
        <v>45473</v>
      </c>
      <c r="C298">
        <v>10</v>
      </c>
      <c r="D298">
        <v>302</v>
      </c>
      <c r="E298" s="3">
        <v>334041390500</v>
      </c>
      <c r="F298" s="2">
        <v>9273.68</v>
      </c>
      <c r="G298" s="2">
        <v>9273.68</v>
      </c>
      <c r="H298" s="2">
        <v>9273.68</v>
      </c>
      <c r="I298" s="1">
        <f>YEAR(ConsorcioDespesas[[#This Row],[data_base]])</f>
        <v>2024</v>
      </c>
      <c r="J298" s="1" cm="1">
        <f t="array" ref="J298">_xlfn.SWITCH(MONTH(ConsorcioDespesas[[#This Row],[data_base]]),1,1,2,1,3,2,4,2,5,3,6,3,7,4,8,4,9,5,10,5,11,6,12,6)</f>
        <v>3</v>
      </c>
      <c r="K298" s="1">
        <f>MONTH(ConsorcioDespesas[[#This Row],[data_base]])</f>
        <v>6</v>
      </c>
    </row>
    <row r="299" spans="1:11" x14ac:dyDescent="0.25">
      <c r="A299" t="s">
        <v>0</v>
      </c>
      <c r="B299" s="4">
        <v>45473</v>
      </c>
      <c r="C299">
        <v>10</v>
      </c>
      <c r="D299">
        <v>302</v>
      </c>
      <c r="E299" s="3">
        <v>334041391100</v>
      </c>
      <c r="F299" s="2">
        <v>865.54</v>
      </c>
      <c r="G299" s="2">
        <v>865.54</v>
      </c>
      <c r="H299" s="2">
        <v>865.54</v>
      </c>
      <c r="I299" s="1">
        <f>YEAR(ConsorcioDespesas[[#This Row],[data_base]])</f>
        <v>2024</v>
      </c>
      <c r="J299" s="1" cm="1">
        <f t="array" ref="J299">_xlfn.SWITCH(MONTH(ConsorcioDespesas[[#This Row],[data_base]]),1,1,2,1,3,2,4,2,5,3,6,3,7,4,8,4,9,5,10,5,11,6,12,6)</f>
        <v>3</v>
      </c>
      <c r="K299" s="1">
        <f>MONTH(ConsorcioDespesas[[#This Row],[data_base]])</f>
        <v>6</v>
      </c>
    </row>
    <row r="300" spans="1:11" x14ac:dyDescent="0.25">
      <c r="A300" t="s">
        <v>0</v>
      </c>
      <c r="B300" s="4">
        <v>45473</v>
      </c>
      <c r="C300">
        <v>10</v>
      </c>
      <c r="D300">
        <v>302</v>
      </c>
      <c r="E300" s="3">
        <v>334041391000</v>
      </c>
      <c r="F300" s="2">
        <v>655.91</v>
      </c>
      <c r="G300" s="2">
        <v>655.91</v>
      </c>
      <c r="H300" s="2">
        <v>655.91</v>
      </c>
      <c r="I300" s="1">
        <f>YEAR(ConsorcioDespesas[[#This Row],[data_base]])</f>
        <v>2024</v>
      </c>
      <c r="J300" s="1" cm="1">
        <f t="array" ref="J300">_xlfn.SWITCH(MONTH(ConsorcioDespesas[[#This Row],[data_base]]),1,1,2,1,3,2,4,2,5,3,6,3,7,4,8,4,9,5,10,5,11,6,12,6)</f>
        <v>3</v>
      </c>
      <c r="K300" s="1">
        <f>MONTH(ConsorcioDespesas[[#This Row],[data_base]])</f>
        <v>6</v>
      </c>
    </row>
    <row r="301" spans="1:11" x14ac:dyDescent="0.25">
      <c r="A301" t="s">
        <v>12</v>
      </c>
      <c r="B301" s="4">
        <v>45473</v>
      </c>
      <c r="C301">
        <v>10</v>
      </c>
      <c r="D301">
        <v>122</v>
      </c>
      <c r="E301" s="3">
        <v>319011010100</v>
      </c>
      <c r="F301" s="2">
        <v>1279.78</v>
      </c>
      <c r="G301" s="2">
        <v>1279.78</v>
      </c>
      <c r="H301" s="2">
        <v>1279.78</v>
      </c>
      <c r="I301" s="1">
        <f>YEAR(ConsorcioDespesas[[#This Row],[data_base]])</f>
        <v>2024</v>
      </c>
      <c r="J301" s="1" cm="1">
        <f t="array" ref="J301">_xlfn.SWITCH(MONTH(ConsorcioDespesas[[#This Row],[data_base]]),1,1,2,1,3,2,4,2,5,3,6,3,7,4,8,4,9,5,10,5,11,6,12,6)</f>
        <v>3</v>
      </c>
      <c r="K301" s="1">
        <f>MONTH(ConsorcioDespesas[[#This Row],[data_base]])</f>
        <v>6</v>
      </c>
    </row>
    <row r="302" spans="1:11" x14ac:dyDescent="0.25">
      <c r="A302" t="s">
        <v>0</v>
      </c>
      <c r="B302" s="4">
        <v>45504</v>
      </c>
      <c r="C302">
        <v>4</v>
      </c>
      <c r="D302">
        <v>122</v>
      </c>
      <c r="E302" s="3">
        <v>319011010100</v>
      </c>
      <c r="F302" s="2">
        <v>895.44</v>
      </c>
      <c r="G302" s="2">
        <v>895.44</v>
      </c>
      <c r="H302" s="2">
        <v>895.44</v>
      </c>
      <c r="I302" s="1">
        <f>YEAR(ConsorcioDespesas[[#This Row],[data_base]])</f>
        <v>2024</v>
      </c>
      <c r="J302" s="1" cm="1">
        <f t="array" ref="J302">_xlfn.SWITCH(MONTH(ConsorcioDespesas[[#This Row],[data_base]]),1,1,2,1,3,2,4,2,5,3,6,3,7,4,8,4,9,5,10,5,11,6,12,6)</f>
        <v>4</v>
      </c>
      <c r="K302" s="1">
        <f>MONTH(ConsorcioDespesas[[#This Row],[data_base]])</f>
        <v>7</v>
      </c>
    </row>
    <row r="303" spans="1:11" x14ac:dyDescent="0.25">
      <c r="A303" t="s">
        <v>0</v>
      </c>
      <c r="B303" s="4">
        <v>45504</v>
      </c>
      <c r="C303">
        <v>4</v>
      </c>
      <c r="D303">
        <v>122</v>
      </c>
      <c r="E303" s="3">
        <v>319013010100</v>
      </c>
      <c r="F303" s="2">
        <v>107.45</v>
      </c>
      <c r="G303" s="2">
        <v>107.45</v>
      </c>
      <c r="H303" s="2">
        <v>107.45</v>
      </c>
      <c r="I303" s="1">
        <f>YEAR(ConsorcioDespesas[[#This Row],[data_base]])</f>
        <v>2024</v>
      </c>
      <c r="J303" s="1" cm="1">
        <f t="array" ref="J303">_xlfn.SWITCH(MONTH(ConsorcioDespesas[[#This Row],[data_base]]),1,1,2,1,3,2,4,2,5,3,6,3,7,4,8,4,9,5,10,5,11,6,12,6)</f>
        <v>4</v>
      </c>
      <c r="K303" s="1">
        <f>MONTH(ConsorcioDespesas[[#This Row],[data_base]])</f>
        <v>7</v>
      </c>
    </row>
    <row r="304" spans="1:11" x14ac:dyDescent="0.25">
      <c r="A304" t="s">
        <v>0</v>
      </c>
      <c r="B304" s="4">
        <v>45504</v>
      </c>
      <c r="C304">
        <v>4</v>
      </c>
      <c r="D304">
        <v>122</v>
      </c>
      <c r="E304" s="3">
        <v>319013020100</v>
      </c>
      <c r="F304" s="2">
        <v>188.04</v>
      </c>
      <c r="G304" s="2">
        <v>188.04</v>
      </c>
      <c r="H304" s="2">
        <v>188.04</v>
      </c>
      <c r="I304" s="1">
        <f>YEAR(ConsorcioDespesas[[#This Row],[data_base]])</f>
        <v>2024</v>
      </c>
      <c r="J304" s="1" cm="1">
        <f t="array" ref="J304">_xlfn.SWITCH(MONTH(ConsorcioDespesas[[#This Row],[data_base]]),1,1,2,1,3,2,4,2,5,3,6,3,7,4,8,4,9,5,10,5,11,6,12,6)</f>
        <v>4</v>
      </c>
      <c r="K304" s="1">
        <f>MONTH(ConsorcioDespesas[[#This Row],[data_base]])</f>
        <v>7</v>
      </c>
    </row>
    <row r="305" spans="1:11" x14ac:dyDescent="0.25">
      <c r="A305" t="s">
        <v>0</v>
      </c>
      <c r="B305" s="4">
        <v>45504</v>
      </c>
      <c r="C305">
        <v>4</v>
      </c>
      <c r="D305">
        <v>122</v>
      </c>
      <c r="E305" s="3">
        <v>339014140000</v>
      </c>
      <c r="F305" s="2">
        <v>0</v>
      </c>
      <c r="G305" s="2">
        <v>0</v>
      </c>
      <c r="H305" s="2">
        <v>0</v>
      </c>
      <c r="I305" s="1">
        <f>YEAR(ConsorcioDespesas[[#This Row],[data_base]])</f>
        <v>2024</v>
      </c>
      <c r="J305" s="1" cm="1">
        <f t="array" ref="J305">_xlfn.SWITCH(MONTH(ConsorcioDespesas[[#This Row],[data_base]]),1,1,2,1,3,2,4,2,5,3,6,3,7,4,8,4,9,5,10,5,11,6,12,6)</f>
        <v>4</v>
      </c>
      <c r="K305" s="1">
        <f>MONTH(ConsorcioDespesas[[#This Row],[data_base]])</f>
        <v>7</v>
      </c>
    </row>
    <row r="306" spans="1:11" x14ac:dyDescent="0.25">
      <c r="A306" t="s">
        <v>0</v>
      </c>
      <c r="B306" s="4">
        <v>45504</v>
      </c>
      <c r="C306">
        <v>4</v>
      </c>
      <c r="D306">
        <v>122</v>
      </c>
      <c r="E306" s="3">
        <v>339030000000</v>
      </c>
      <c r="F306" s="2">
        <v>89.3</v>
      </c>
      <c r="G306" s="2">
        <v>89.3</v>
      </c>
      <c r="H306" s="2">
        <v>89.3</v>
      </c>
      <c r="I306" s="1">
        <f>YEAR(ConsorcioDespesas[[#This Row],[data_base]])</f>
        <v>2024</v>
      </c>
      <c r="J306" s="1" cm="1">
        <f t="array" ref="J306">_xlfn.SWITCH(MONTH(ConsorcioDespesas[[#This Row],[data_base]]),1,1,2,1,3,2,4,2,5,3,6,3,7,4,8,4,9,5,10,5,11,6,12,6)</f>
        <v>4</v>
      </c>
      <c r="K306" s="1">
        <f>MONTH(ConsorcioDespesas[[#This Row],[data_base]])</f>
        <v>7</v>
      </c>
    </row>
    <row r="307" spans="1:11" x14ac:dyDescent="0.25">
      <c r="A307" t="s">
        <v>0</v>
      </c>
      <c r="B307" s="4">
        <v>45504</v>
      </c>
      <c r="C307">
        <v>4</v>
      </c>
      <c r="D307">
        <v>122</v>
      </c>
      <c r="E307" s="3">
        <v>339033010000</v>
      </c>
      <c r="F307" s="2">
        <v>0</v>
      </c>
      <c r="G307" s="2">
        <v>0</v>
      </c>
      <c r="H307" s="2">
        <v>0</v>
      </c>
      <c r="I307" s="1">
        <f>YEAR(ConsorcioDespesas[[#This Row],[data_base]])</f>
        <v>2024</v>
      </c>
      <c r="J307" s="1" cm="1">
        <f t="array" ref="J307">_xlfn.SWITCH(MONTH(ConsorcioDespesas[[#This Row],[data_base]]),1,1,2,1,3,2,4,2,5,3,6,3,7,4,8,4,9,5,10,5,11,6,12,6)</f>
        <v>4</v>
      </c>
      <c r="K307" s="1">
        <f>MONTH(ConsorcioDespesas[[#This Row],[data_base]])</f>
        <v>7</v>
      </c>
    </row>
    <row r="308" spans="1:11" x14ac:dyDescent="0.25">
      <c r="A308" t="s">
        <v>0</v>
      </c>
      <c r="B308" s="4">
        <v>45504</v>
      </c>
      <c r="C308">
        <v>4</v>
      </c>
      <c r="D308">
        <v>122</v>
      </c>
      <c r="E308" s="3">
        <v>339039000000</v>
      </c>
      <c r="F308" s="2">
        <v>67.89</v>
      </c>
      <c r="G308" s="2">
        <v>121.46</v>
      </c>
      <c r="H308" s="2">
        <v>59.79</v>
      </c>
      <c r="I308" s="1">
        <f>YEAR(ConsorcioDespesas[[#This Row],[data_base]])</f>
        <v>2024</v>
      </c>
      <c r="J308" s="1" cm="1">
        <f t="array" ref="J308">_xlfn.SWITCH(MONTH(ConsorcioDespesas[[#This Row],[data_base]]),1,1,2,1,3,2,4,2,5,3,6,3,7,4,8,4,9,5,10,5,11,6,12,6)</f>
        <v>4</v>
      </c>
      <c r="K308" s="1">
        <f>MONTH(ConsorcioDespesas[[#This Row],[data_base]])</f>
        <v>7</v>
      </c>
    </row>
    <row r="309" spans="1:11" x14ac:dyDescent="0.25">
      <c r="A309" t="s">
        <v>0</v>
      </c>
      <c r="B309" s="4">
        <v>45504</v>
      </c>
      <c r="C309">
        <v>4</v>
      </c>
      <c r="D309">
        <v>122</v>
      </c>
      <c r="E309" s="3">
        <v>339039990100</v>
      </c>
      <c r="F309" s="2">
        <v>59.11</v>
      </c>
      <c r="G309" s="2">
        <v>59.11</v>
      </c>
      <c r="H309" s="2">
        <v>59.11</v>
      </c>
      <c r="I309" s="1">
        <f>YEAR(ConsorcioDespesas[[#This Row],[data_base]])</f>
        <v>2024</v>
      </c>
      <c r="J309" s="1" cm="1">
        <f t="array" ref="J309">_xlfn.SWITCH(MONTH(ConsorcioDespesas[[#This Row],[data_base]]),1,1,2,1,3,2,4,2,5,3,6,3,7,4,8,4,9,5,10,5,11,6,12,6)</f>
        <v>4</v>
      </c>
      <c r="K309" s="1">
        <f>MONTH(ConsorcioDespesas[[#This Row],[data_base]])</f>
        <v>7</v>
      </c>
    </row>
    <row r="310" spans="1:11" x14ac:dyDescent="0.25">
      <c r="A310" t="s">
        <v>0</v>
      </c>
      <c r="B310" s="4">
        <v>45504</v>
      </c>
      <c r="C310">
        <v>4</v>
      </c>
      <c r="D310">
        <v>122</v>
      </c>
      <c r="E310" s="3">
        <v>339039400000</v>
      </c>
      <c r="F310" s="2">
        <v>79.290000000000006</v>
      </c>
      <c r="G310" s="2">
        <v>134.52000000000001</v>
      </c>
      <c r="H310" s="2">
        <v>134.53</v>
      </c>
      <c r="I310" s="1">
        <f>YEAR(ConsorcioDespesas[[#This Row],[data_base]])</f>
        <v>2024</v>
      </c>
      <c r="J310" s="1" cm="1">
        <f t="array" ref="J310">_xlfn.SWITCH(MONTH(ConsorcioDespesas[[#This Row],[data_base]]),1,1,2,1,3,2,4,2,5,3,6,3,7,4,8,4,9,5,10,5,11,6,12,6)</f>
        <v>4</v>
      </c>
      <c r="K310" s="1">
        <f>MONTH(ConsorcioDespesas[[#This Row],[data_base]])</f>
        <v>7</v>
      </c>
    </row>
    <row r="311" spans="1:11" x14ac:dyDescent="0.25">
      <c r="A311" t="s">
        <v>0</v>
      </c>
      <c r="B311" s="4">
        <v>45504</v>
      </c>
      <c r="C311">
        <v>4</v>
      </c>
      <c r="D311">
        <v>122</v>
      </c>
      <c r="E311" s="3">
        <v>339046010100</v>
      </c>
      <c r="F311" s="2">
        <v>53.48</v>
      </c>
      <c r="G311" s="2">
        <v>53.48</v>
      </c>
      <c r="H311" s="2">
        <v>53.48</v>
      </c>
      <c r="I311" s="1">
        <f>YEAR(ConsorcioDespesas[[#This Row],[data_base]])</f>
        <v>2024</v>
      </c>
      <c r="J311" s="1" cm="1">
        <f t="array" ref="J311">_xlfn.SWITCH(MONTH(ConsorcioDespesas[[#This Row],[data_base]]),1,1,2,1,3,2,4,2,5,3,6,3,7,4,8,4,9,5,10,5,11,6,12,6)</f>
        <v>4</v>
      </c>
      <c r="K311" s="1">
        <f>MONTH(ConsorcioDespesas[[#This Row],[data_base]])</f>
        <v>7</v>
      </c>
    </row>
    <row r="312" spans="1:11" x14ac:dyDescent="0.25">
      <c r="A312" t="s">
        <v>0</v>
      </c>
      <c r="B312" s="4">
        <v>45504</v>
      </c>
      <c r="C312">
        <v>4</v>
      </c>
      <c r="D312">
        <v>122</v>
      </c>
      <c r="E312" s="3">
        <v>339047000000</v>
      </c>
      <c r="F312" s="2">
        <v>0</v>
      </c>
      <c r="G312" s="2">
        <v>0</v>
      </c>
      <c r="H312" s="2">
        <v>0</v>
      </c>
      <c r="I312" s="1">
        <f>YEAR(ConsorcioDespesas[[#This Row],[data_base]])</f>
        <v>2024</v>
      </c>
      <c r="J312" s="1" cm="1">
        <f t="array" ref="J312">_xlfn.SWITCH(MONTH(ConsorcioDespesas[[#This Row],[data_base]]),1,1,2,1,3,2,4,2,5,3,6,3,7,4,8,4,9,5,10,5,11,6,12,6)</f>
        <v>4</v>
      </c>
      <c r="K312" s="1">
        <f>MONTH(ConsorcioDespesas[[#This Row],[data_base]])</f>
        <v>7</v>
      </c>
    </row>
    <row r="313" spans="1:11" x14ac:dyDescent="0.25">
      <c r="A313" t="s">
        <v>0</v>
      </c>
      <c r="B313" s="4">
        <v>45504</v>
      </c>
      <c r="C313">
        <v>4</v>
      </c>
      <c r="D313">
        <v>122</v>
      </c>
      <c r="E313" s="3">
        <v>339049010000</v>
      </c>
      <c r="F313" s="2">
        <v>1.96</v>
      </c>
      <c r="G313" s="2">
        <v>1.96</v>
      </c>
      <c r="H313" s="2">
        <v>1.96</v>
      </c>
      <c r="I313" s="1">
        <f>YEAR(ConsorcioDespesas[[#This Row],[data_base]])</f>
        <v>2024</v>
      </c>
      <c r="J313" s="1" cm="1">
        <f t="array" ref="J313">_xlfn.SWITCH(MONTH(ConsorcioDespesas[[#This Row],[data_base]]),1,1,2,1,3,2,4,2,5,3,6,3,7,4,8,4,9,5,10,5,11,6,12,6)</f>
        <v>4</v>
      </c>
      <c r="K313" s="1">
        <f>MONTH(ConsorcioDespesas[[#This Row],[data_base]])</f>
        <v>7</v>
      </c>
    </row>
    <row r="314" spans="1:11" x14ac:dyDescent="0.25">
      <c r="A314" t="s">
        <v>0</v>
      </c>
      <c r="B314" s="4">
        <v>45504</v>
      </c>
      <c r="C314">
        <v>4</v>
      </c>
      <c r="D314">
        <v>122</v>
      </c>
      <c r="E314" s="3">
        <v>449052000000</v>
      </c>
      <c r="F314" s="2">
        <v>0</v>
      </c>
      <c r="G314" s="2">
        <v>0</v>
      </c>
      <c r="H314" s="2">
        <v>0</v>
      </c>
      <c r="I314" s="1">
        <f>YEAR(ConsorcioDespesas[[#This Row],[data_base]])</f>
        <v>2024</v>
      </c>
      <c r="J314" s="1" cm="1">
        <f t="array" ref="J314">_xlfn.SWITCH(MONTH(ConsorcioDespesas[[#This Row],[data_base]]),1,1,2,1,3,2,4,2,5,3,6,3,7,4,8,4,9,5,10,5,11,6,12,6)</f>
        <v>4</v>
      </c>
      <c r="K314" s="1">
        <f>MONTH(ConsorcioDespesas[[#This Row],[data_base]])</f>
        <v>7</v>
      </c>
    </row>
    <row r="315" spans="1:11" x14ac:dyDescent="0.25">
      <c r="A315" t="s">
        <v>0</v>
      </c>
      <c r="B315" s="4">
        <v>45504</v>
      </c>
      <c r="C315">
        <v>10</v>
      </c>
      <c r="D315">
        <v>302</v>
      </c>
      <c r="E315" s="3">
        <v>334041390500</v>
      </c>
      <c r="F315" s="2">
        <v>9273.68</v>
      </c>
      <c r="G315" s="2">
        <v>9273.68</v>
      </c>
      <c r="H315" s="2">
        <v>9273.68</v>
      </c>
      <c r="I315" s="1">
        <f>YEAR(ConsorcioDespesas[[#This Row],[data_base]])</f>
        <v>2024</v>
      </c>
      <c r="J315" s="1" cm="1">
        <f t="array" ref="J315">_xlfn.SWITCH(MONTH(ConsorcioDespesas[[#This Row],[data_base]]),1,1,2,1,3,2,4,2,5,3,6,3,7,4,8,4,9,5,10,5,11,6,12,6)</f>
        <v>4</v>
      </c>
      <c r="K315" s="1">
        <f>MONTH(ConsorcioDespesas[[#This Row],[data_base]])</f>
        <v>7</v>
      </c>
    </row>
    <row r="316" spans="1:11" x14ac:dyDescent="0.25">
      <c r="A316" t="s">
        <v>0</v>
      </c>
      <c r="B316" s="4">
        <v>45504</v>
      </c>
      <c r="C316">
        <v>10</v>
      </c>
      <c r="D316">
        <v>302</v>
      </c>
      <c r="E316" s="3">
        <v>334041391100</v>
      </c>
      <c r="F316" s="2">
        <v>865.54</v>
      </c>
      <c r="G316" s="2">
        <v>865.54</v>
      </c>
      <c r="H316" s="2">
        <v>865.54</v>
      </c>
      <c r="I316" s="1">
        <f>YEAR(ConsorcioDespesas[[#This Row],[data_base]])</f>
        <v>2024</v>
      </c>
      <c r="J316" s="1" cm="1">
        <f t="array" ref="J316">_xlfn.SWITCH(MONTH(ConsorcioDespesas[[#This Row],[data_base]]),1,1,2,1,3,2,4,2,5,3,6,3,7,4,8,4,9,5,10,5,11,6,12,6)</f>
        <v>4</v>
      </c>
      <c r="K316" s="1">
        <f>MONTH(ConsorcioDespesas[[#This Row],[data_base]])</f>
        <v>7</v>
      </c>
    </row>
    <row r="317" spans="1:11" x14ac:dyDescent="0.25">
      <c r="A317" t="s">
        <v>0</v>
      </c>
      <c r="B317" s="4">
        <v>45504</v>
      </c>
      <c r="C317">
        <v>10</v>
      </c>
      <c r="D317">
        <v>302</v>
      </c>
      <c r="E317" s="3">
        <v>334041391000</v>
      </c>
      <c r="F317" s="2">
        <v>655.91</v>
      </c>
      <c r="G317" s="2">
        <v>655.91</v>
      </c>
      <c r="H317" s="2">
        <v>655.91</v>
      </c>
      <c r="I317" s="1">
        <f>YEAR(ConsorcioDespesas[[#This Row],[data_base]])</f>
        <v>2024</v>
      </c>
      <c r="J317" s="1" cm="1">
        <f t="array" ref="J317">_xlfn.SWITCH(MONTH(ConsorcioDespesas[[#This Row],[data_base]]),1,1,2,1,3,2,4,2,5,3,6,3,7,4,8,4,9,5,10,5,11,6,12,6)</f>
        <v>4</v>
      </c>
      <c r="K317" s="1">
        <f>MONTH(ConsorcioDespesas[[#This Row],[data_base]])</f>
        <v>7</v>
      </c>
    </row>
    <row r="318" spans="1:11" x14ac:dyDescent="0.25">
      <c r="A318" t="s">
        <v>0</v>
      </c>
      <c r="B318" s="4">
        <v>45535</v>
      </c>
      <c r="C318">
        <v>4</v>
      </c>
      <c r="D318">
        <v>122</v>
      </c>
      <c r="E318" s="3">
        <v>319011010100</v>
      </c>
      <c r="F318" s="2">
        <v>1201.8499999999999</v>
      </c>
      <c r="G318" s="2">
        <v>1201.8499999999999</v>
      </c>
      <c r="H318" s="2">
        <v>1201.8499999999999</v>
      </c>
      <c r="I318" s="1">
        <f>YEAR(ConsorcioDespesas[[#This Row],[data_base]])</f>
        <v>2024</v>
      </c>
      <c r="J318" s="1" cm="1">
        <f t="array" ref="J318">_xlfn.SWITCH(MONTH(ConsorcioDespesas[[#This Row],[data_base]]),1,1,2,1,3,2,4,2,5,3,6,3,7,4,8,4,9,5,10,5,11,6,12,6)</f>
        <v>4</v>
      </c>
      <c r="K318" s="1">
        <f>MONTH(ConsorcioDespesas[[#This Row],[data_base]])</f>
        <v>8</v>
      </c>
    </row>
    <row r="319" spans="1:11" x14ac:dyDescent="0.25">
      <c r="A319" t="s">
        <v>0</v>
      </c>
      <c r="B319" s="4">
        <v>45535</v>
      </c>
      <c r="C319">
        <v>4</v>
      </c>
      <c r="D319">
        <v>122</v>
      </c>
      <c r="E319" s="3">
        <v>319013010100</v>
      </c>
      <c r="F319" s="2">
        <v>79.81</v>
      </c>
      <c r="G319" s="2">
        <v>79.81</v>
      </c>
      <c r="H319" s="2">
        <v>71.64</v>
      </c>
      <c r="I319" s="1">
        <f>YEAR(ConsorcioDespesas[[#This Row],[data_base]])</f>
        <v>2024</v>
      </c>
      <c r="J319" s="1" cm="1">
        <f t="array" ref="J319">_xlfn.SWITCH(MONTH(ConsorcioDespesas[[#This Row],[data_base]]),1,1,2,1,3,2,4,2,5,3,6,3,7,4,8,4,9,5,10,5,11,6,12,6)</f>
        <v>4</v>
      </c>
      <c r="K319" s="1">
        <f>MONTH(ConsorcioDespesas[[#This Row],[data_base]])</f>
        <v>8</v>
      </c>
    </row>
    <row r="320" spans="1:11" x14ac:dyDescent="0.25">
      <c r="A320" t="s">
        <v>0</v>
      </c>
      <c r="B320" s="4">
        <v>45535</v>
      </c>
      <c r="C320">
        <v>4</v>
      </c>
      <c r="D320">
        <v>122</v>
      </c>
      <c r="E320" s="3">
        <v>319013020100</v>
      </c>
      <c r="F320" s="2">
        <v>209.49</v>
      </c>
      <c r="G320" s="2">
        <v>209.49</v>
      </c>
      <c r="H320" s="2">
        <v>188.04</v>
      </c>
      <c r="I320" s="1">
        <f>YEAR(ConsorcioDespesas[[#This Row],[data_base]])</f>
        <v>2024</v>
      </c>
      <c r="J320" s="1" cm="1">
        <f t="array" ref="J320">_xlfn.SWITCH(MONTH(ConsorcioDespesas[[#This Row],[data_base]]),1,1,2,1,3,2,4,2,5,3,6,3,7,4,8,4,9,5,10,5,11,6,12,6)</f>
        <v>4</v>
      </c>
      <c r="K320" s="1">
        <f>MONTH(ConsorcioDespesas[[#This Row],[data_base]])</f>
        <v>8</v>
      </c>
    </row>
    <row r="321" spans="1:11" x14ac:dyDescent="0.25">
      <c r="A321" t="s">
        <v>0</v>
      </c>
      <c r="B321" s="4">
        <v>45535</v>
      </c>
      <c r="C321">
        <v>4</v>
      </c>
      <c r="D321">
        <v>122</v>
      </c>
      <c r="E321" s="3">
        <v>339014140000</v>
      </c>
      <c r="F321" s="2">
        <v>0</v>
      </c>
      <c r="G321" s="2">
        <v>0</v>
      </c>
      <c r="H321" s="2">
        <v>0</v>
      </c>
      <c r="I321" s="1">
        <f>YEAR(ConsorcioDespesas[[#This Row],[data_base]])</f>
        <v>2024</v>
      </c>
      <c r="J321" s="1" cm="1">
        <f t="array" ref="J321">_xlfn.SWITCH(MONTH(ConsorcioDespesas[[#This Row],[data_base]]),1,1,2,1,3,2,4,2,5,3,6,3,7,4,8,4,9,5,10,5,11,6,12,6)</f>
        <v>4</v>
      </c>
      <c r="K321" s="1">
        <f>MONTH(ConsorcioDespesas[[#This Row],[data_base]])</f>
        <v>8</v>
      </c>
    </row>
    <row r="322" spans="1:11" x14ac:dyDescent="0.25">
      <c r="A322" t="s">
        <v>0</v>
      </c>
      <c r="B322" s="4">
        <v>45535</v>
      </c>
      <c r="C322">
        <v>4</v>
      </c>
      <c r="D322">
        <v>122</v>
      </c>
      <c r="E322" s="3">
        <v>339030000000</v>
      </c>
      <c r="F322" s="2">
        <v>0</v>
      </c>
      <c r="G322" s="2">
        <v>0</v>
      </c>
      <c r="H322" s="2">
        <v>0</v>
      </c>
      <c r="I322" s="1">
        <f>YEAR(ConsorcioDespesas[[#This Row],[data_base]])</f>
        <v>2024</v>
      </c>
      <c r="J322" s="1" cm="1">
        <f t="array" ref="J322">_xlfn.SWITCH(MONTH(ConsorcioDespesas[[#This Row],[data_base]]),1,1,2,1,3,2,4,2,5,3,6,3,7,4,8,4,9,5,10,5,11,6,12,6)</f>
        <v>4</v>
      </c>
      <c r="K322" s="1">
        <f>MONTH(ConsorcioDespesas[[#This Row],[data_base]])</f>
        <v>8</v>
      </c>
    </row>
    <row r="323" spans="1:11" x14ac:dyDescent="0.25">
      <c r="A323" t="s">
        <v>0</v>
      </c>
      <c r="B323" s="4">
        <v>45535</v>
      </c>
      <c r="C323">
        <v>4</v>
      </c>
      <c r="D323">
        <v>122</v>
      </c>
      <c r="E323" s="3">
        <v>339033010000</v>
      </c>
      <c r="F323" s="2">
        <v>0</v>
      </c>
      <c r="G323" s="2">
        <v>0</v>
      </c>
      <c r="H323" s="2">
        <v>0</v>
      </c>
      <c r="I323" s="1">
        <f>YEAR(ConsorcioDespesas[[#This Row],[data_base]])</f>
        <v>2024</v>
      </c>
      <c r="J323" s="1" cm="1">
        <f t="array" ref="J323">_xlfn.SWITCH(MONTH(ConsorcioDespesas[[#This Row],[data_base]]),1,1,2,1,3,2,4,2,5,3,6,3,7,4,8,4,9,5,10,5,11,6,12,6)</f>
        <v>4</v>
      </c>
      <c r="K323" s="1">
        <f>MONTH(ConsorcioDespesas[[#This Row],[data_base]])</f>
        <v>8</v>
      </c>
    </row>
    <row r="324" spans="1:11" x14ac:dyDescent="0.25">
      <c r="A324" t="s">
        <v>0</v>
      </c>
      <c r="B324" s="4">
        <v>45535</v>
      </c>
      <c r="C324">
        <v>4</v>
      </c>
      <c r="D324">
        <v>122</v>
      </c>
      <c r="E324" s="3">
        <v>339039000000</v>
      </c>
      <c r="F324" s="2">
        <v>3.46</v>
      </c>
      <c r="G324" s="2">
        <v>59.3</v>
      </c>
      <c r="H324" s="2">
        <v>119.64</v>
      </c>
      <c r="I324" s="1">
        <f>YEAR(ConsorcioDespesas[[#This Row],[data_base]])</f>
        <v>2024</v>
      </c>
      <c r="J324" s="1" cm="1">
        <f t="array" ref="J324">_xlfn.SWITCH(MONTH(ConsorcioDespesas[[#This Row],[data_base]]),1,1,2,1,3,2,4,2,5,3,6,3,7,4,8,4,9,5,10,5,11,6,12,6)</f>
        <v>4</v>
      </c>
      <c r="K324" s="1">
        <f>MONTH(ConsorcioDespesas[[#This Row],[data_base]])</f>
        <v>8</v>
      </c>
    </row>
    <row r="325" spans="1:11" x14ac:dyDescent="0.25">
      <c r="A325" t="s">
        <v>0</v>
      </c>
      <c r="B325" s="4">
        <v>45535</v>
      </c>
      <c r="C325">
        <v>4</v>
      </c>
      <c r="D325">
        <v>122</v>
      </c>
      <c r="E325" s="3">
        <v>339039990100</v>
      </c>
      <c r="F325" s="2">
        <v>59.11</v>
      </c>
      <c r="G325" s="2">
        <v>59.11</v>
      </c>
      <c r="H325" s="2">
        <v>59.11</v>
      </c>
      <c r="I325" s="1">
        <f>YEAR(ConsorcioDespesas[[#This Row],[data_base]])</f>
        <v>2024</v>
      </c>
      <c r="J325" s="1" cm="1">
        <f t="array" ref="J325">_xlfn.SWITCH(MONTH(ConsorcioDespesas[[#This Row],[data_base]]),1,1,2,1,3,2,4,2,5,3,6,3,7,4,8,4,9,5,10,5,11,6,12,6)</f>
        <v>4</v>
      </c>
      <c r="K325" s="1">
        <f>MONTH(ConsorcioDespesas[[#This Row],[data_base]])</f>
        <v>8</v>
      </c>
    </row>
    <row r="326" spans="1:11" x14ac:dyDescent="0.25">
      <c r="A326" t="s">
        <v>0</v>
      </c>
      <c r="B326" s="4">
        <v>45535</v>
      </c>
      <c r="C326">
        <v>4</v>
      </c>
      <c r="D326">
        <v>122</v>
      </c>
      <c r="E326" s="3">
        <v>339039400000</v>
      </c>
      <c r="F326" s="2">
        <v>56.37</v>
      </c>
      <c r="G326" s="2">
        <v>111.6</v>
      </c>
      <c r="H326" s="2">
        <v>111.58</v>
      </c>
      <c r="I326" s="1">
        <f>YEAR(ConsorcioDespesas[[#This Row],[data_base]])</f>
        <v>2024</v>
      </c>
      <c r="J326" s="1" cm="1">
        <f t="array" ref="J326">_xlfn.SWITCH(MONTH(ConsorcioDespesas[[#This Row],[data_base]]),1,1,2,1,3,2,4,2,5,3,6,3,7,4,8,4,9,5,10,5,11,6,12,6)</f>
        <v>4</v>
      </c>
      <c r="K326" s="1">
        <f>MONTH(ConsorcioDespesas[[#This Row],[data_base]])</f>
        <v>8</v>
      </c>
    </row>
    <row r="327" spans="1:11" x14ac:dyDescent="0.25">
      <c r="A327" t="s">
        <v>0</v>
      </c>
      <c r="B327" s="4">
        <v>45535</v>
      </c>
      <c r="C327">
        <v>4</v>
      </c>
      <c r="D327">
        <v>122</v>
      </c>
      <c r="E327" s="3">
        <v>339046010100</v>
      </c>
      <c r="F327" s="2">
        <v>53.48</v>
      </c>
      <c r="G327" s="2">
        <v>53.48</v>
      </c>
      <c r="H327" s="2">
        <v>53.48</v>
      </c>
      <c r="I327" s="1">
        <f>YEAR(ConsorcioDespesas[[#This Row],[data_base]])</f>
        <v>2024</v>
      </c>
      <c r="J327" s="1" cm="1">
        <f t="array" ref="J327">_xlfn.SWITCH(MONTH(ConsorcioDespesas[[#This Row],[data_base]]),1,1,2,1,3,2,4,2,5,3,6,3,7,4,8,4,9,5,10,5,11,6,12,6)</f>
        <v>4</v>
      </c>
      <c r="K327" s="1">
        <f>MONTH(ConsorcioDespesas[[#This Row],[data_base]])</f>
        <v>8</v>
      </c>
    </row>
    <row r="328" spans="1:11" x14ac:dyDescent="0.25">
      <c r="A328" t="s">
        <v>0</v>
      </c>
      <c r="B328" s="4">
        <v>45535</v>
      </c>
      <c r="C328">
        <v>4</v>
      </c>
      <c r="D328">
        <v>122</v>
      </c>
      <c r="E328" s="3">
        <v>339047000000</v>
      </c>
      <c r="F328" s="2">
        <v>0</v>
      </c>
      <c r="G328" s="2">
        <v>0</v>
      </c>
      <c r="H328" s="2">
        <v>0</v>
      </c>
      <c r="I328" s="1">
        <f>YEAR(ConsorcioDespesas[[#This Row],[data_base]])</f>
        <v>2024</v>
      </c>
      <c r="J328" s="1" cm="1">
        <f t="array" ref="J328">_xlfn.SWITCH(MONTH(ConsorcioDespesas[[#This Row],[data_base]]),1,1,2,1,3,2,4,2,5,3,6,3,7,4,8,4,9,5,10,5,11,6,12,6)</f>
        <v>4</v>
      </c>
      <c r="K328" s="1">
        <f>MONTH(ConsorcioDespesas[[#This Row],[data_base]])</f>
        <v>8</v>
      </c>
    </row>
    <row r="329" spans="1:11" x14ac:dyDescent="0.25">
      <c r="A329" t="s">
        <v>0</v>
      </c>
      <c r="B329" s="4">
        <v>45535</v>
      </c>
      <c r="C329">
        <v>4</v>
      </c>
      <c r="D329">
        <v>122</v>
      </c>
      <c r="E329" s="3">
        <v>339049010000</v>
      </c>
      <c r="F329" s="2">
        <v>1.96</v>
      </c>
      <c r="G329" s="2">
        <v>1.96</v>
      </c>
      <c r="H329" s="2">
        <v>1.96</v>
      </c>
      <c r="I329" s="1">
        <f>YEAR(ConsorcioDespesas[[#This Row],[data_base]])</f>
        <v>2024</v>
      </c>
      <c r="J329" s="1" cm="1">
        <f t="array" ref="J329">_xlfn.SWITCH(MONTH(ConsorcioDespesas[[#This Row],[data_base]]),1,1,2,1,3,2,4,2,5,3,6,3,7,4,8,4,9,5,10,5,11,6,12,6)</f>
        <v>4</v>
      </c>
      <c r="K329" s="1">
        <f>MONTH(ConsorcioDespesas[[#This Row],[data_base]])</f>
        <v>8</v>
      </c>
    </row>
    <row r="330" spans="1:11" x14ac:dyDescent="0.25">
      <c r="A330" t="s">
        <v>0</v>
      </c>
      <c r="B330" s="4">
        <v>45535</v>
      </c>
      <c r="C330">
        <v>4</v>
      </c>
      <c r="D330">
        <v>122</v>
      </c>
      <c r="E330" s="3">
        <v>449052000000</v>
      </c>
      <c r="F330" s="2">
        <v>116.48</v>
      </c>
      <c r="G330" s="2">
        <v>116.48</v>
      </c>
      <c r="H330" s="2">
        <v>116.48</v>
      </c>
      <c r="I330" s="1">
        <f>YEAR(ConsorcioDespesas[[#This Row],[data_base]])</f>
        <v>2024</v>
      </c>
      <c r="J330" s="1" cm="1">
        <f t="array" ref="J330">_xlfn.SWITCH(MONTH(ConsorcioDespesas[[#This Row],[data_base]]),1,1,2,1,3,2,4,2,5,3,6,3,7,4,8,4,9,5,10,5,11,6,12,6)</f>
        <v>4</v>
      </c>
      <c r="K330" s="1">
        <f>MONTH(ConsorcioDespesas[[#This Row],[data_base]])</f>
        <v>8</v>
      </c>
    </row>
    <row r="331" spans="1:11" x14ac:dyDescent="0.25">
      <c r="A331" t="s">
        <v>0</v>
      </c>
      <c r="B331" s="4">
        <v>45535</v>
      </c>
      <c r="C331">
        <v>10</v>
      </c>
      <c r="D331">
        <v>302</v>
      </c>
      <c r="E331" s="3">
        <v>334041390500</v>
      </c>
      <c r="F331" s="2">
        <v>9273.68</v>
      </c>
      <c r="G331" s="2">
        <v>9273.68</v>
      </c>
      <c r="H331" s="2">
        <v>9273.68</v>
      </c>
      <c r="I331" s="1">
        <f>YEAR(ConsorcioDespesas[[#This Row],[data_base]])</f>
        <v>2024</v>
      </c>
      <c r="J331" s="1" cm="1">
        <f t="array" ref="J331">_xlfn.SWITCH(MONTH(ConsorcioDespesas[[#This Row],[data_base]]),1,1,2,1,3,2,4,2,5,3,6,3,7,4,8,4,9,5,10,5,11,6,12,6)</f>
        <v>4</v>
      </c>
      <c r="K331" s="1">
        <f>MONTH(ConsorcioDespesas[[#This Row],[data_base]])</f>
        <v>8</v>
      </c>
    </row>
    <row r="332" spans="1:11" x14ac:dyDescent="0.25">
      <c r="A332" t="s">
        <v>0</v>
      </c>
      <c r="B332" s="4">
        <v>45535</v>
      </c>
      <c r="C332">
        <v>10</v>
      </c>
      <c r="D332">
        <v>302</v>
      </c>
      <c r="E332" s="3">
        <v>334041391100</v>
      </c>
      <c r="F332" s="2">
        <v>865.54</v>
      </c>
      <c r="G332" s="2">
        <v>865.54</v>
      </c>
      <c r="H332" s="2">
        <v>865.54</v>
      </c>
      <c r="I332" s="1">
        <f>YEAR(ConsorcioDespesas[[#This Row],[data_base]])</f>
        <v>2024</v>
      </c>
      <c r="J332" s="1" cm="1">
        <f t="array" ref="J332">_xlfn.SWITCH(MONTH(ConsorcioDespesas[[#This Row],[data_base]]),1,1,2,1,3,2,4,2,5,3,6,3,7,4,8,4,9,5,10,5,11,6,12,6)</f>
        <v>4</v>
      </c>
      <c r="K332" s="1">
        <f>MONTH(ConsorcioDespesas[[#This Row],[data_base]])</f>
        <v>8</v>
      </c>
    </row>
    <row r="333" spans="1:11" x14ac:dyDescent="0.25">
      <c r="A333" t="s">
        <v>0</v>
      </c>
      <c r="B333" s="4">
        <v>45535</v>
      </c>
      <c r="C333">
        <v>10</v>
      </c>
      <c r="D333">
        <v>302</v>
      </c>
      <c r="E333" s="3">
        <v>334041391000</v>
      </c>
      <c r="F333" s="2">
        <v>655.91</v>
      </c>
      <c r="G333" s="2">
        <v>655.91</v>
      </c>
      <c r="H333" s="2">
        <v>655.91</v>
      </c>
      <c r="I333" s="1">
        <f>YEAR(ConsorcioDespesas[[#This Row],[data_base]])</f>
        <v>2024</v>
      </c>
      <c r="J333" s="1" cm="1">
        <f t="array" ref="J333">_xlfn.SWITCH(MONTH(ConsorcioDespesas[[#This Row],[data_base]]),1,1,2,1,3,2,4,2,5,3,6,3,7,4,8,4,9,5,10,5,11,6,12,6)</f>
        <v>4</v>
      </c>
      <c r="K333" s="1">
        <f>MONTH(ConsorcioDespesas[[#This Row],[data_base]])</f>
        <v>8</v>
      </c>
    </row>
    <row r="334" spans="1:11" x14ac:dyDescent="0.25">
      <c r="A334" t="s">
        <v>0</v>
      </c>
      <c r="B334" s="4">
        <v>45565</v>
      </c>
      <c r="C334">
        <v>4</v>
      </c>
      <c r="D334">
        <v>122</v>
      </c>
      <c r="E334" s="3">
        <v>319011010100</v>
      </c>
      <c r="F334" s="2">
        <v>919.22</v>
      </c>
      <c r="G334" s="2">
        <v>919.22</v>
      </c>
      <c r="H334" s="2">
        <v>919.22</v>
      </c>
      <c r="I334" s="1">
        <f>YEAR(ConsorcioDespesas[[#This Row],[data_base]])</f>
        <v>2024</v>
      </c>
      <c r="J334" s="1" cm="1">
        <f t="array" ref="J334">_xlfn.SWITCH(MONTH(ConsorcioDespesas[[#This Row],[data_base]]),1,1,2,1,3,2,4,2,5,3,6,3,7,4,8,4,9,5,10,5,11,6,12,6)</f>
        <v>5</v>
      </c>
      <c r="K334" s="1">
        <f>MONTH(ConsorcioDespesas[[#This Row],[data_base]])</f>
        <v>9</v>
      </c>
    </row>
    <row r="335" spans="1:11" x14ac:dyDescent="0.25">
      <c r="A335" t="s">
        <v>0</v>
      </c>
      <c r="B335" s="4">
        <v>45565</v>
      </c>
      <c r="C335">
        <v>4</v>
      </c>
      <c r="D335">
        <v>122</v>
      </c>
      <c r="E335" s="3">
        <v>319013010100</v>
      </c>
      <c r="F335" s="2">
        <v>73.540000000000006</v>
      </c>
      <c r="G335" s="2">
        <v>73.540000000000006</v>
      </c>
      <c r="H335" s="2">
        <v>79.81</v>
      </c>
      <c r="I335" s="1">
        <f>YEAR(ConsorcioDespesas[[#This Row],[data_base]])</f>
        <v>2024</v>
      </c>
      <c r="J335" s="1" cm="1">
        <f t="array" ref="J335">_xlfn.SWITCH(MONTH(ConsorcioDespesas[[#This Row],[data_base]]),1,1,2,1,3,2,4,2,5,3,6,3,7,4,8,4,9,5,10,5,11,6,12,6)</f>
        <v>5</v>
      </c>
      <c r="K335" s="1">
        <f>MONTH(ConsorcioDespesas[[#This Row],[data_base]])</f>
        <v>9</v>
      </c>
    </row>
    <row r="336" spans="1:11" x14ac:dyDescent="0.25">
      <c r="A336" t="s">
        <v>0</v>
      </c>
      <c r="B336" s="4">
        <v>45565</v>
      </c>
      <c r="C336">
        <v>4</v>
      </c>
      <c r="D336">
        <v>122</v>
      </c>
      <c r="E336" s="3">
        <v>319013020100</v>
      </c>
      <c r="F336" s="2">
        <v>193.04</v>
      </c>
      <c r="G336" s="2">
        <v>193.04</v>
      </c>
      <c r="H336" s="2">
        <v>209.49</v>
      </c>
      <c r="I336" s="1">
        <f>YEAR(ConsorcioDespesas[[#This Row],[data_base]])</f>
        <v>2024</v>
      </c>
      <c r="J336" s="1" cm="1">
        <f t="array" ref="J336">_xlfn.SWITCH(MONTH(ConsorcioDespesas[[#This Row],[data_base]]),1,1,2,1,3,2,4,2,5,3,6,3,7,4,8,4,9,5,10,5,11,6,12,6)</f>
        <v>5</v>
      </c>
      <c r="K336" s="1">
        <f>MONTH(ConsorcioDespesas[[#This Row],[data_base]])</f>
        <v>9</v>
      </c>
    </row>
    <row r="337" spans="1:11" x14ac:dyDescent="0.25">
      <c r="A337" t="s">
        <v>0</v>
      </c>
      <c r="B337" s="4">
        <v>45565</v>
      </c>
      <c r="C337">
        <v>4</v>
      </c>
      <c r="D337">
        <v>122</v>
      </c>
      <c r="E337" s="3">
        <v>339014140000</v>
      </c>
      <c r="F337" s="2">
        <v>0</v>
      </c>
      <c r="G337" s="2">
        <v>0</v>
      </c>
      <c r="H337" s="2">
        <v>0</v>
      </c>
      <c r="I337" s="1">
        <f>YEAR(ConsorcioDespesas[[#This Row],[data_base]])</f>
        <v>2024</v>
      </c>
      <c r="J337" s="1" cm="1">
        <f t="array" ref="J337">_xlfn.SWITCH(MONTH(ConsorcioDespesas[[#This Row],[data_base]]),1,1,2,1,3,2,4,2,5,3,6,3,7,4,8,4,9,5,10,5,11,6,12,6)</f>
        <v>5</v>
      </c>
      <c r="K337" s="1">
        <f>MONTH(ConsorcioDespesas[[#This Row],[data_base]])</f>
        <v>9</v>
      </c>
    </row>
    <row r="338" spans="1:11" x14ac:dyDescent="0.25">
      <c r="A338" t="s">
        <v>0</v>
      </c>
      <c r="B338" s="4">
        <v>45565</v>
      </c>
      <c r="C338">
        <v>4</v>
      </c>
      <c r="D338">
        <v>122</v>
      </c>
      <c r="E338" s="3">
        <v>339030000000</v>
      </c>
      <c r="F338" s="2">
        <v>44.41</v>
      </c>
      <c r="G338" s="2">
        <v>28.9</v>
      </c>
      <c r="H338" s="2">
        <v>28.9</v>
      </c>
      <c r="I338" s="1">
        <f>YEAR(ConsorcioDespesas[[#This Row],[data_base]])</f>
        <v>2024</v>
      </c>
      <c r="J338" s="1" cm="1">
        <f t="array" ref="J338">_xlfn.SWITCH(MONTH(ConsorcioDespesas[[#This Row],[data_base]]),1,1,2,1,3,2,4,2,5,3,6,3,7,4,8,4,9,5,10,5,11,6,12,6)</f>
        <v>5</v>
      </c>
      <c r="K338" s="1">
        <f>MONTH(ConsorcioDespesas[[#This Row],[data_base]])</f>
        <v>9</v>
      </c>
    </row>
    <row r="339" spans="1:11" x14ac:dyDescent="0.25">
      <c r="A339" t="s">
        <v>0</v>
      </c>
      <c r="B339" s="4">
        <v>45565</v>
      </c>
      <c r="C339">
        <v>4</v>
      </c>
      <c r="D339">
        <v>122</v>
      </c>
      <c r="E339" s="3">
        <v>339033010000</v>
      </c>
      <c r="F339" s="2">
        <v>0</v>
      </c>
      <c r="G339" s="2">
        <v>0</v>
      </c>
      <c r="H339" s="2">
        <v>0</v>
      </c>
      <c r="I339" s="1">
        <f>YEAR(ConsorcioDespesas[[#This Row],[data_base]])</f>
        <v>2024</v>
      </c>
      <c r="J339" s="1" cm="1">
        <f t="array" ref="J339">_xlfn.SWITCH(MONTH(ConsorcioDespesas[[#This Row],[data_base]]),1,1,2,1,3,2,4,2,5,3,6,3,7,4,8,4,9,5,10,5,11,6,12,6)</f>
        <v>5</v>
      </c>
      <c r="K339" s="1">
        <f>MONTH(ConsorcioDespesas[[#This Row],[data_base]])</f>
        <v>9</v>
      </c>
    </row>
    <row r="340" spans="1:11" x14ac:dyDescent="0.25">
      <c r="A340" t="s">
        <v>0</v>
      </c>
      <c r="B340" s="4">
        <v>45565</v>
      </c>
      <c r="C340">
        <v>4</v>
      </c>
      <c r="D340">
        <v>122</v>
      </c>
      <c r="E340" s="3">
        <v>339039000000</v>
      </c>
      <c r="F340" s="2">
        <v>3.46</v>
      </c>
      <c r="G340" s="2">
        <v>49.54</v>
      </c>
      <c r="H340" s="2">
        <v>58.56</v>
      </c>
      <c r="I340" s="1">
        <f>YEAR(ConsorcioDespesas[[#This Row],[data_base]])</f>
        <v>2024</v>
      </c>
      <c r="J340" s="1" cm="1">
        <f t="array" ref="J340">_xlfn.SWITCH(MONTH(ConsorcioDespesas[[#This Row],[data_base]]),1,1,2,1,3,2,4,2,5,3,6,3,7,4,8,4,9,5,10,5,11,6,12,6)</f>
        <v>5</v>
      </c>
      <c r="K340" s="1">
        <f>MONTH(ConsorcioDespesas[[#This Row],[data_base]])</f>
        <v>9</v>
      </c>
    </row>
    <row r="341" spans="1:11" x14ac:dyDescent="0.25">
      <c r="A341" t="s">
        <v>0</v>
      </c>
      <c r="B341" s="4">
        <v>45565</v>
      </c>
      <c r="C341">
        <v>4</v>
      </c>
      <c r="D341">
        <v>122</v>
      </c>
      <c r="E341" s="3">
        <v>339039990100</v>
      </c>
      <c r="F341" s="2">
        <v>59.11</v>
      </c>
      <c r="G341" s="2">
        <v>59.11</v>
      </c>
      <c r="H341" s="2">
        <v>59.11</v>
      </c>
      <c r="I341" s="1">
        <f>YEAR(ConsorcioDespesas[[#This Row],[data_base]])</f>
        <v>2024</v>
      </c>
      <c r="J341" s="1" cm="1">
        <f t="array" ref="J341">_xlfn.SWITCH(MONTH(ConsorcioDespesas[[#This Row],[data_base]]),1,1,2,1,3,2,4,2,5,3,6,3,7,4,8,4,9,5,10,5,11,6,12,6)</f>
        <v>5</v>
      </c>
      <c r="K341" s="1">
        <f>MONTH(ConsorcioDespesas[[#This Row],[data_base]])</f>
        <v>9</v>
      </c>
    </row>
    <row r="342" spans="1:11" x14ac:dyDescent="0.25">
      <c r="A342" t="s">
        <v>0</v>
      </c>
      <c r="B342" s="4">
        <v>45565</v>
      </c>
      <c r="C342">
        <v>4</v>
      </c>
      <c r="D342">
        <v>122</v>
      </c>
      <c r="E342" s="3">
        <v>339039400000</v>
      </c>
      <c r="F342" s="2">
        <v>225.48</v>
      </c>
      <c r="G342" s="2">
        <v>111.6</v>
      </c>
      <c r="H342" s="2">
        <v>111.6</v>
      </c>
      <c r="I342" s="1">
        <f>YEAR(ConsorcioDespesas[[#This Row],[data_base]])</f>
        <v>2024</v>
      </c>
      <c r="J342" s="1" cm="1">
        <f t="array" ref="J342">_xlfn.SWITCH(MONTH(ConsorcioDespesas[[#This Row],[data_base]]),1,1,2,1,3,2,4,2,5,3,6,3,7,4,8,4,9,5,10,5,11,6,12,6)</f>
        <v>5</v>
      </c>
      <c r="K342" s="1">
        <f>MONTH(ConsorcioDespesas[[#This Row],[data_base]])</f>
        <v>9</v>
      </c>
    </row>
    <row r="343" spans="1:11" x14ac:dyDescent="0.25">
      <c r="A343" t="s">
        <v>0</v>
      </c>
      <c r="B343" s="4">
        <v>45565</v>
      </c>
      <c r="C343">
        <v>4</v>
      </c>
      <c r="D343">
        <v>122</v>
      </c>
      <c r="E343" s="3">
        <v>339046010100</v>
      </c>
      <c r="F343" s="2">
        <v>53.48</v>
      </c>
      <c r="G343" s="2">
        <v>53.48</v>
      </c>
      <c r="H343" s="2">
        <v>53.48</v>
      </c>
      <c r="I343" s="1">
        <f>YEAR(ConsorcioDespesas[[#This Row],[data_base]])</f>
        <v>2024</v>
      </c>
      <c r="J343" s="1" cm="1">
        <f t="array" ref="J343">_xlfn.SWITCH(MONTH(ConsorcioDespesas[[#This Row],[data_base]]),1,1,2,1,3,2,4,2,5,3,6,3,7,4,8,4,9,5,10,5,11,6,12,6)</f>
        <v>5</v>
      </c>
      <c r="K343" s="1">
        <f>MONTH(ConsorcioDespesas[[#This Row],[data_base]])</f>
        <v>9</v>
      </c>
    </row>
    <row r="344" spans="1:11" x14ac:dyDescent="0.25">
      <c r="A344" t="s">
        <v>0</v>
      </c>
      <c r="B344" s="4">
        <v>45565</v>
      </c>
      <c r="C344">
        <v>4</v>
      </c>
      <c r="D344">
        <v>122</v>
      </c>
      <c r="E344" s="3">
        <v>339047000000</v>
      </c>
      <c r="F344" s="2">
        <v>0</v>
      </c>
      <c r="G344" s="2">
        <v>0</v>
      </c>
      <c r="H344" s="2">
        <v>0</v>
      </c>
      <c r="I344" s="1">
        <f>YEAR(ConsorcioDespesas[[#This Row],[data_base]])</f>
        <v>2024</v>
      </c>
      <c r="J344" s="1" cm="1">
        <f t="array" ref="J344">_xlfn.SWITCH(MONTH(ConsorcioDespesas[[#This Row],[data_base]]),1,1,2,1,3,2,4,2,5,3,6,3,7,4,8,4,9,5,10,5,11,6,12,6)</f>
        <v>5</v>
      </c>
      <c r="K344" s="1">
        <f>MONTH(ConsorcioDespesas[[#This Row],[data_base]])</f>
        <v>9</v>
      </c>
    </row>
    <row r="345" spans="1:11" x14ac:dyDescent="0.25">
      <c r="A345" t="s">
        <v>0</v>
      </c>
      <c r="B345" s="4">
        <v>45565</v>
      </c>
      <c r="C345">
        <v>4</v>
      </c>
      <c r="D345">
        <v>122</v>
      </c>
      <c r="E345" s="3">
        <v>339049010000</v>
      </c>
      <c r="F345" s="2">
        <v>1.96</v>
      </c>
      <c r="G345" s="2">
        <v>1.96</v>
      </c>
      <c r="H345" s="2">
        <v>1.96</v>
      </c>
      <c r="I345" s="1">
        <f>YEAR(ConsorcioDespesas[[#This Row],[data_base]])</f>
        <v>2024</v>
      </c>
      <c r="J345" s="1" cm="1">
        <f t="array" ref="J345">_xlfn.SWITCH(MONTH(ConsorcioDespesas[[#This Row],[data_base]]),1,1,2,1,3,2,4,2,5,3,6,3,7,4,8,4,9,5,10,5,11,6,12,6)</f>
        <v>5</v>
      </c>
      <c r="K345" s="1">
        <f>MONTH(ConsorcioDespesas[[#This Row],[data_base]])</f>
        <v>9</v>
      </c>
    </row>
    <row r="346" spans="1:11" x14ac:dyDescent="0.25">
      <c r="A346" t="s">
        <v>0</v>
      </c>
      <c r="B346" s="4">
        <v>45565</v>
      </c>
      <c r="C346">
        <v>4</v>
      </c>
      <c r="D346">
        <v>122</v>
      </c>
      <c r="E346" s="3">
        <v>449052000000</v>
      </c>
      <c r="F346" s="2">
        <v>196.73</v>
      </c>
      <c r="G346" s="2">
        <v>196.73</v>
      </c>
      <c r="H346" s="2">
        <v>196.73</v>
      </c>
      <c r="I346" s="1">
        <f>YEAR(ConsorcioDespesas[[#This Row],[data_base]])</f>
        <v>2024</v>
      </c>
      <c r="J346" s="1" cm="1">
        <f t="array" ref="J346">_xlfn.SWITCH(MONTH(ConsorcioDespesas[[#This Row],[data_base]]),1,1,2,1,3,2,4,2,5,3,6,3,7,4,8,4,9,5,10,5,11,6,12,6)</f>
        <v>5</v>
      </c>
      <c r="K346" s="1">
        <f>MONTH(ConsorcioDespesas[[#This Row],[data_base]])</f>
        <v>9</v>
      </c>
    </row>
    <row r="347" spans="1:11" x14ac:dyDescent="0.25">
      <c r="A347" t="s">
        <v>0</v>
      </c>
      <c r="B347" s="4">
        <v>45565</v>
      </c>
      <c r="C347">
        <v>10</v>
      </c>
      <c r="D347">
        <v>302</v>
      </c>
      <c r="E347" s="3">
        <v>334041390500</v>
      </c>
      <c r="F347" s="2">
        <v>9273.68</v>
      </c>
      <c r="G347" s="2">
        <v>9273.68</v>
      </c>
      <c r="H347" s="2">
        <v>9273.68</v>
      </c>
      <c r="I347" s="1">
        <f>YEAR(ConsorcioDespesas[[#This Row],[data_base]])</f>
        <v>2024</v>
      </c>
      <c r="J347" s="1" cm="1">
        <f t="array" ref="J347">_xlfn.SWITCH(MONTH(ConsorcioDespesas[[#This Row],[data_base]]),1,1,2,1,3,2,4,2,5,3,6,3,7,4,8,4,9,5,10,5,11,6,12,6)</f>
        <v>5</v>
      </c>
      <c r="K347" s="1">
        <f>MONTH(ConsorcioDespesas[[#This Row],[data_base]])</f>
        <v>9</v>
      </c>
    </row>
    <row r="348" spans="1:11" x14ac:dyDescent="0.25">
      <c r="A348" t="s">
        <v>0</v>
      </c>
      <c r="B348" s="4">
        <v>45565</v>
      </c>
      <c r="C348">
        <v>10</v>
      </c>
      <c r="D348">
        <v>302</v>
      </c>
      <c r="E348" s="3">
        <v>334041391100</v>
      </c>
      <c r="F348" s="2">
        <v>865.54</v>
      </c>
      <c r="G348" s="2">
        <v>865.54</v>
      </c>
      <c r="H348" s="2">
        <v>865.54</v>
      </c>
      <c r="I348" s="1">
        <f>YEAR(ConsorcioDespesas[[#This Row],[data_base]])</f>
        <v>2024</v>
      </c>
      <c r="J348" s="1" cm="1">
        <f t="array" ref="J348">_xlfn.SWITCH(MONTH(ConsorcioDespesas[[#This Row],[data_base]]),1,1,2,1,3,2,4,2,5,3,6,3,7,4,8,4,9,5,10,5,11,6,12,6)</f>
        <v>5</v>
      </c>
      <c r="K348" s="1">
        <f>MONTH(ConsorcioDespesas[[#This Row],[data_base]])</f>
        <v>9</v>
      </c>
    </row>
    <row r="349" spans="1:11" x14ac:dyDescent="0.25">
      <c r="A349" t="s">
        <v>0</v>
      </c>
      <c r="B349" s="4">
        <v>45565</v>
      </c>
      <c r="C349">
        <v>10</v>
      </c>
      <c r="D349">
        <v>302</v>
      </c>
      <c r="E349" s="3">
        <v>334041391000</v>
      </c>
      <c r="F349" s="2">
        <v>655.91</v>
      </c>
      <c r="G349" s="2">
        <v>655.91</v>
      </c>
      <c r="H349" s="2">
        <v>655.91</v>
      </c>
      <c r="I349" s="1">
        <f>YEAR(ConsorcioDespesas[[#This Row],[data_base]])</f>
        <v>2024</v>
      </c>
      <c r="J349" s="1" cm="1">
        <f t="array" ref="J349">_xlfn.SWITCH(MONTH(ConsorcioDespesas[[#This Row],[data_base]]),1,1,2,1,3,2,4,2,5,3,6,3,7,4,8,4,9,5,10,5,11,6,12,6)</f>
        <v>5</v>
      </c>
      <c r="K349" s="1">
        <f>MONTH(ConsorcioDespesas[[#This Row],[data_base]])</f>
        <v>9</v>
      </c>
    </row>
    <row r="350" spans="1:11" x14ac:dyDescent="0.25">
      <c r="A350" t="s">
        <v>0</v>
      </c>
      <c r="B350" s="4">
        <v>45596</v>
      </c>
      <c r="C350">
        <v>4</v>
      </c>
      <c r="D350">
        <v>122</v>
      </c>
      <c r="E350" s="3">
        <v>319011010100</v>
      </c>
      <c r="F350" s="2">
        <v>900.4</v>
      </c>
      <c r="G350" s="2">
        <v>900.4</v>
      </c>
      <c r="H350" s="2">
        <v>900.4</v>
      </c>
      <c r="I350" s="1">
        <f>YEAR(ConsorcioDespesas[[#This Row],[data_base]])</f>
        <v>2024</v>
      </c>
      <c r="J350" s="1" cm="1">
        <f t="array" ref="J350">_xlfn.SWITCH(MONTH(ConsorcioDespesas[[#This Row],[data_base]]),1,1,2,1,3,2,4,2,5,3,6,3,7,4,8,4,9,5,10,5,11,6,12,6)</f>
        <v>5</v>
      </c>
      <c r="K350" s="1">
        <f>MONTH(ConsorcioDespesas[[#This Row],[data_base]])</f>
        <v>10</v>
      </c>
    </row>
    <row r="351" spans="1:11" x14ac:dyDescent="0.25">
      <c r="A351" t="s">
        <v>0</v>
      </c>
      <c r="B351" s="4">
        <v>45596</v>
      </c>
      <c r="C351">
        <v>4</v>
      </c>
      <c r="D351">
        <v>122</v>
      </c>
      <c r="E351" s="3">
        <v>319013010100</v>
      </c>
      <c r="F351" s="2">
        <v>72.03</v>
      </c>
      <c r="G351" s="2">
        <v>72.03</v>
      </c>
      <c r="H351" s="2">
        <v>73.540000000000006</v>
      </c>
      <c r="I351" s="1">
        <f>YEAR(ConsorcioDespesas[[#This Row],[data_base]])</f>
        <v>2024</v>
      </c>
      <c r="J351" s="1" cm="1">
        <f t="array" ref="J351">_xlfn.SWITCH(MONTH(ConsorcioDespesas[[#This Row],[data_base]]),1,1,2,1,3,2,4,2,5,3,6,3,7,4,8,4,9,5,10,5,11,6,12,6)</f>
        <v>5</v>
      </c>
      <c r="K351" s="1">
        <f>MONTH(ConsorcioDespesas[[#This Row],[data_base]])</f>
        <v>10</v>
      </c>
    </row>
    <row r="352" spans="1:11" x14ac:dyDescent="0.25">
      <c r="A352" t="s">
        <v>0</v>
      </c>
      <c r="B352" s="4">
        <v>45596</v>
      </c>
      <c r="C352">
        <v>4</v>
      </c>
      <c r="D352">
        <v>122</v>
      </c>
      <c r="E352" s="3">
        <v>319013020100</v>
      </c>
      <c r="F352" s="2">
        <v>189.08</v>
      </c>
      <c r="G352" s="2">
        <v>189.08</v>
      </c>
      <c r="H352" s="2">
        <v>193.04</v>
      </c>
      <c r="I352" s="1">
        <f>YEAR(ConsorcioDespesas[[#This Row],[data_base]])</f>
        <v>2024</v>
      </c>
      <c r="J352" s="1" cm="1">
        <f t="array" ref="J352">_xlfn.SWITCH(MONTH(ConsorcioDespesas[[#This Row],[data_base]]),1,1,2,1,3,2,4,2,5,3,6,3,7,4,8,4,9,5,10,5,11,6,12,6)</f>
        <v>5</v>
      </c>
      <c r="K352" s="1">
        <f>MONTH(ConsorcioDespesas[[#This Row],[data_base]])</f>
        <v>10</v>
      </c>
    </row>
    <row r="353" spans="1:11" x14ac:dyDescent="0.25">
      <c r="A353" t="s">
        <v>0</v>
      </c>
      <c r="B353" s="4">
        <v>45596</v>
      </c>
      <c r="C353">
        <v>4</v>
      </c>
      <c r="D353">
        <v>122</v>
      </c>
      <c r="E353" s="3">
        <v>339014140000</v>
      </c>
      <c r="F353" s="2">
        <v>0</v>
      </c>
      <c r="G353" s="2">
        <v>0</v>
      </c>
      <c r="H353" s="2">
        <v>0</v>
      </c>
      <c r="I353" s="1">
        <f>YEAR(ConsorcioDespesas[[#This Row],[data_base]])</f>
        <v>2024</v>
      </c>
      <c r="J353" s="1" cm="1">
        <f t="array" ref="J353">_xlfn.SWITCH(MONTH(ConsorcioDespesas[[#This Row],[data_base]]),1,1,2,1,3,2,4,2,5,3,6,3,7,4,8,4,9,5,10,5,11,6,12,6)</f>
        <v>5</v>
      </c>
      <c r="K353" s="1">
        <f>MONTH(ConsorcioDespesas[[#This Row],[data_base]])</f>
        <v>10</v>
      </c>
    </row>
    <row r="354" spans="1:11" x14ac:dyDescent="0.25">
      <c r="A354" t="s">
        <v>0</v>
      </c>
      <c r="B354" s="4">
        <v>45596</v>
      </c>
      <c r="C354">
        <v>4</v>
      </c>
      <c r="D354">
        <v>122</v>
      </c>
      <c r="E354" s="3">
        <v>339030000000</v>
      </c>
      <c r="F354" s="2">
        <v>0</v>
      </c>
      <c r="G354" s="2">
        <v>15.51</v>
      </c>
      <c r="H354" s="2">
        <v>15.51</v>
      </c>
      <c r="I354" s="1">
        <f>YEAR(ConsorcioDespesas[[#This Row],[data_base]])</f>
        <v>2024</v>
      </c>
      <c r="J354" s="1" cm="1">
        <f t="array" ref="J354">_xlfn.SWITCH(MONTH(ConsorcioDespesas[[#This Row],[data_base]]),1,1,2,1,3,2,4,2,5,3,6,3,7,4,8,4,9,5,10,5,11,6,12,6)</f>
        <v>5</v>
      </c>
      <c r="K354" s="1">
        <f>MONTH(ConsorcioDespesas[[#This Row],[data_base]])</f>
        <v>10</v>
      </c>
    </row>
    <row r="355" spans="1:11" x14ac:dyDescent="0.25">
      <c r="A355" t="s">
        <v>0</v>
      </c>
      <c r="B355" s="4">
        <v>45596</v>
      </c>
      <c r="C355">
        <v>4</v>
      </c>
      <c r="D355">
        <v>122</v>
      </c>
      <c r="E355" s="3">
        <v>339033010000</v>
      </c>
      <c r="F355" s="2">
        <v>0</v>
      </c>
      <c r="G355" s="2">
        <v>0</v>
      </c>
      <c r="H355" s="2">
        <v>0</v>
      </c>
      <c r="I355" s="1">
        <f>YEAR(ConsorcioDespesas[[#This Row],[data_base]])</f>
        <v>2024</v>
      </c>
      <c r="J355" s="1" cm="1">
        <f t="array" ref="J355">_xlfn.SWITCH(MONTH(ConsorcioDespesas[[#This Row],[data_base]]),1,1,2,1,3,2,4,2,5,3,6,3,7,4,8,4,9,5,10,5,11,6,12,6)</f>
        <v>5</v>
      </c>
      <c r="K355" s="1">
        <f>MONTH(ConsorcioDespesas[[#This Row],[data_base]])</f>
        <v>10</v>
      </c>
    </row>
    <row r="356" spans="1:11" x14ac:dyDescent="0.25">
      <c r="A356" t="s">
        <v>0</v>
      </c>
      <c r="B356" s="4">
        <v>45596</v>
      </c>
      <c r="C356">
        <v>4</v>
      </c>
      <c r="D356">
        <v>122</v>
      </c>
      <c r="E356" s="3">
        <v>339039000000</v>
      </c>
      <c r="F356" s="2">
        <v>47.29</v>
      </c>
      <c r="G356" s="2">
        <v>61.04</v>
      </c>
      <c r="H356" s="2">
        <v>50.26</v>
      </c>
      <c r="I356" s="1">
        <f>YEAR(ConsorcioDespesas[[#This Row],[data_base]])</f>
        <v>2024</v>
      </c>
      <c r="J356" s="1" cm="1">
        <f t="array" ref="J356">_xlfn.SWITCH(MONTH(ConsorcioDespesas[[#This Row],[data_base]]),1,1,2,1,3,2,4,2,5,3,6,3,7,4,8,4,9,5,10,5,11,6,12,6)</f>
        <v>5</v>
      </c>
      <c r="K356" s="1">
        <f>MONTH(ConsorcioDespesas[[#This Row],[data_base]])</f>
        <v>10</v>
      </c>
    </row>
    <row r="357" spans="1:11" x14ac:dyDescent="0.25">
      <c r="A357" t="s">
        <v>0</v>
      </c>
      <c r="B357" s="4">
        <v>45596</v>
      </c>
      <c r="C357">
        <v>4</v>
      </c>
      <c r="D357">
        <v>122</v>
      </c>
      <c r="E357" s="3">
        <v>339039990100</v>
      </c>
      <c r="F357" s="2">
        <v>59.11</v>
      </c>
      <c r="G357" s="2">
        <v>59.11</v>
      </c>
      <c r="H357" s="2">
        <v>59.11</v>
      </c>
      <c r="I357" s="1">
        <f>YEAR(ConsorcioDespesas[[#This Row],[data_base]])</f>
        <v>2024</v>
      </c>
      <c r="J357" s="1" cm="1">
        <f t="array" ref="J357">_xlfn.SWITCH(MONTH(ConsorcioDespesas[[#This Row],[data_base]]),1,1,2,1,3,2,4,2,5,3,6,3,7,4,8,4,9,5,10,5,11,6,12,6)</f>
        <v>5</v>
      </c>
      <c r="K357" s="1">
        <f>MONTH(ConsorcioDespesas[[#This Row],[data_base]])</f>
        <v>10</v>
      </c>
    </row>
    <row r="358" spans="1:11" x14ac:dyDescent="0.25">
      <c r="A358" t="s">
        <v>0</v>
      </c>
      <c r="B358" s="4">
        <v>45596</v>
      </c>
      <c r="C358">
        <v>4</v>
      </c>
      <c r="D358">
        <v>122</v>
      </c>
      <c r="E358" s="3">
        <v>339039400000</v>
      </c>
      <c r="F358" s="2">
        <v>0</v>
      </c>
      <c r="G358" s="2">
        <v>111.6</v>
      </c>
      <c r="H358" s="2">
        <v>111.6</v>
      </c>
      <c r="I358" s="1">
        <f>YEAR(ConsorcioDespesas[[#This Row],[data_base]])</f>
        <v>2024</v>
      </c>
      <c r="J358" s="1" cm="1">
        <f t="array" ref="J358">_xlfn.SWITCH(MONTH(ConsorcioDespesas[[#This Row],[data_base]]),1,1,2,1,3,2,4,2,5,3,6,3,7,4,8,4,9,5,10,5,11,6,12,6)</f>
        <v>5</v>
      </c>
      <c r="K358" s="1">
        <f>MONTH(ConsorcioDespesas[[#This Row],[data_base]])</f>
        <v>10</v>
      </c>
    </row>
    <row r="359" spans="1:11" x14ac:dyDescent="0.25">
      <c r="A359" t="s">
        <v>0</v>
      </c>
      <c r="B359" s="4">
        <v>45596</v>
      </c>
      <c r="C359">
        <v>4</v>
      </c>
      <c r="D359">
        <v>122</v>
      </c>
      <c r="E359" s="3">
        <v>339046010100</v>
      </c>
      <c r="F359" s="2">
        <v>53.66</v>
      </c>
      <c r="G359" s="2">
        <v>53.66</v>
      </c>
      <c r="H359" s="2">
        <v>53.66</v>
      </c>
      <c r="I359" s="1">
        <f>YEAR(ConsorcioDespesas[[#This Row],[data_base]])</f>
        <v>2024</v>
      </c>
      <c r="J359" s="1" cm="1">
        <f t="array" ref="J359">_xlfn.SWITCH(MONTH(ConsorcioDespesas[[#This Row],[data_base]]),1,1,2,1,3,2,4,2,5,3,6,3,7,4,8,4,9,5,10,5,11,6,12,6)</f>
        <v>5</v>
      </c>
      <c r="K359" s="1">
        <f>MONTH(ConsorcioDespesas[[#This Row],[data_base]])</f>
        <v>10</v>
      </c>
    </row>
    <row r="360" spans="1:11" x14ac:dyDescent="0.25">
      <c r="A360" t="s">
        <v>0</v>
      </c>
      <c r="B360" s="4">
        <v>45596</v>
      </c>
      <c r="C360">
        <v>4</v>
      </c>
      <c r="D360">
        <v>122</v>
      </c>
      <c r="E360" s="3">
        <v>339047000000</v>
      </c>
      <c r="F360" s="2">
        <v>0</v>
      </c>
      <c r="G360" s="2">
        <v>0</v>
      </c>
      <c r="H360" s="2">
        <v>0</v>
      </c>
      <c r="I360" s="1">
        <f>YEAR(ConsorcioDespesas[[#This Row],[data_base]])</f>
        <v>2024</v>
      </c>
      <c r="J360" s="1" cm="1">
        <f t="array" ref="J360">_xlfn.SWITCH(MONTH(ConsorcioDespesas[[#This Row],[data_base]]),1,1,2,1,3,2,4,2,5,3,6,3,7,4,8,4,9,5,10,5,11,6,12,6)</f>
        <v>5</v>
      </c>
      <c r="K360" s="1">
        <f>MONTH(ConsorcioDespesas[[#This Row],[data_base]])</f>
        <v>10</v>
      </c>
    </row>
    <row r="361" spans="1:11" x14ac:dyDescent="0.25">
      <c r="A361" t="s">
        <v>0</v>
      </c>
      <c r="B361" s="4">
        <v>45596</v>
      </c>
      <c r="C361">
        <v>4</v>
      </c>
      <c r="D361">
        <v>122</v>
      </c>
      <c r="E361" s="3">
        <v>339049010000</v>
      </c>
      <c r="F361" s="2">
        <v>1.96</v>
      </c>
      <c r="G361" s="2">
        <v>1.96</v>
      </c>
      <c r="H361" s="2">
        <v>1.96</v>
      </c>
      <c r="I361" s="1">
        <f>YEAR(ConsorcioDespesas[[#This Row],[data_base]])</f>
        <v>2024</v>
      </c>
      <c r="J361" s="1" cm="1">
        <f t="array" ref="J361">_xlfn.SWITCH(MONTH(ConsorcioDespesas[[#This Row],[data_base]]),1,1,2,1,3,2,4,2,5,3,6,3,7,4,8,4,9,5,10,5,11,6,12,6)</f>
        <v>5</v>
      </c>
      <c r="K361" s="1">
        <f>MONTH(ConsorcioDespesas[[#This Row],[data_base]])</f>
        <v>10</v>
      </c>
    </row>
    <row r="362" spans="1:11" x14ac:dyDescent="0.25">
      <c r="A362" t="s">
        <v>0</v>
      </c>
      <c r="B362" s="4">
        <v>45596</v>
      </c>
      <c r="C362">
        <v>4</v>
      </c>
      <c r="D362">
        <v>122</v>
      </c>
      <c r="E362" s="3">
        <v>449052000000</v>
      </c>
      <c r="F362" s="2">
        <v>0</v>
      </c>
      <c r="G362" s="2">
        <v>0</v>
      </c>
      <c r="H362" s="2">
        <v>0</v>
      </c>
      <c r="I362" s="1">
        <f>YEAR(ConsorcioDespesas[[#This Row],[data_base]])</f>
        <v>2024</v>
      </c>
      <c r="J362" s="1" cm="1">
        <f t="array" ref="J362">_xlfn.SWITCH(MONTH(ConsorcioDespesas[[#This Row],[data_base]]),1,1,2,1,3,2,4,2,5,3,6,3,7,4,8,4,9,5,10,5,11,6,12,6)</f>
        <v>5</v>
      </c>
      <c r="K362" s="1">
        <f>MONTH(ConsorcioDespesas[[#This Row],[data_base]])</f>
        <v>10</v>
      </c>
    </row>
    <row r="363" spans="1:11" x14ac:dyDescent="0.25">
      <c r="A363" t="s">
        <v>0</v>
      </c>
      <c r="B363" s="4">
        <v>45596</v>
      </c>
      <c r="C363">
        <v>10</v>
      </c>
      <c r="D363">
        <v>302</v>
      </c>
      <c r="E363" s="3">
        <v>334041390500</v>
      </c>
      <c r="F363" s="2">
        <v>9273.68</v>
      </c>
      <c r="G363" s="2">
        <v>9273.68</v>
      </c>
      <c r="H363" s="2">
        <v>9273.68</v>
      </c>
      <c r="I363" s="1">
        <f>YEAR(ConsorcioDespesas[[#This Row],[data_base]])</f>
        <v>2024</v>
      </c>
      <c r="J363" s="1" cm="1">
        <f t="array" ref="J363">_xlfn.SWITCH(MONTH(ConsorcioDespesas[[#This Row],[data_base]]),1,1,2,1,3,2,4,2,5,3,6,3,7,4,8,4,9,5,10,5,11,6,12,6)</f>
        <v>5</v>
      </c>
      <c r="K363" s="1">
        <f>MONTH(ConsorcioDespesas[[#This Row],[data_base]])</f>
        <v>10</v>
      </c>
    </row>
    <row r="364" spans="1:11" x14ac:dyDescent="0.25">
      <c r="A364" t="s">
        <v>0</v>
      </c>
      <c r="B364" s="4">
        <v>45596</v>
      </c>
      <c r="C364">
        <v>10</v>
      </c>
      <c r="D364">
        <v>302</v>
      </c>
      <c r="E364" s="3">
        <v>334041391100</v>
      </c>
      <c r="F364" s="2">
        <v>865.54</v>
      </c>
      <c r="G364" s="2">
        <v>865.54</v>
      </c>
      <c r="H364" s="2">
        <v>865.54</v>
      </c>
      <c r="I364" s="1">
        <f>YEAR(ConsorcioDespesas[[#This Row],[data_base]])</f>
        <v>2024</v>
      </c>
      <c r="J364" s="1" cm="1">
        <f t="array" ref="J364">_xlfn.SWITCH(MONTH(ConsorcioDespesas[[#This Row],[data_base]]),1,1,2,1,3,2,4,2,5,3,6,3,7,4,8,4,9,5,10,5,11,6,12,6)</f>
        <v>5</v>
      </c>
      <c r="K364" s="1">
        <f>MONTH(ConsorcioDespesas[[#This Row],[data_base]])</f>
        <v>10</v>
      </c>
    </row>
    <row r="365" spans="1:11" x14ac:dyDescent="0.25">
      <c r="A365" t="s">
        <v>0</v>
      </c>
      <c r="B365" s="4">
        <v>45596</v>
      </c>
      <c r="C365">
        <v>10</v>
      </c>
      <c r="D365">
        <v>302</v>
      </c>
      <c r="E365" s="3">
        <v>334041391000</v>
      </c>
      <c r="F365" s="2">
        <v>655.91</v>
      </c>
      <c r="G365" s="2">
        <v>655.91</v>
      </c>
      <c r="H365" s="2">
        <v>655.91</v>
      </c>
      <c r="I365" s="1">
        <f>YEAR(ConsorcioDespesas[[#This Row],[data_base]])</f>
        <v>2024</v>
      </c>
      <c r="J365" s="1" cm="1">
        <f t="array" ref="J365">_xlfn.SWITCH(MONTH(ConsorcioDespesas[[#This Row],[data_base]]),1,1,2,1,3,2,4,2,5,3,6,3,7,4,8,4,9,5,10,5,11,6,12,6)</f>
        <v>5</v>
      </c>
      <c r="K365" s="1">
        <f>MONTH(ConsorcioDespesas[[#This Row],[data_base]])</f>
        <v>10</v>
      </c>
    </row>
    <row r="366" spans="1:11" x14ac:dyDescent="0.25">
      <c r="A366" t="s">
        <v>0</v>
      </c>
      <c r="B366" s="4">
        <v>45626</v>
      </c>
      <c r="C366">
        <v>4</v>
      </c>
      <c r="D366">
        <v>122</v>
      </c>
      <c r="E366" s="3">
        <v>319011010100</v>
      </c>
      <c r="F366" s="2">
        <v>1355.05</v>
      </c>
      <c r="G366" s="2">
        <v>1355.05</v>
      </c>
      <c r="H366" s="2">
        <v>1355.05</v>
      </c>
      <c r="I366" s="1">
        <f>YEAR(ConsorcioDespesas[[#This Row],[data_base]])</f>
        <v>2024</v>
      </c>
      <c r="J366" s="1" cm="1">
        <f t="array" ref="J366">_xlfn.SWITCH(MONTH(ConsorcioDespesas[[#This Row],[data_base]]),1,1,2,1,3,2,4,2,5,3,6,3,7,4,8,4,9,5,10,5,11,6,12,6)</f>
        <v>6</v>
      </c>
      <c r="K366" s="1">
        <f>MONTH(ConsorcioDespesas[[#This Row],[data_base]])</f>
        <v>11</v>
      </c>
    </row>
    <row r="367" spans="1:11" x14ac:dyDescent="0.25">
      <c r="A367" t="s">
        <v>0</v>
      </c>
      <c r="B367" s="4">
        <v>45626</v>
      </c>
      <c r="C367">
        <v>4</v>
      </c>
      <c r="D367">
        <v>122</v>
      </c>
      <c r="E367" s="3">
        <v>319013010100</v>
      </c>
      <c r="F367" s="2">
        <v>72.11</v>
      </c>
      <c r="G367" s="2">
        <v>72.11</v>
      </c>
      <c r="H367" s="2">
        <v>72.03</v>
      </c>
      <c r="I367" s="1">
        <f>YEAR(ConsorcioDespesas[[#This Row],[data_base]])</f>
        <v>2024</v>
      </c>
      <c r="J367" s="1" cm="1">
        <f t="array" ref="J367">_xlfn.SWITCH(MONTH(ConsorcioDespesas[[#This Row],[data_base]]),1,1,2,1,3,2,4,2,5,3,6,3,7,4,8,4,9,5,10,5,11,6,12,6)</f>
        <v>6</v>
      </c>
      <c r="K367" s="1">
        <f>MONTH(ConsorcioDespesas[[#This Row],[data_base]])</f>
        <v>11</v>
      </c>
    </row>
    <row r="368" spans="1:11" x14ac:dyDescent="0.25">
      <c r="A368" t="s">
        <v>0</v>
      </c>
      <c r="B368" s="4">
        <v>45626</v>
      </c>
      <c r="C368">
        <v>4</v>
      </c>
      <c r="D368">
        <v>122</v>
      </c>
      <c r="E368" s="3">
        <v>319013020100</v>
      </c>
      <c r="F368" s="2">
        <v>189.29</v>
      </c>
      <c r="G368" s="2">
        <v>189.29</v>
      </c>
      <c r="H368" s="2">
        <v>189.08</v>
      </c>
      <c r="I368" s="1">
        <f>YEAR(ConsorcioDespesas[[#This Row],[data_base]])</f>
        <v>2024</v>
      </c>
      <c r="J368" s="1" cm="1">
        <f t="array" ref="J368">_xlfn.SWITCH(MONTH(ConsorcioDespesas[[#This Row],[data_base]]),1,1,2,1,3,2,4,2,5,3,6,3,7,4,8,4,9,5,10,5,11,6,12,6)</f>
        <v>6</v>
      </c>
      <c r="K368" s="1">
        <f>MONTH(ConsorcioDespesas[[#This Row],[data_base]])</f>
        <v>11</v>
      </c>
    </row>
    <row r="369" spans="1:11" x14ac:dyDescent="0.25">
      <c r="A369" t="s">
        <v>0</v>
      </c>
      <c r="B369" s="4">
        <v>45626</v>
      </c>
      <c r="C369">
        <v>4</v>
      </c>
      <c r="D369">
        <v>122</v>
      </c>
      <c r="E369" s="3">
        <v>339014140000</v>
      </c>
      <c r="F369" s="2">
        <v>0</v>
      </c>
      <c r="G369" s="2">
        <v>0</v>
      </c>
      <c r="H369" s="2">
        <v>0</v>
      </c>
      <c r="I369" s="1">
        <f>YEAR(ConsorcioDespesas[[#This Row],[data_base]])</f>
        <v>2024</v>
      </c>
      <c r="J369" s="1" cm="1">
        <f t="array" ref="J369">_xlfn.SWITCH(MONTH(ConsorcioDespesas[[#This Row],[data_base]]),1,1,2,1,3,2,4,2,5,3,6,3,7,4,8,4,9,5,10,5,11,6,12,6)</f>
        <v>6</v>
      </c>
      <c r="K369" s="1">
        <f>MONTH(ConsorcioDespesas[[#This Row],[data_base]])</f>
        <v>11</v>
      </c>
    </row>
    <row r="370" spans="1:11" x14ac:dyDescent="0.25">
      <c r="A370" t="s">
        <v>0</v>
      </c>
      <c r="B370" s="4">
        <v>45626</v>
      </c>
      <c r="C370">
        <v>4</v>
      </c>
      <c r="D370">
        <v>122</v>
      </c>
      <c r="E370" s="3">
        <v>339030000000</v>
      </c>
      <c r="F370" s="2">
        <v>64.069999999999993</v>
      </c>
      <c r="G370" s="2">
        <v>64.069999999999993</v>
      </c>
      <c r="H370" s="2">
        <v>64.069999999999993</v>
      </c>
      <c r="I370" s="1">
        <f>YEAR(ConsorcioDespesas[[#This Row],[data_base]])</f>
        <v>2024</v>
      </c>
      <c r="J370" s="1" cm="1">
        <f t="array" ref="J370">_xlfn.SWITCH(MONTH(ConsorcioDespesas[[#This Row],[data_base]]),1,1,2,1,3,2,4,2,5,3,6,3,7,4,8,4,9,5,10,5,11,6,12,6)</f>
        <v>6</v>
      </c>
      <c r="K370" s="1">
        <f>MONTH(ConsorcioDespesas[[#This Row],[data_base]])</f>
        <v>11</v>
      </c>
    </row>
    <row r="371" spans="1:11" x14ac:dyDescent="0.25">
      <c r="A371" t="s">
        <v>0</v>
      </c>
      <c r="B371" s="4">
        <v>45626</v>
      </c>
      <c r="C371">
        <v>4</v>
      </c>
      <c r="D371">
        <v>122</v>
      </c>
      <c r="E371" s="3">
        <v>339033010000</v>
      </c>
      <c r="F371" s="2">
        <v>0</v>
      </c>
      <c r="G371" s="2">
        <v>0</v>
      </c>
      <c r="H371" s="2">
        <v>0</v>
      </c>
      <c r="I371" s="1">
        <f>YEAR(ConsorcioDespesas[[#This Row],[data_base]])</f>
        <v>2024</v>
      </c>
      <c r="J371" s="1" cm="1">
        <f t="array" ref="J371">_xlfn.SWITCH(MONTH(ConsorcioDespesas[[#This Row],[data_base]]),1,1,2,1,3,2,4,2,5,3,6,3,7,4,8,4,9,5,10,5,11,6,12,6)</f>
        <v>6</v>
      </c>
      <c r="K371" s="1">
        <f>MONTH(ConsorcioDespesas[[#This Row],[data_base]])</f>
        <v>11</v>
      </c>
    </row>
    <row r="372" spans="1:11" x14ac:dyDescent="0.25">
      <c r="A372" t="s">
        <v>0</v>
      </c>
      <c r="B372" s="4">
        <v>45626</v>
      </c>
      <c r="C372">
        <v>4</v>
      </c>
      <c r="D372">
        <v>122</v>
      </c>
      <c r="E372" s="3">
        <v>339039000000</v>
      </c>
      <c r="F372" s="2">
        <v>31.47</v>
      </c>
      <c r="G372" s="2">
        <v>89.63</v>
      </c>
      <c r="H372" s="2">
        <v>81.8</v>
      </c>
      <c r="I372" s="1">
        <f>YEAR(ConsorcioDespesas[[#This Row],[data_base]])</f>
        <v>2024</v>
      </c>
      <c r="J372" s="1" cm="1">
        <f t="array" ref="J372">_xlfn.SWITCH(MONTH(ConsorcioDespesas[[#This Row],[data_base]]),1,1,2,1,3,2,4,2,5,3,6,3,7,4,8,4,9,5,10,5,11,6,12,6)</f>
        <v>6</v>
      </c>
      <c r="K372" s="1">
        <f>MONTH(ConsorcioDespesas[[#This Row],[data_base]])</f>
        <v>11</v>
      </c>
    </row>
    <row r="373" spans="1:11" x14ac:dyDescent="0.25">
      <c r="A373" t="s">
        <v>0</v>
      </c>
      <c r="B373" s="4">
        <v>45626</v>
      </c>
      <c r="C373">
        <v>4</v>
      </c>
      <c r="D373">
        <v>122</v>
      </c>
      <c r="E373" s="3">
        <v>339039990100</v>
      </c>
      <c r="F373" s="2">
        <v>59.11</v>
      </c>
      <c r="G373" s="2">
        <v>59.11</v>
      </c>
      <c r="H373" s="2">
        <v>59.11</v>
      </c>
      <c r="I373" s="1">
        <f>YEAR(ConsorcioDespesas[[#This Row],[data_base]])</f>
        <v>2024</v>
      </c>
      <c r="J373" s="1" cm="1">
        <f t="array" ref="J373">_xlfn.SWITCH(MONTH(ConsorcioDespesas[[#This Row],[data_base]]),1,1,2,1,3,2,4,2,5,3,6,3,7,4,8,4,9,5,10,5,11,6,12,6)</f>
        <v>6</v>
      </c>
      <c r="K373" s="1">
        <f>MONTH(ConsorcioDespesas[[#This Row],[data_base]])</f>
        <v>11</v>
      </c>
    </row>
    <row r="374" spans="1:11" x14ac:dyDescent="0.25">
      <c r="A374" t="s">
        <v>0</v>
      </c>
      <c r="B374" s="4">
        <v>45626</v>
      </c>
      <c r="C374">
        <v>4</v>
      </c>
      <c r="D374">
        <v>122</v>
      </c>
      <c r="E374" s="3">
        <v>339039400000</v>
      </c>
      <c r="F374" s="2">
        <v>247.52</v>
      </c>
      <c r="G374" s="2">
        <v>111.6</v>
      </c>
      <c r="H374" s="2">
        <v>111.6</v>
      </c>
      <c r="I374" s="1">
        <f>YEAR(ConsorcioDespesas[[#This Row],[data_base]])</f>
        <v>2024</v>
      </c>
      <c r="J374" s="1" cm="1">
        <f t="array" ref="J374">_xlfn.SWITCH(MONTH(ConsorcioDespesas[[#This Row],[data_base]]),1,1,2,1,3,2,4,2,5,3,6,3,7,4,8,4,9,5,10,5,11,6,12,6)</f>
        <v>6</v>
      </c>
      <c r="K374" s="1">
        <f>MONTH(ConsorcioDespesas[[#This Row],[data_base]])</f>
        <v>11</v>
      </c>
    </row>
    <row r="375" spans="1:11" x14ac:dyDescent="0.25">
      <c r="A375" t="s">
        <v>0</v>
      </c>
      <c r="B375" s="4">
        <v>45626</v>
      </c>
      <c r="C375">
        <v>4</v>
      </c>
      <c r="D375">
        <v>122</v>
      </c>
      <c r="E375" s="3">
        <v>339046010100</v>
      </c>
      <c r="F375" s="2">
        <v>53.48</v>
      </c>
      <c r="G375" s="2">
        <v>53.48</v>
      </c>
      <c r="H375" s="2">
        <v>53.48</v>
      </c>
      <c r="I375" s="1">
        <f>YEAR(ConsorcioDespesas[[#This Row],[data_base]])</f>
        <v>2024</v>
      </c>
      <c r="J375" s="1" cm="1">
        <f t="array" ref="J375">_xlfn.SWITCH(MONTH(ConsorcioDespesas[[#This Row],[data_base]]),1,1,2,1,3,2,4,2,5,3,6,3,7,4,8,4,9,5,10,5,11,6,12,6)</f>
        <v>6</v>
      </c>
      <c r="K375" s="1">
        <f>MONTH(ConsorcioDespesas[[#This Row],[data_base]])</f>
        <v>11</v>
      </c>
    </row>
    <row r="376" spans="1:11" x14ac:dyDescent="0.25">
      <c r="A376" t="s">
        <v>0</v>
      </c>
      <c r="B376" s="4">
        <v>45626</v>
      </c>
      <c r="C376">
        <v>4</v>
      </c>
      <c r="D376">
        <v>122</v>
      </c>
      <c r="E376" s="3">
        <v>339047000000</v>
      </c>
      <c r="F376" s="2">
        <v>0</v>
      </c>
      <c r="G376" s="2">
        <v>0</v>
      </c>
      <c r="H376" s="2">
        <v>0</v>
      </c>
      <c r="I376" s="1">
        <f>YEAR(ConsorcioDespesas[[#This Row],[data_base]])</f>
        <v>2024</v>
      </c>
      <c r="J376" s="1" cm="1">
        <f t="array" ref="J376">_xlfn.SWITCH(MONTH(ConsorcioDespesas[[#This Row],[data_base]]),1,1,2,1,3,2,4,2,5,3,6,3,7,4,8,4,9,5,10,5,11,6,12,6)</f>
        <v>6</v>
      </c>
      <c r="K376" s="1">
        <f>MONTH(ConsorcioDespesas[[#This Row],[data_base]])</f>
        <v>11</v>
      </c>
    </row>
    <row r="377" spans="1:11" x14ac:dyDescent="0.25">
      <c r="A377" t="s">
        <v>0</v>
      </c>
      <c r="B377" s="4">
        <v>45626</v>
      </c>
      <c r="C377">
        <v>4</v>
      </c>
      <c r="D377">
        <v>122</v>
      </c>
      <c r="E377" s="3">
        <v>339049010000</v>
      </c>
      <c r="F377" s="2">
        <v>1.96</v>
      </c>
      <c r="G377" s="2">
        <v>1.96</v>
      </c>
      <c r="H377" s="2">
        <v>1.96</v>
      </c>
      <c r="I377" s="1">
        <f>YEAR(ConsorcioDespesas[[#This Row],[data_base]])</f>
        <v>2024</v>
      </c>
      <c r="J377" s="1" cm="1">
        <f t="array" ref="J377">_xlfn.SWITCH(MONTH(ConsorcioDespesas[[#This Row],[data_base]]),1,1,2,1,3,2,4,2,5,3,6,3,7,4,8,4,9,5,10,5,11,6,12,6)</f>
        <v>6</v>
      </c>
      <c r="K377" s="1">
        <f>MONTH(ConsorcioDespesas[[#This Row],[data_base]])</f>
        <v>11</v>
      </c>
    </row>
    <row r="378" spans="1:11" x14ac:dyDescent="0.25">
      <c r="A378" t="s">
        <v>0</v>
      </c>
      <c r="B378" s="4">
        <v>45626</v>
      </c>
      <c r="C378">
        <v>4</v>
      </c>
      <c r="D378">
        <v>122</v>
      </c>
      <c r="E378" s="3">
        <v>449052000000</v>
      </c>
      <c r="F378" s="2">
        <v>0</v>
      </c>
      <c r="G378" s="2">
        <v>0</v>
      </c>
      <c r="H378" s="2">
        <v>0</v>
      </c>
      <c r="I378" s="1">
        <f>YEAR(ConsorcioDespesas[[#This Row],[data_base]])</f>
        <v>2024</v>
      </c>
      <c r="J378" s="1" cm="1">
        <f t="array" ref="J378">_xlfn.SWITCH(MONTH(ConsorcioDespesas[[#This Row],[data_base]]),1,1,2,1,3,2,4,2,5,3,6,3,7,4,8,4,9,5,10,5,11,6,12,6)</f>
        <v>6</v>
      </c>
      <c r="K378" s="1">
        <f>MONTH(ConsorcioDespesas[[#This Row],[data_base]])</f>
        <v>11</v>
      </c>
    </row>
    <row r="379" spans="1:11" x14ac:dyDescent="0.25">
      <c r="A379" t="s">
        <v>0</v>
      </c>
      <c r="B379" s="4">
        <v>45626</v>
      </c>
      <c r="C379">
        <v>10</v>
      </c>
      <c r="D379">
        <v>302</v>
      </c>
      <c r="E379" s="3">
        <v>334041390500</v>
      </c>
      <c r="F379" s="2">
        <v>9273.68</v>
      </c>
      <c r="G379" s="2">
        <v>9273.68</v>
      </c>
      <c r="H379" s="2">
        <v>9273.68</v>
      </c>
      <c r="I379" s="1">
        <f>YEAR(ConsorcioDespesas[[#This Row],[data_base]])</f>
        <v>2024</v>
      </c>
      <c r="J379" s="1" cm="1">
        <f t="array" ref="J379">_xlfn.SWITCH(MONTH(ConsorcioDespesas[[#This Row],[data_base]]),1,1,2,1,3,2,4,2,5,3,6,3,7,4,8,4,9,5,10,5,11,6,12,6)</f>
        <v>6</v>
      </c>
      <c r="K379" s="1">
        <f>MONTH(ConsorcioDespesas[[#This Row],[data_base]])</f>
        <v>11</v>
      </c>
    </row>
    <row r="380" spans="1:11" x14ac:dyDescent="0.25">
      <c r="A380" t="s">
        <v>0</v>
      </c>
      <c r="B380" s="4">
        <v>45626</v>
      </c>
      <c r="C380">
        <v>10</v>
      </c>
      <c r="D380">
        <v>302</v>
      </c>
      <c r="E380" s="3">
        <v>334041391100</v>
      </c>
      <c r="F380" s="2">
        <v>865.54</v>
      </c>
      <c r="G380" s="2">
        <v>865.54</v>
      </c>
      <c r="H380" s="2">
        <v>865.54</v>
      </c>
      <c r="I380" s="1">
        <f>YEAR(ConsorcioDespesas[[#This Row],[data_base]])</f>
        <v>2024</v>
      </c>
      <c r="J380" s="1" cm="1">
        <f t="array" ref="J380">_xlfn.SWITCH(MONTH(ConsorcioDespesas[[#This Row],[data_base]]),1,1,2,1,3,2,4,2,5,3,6,3,7,4,8,4,9,5,10,5,11,6,12,6)</f>
        <v>6</v>
      </c>
      <c r="K380" s="1">
        <f>MONTH(ConsorcioDespesas[[#This Row],[data_base]])</f>
        <v>11</v>
      </c>
    </row>
    <row r="381" spans="1:11" x14ac:dyDescent="0.25">
      <c r="A381" t="s">
        <v>0</v>
      </c>
      <c r="B381" s="4">
        <v>45626</v>
      </c>
      <c r="C381">
        <v>10</v>
      </c>
      <c r="D381">
        <v>302</v>
      </c>
      <c r="E381" s="3">
        <v>334041391000</v>
      </c>
      <c r="F381" s="2">
        <v>655.91</v>
      </c>
      <c r="G381" s="2">
        <v>655.91</v>
      </c>
      <c r="H381" s="2">
        <v>655.91</v>
      </c>
      <c r="I381" s="1">
        <f>YEAR(ConsorcioDespesas[[#This Row],[data_base]])</f>
        <v>2024</v>
      </c>
      <c r="J381" s="1" cm="1">
        <f t="array" ref="J381">_xlfn.SWITCH(MONTH(ConsorcioDespesas[[#This Row],[data_base]]),1,1,2,1,3,2,4,2,5,3,6,3,7,4,8,4,9,5,10,5,11,6,12,6)</f>
        <v>6</v>
      </c>
      <c r="K381" s="1">
        <f>MONTH(ConsorcioDespesas[[#This Row],[data_base]])</f>
        <v>11</v>
      </c>
    </row>
    <row r="382" spans="1:11" x14ac:dyDescent="0.25">
      <c r="A382" t="s">
        <v>12</v>
      </c>
      <c r="B382" s="4">
        <v>45596</v>
      </c>
      <c r="C382">
        <v>10</v>
      </c>
      <c r="D382">
        <v>122</v>
      </c>
      <c r="E382" s="3">
        <v>319011010100</v>
      </c>
      <c r="F382" s="2">
        <v>1372.35</v>
      </c>
      <c r="G382" s="2">
        <v>1372.35</v>
      </c>
      <c r="H382" s="2">
        <v>1372.35</v>
      </c>
      <c r="I382" s="1">
        <f>YEAR(ConsorcioDespesas[[#This Row],[data_base]])</f>
        <v>2024</v>
      </c>
      <c r="J382" s="1" cm="1">
        <f t="array" ref="J382">_xlfn.SWITCH(MONTH(ConsorcioDespesas[[#This Row],[data_base]]),1,1,2,1,3,2,4,2,5,3,6,3,7,4,8,4,9,5,10,5,11,6,12,6)</f>
        <v>5</v>
      </c>
      <c r="K382" s="1">
        <f>MONTH(ConsorcioDespesas[[#This Row],[data_base]])</f>
        <v>10</v>
      </c>
    </row>
    <row r="383" spans="1:11" x14ac:dyDescent="0.25">
      <c r="A383" t="s">
        <v>0</v>
      </c>
      <c r="B383" s="4">
        <v>45657</v>
      </c>
      <c r="C383">
        <v>4</v>
      </c>
      <c r="D383">
        <v>122</v>
      </c>
      <c r="E383" s="3">
        <v>319011010100</v>
      </c>
      <c r="F383" s="2">
        <v>901.39</v>
      </c>
      <c r="G383" s="2">
        <v>901.39</v>
      </c>
      <c r="H383" s="2">
        <v>901.39</v>
      </c>
      <c r="I383" s="1">
        <f>YEAR(ConsorcioDespesas[[#This Row],[data_base]])</f>
        <v>2024</v>
      </c>
      <c r="J383" s="1" cm="1">
        <f t="array" ref="J383">_xlfn.SWITCH(MONTH(ConsorcioDespesas[[#This Row],[data_base]]),1,1,2,1,3,2,4,2,5,3,6,3,7,4,8,4,9,5,10,5,11,6,12,6)</f>
        <v>6</v>
      </c>
      <c r="K383" s="1">
        <f>MONTH(ConsorcioDespesas[[#This Row],[data_base]])</f>
        <v>12</v>
      </c>
    </row>
    <row r="384" spans="1:11" x14ac:dyDescent="0.25">
      <c r="A384" t="s">
        <v>0</v>
      </c>
      <c r="B384" s="4">
        <v>45657</v>
      </c>
      <c r="C384">
        <v>4</v>
      </c>
      <c r="D384">
        <v>122</v>
      </c>
      <c r="E384" s="3">
        <v>319013010100</v>
      </c>
      <c r="F384" s="2">
        <v>108.4</v>
      </c>
      <c r="G384" s="2">
        <v>108.4</v>
      </c>
      <c r="H384" s="2">
        <v>108.4</v>
      </c>
      <c r="I384" s="1">
        <f>YEAR(ConsorcioDespesas[[#This Row],[data_base]])</f>
        <v>2024</v>
      </c>
      <c r="J384" s="1" cm="1">
        <f t="array" ref="J384">_xlfn.SWITCH(MONTH(ConsorcioDespesas[[#This Row],[data_base]]),1,1,2,1,3,2,4,2,5,3,6,3,7,4,8,4,9,5,10,5,11,6,12,6)</f>
        <v>6</v>
      </c>
      <c r="K384" s="1">
        <f>MONTH(ConsorcioDespesas[[#This Row],[data_base]])</f>
        <v>12</v>
      </c>
    </row>
    <row r="385" spans="1:11" x14ac:dyDescent="0.25">
      <c r="A385" t="s">
        <v>0</v>
      </c>
      <c r="B385" s="4">
        <v>45657</v>
      </c>
      <c r="C385">
        <v>4</v>
      </c>
      <c r="D385">
        <v>122</v>
      </c>
      <c r="E385" s="3">
        <v>319013020100</v>
      </c>
      <c r="F385" s="2">
        <v>378.58</v>
      </c>
      <c r="G385" s="2">
        <v>378.58</v>
      </c>
      <c r="H385" s="2">
        <v>378.58</v>
      </c>
      <c r="I385" s="1">
        <f>YEAR(ConsorcioDespesas[[#This Row],[data_base]])</f>
        <v>2024</v>
      </c>
      <c r="J385" s="1" cm="1">
        <f t="array" ref="J385">_xlfn.SWITCH(MONTH(ConsorcioDespesas[[#This Row],[data_base]]),1,1,2,1,3,2,4,2,5,3,6,3,7,4,8,4,9,5,10,5,11,6,12,6)</f>
        <v>6</v>
      </c>
      <c r="K385" s="1">
        <f>MONTH(ConsorcioDespesas[[#This Row],[data_base]])</f>
        <v>12</v>
      </c>
    </row>
    <row r="386" spans="1:11" x14ac:dyDescent="0.25">
      <c r="A386" t="s">
        <v>0</v>
      </c>
      <c r="B386" s="4">
        <v>45657</v>
      </c>
      <c r="C386">
        <v>4</v>
      </c>
      <c r="D386">
        <v>122</v>
      </c>
      <c r="E386" s="3">
        <v>339014140000</v>
      </c>
      <c r="F386" s="2">
        <v>0</v>
      </c>
      <c r="G386" s="2">
        <v>0</v>
      </c>
      <c r="H386" s="2">
        <v>0</v>
      </c>
      <c r="I386" s="1">
        <f>YEAR(ConsorcioDespesas[[#This Row],[data_base]])</f>
        <v>2024</v>
      </c>
      <c r="J386" s="1" cm="1">
        <f t="array" ref="J386">_xlfn.SWITCH(MONTH(ConsorcioDespesas[[#This Row],[data_base]]),1,1,2,1,3,2,4,2,5,3,6,3,7,4,8,4,9,5,10,5,11,6,12,6)</f>
        <v>6</v>
      </c>
      <c r="K386" s="1">
        <f>MONTH(ConsorcioDespesas[[#This Row],[data_base]])</f>
        <v>12</v>
      </c>
    </row>
    <row r="387" spans="1:11" x14ac:dyDescent="0.25">
      <c r="A387" t="s">
        <v>0</v>
      </c>
      <c r="B387" s="4">
        <v>45657</v>
      </c>
      <c r="C387">
        <v>4</v>
      </c>
      <c r="D387">
        <v>122</v>
      </c>
      <c r="E387" s="3">
        <v>339030000000</v>
      </c>
      <c r="F387" s="2">
        <v>0</v>
      </c>
      <c r="G387" s="2">
        <v>0</v>
      </c>
      <c r="H387" s="2">
        <v>0</v>
      </c>
      <c r="I387" s="1">
        <f>YEAR(ConsorcioDespesas[[#This Row],[data_base]])</f>
        <v>2024</v>
      </c>
      <c r="J387" s="1" cm="1">
        <f t="array" ref="J387">_xlfn.SWITCH(MONTH(ConsorcioDespesas[[#This Row],[data_base]]),1,1,2,1,3,2,4,2,5,3,6,3,7,4,8,4,9,5,10,5,11,6,12,6)</f>
        <v>6</v>
      </c>
      <c r="K387" s="1">
        <f>MONTH(ConsorcioDespesas[[#This Row],[data_base]])</f>
        <v>12</v>
      </c>
    </row>
    <row r="388" spans="1:11" x14ac:dyDescent="0.25">
      <c r="A388" t="s">
        <v>0</v>
      </c>
      <c r="B388" s="4">
        <v>45657</v>
      </c>
      <c r="C388">
        <v>4</v>
      </c>
      <c r="D388">
        <v>122</v>
      </c>
      <c r="E388" s="3">
        <v>339033010000</v>
      </c>
      <c r="F388" s="2">
        <v>0</v>
      </c>
      <c r="G388" s="2">
        <v>0</v>
      </c>
      <c r="H388" s="2">
        <v>0</v>
      </c>
      <c r="I388" s="1">
        <f>YEAR(ConsorcioDespesas[[#This Row],[data_base]])</f>
        <v>2024</v>
      </c>
      <c r="J388" s="1" cm="1">
        <f t="array" ref="J388">_xlfn.SWITCH(MONTH(ConsorcioDespesas[[#This Row],[data_base]]),1,1,2,1,3,2,4,2,5,3,6,3,7,4,8,4,9,5,10,5,11,6,12,6)</f>
        <v>6</v>
      </c>
      <c r="K388" s="1">
        <f>MONTH(ConsorcioDespesas[[#This Row],[data_base]])</f>
        <v>12</v>
      </c>
    </row>
    <row r="389" spans="1:11" x14ac:dyDescent="0.25">
      <c r="A389" t="s">
        <v>0</v>
      </c>
      <c r="B389" s="4">
        <v>45657</v>
      </c>
      <c r="C389">
        <v>4</v>
      </c>
      <c r="D389">
        <v>122</v>
      </c>
      <c r="E389" s="3">
        <v>339039000000</v>
      </c>
      <c r="F389" s="2">
        <v>3.61</v>
      </c>
      <c r="G389" s="2">
        <v>88.69</v>
      </c>
      <c r="H389" s="2">
        <v>130.4</v>
      </c>
      <c r="I389" s="1">
        <f>YEAR(ConsorcioDespesas[[#This Row],[data_base]])</f>
        <v>2024</v>
      </c>
      <c r="J389" s="1" cm="1">
        <f t="array" ref="J389">_xlfn.SWITCH(MONTH(ConsorcioDespesas[[#This Row],[data_base]]),1,1,2,1,3,2,4,2,5,3,6,3,7,4,8,4,9,5,10,5,11,6,12,6)</f>
        <v>6</v>
      </c>
      <c r="K389" s="1">
        <f>MONTH(ConsorcioDespesas[[#This Row],[data_base]])</f>
        <v>12</v>
      </c>
    </row>
    <row r="390" spans="1:11" x14ac:dyDescent="0.25">
      <c r="A390" t="s">
        <v>0</v>
      </c>
      <c r="B390" s="4">
        <v>45657</v>
      </c>
      <c r="C390">
        <v>4</v>
      </c>
      <c r="D390">
        <v>122</v>
      </c>
      <c r="E390" s="3">
        <v>339039990100</v>
      </c>
      <c r="F390" s="2">
        <v>59.11</v>
      </c>
      <c r="G390" s="2">
        <v>59.11</v>
      </c>
      <c r="H390" s="2">
        <v>59.11</v>
      </c>
      <c r="I390" s="1">
        <f>YEAR(ConsorcioDespesas[[#This Row],[data_base]])</f>
        <v>2024</v>
      </c>
      <c r="J390" s="1" cm="1">
        <f t="array" ref="J390">_xlfn.SWITCH(MONTH(ConsorcioDespesas[[#This Row],[data_base]]),1,1,2,1,3,2,4,2,5,3,6,3,7,4,8,4,9,5,10,5,11,6,12,6)</f>
        <v>6</v>
      </c>
      <c r="K390" s="1">
        <f>MONTH(ConsorcioDespesas[[#This Row],[data_base]])</f>
        <v>12</v>
      </c>
    </row>
    <row r="391" spans="1:11" x14ac:dyDescent="0.25">
      <c r="A391" t="s">
        <v>0</v>
      </c>
      <c r="B391" s="4">
        <v>45657</v>
      </c>
      <c r="C391">
        <v>4</v>
      </c>
      <c r="D391">
        <v>122</v>
      </c>
      <c r="E391" s="3">
        <v>339039400000</v>
      </c>
      <c r="F391" s="2">
        <v>0</v>
      </c>
      <c r="G391" s="2">
        <v>286.32</v>
      </c>
      <c r="H391" s="2">
        <v>166.83</v>
      </c>
      <c r="I391" s="1">
        <f>YEAR(ConsorcioDespesas[[#This Row],[data_base]])</f>
        <v>2024</v>
      </c>
      <c r="J391" s="1" cm="1">
        <f t="array" ref="J391">_xlfn.SWITCH(MONTH(ConsorcioDespesas[[#This Row],[data_base]]),1,1,2,1,3,2,4,2,5,3,6,3,7,4,8,4,9,5,10,5,11,6,12,6)</f>
        <v>6</v>
      </c>
      <c r="K391" s="1">
        <f>MONTH(ConsorcioDespesas[[#This Row],[data_base]])</f>
        <v>12</v>
      </c>
    </row>
    <row r="392" spans="1:11" x14ac:dyDescent="0.25">
      <c r="A392" t="s">
        <v>0</v>
      </c>
      <c r="B392" s="4">
        <v>45657</v>
      </c>
      <c r="C392">
        <v>4</v>
      </c>
      <c r="D392">
        <v>122</v>
      </c>
      <c r="E392" s="3">
        <v>339046010100</v>
      </c>
      <c r="F392" s="2">
        <v>53.48</v>
      </c>
      <c r="G392" s="2">
        <v>53.48</v>
      </c>
      <c r="H392" s="2">
        <v>53.48</v>
      </c>
      <c r="I392" s="1">
        <f>YEAR(ConsorcioDespesas[[#This Row],[data_base]])</f>
        <v>2024</v>
      </c>
      <c r="J392" s="1" cm="1">
        <f t="array" ref="J392">_xlfn.SWITCH(MONTH(ConsorcioDespesas[[#This Row],[data_base]]),1,1,2,1,3,2,4,2,5,3,6,3,7,4,8,4,9,5,10,5,11,6,12,6)</f>
        <v>6</v>
      </c>
      <c r="K392" s="1">
        <f>MONTH(ConsorcioDespesas[[#This Row],[data_base]])</f>
        <v>12</v>
      </c>
    </row>
    <row r="393" spans="1:11" x14ac:dyDescent="0.25">
      <c r="A393" t="s">
        <v>0</v>
      </c>
      <c r="B393" s="4">
        <v>45657</v>
      </c>
      <c r="C393">
        <v>4</v>
      </c>
      <c r="D393">
        <v>122</v>
      </c>
      <c r="E393" s="3">
        <v>339047000000</v>
      </c>
      <c r="F393" s="2">
        <v>0</v>
      </c>
      <c r="G393" s="2">
        <v>0</v>
      </c>
      <c r="H393" s="2">
        <v>0</v>
      </c>
      <c r="I393" s="1">
        <f>YEAR(ConsorcioDespesas[[#This Row],[data_base]])</f>
        <v>2024</v>
      </c>
      <c r="J393" s="1" cm="1">
        <f t="array" ref="J393">_xlfn.SWITCH(MONTH(ConsorcioDespesas[[#This Row],[data_base]]),1,1,2,1,3,2,4,2,5,3,6,3,7,4,8,4,9,5,10,5,11,6,12,6)</f>
        <v>6</v>
      </c>
      <c r="K393" s="1">
        <f>MONTH(ConsorcioDespesas[[#This Row],[data_base]])</f>
        <v>12</v>
      </c>
    </row>
    <row r="394" spans="1:11" x14ac:dyDescent="0.25">
      <c r="A394" t="s">
        <v>0</v>
      </c>
      <c r="B394" s="4">
        <v>45657</v>
      </c>
      <c r="C394">
        <v>4</v>
      </c>
      <c r="D394">
        <v>122</v>
      </c>
      <c r="E394" s="3">
        <v>339049010000</v>
      </c>
      <c r="F394" s="2">
        <v>1.96</v>
      </c>
      <c r="G394" s="2">
        <v>1.96</v>
      </c>
      <c r="H394" s="2">
        <v>1.96</v>
      </c>
      <c r="I394" s="1">
        <f>YEAR(ConsorcioDespesas[[#This Row],[data_base]])</f>
        <v>2024</v>
      </c>
      <c r="J394" s="1" cm="1">
        <f t="array" ref="J394">_xlfn.SWITCH(MONTH(ConsorcioDespesas[[#This Row],[data_base]]),1,1,2,1,3,2,4,2,5,3,6,3,7,4,8,4,9,5,10,5,11,6,12,6)</f>
        <v>6</v>
      </c>
      <c r="K394" s="1">
        <f>MONTH(ConsorcioDespesas[[#This Row],[data_base]])</f>
        <v>12</v>
      </c>
    </row>
    <row r="395" spans="1:11" x14ac:dyDescent="0.25">
      <c r="A395" t="s">
        <v>0</v>
      </c>
      <c r="B395" s="4">
        <v>45657</v>
      </c>
      <c r="C395">
        <v>4</v>
      </c>
      <c r="D395">
        <v>122</v>
      </c>
      <c r="E395" s="3">
        <v>449052000000</v>
      </c>
      <c r="F395" s="2">
        <v>190.74</v>
      </c>
      <c r="G395" s="2">
        <v>190.74</v>
      </c>
      <c r="H395" s="2">
        <v>190.74</v>
      </c>
      <c r="I395" s="1">
        <f>YEAR(ConsorcioDespesas[[#This Row],[data_base]])</f>
        <v>2024</v>
      </c>
      <c r="J395" s="1" cm="1">
        <f t="array" ref="J395">_xlfn.SWITCH(MONTH(ConsorcioDespesas[[#This Row],[data_base]]),1,1,2,1,3,2,4,2,5,3,6,3,7,4,8,4,9,5,10,5,11,6,12,6)</f>
        <v>6</v>
      </c>
      <c r="K395" s="1">
        <f>MONTH(ConsorcioDespesas[[#This Row],[data_base]])</f>
        <v>12</v>
      </c>
    </row>
    <row r="396" spans="1:11" x14ac:dyDescent="0.25">
      <c r="A396" t="s">
        <v>0</v>
      </c>
      <c r="B396" s="4">
        <v>45657</v>
      </c>
      <c r="C396">
        <v>10</v>
      </c>
      <c r="D396">
        <v>302</v>
      </c>
      <c r="E396" s="3">
        <v>334041390500</v>
      </c>
      <c r="F396" s="2">
        <v>9273.68</v>
      </c>
      <c r="G396" s="2">
        <v>9273.68</v>
      </c>
      <c r="H396" s="2">
        <v>9273.68</v>
      </c>
      <c r="I396" s="1">
        <f>YEAR(ConsorcioDespesas[[#This Row],[data_base]])</f>
        <v>2024</v>
      </c>
      <c r="J396" s="1" cm="1">
        <f t="array" ref="J396">_xlfn.SWITCH(MONTH(ConsorcioDespesas[[#This Row],[data_base]]),1,1,2,1,3,2,4,2,5,3,6,3,7,4,8,4,9,5,10,5,11,6,12,6)</f>
        <v>6</v>
      </c>
      <c r="K396" s="1">
        <f>MONTH(ConsorcioDespesas[[#This Row],[data_base]])</f>
        <v>12</v>
      </c>
    </row>
    <row r="397" spans="1:11" x14ac:dyDescent="0.25">
      <c r="A397" t="s">
        <v>0</v>
      </c>
      <c r="B397" s="4">
        <v>45657</v>
      </c>
      <c r="C397">
        <v>10</v>
      </c>
      <c r="D397">
        <v>302</v>
      </c>
      <c r="E397" s="3">
        <v>334041391100</v>
      </c>
      <c r="F397" s="2">
        <v>865.54</v>
      </c>
      <c r="G397" s="2">
        <v>865.54</v>
      </c>
      <c r="H397" s="2">
        <v>865.54</v>
      </c>
      <c r="I397" s="1">
        <f>YEAR(ConsorcioDespesas[[#This Row],[data_base]])</f>
        <v>2024</v>
      </c>
      <c r="J397" s="1" cm="1">
        <f t="array" ref="J397">_xlfn.SWITCH(MONTH(ConsorcioDespesas[[#This Row],[data_base]]),1,1,2,1,3,2,4,2,5,3,6,3,7,4,8,4,9,5,10,5,11,6,12,6)</f>
        <v>6</v>
      </c>
      <c r="K397" s="1">
        <f>MONTH(ConsorcioDespesas[[#This Row],[data_base]])</f>
        <v>12</v>
      </c>
    </row>
    <row r="398" spans="1:11" x14ac:dyDescent="0.25">
      <c r="A398" t="s">
        <v>0</v>
      </c>
      <c r="B398" s="4">
        <v>45657</v>
      </c>
      <c r="C398">
        <v>10</v>
      </c>
      <c r="D398">
        <v>302</v>
      </c>
      <c r="E398" s="3">
        <v>334041391000</v>
      </c>
      <c r="F398" s="2">
        <v>655.91</v>
      </c>
      <c r="G398" s="2">
        <v>655.91</v>
      </c>
      <c r="H398" s="2">
        <v>655.91</v>
      </c>
      <c r="I398" s="1">
        <f>YEAR(ConsorcioDespesas[[#This Row],[data_base]])</f>
        <v>2024</v>
      </c>
      <c r="J398" s="1" cm="1">
        <f t="array" ref="J398">_xlfn.SWITCH(MONTH(ConsorcioDespesas[[#This Row],[data_base]]),1,1,2,1,3,2,4,2,5,3,6,3,7,4,8,4,9,5,10,5,11,6,12,6)</f>
        <v>6</v>
      </c>
      <c r="K398" s="1">
        <f>MONTH(ConsorcioDespesas[[#This Row],[data_base]])</f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2025-01-09T11:36:24Z</dcterms:modified>
</cp:coreProperties>
</file>