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PRIBADI\EVI FITRIYA\ITTELKOM\SEMESTER 6\PENGUJIAN - NIE\TUGAS\Tugas Minggu 3\"/>
    </mc:Choice>
  </mc:AlternateContent>
  <xr:revisionPtr revIDLastSave="0" documentId="13_ncr:1_{F8BCC383-62EF-4BFB-B33D-4BE597A5D664}" xr6:coauthVersionLast="47" xr6:coauthVersionMax="47" xr10:uidLastSave="{00000000-0000-0000-0000-000000000000}"/>
  <bookViews>
    <workbookView xWindow="11424" yWindow="0" windowWidth="11712" windowHeight="12336" xr2:uid="{55AECB3A-C130-4D57-A252-09FDCA62C365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18" i="1" l="1"/>
  <c r="BI18" i="1"/>
  <c r="AK18" i="1" s="1"/>
  <c r="BH17" i="1"/>
  <c r="BG17" i="1"/>
  <c r="BF17" i="1"/>
  <c r="BE17" i="1"/>
  <c r="AL17" i="1" s="1"/>
  <c r="BF16" i="1"/>
  <c r="BE16" i="1"/>
  <c r="BD16" i="1"/>
  <c r="BC16" i="1"/>
  <c r="BB16" i="1"/>
  <c r="AK16" i="1" s="1"/>
  <c r="BA16" i="1"/>
  <c r="AZ16" i="1"/>
  <c r="AL16" i="1" s="1"/>
  <c r="AY15" i="1"/>
  <c r="AX15" i="1"/>
  <c r="AW15" i="1"/>
  <c r="AV15" i="1"/>
  <c r="AU15" i="1"/>
  <c r="AT15" i="1"/>
  <c r="AS15" i="1"/>
  <c r="AW14" i="1"/>
  <c r="AV14" i="1"/>
  <c r="AU14" i="1"/>
  <c r="AT14" i="1"/>
  <c r="AS14" i="1"/>
  <c r="AR14" i="1"/>
  <c r="AQ14" i="1"/>
  <c r="AL14" i="1" s="1"/>
  <c r="AR13" i="1"/>
  <c r="AQ13" i="1"/>
  <c r="AP13" i="1"/>
  <c r="AO13" i="1"/>
  <c r="AN13" i="1"/>
  <c r="AK13" i="1" s="1"/>
  <c r="AO12" i="1"/>
  <c r="AN12" i="1"/>
  <c r="AM12" i="1"/>
  <c r="E2" i="1"/>
  <c r="D13" i="1" s="1"/>
  <c r="E3" i="1"/>
  <c r="D14" i="1" s="1"/>
  <c r="E4" i="1"/>
  <c r="D15" i="1" s="1"/>
  <c r="E5" i="1"/>
  <c r="D16" i="1" s="1"/>
  <c r="E7" i="1"/>
  <c r="D18" i="1" s="1"/>
  <c r="E1" i="1"/>
  <c r="D12" i="1" s="1"/>
  <c r="D6" i="1"/>
  <c r="E6" i="1" s="1"/>
  <c r="D17" i="1" s="1"/>
  <c r="AK17" i="1" l="1"/>
  <c r="AK12" i="1"/>
  <c r="AK14" i="1"/>
  <c r="E14" i="1" s="1"/>
  <c r="AL15" i="1"/>
  <c r="AL12" i="1"/>
  <c r="AL18" i="1"/>
  <c r="AL13" i="1"/>
  <c r="E13" i="1" s="1"/>
  <c r="AK15" i="1"/>
  <c r="E18" i="1"/>
  <c r="E16" i="1"/>
  <c r="E12" i="1"/>
  <c r="E17" i="1"/>
  <c r="E15" i="1"/>
</calcChain>
</file>

<file path=xl/sharedStrings.xml><?xml version="1.0" encoding="utf-8"?>
<sst xmlns="http://schemas.openxmlformats.org/spreadsheetml/2006/main" count="43" uniqueCount="23">
  <si>
    <t>Penyusunan Test Plan</t>
  </si>
  <si>
    <t>QA Lead</t>
  </si>
  <si>
    <t>Pembuatan Test Case</t>
  </si>
  <si>
    <t>Tim QA</t>
  </si>
  <si>
    <t>Unit Testing (Login, Translasi)</t>
  </si>
  <si>
    <t>Integration Testing (Komunitas)</t>
  </si>
  <si>
    <t>Tim QA, Developer Support</t>
  </si>
  <si>
    <t>System Testing (End-to-End)</t>
  </si>
  <si>
    <t>QA Lead, Tim QA</t>
  </si>
  <si>
    <t>Bug Fixing &amp; Regression Test</t>
  </si>
  <si>
    <t>Developer, Tim QA</t>
  </si>
  <si>
    <t>Final Review &amp; Acceptance Test</t>
  </si>
  <si>
    <t>QA Lead, Product Owner</t>
  </si>
  <si>
    <t>Task Name</t>
  </si>
  <si>
    <t>Start Date</t>
  </si>
  <si>
    <t>End Date</t>
  </si>
  <si>
    <t>Minggu 1</t>
  </si>
  <si>
    <t>Minggu 2</t>
  </si>
  <si>
    <t>Minggu 3</t>
  </si>
  <si>
    <t>Minggu 4</t>
  </si>
  <si>
    <t>MARET</t>
  </si>
  <si>
    <t>Unit Testing</t>
  </si>
  <si>
    <t xml:space="preserve">Integration Testing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</si>
</sst>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yyyy\-mm\-dd;@"/>
  </numFmts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1"/>
      </right>
      <top/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69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16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0" borderId="4" xfId="0" applyBorder="1"/>
    <xf numFmtId="169" fontId="1" fillId="2" borderId="5" xfId="0" applyNumberFormat="1" applyFont="1" applyFill="1" applyBorder="1" applyAlignment="1">
      <alignment horizontal="center" vertical="center"/>
    </xf>
    <xf numFmtId="0" fontId="0" fillId="0" borderId="3" xfId="0" applyBorder="1"/>
    <xf numFmtId="169" fontId="0" fillId="0" borderId="3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0" xfId="0" applyFill="1" applyBorder="1"/>
    <xf numFmtId="0" fontId="0" fillId="2" borderId="11" xfId="0" applyFill="1" applyBorder="1"/>
    <xf numFmtId="0" fontId="0" fillId="2" borderId="2" xfId="0" applyFill="1" applyBorder="1"/>
    <xf numFmtId="0" fontId="0" fillId="2" borderId="12" xfId="0" applyFill="1" applyBorder="1"/>
    <xf numFmtId="0" fontId="0" fillId="0" borderId="12" xfId="0" applyBorder="1"/>
    <xf numFmtId="0" fontId="0" fillId="0" borderId="13" xfId="0" applyBorder="1"/>
    <xf numFmtId="0" fontId="1" fillId="2" borderId="14" xfId="0" applyFont="1" applyFill="1" applyBorder="1" applyAlignment="1">
      <alignment horizontal="center" vertical="center"/>
    </xf>
    <xf numFmtId="169" fontId="1" fillId="2" borderId="6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57978</xdr:colOff>
      <xdr:row>28</xdr:row>
      <xdr:rowOff>82825</xdr:rowOff>
    </xdr:from>
    <xdr:to>
      <xdr:col>62</xdr:col>
      <xdr:colOff>65598</xdr:colOff>
      <xdr:row>38</xdr:row>
      <xdr:rowOff>90445</xdr:rowOff>
    </xdr:to>
    <xdr:pic>
      <xdr:nvPicPr>
        <xdr:cNvPr id="5" name="Gambar 4">
          <a:extLst>
            <a:ext uri="{FF2B5EF4-FFF2-40B4-BE49-F238E27FC236}">
              <a16:creationId xmlns:a16="http://schemas.microsoft.com/office/drawing/2014/main" id="{5224D61F-85F6-FC0D-236E-D5CE26C30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0" y="5184912"/>
          <a:ext cx="8803750" cy="1829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BBC0A-4FCF-4CD0-9DCC-267A5B353555}">
  <dimension ref="A1:BJ18"/>
  <sheetViews>
    <sheetView tabSelected="1" topLeftCell="AJ6" zoomScale="92" workbookViewId="0">
      <selection activeCell="BC13" sqref="BC13"/>
    </sheetView>
  </sheetViews>
  <sheetFormatPr defaultRowHeight="14.4" x14ac:dyDescent="0.3"/>
  <cols>
    <col min="1" max="1" width="26.5546875" bestFit="1" customWidth="1"/>
    <col min="2" max="2" width="23" bestFit="1" customWidth="1"/>
    <col min="3" max="3" width="21.44140625" bestFit="1" customWidth="1"/>
    <col min="4" max="5" width="0" hidden="1" customWidth="1"/>
    <col min="6" max="14" width="2" bestFit="1" customWidth="1"/>
    <col min="15" max="30" width="3" bestFit="1" customWidth="1"/>
    <col min="36" max="36" width="26.5546875" bestFit="1" customWidth="1"/>
    <col min="37" max="38" width="12.77734375" style="3" bestFit="1" customWidth="1"/>
    <col min="39" max="47" width="2.44140625" bestFit="1" customWidth="1"/>
    <col min="48" max="62" width="3.6640625" bestFit="1" customWidth="1"/>
  </cols>
  <sheetData>
    <row r="1" spans="1:62" x14ac:dyDescent="0.3">
      <c r="A1" t="s">
        <v>0</v>
      </c>
      <c r="B1" t="s">
        <v>1</v>
      </c>
      <c r="C1">
        <v>24</v>
      </c>
      <c r="D1">
        <v>24</v>
      </c>
      <c r="E1">
        <f>D1/8</f>
        <v>3</v>
      </c>
    </row>
    <row r="2" spans="1:62" x14ac:dyDescent="0.3">
      <c r="A2" t="s">
        <v>2</v>
      </c>
      <c r="B2" t="s">
        <v>3</v>
      </c>
      <c r="C2">
        <v>40</v>
      </c>
      <c r="D2">
        <v>40</v>
      </c>
      <c r="E2">
        <f t="shared" ref="E2:E7" si="0">D2/8</f>
        <v>5</v>
      </c>
    </row>
    <row r="3" spans="1:62" x14ac:dyDescent="0.3">
      <c r="A3" t="s">
        <v>4</v>
      </c>
      <c r="B3" t="s">
        <v>3</v>
      </c>
      <c r="C3">
        <v>56</v>
      </c>
      <c r="D3">
        <v>56</v>
      </c>
      <c r="E3">
        <f t="shared" si="0"/>
        <v>7</v>
      </c>
    </row>
    <row r="4" spans="1:62" x14ac:dyDescent="0.3">
      <c r="A4" t="s">
        <v>5</v>
      </c>
      <c r="B4" t="s">
        <v>6</v>
      </c>
      <c r="C4">
        <v>56</v>
      </c>
      <c r="D4">
        <v>56</v>
      </c>
      <c r="E4">
        <f t="shared" si="0"/>
        <v>7</v>
      </c>
    </row>
    <row r="5" spans="1:62" x14ac:dyDescent="0.3">
      <c r="A5" t="s">
        <v>7</v>
      </c>
      <c r="B5" t="s">
        <v>8</v>
      </c>
      <c r="C5">
        <v>56</v>
      </c>
      <c r="D5">
        <v>56</v>
      </c>
      <c r="E5">
        <f t="shared" si="0"/>
        <v>7</v>
      </c>
    </row>
    <row r="6" spans="1:62" x14ac:dyDescent="0.3">
      <c r="A6" t="s">
        <v>9</v>
      </c>
      <c r="B6" t="s">
        <v>10</v>
      </c>
      <c r="C6">
        <v>32</v>
      </c>
      <c r="D6">
        <f>(24+40)/2</f>
        <v>32</v>
      </c>
      <c r="E6">
        <f t="shared" si="0"/>
        <v>4</v>
      </c>
    </row>
    <row r="7" spans="1:62" x14ac:dyDescent="0.3">
      <c r="A7" t="s">
        <v>11</v>
      </c>
      <c r="B7" t="s">
        <v>12</v>
      </c>
      <c r="C7">
        <v>24</v>
      </c>
      <c r="D7">
        <v>24</v>
      </c>
      <c r="E7">
        <f t="shared" si="0"/>
        <v>3</v>
      </c>
    </row>
    <row r="9" spans="1:62" x14ac:dyDescent="0.3">
      <c r="AJ9" s="22" t="s">
        <v>13</v>
      </c>
      <c r="AK9" s="23" t="s">
        <v>14</v>
      </c>
      <c r="AL9" s="23" t="s">
        <v>15</v>
      </c>
      <c r="AM9" s="24" t="s">
        <v>20</v>
      </c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5"/>
    </row>
    <row r="10" spans="1:62" x14ac:dyDescent="0.3">
      <c r="F10" s="1" t="s">
        <v>16</v>
      </c>
      <c r="G10" s="1"/>
      <c r="H10" s="1"/>
      <c r="I10" s="1"/>
      <c r="J10" s="1"/>
      <c r="K10" s="1"/>
      <c r="L10" s="1"/>
      <c r="M10" s="1" t="s">
        <v>17</v>
      </c>
      <c r="N10" s="1"/>
      <c r="O10" s="1"/>
      <c r="P10" s="1"/>
      <c r="Q10" s="1"/>
      <c r="R10" s="1"/>
      <c r="S10" s="1"/>
      <c r="T10" s="1" t="s">
        <v>18</v>
      </c>
      <c r="U10" s="1"/>
      <c r="V10" s="1"/>
      <c r="W10" s="1"/>
      <c r="X10" s="1"/>
      <c r="Y10" s="1"/>
      <c r="Z10" s="1"/>
      <c r="AA10" s="1" t="s">
        <v>19</v>
      </c>
      <c r="AB10" s="1"/>
      <c r="AC10" s="1"/>
      <c r="AD10" s="1"/>
      <c r="AJ10" s="26"/>
      <c r="AK10" s="5"/>
      <c r="AL10" s="5"/>
      <c r="AM10" s="4" t="s">
        <v>16</v>
      </c>
      <c r="AN10" s="4"/>
      <c r="AO10" s="4"/>
      <c r="AP10" s="4"/>
      <c r="AQ10" s="4"/>
      <c r="AR10" s="4"/>
      <c r="AS10" s="4"/>
      <c r="AT10" s="4" t="s">
        <v>17</v>
      </c>
      <c r="AU10" s="4"/>
      <c r="AV10" s="4"/>
      <c r="AW10" s="4"/>
      <c r="AX10" s="4"/>
      <c r="AY10" s="4"/>
      <c r="AZ10" s="4"/>
      <c r="BA10" s="4" t="s">
        <v>18</v>
      </c>
      <c r="BB10" s="4"/>
      <c r="BC10" s="4"/>
      <c r="BD10" s="4"/>
      <c r="BE10" s="4"/>
      <c r="BF10" s="4"/>
      <c r="BG10" s="4"/>
      <c r="BH10" s="4" t="s">
        <v>19</v>
      </c>
      <c r="BI10" s="4"/>
      <c r="BJ10" s="27"/>
    </row>
    <row r="11" spans="1:62" x14ac:dyDescent="0.3">
      <c r="A11" t="s">
        <v>13</v>
      </c>
      <c r="B11" t="s">
        <v>14</v>
      </c>
      <c r="C11" t="s">
        <v>15</v>
      </c>
      <c r="F11">
        <v>1</v>
      </c>
      <c r="G11">
        <v>2</v>
      </c>
      <c r="H11">
        <v>3</v>
      </c>
      <c r="I11">
        <v>4</v>
      </c>
      <c r="J11">
        <v>5</v>
      </c>
      <c r="K11">
        <v>6</v>
      </c>
      <c r="L11">
        <v>7</v>
      </c>
      <c r="M11">
        <v>8</v>
      </c>
      <c r="N11">
        <v>9</v>
      </c>
      <c r="O11">
        <v>10</v>
      </c>
      <c r="P11">
        <v>11</v>
      </c>
      <c r="Q11">
        <v>12</v>
      </c>
      <c r="R11">
        <v>13</v>
      </c>
      <c r="S11">
        <v>14</v>
      </c>
      <c r="T11">
        <v>15</v>
      </c>
      <c r="U11">
        <v>16</v>
      </c>
      <c r="V11">
        <v>17</v>
      </c>
      <c r="W11">
        <v>18</v>
      </c>
      <c r="X11">
        <v>19</v>
      </c>
      <c r="Y11">
        <v>20</v>
      </c>
      <c r="Z11">
        <v>21</v>
      </c>
      <c r="AA11">
        <v>22</v>
      </c>
      <c r="AB11">
        <v>23</v>
      </c>
      <c r="AC11">
        <v>24</v>
      </c>
      <c r="AD11">
        <v>25</v>
      </c>
      <c r="AJ11" s="28"/>
      <c r="AK11" s="10"/>
      <c r="AL11" s="10"/>
      <c r="AM11" s="6">
        <v>1</v>
      </c>
      <c r="AN11" s="6">
        <v>2</v>
      </c>
      <c r="AO11" s="6">
        <v>3</v>
      </c>
      <c r="AP11" s="6">
        <v>4</v>
      </c>
      <c r="AQ11" s="6">
        <v>5</v>
      </c>
      <c r="AR11" s="6">
        <v>6</v>
      </c>
      <c r="AS11" s="6">
        <v>7</v>
      </c>
      <c r="AT11" s="6">
        <v>8</v>
      </c>
      <c r="AU11" s="6">
        <v>9</v>
      </c>
      <c r="AV11" s="6">
        <v>10</v>
      </c>
      <c r="AW11" s="6">
        <v>11</v>
      </c>
      <c r="AX11" s="6">
        <v>12</v>
      </c>
      <c r="AY11" s="6">
        <v>13</v>
      </c>
      <c r="AZ11" s="6">
        <v>14</v>
      </c>
      <c r="BA11" s="6">
        <v>15</v>
      </c>
      <c r="BB11" s="6">
        <v>16</v>
      </c>
      <c r="BC11" s="6">
        <v>17</v>
      </c>
      <c r="BD11" s="6">
        <v>18</v>
      </c>
      <c r="BE11" s="6">
        <v>19</v>
      </c>
      <c r="BF11" s="6">
        <v>20</v>
      </c>
      <c r="BG11" s="6">
        <v>21</v>
      </c>
      <c r="BH11" s="6">
        <v>22</v>
      </c>
      <c r="BI11" s="6">
        <v>23</v>
      </c>
      <c r="BJ11" s="29">
        <v>24</v>
      </c>
    </row>
    <row r="12" spans="1:62" x14ac:dyDescent="0.3">
      <c r="A12" t="s">
        <v>0</v>
      </c>
      <c r="D12">
        <f>E1</f>
        <v>3</v>
      </c>
      <c r="E12">
        <f>D12-SUM(F12:XFD12)</f>
        <v>-91442</v>
      </c>
      <c r="F12" s="2">
        <v>1</v>
      </c>
      <c r="G12" s="2">
        <v>1</v>
      </c>
      <c r="H12" s="2">
        <v>1</v>
      </c>
      <c r="AJ12" s="11" t="s">
        <v>0</v>
      </c>
      <c r="AK12" s="12">
        <f>DATE(2025,3,LEFT((_xlfn.TEXTJOIN(",",TRUE,AM12:BJ12)),FIND(",",(_xlfn.TEXTJOIN(",",TRUE,AM12:BJ12)))-1))</f>
        <v>45717</v>
      </c>
      <c r="AL12" s="12">
        <f>DATE(2025,3,SUBSTITUTE(RIGHT(_xlfn.TEXTJOIN(",",TRUE,AM12:BJ12),2),",",""))</f>
        <v>45719</v>
      </c>
      <c r="AM12" s="18">
        <f>AM$11</f>
        <v>1</v>
      </c>
      <c r="AN12" s="19">
        <f t="shared" ref="AN12:AY15" si="1">AN$11</f>
        <v>2</v>
      </c>
      <c r="AO12" s="19">
        <f t="shared" si="1"/>
        <v>3</v>
      </c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1"/>
    </row>
    <row r="13" spans="1:62" x14ac:dyDescent="0.3">
      <c r="A13" t="s">
        <v>2</v>
      </c>
      <c r="D13">
        <f t="shared" ref="D13:D18" si="2">E2</f>
        <v>5</v>
      </c>
      <c r="E13">
        <f>D13-SUM(F13:XFD13)</f>
        <v>-91460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AJ13" s="11" t="s">
        <v>2</v>
      </c>
      <c r="AK13" s="12">
        <f>DATE(2025,3,LEFT((_xlfn.TEXTJOIN(",",TRUE,AM13:BJ13)),FIND(",",(_xlfn.TEXTJOIN(",",TRUE,AM13:BJ13)))-1))</f>
        <v>45718</v>
      </c>
      <c r="AL13" s="12">
        <f>DATE(2025,3,SUBSTITUTE(RIGHT(_xlfn.TEXTJOIN(",",TRUE,AM13:BJ13),2),",",""))</f>
        <v>45722</v>
      </c>
      <c r="AM13" s="9"/>
      <c r="AN13" s="8">
        <f t="shared" si="1"/>
        <v>2</v>
      </c>
      <c r="AO13" s="8">
        <f t="shared" si="1"/>
        <v>3</v>
      </c>
      <c r="AP13" s="8">
        <f t="shared" si="1"/>
        <v>4</v>
      </c>
      <c r="AQ13" s="8">
        <f t="shared" si="1"/>
        <v>5</v>
      </c>
      <c r="AR13" s="8">
        <f t="shared" si="1"/>
        <v>6</v>
      </c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13"/>
    </row>
    <row r="14" spans="1:62" x14ac:dyDescent="0.3">
      <c r="A14" t="s">
        <v>4</v>
      </c>
      <c r="D14">
        <f t="shared" si="2"/>
        <v>7</v>
      </c>
      <c r="E14">
        <f>D14-SUM(F14:XFD14)</f>
        <v>-91504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AJ14" s="11" t="s">
        <v>21</v>
      </c>
      <c r="AK14" s="12">
        <f>DATE(2025,3,LEFT((_xlfn.TEXTJOIN(",",TRUE,AM14:BJ14)),FIND(",",(_xlfn.TEXTJOIN(",",TRUE,AM14:BJ14)))-1))</f>
        <v>45721</v>
      </c>
      <c r="AL14" s="12">
        <f>DATE(2025,3,SUBSTITUTE(RIGHT(_xlfn.TEXTJOIN(",",TRUE,AM14:BJ14),2),",",""))</f>
        <v>45727</v>
      </c>
      <c r="AM14" s="9"/>
      <c r="AN14" s="7"/>
      <c r="AO14" s="7"/>
      <c r="AP14" s="7"/>
      <c r="AQ14" s="8">
        <f t="shared" si="1"/>
        <v>5</v>
      </c>
      <c r="AR14" s="8">
        <f t="shared" si="1"/>
        <v>6</v>
      </c>
      <c r="AS14" s="8">
        <f t="shared" si="1"/>
        <v>7</v>
      </c>
      <c r="AT14" s="8">
        <f t="shared" si="1"/>
        <v>8</v>
      </c>
      <c r="AU14" s="8">
        <f t="shared" si="1"/>
        <v>9</v>
      </c>
      <c r="AV14" s="8">
        <f t="shared" si="1"/>
        <v>10</v>
      </c>
      <c r="AW14" s="8">
        <f t="shared" si="1"/>
        <v>11</v>
      </c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13"/>
    </row>
    <row r="15" spans="1:62" x14ac:dyDescent="0.3">
      <c r="A15" t="s">
        <v>5</v>
      </c>
      <c r="D15">
        <f t="shared" si="2"/>
        <v>7</v>
      </c>
      <c r="E15">
        <f>D15-SUM(F15:XFD15)</f>
        <v>-91522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AJ15" s="11" t="s">
        <v>22</v>
      </c>
      <c r="AK15" s="12">
        <f>DATE(2025,3,LEFT((_xlfn.TEXTJOIN(",",TRUE,AM15:BJ15)),FIND(",",(_xlfn.TEXTJOIN(",",TRUE,AM15:BJ15)))-1))</f>
        <v>45723</v>
      </c>
      <c r="AL15" s="12">
        <f>DATE(2025,3,SUBSTITUTE(RIGHT(_xlfn.TEXTJOIN(",",TRUE,AM15:BJ15),2),",",""))</f>
        <v>45729</v>
      </c>
      <c r="AM15" s="9"/>
      <c r="AN15" s="7"/>
      <c r="AO15" s="7"/>
      <c r="AP15" s="7"/>
      <c r="AQ15" s="7"/>
      <c r="AR15" s="7"/>
      <c r="AS15" s="8">
        <f t="shared" si="1"/>
        <v>7</v>
      </c>
      <c r="AT15" s="8">
        <f t="shared" si="1"/>
        <v>8</v>
      </c>
      <c r="AU15" s="8">
        <f t="shared" si="1"/>
        <v>9</v>
      </c>
      <c r="AV15" s="8">
        <f t="shared" si="1"/>
        <v>10</v>
      </c>
      <c r="AW15" s="8">
        <f t="shared" si="1"/>
        <v>11</v>
      </c>
      <c r="AX15" s="8">
        <f t="shared" si="1"/>
        <v>12</v>
      </c>
      <c r="AY15" s="8">
        <f t="shared" si="1"/>
        <v>13</v>
      </c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13"/>
    </row>
    <row r="16" spans="1:62" x14ac:dyDescent="0.3">
      <c r="A16" t="s">
        <v>7</v>
      </c>
      <c r="D16">
        <f t="shared" si="2"/>
        <v>7</v>
      </c>
      <c r="E16">
        <f>D16-SUM(F16:XFD16)</f>
        <v>-91585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AJ16" s="11" t="s">
        <v>7</v>
      </c>
      <c r="AK16" s="12">
        <f>DATE(2025,3,LEFT((_xlfn.TEXTJOIN(",",TRUE,AM16:BJ16)),FIND(",",(_xlfn.TEXTJOIN(",",TRUE,AM16:BJ16)))-1))</f>
        <v>45730</v>
      </c>
      <c r="AL16" s="12">
        <f>DATE(2025,3,SUBSTITUTE(RIGHT(_xlfn.TEXTJOIN(",",TRUE,AM16:BJ16),2),",",""))</f>
        <v>45736</v>
      </c>
      <c r="AM16" s="9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>
        <f t="shared" ref="AZ16:BH17" si="3">AZ$11</f>
        <v>14</v>
      </c>
      <c r="BA16" s="8">
        <f t="shared" si="3"/>
        <v>15</v>
      </c>
      <c r="BB16" s="8">
        <f t="shared" si="3"/>
        <v>16</v>
      </c>
      <c r="BC16" s="8">
        <f t="shared" si="3"/>
        <v>17</v>
      </c>
      <c r="BD16" s="8">
        <f t="shared" si="3"/>
        <v>18</v>
      </c>
      <c r="BE16" s="8">
        <f t="shared" si="3"/>
        <v>19</v>
      </c>
      <c r="BF16" s="8">
        <f t="shared" si="3"/>
        <v>20</v>
      </c>
      <c r="BG16" s="7"/>
      <c r="BH16" s="7"/>
      <c r="BI16" s="7"/>
      <c r="BJ16" s="13"/>
    </row>
    <row r="17" spans="1:62" x14ac:dyDescent="0.3">
      <c r="A17" t="s">
        <v>9</v>
      </c>
      <c r="D17">
        <f t="shared" si="2"/>
        <v>4</v>
      </c>
      <c r="E17">
        <f>D17-SUM(F17:XFD17)</f>
        <v>-91555</v>
      </c>
      <c r="X17" s="2">
        <v>1</v>
      </c>
      <c r="Y17" s="2">
        <v>1</v>
      </c>
      <c r="Z17" s="2">
        <v>1</v>
      </c>
      <c r="AA17" s="2">
        <v>1</v>
      </c>
      <c r="AJ17" s="11" t="s">
        <v>9</v>
      </c>
      <c r="AK17" s="12">
        <f>DATE(2025,3,LEFT((_xlfn.TEXTJOIN(",",TRUE,AM17:BJ17)),FIND(",",(_xlfn.TEXTJOIN(",",TRUE,AM17:BJ17)))-1))</f>
        <v>45735</v>
      </c>
      <c r="AL17" s="12">
        <f>DATE(2025,3,SUBSTITUTE(RIGHT(_xlfn.TEXTJOIN(",",TRUE,AM17:BJ17),2),",",""))</f>
        <v>45738</v>
      </c>
      <c r="AM17" s="9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8">
        <f t="shared" si="3"/>
        <v>19</v>
      </c>
      <c r="BF17" s="8">
        <f t="shared" si="3"/>
        <v>20</v>
      </c>
      <c r="BG17" s="8">
        <f t="shared" si="3"/>
        <v>21</v>
      </c>
      <c r="BH17" s="8">
        <f t="shared" si="3"/>
        <v>22</v>
      </c>
      <c r="BI17" s="7"/>
      <c r="BJ17" s="13"/>
    </row>
    <row r="18" spans="1:62" x14ac:dyDescent="0.3">
      <c r="A18" t="s">
        <v>11</v>
      </c>
      <c r="D18">
        <f t="shared" si="2"/>
        <v>3</v>
      </c>
      <c r="E18">
        <f>D18-SUM(F18:XFD18)</f>
        <v>-91526</v>
      </c>
      <c r="AB18" s="2">
        <v>1</v>
      </c>
      <c r="AC18" s="2">
        <v>1</v>
      </c>
      <c r="AD18" s="2">
        <v>1</v>
      </c>
      <c r="AJ18" s="11" t="s">
        <v>11</v>
      </c>
      <c r="AK18" s="12">
        <f>DATE(2025,3,LEFT((_xlfn.TEXTJOIN(",",TRUE,AM18:BJ18)),FIND(",",(_xlfn.TEXTJOIN(",",TRUE,AM18:BJ18)))-1))</f>
        <v>45739</v>
      </c>
      <c r="AL18" s="12">
        <f>DATE(2025,3,SUBSTITUTE(RIGHT(_xlfn.TEXTJOIN(",",TRUE,AM18:BJ18),2),",",""))</f>
        <v>45740</v>
      </c>
      <c r="AM18" s="14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6">
        <f t="shared" ref="BI18:BJ18" si="4">BI$11</f>
        <v>23</v>
      </c>
      <c r="BJ18" s="17">
        <f t="shared" si="4"/>
        <v>24</v>
      </c>
    </row>
  </sheetData>
  <mergeCells count="12">
    <mergeCell ref="BA10:BG10"/>
    <mergeCell ref="BH10:BJ10"/>
    <mergeCell ref="AM9:BJ9"/>
    <mergeCell ref="AL9:AL11"/>
    <mergeCell ref="AJ9:AJ11"/>
    <mergeCell ref="AK9:AK11"/>
    <mergeCell ref="F10:L10"/>
    <mergeCell ref="M10:S10"/>
    <mergeCell ref="T10:Z10"/>
    <mergeCell ref="AA10:AD10"/>
    <mergeCell ref="AM10:AS10"/>
    <mergeCell ref="AT10:AZ10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Evi Fitriya - @evftrya_</dc:creator>
  <cp:lastModifiedBy>Evi Fitriya - @evftrya_</cp:lastModifiedBy>
  <dcterms:created xsi:type="dcterms:W3CDTF">2025-03-12T18:49:46Z</dcterms:created>
  <dcterms:modified xsi:type="dcterms:W3CDTF">2025-03-12T20:56:40Z</dcterms:modified>
</cp:coreProperties>
</file>