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mr\OneDrive\Рабочий стол\"/>
    </mc:Choice>
  </mc:AlternateContent>
  <bookViews>
    <workbookView xWindow="0" yWindow="0" windowWidth="20490" windowHeight="7560" activeTab="1"/>
  </bookViews>
  <sheets>
    <sheet name="свод" sheetId="1" r:id="rId1"/>
    <sheet name="отчет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J135" i="2" l="1"/>
  <c r="I135" i="2"/>
  <c r="L101" i="2"/>
  <c r="L102" i="2"/>
  <c r="J102" i="2" s="1"/>
  <c r="I102" i="2"/>
  <c r="J72" i="2"/>
  <c r="I72" i="2"/>
  <c r="L41" i="2"/>
  <c r="L42" i="2"/>
  <c r="J42" i="2" s="1"/>
  <c r="I42" i="2"/>
  <c r="L36" i="2"/>
  <c r="L37" i="2"/>
  <c r="J37" i="2"/>
  <c r="I37" i="2"/>
  <c r="L164" i="2"/>
  <c r="L143" i="2"/>
  <c r="L135" i="2"/>
  <c r="L72" i="2"/>
  <c r="H132" i="2" l="1"/>
  <c r="H173" i="2"/>
  <c r="I173" i="2"/>
  <c r="F173" i="2"/>
  <c r="L173" i="2"/>
  <c r="H172" i="2"/>
  <c r="I172" i="2"/>
  <c r="F172" i="2"/>
  <c r="L172" i="2"/>
  <c r="H143" i="2"/>
  <c r="H102" i="2"/>
  <c r="H164" i="2"/>
  <c r="H8" i="2"/>
  <c r="H135" i="2"/>
  <c r="H42" i="2"/>
  <c r="H37" i="2"/>
  <c r="H72" i="2"/>
  <c r="F125" i="2"/>
  <c r="F126" i="2"/>
  <c r="F127" i="2"/>
  <c r="F128" i="2"/>
  <c r="F175" i="2"/>
  <c r="F176" i="2"/>
  <c r="F149" i="2"/>
  <c r="F150" i="2"/>
  <c r="F131" i="2"/>
  <c r="F133" i="2"/>
  <c r="F107" i="2"/>
  <c r="F93" i="2"/>
  <c r="F66" i="2"/>
  <c r="F45" i="2"/>
  <c r="F46" i="2"/>
  <c r="F32" i="2"/>
  <c r="L176" i="2"/>
  <c r="I175" i="2"/>
  <c r="I176" i="2"/>
  <c r="I177" i="2"/>
  <c r="I158" i="2"/>
  <c r="I159" i="2"/>
  <c r="I160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79" i="2"/>
  <c r="I32" i="2"/>
  <c r="J173" i="2" l="1"/>
  <c r="J172" i="2"/>
  <c r="I150" i="2"/>
  <c r="I131" i="2"/>
  <c r="I127" i="2"/>
  <c r="I126" i="2"/>
  <c r="L125" i="2"/>
  <c r="I125" i="2"/>
  <c r="I93" i="2"/>
  <c r="I66" i="2"/>
  <c r="I46" i="2"/>
  <c r="H125" i="2" l="1"/>
  <c r="J125" i="2" s="1"/>
  <c r="H126" i="2"/>
  <c r="L126" i="2"/>
  <c r="H131" i="2"/>
  <c r="L131" i="2"/>
  <c r="H127" i="2"/>
  <c r="L127" i="2"/>
  <c r="H93" i="2"/>
  <c r="L93" i="2"/>
  <c r="H150" i="2"/>
  <c r="L150" i="2"/>
  <c r="H32" i="2"/>
  <c r="L32" i="2"/>
  <c r="H175" i="2"/>
  <c r="L175" i="2"/>
  <c r="H66" i="2"/>
  <c r="L66" i="2"/>
  <c r="H109" i="2"/>
  <c r="F109" i="2"/>
  <c r="L109" i="2"/>
  <c r="H117" i="2"/>
  <c r="L117" i="2"/>
  <c r="H46" i="2"/>
  <c r="L46" i="2"/>
  <c r="H107" i="2"/>
  <c r="L107" i="2"/>
  <c r="H158" i="2"/>
  <c r="L158" i="2"/>
  <c r="H79" i="2"/>
  <c r="L79" i="2"/>
  <c r="F35" i="2"/>
  <c r="F134" i="2"/>
  <c r="F136" i="2"/>
  <c r="F89" i="2"/>
  <c r="F17" i="2"/>
  <c r="F16" i="2"/>
  <c r="F15" i="2"/>
  <c r="F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3" i="2"/>
  <c r="I34" i="2"/>
  <c r="I35" i="2"/>
  <c r="I36" i="2"/>
  <c r="I38" i="2"/>
  <c r="I39" i="2"/>
  <c r="I40" i="2"/>
  <c r="I41" i="2"/>
  <c r="I43" i="2"/>
  <c r="I44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4" i="2"/>
  <c r="I95" i="2"/>
  <c r="I96" i="2"/>
  <c r="I97" i="2"/>
  <c r="I98" i="2"/>
  <c r="I99" i="2"/>
  <c r="I100" i="2"/>
  <c r="I101" i="2"/>
  <c r="I103" i="2"/>
  <c r="I104" i="2"/>
  <c r="I105" i="2"/>
  <c r="I106" i="2"/>
  <c r="I119" i="2"/>
  <c r="I120" i="2"/>
  <c r="I121" i="2"/>
  <c r="I122" i="2"/>
  <c r="I123" i="2"/>
  <c r="I124" i="2"/>
  <c r="I128" i="2"/>
  <c r="I129" i="2"/>
  <c r="I130" i="2"/>
  <c r="I133" i="2"/>
  <c r="I134" i="2"/>
  <c r="I136" i="2"/>
  <c r="I137" i="2"/>
  <c r="I138" i="2"/>
  <c r="I139" i="2"/>
  <c r="I140" i="2"/>
  <c r="I141" i="2"/>
  <c r="I142" i="2"/>
  <c r="I144" i="2"/>
  <c r="I145" i="2"/>
  <c r="I146" i="2"/>
  <c r="I147" i="2"/>
  <c r="I148" i="2"/>
  <c r="I149" i="2"/>
  <c r="I151" i="2"/>
  <c r="I152" i="2"/>
  <c r="I153" i="2"/>
  <c r="I154" i="2"/>
  <c r="I155" i="2"/>
  <c r="I156" i="2"/>
  <c r="I157" i="2"/>
  <c r="I161" i="2"/>
  <c r="I162" i="2"/>
  <c r="I163" i="2"/>
  <c r="I165" i="2"/>
  <c r="I166" i="2"/>
  <c r="I167" i="2"/>
  <c r="I168" i="2"/>
  <c r="I169" i="2"/>
  <c r="I170" i="2"/>
  <c r="I171" i="2"/>
  <c r="I174" i="2"/>
  <c r="I178" i="2"/>
  <c r="I7" i="2"/>
  <c r="L9" i="2"/>
  <c r="J66" i="2" l="1"/>
  <c r="J32" i="2"/>
  <c r="J131" i="2"/>
  <c r="J127" i="2"/>
  <c r="J158" i="2"/>
  <c r="J109" i="2"/>
  <c r="J126" i="2"/>
  <c r="J175" i="2"/>
  <c r="J150" i="2"/>
  <c r="J79" i="2"/>
  <c r="J107" i="2"/>
  <c r="J117" i="2"/>
  <c r="J93" i="2"/>
  <c r="J46" i="2"/>
  <c r="H17" i="2"/>
  <c r="L17" i="2"/>
  <c r="H16" i="2"/>
  <c r="L16" i="2"/>
  <c r="H15" i="2"/>
  <c r="L15" i="2"/>
  <c r="H136" i="2"/>
  <c r="L136" i="2"/>
  <c r="H89" i="2"/>
  <c r="L89" i="2"/>
  <c r="H35" i="2"/>
  <c r="L35" i="2"/>
  <c r="H9" i="2"/>
  <c r="J9" i="2" s="1"/>
  <c r="F115" i="2"/>
  <c r="F28" i="2"/>
  <c r="L13" i="2"/>
  <c r="J35" i="2" l="1"/>
  <c r="J89" i="2"/>
  <c r="J136" i="2"/>
  <c r="J15" i="2"/>
  <c r="J16" i="2"/>
  <c r="J17" i="2"/>
  <c r="H115" i="2"/>
  <c r="L115" i="2"/>
  <c r="H28" i="2"/>
  <c r="L28" i="2"/>
  <c r="F168" i="2"/>
  <c r="F169" i="2"/>
  <c r="F153" i="2"/>
  <c r="F142" i="2"/>
  <c r="F124" i="2"/>
  <c r="F111" i="2"/>
  <c r="F97" i="2"/>
  <c r="F90" i="2"/>
  <c r="F91" i="2"/>
  <c r="F81" i="2"/>
  <c r="F82" i="2"/>
  <c r="F78" i="2"/>
  <c r="F80" i="2"/>
  <c r="F69" i="2"/>
  <c r="L153" i="2"/>
  <c r="J115" i="2" l="1"/>
  <c r="J28" i="2"/>
  <c r="H80" i="2"/>
  <c r="L80" i="2"/>
  <c r="H78" i="2"/>
  <c r="L78" i="2"/>
  <c r="F171" i="2"/>
  <c r="H171" i="2"/>
  <c r="L171" i="2"/>
  <c r="H153" i="2"/>
  <c r="J153" i="2" s="1"/>
  <c r="H151" i="2"/>
  <c r="H142" i="2"/>
  <c r="L142" i="2"/>
  <c r="H133" i="2"/>
  <c r="L133" i="2"/>
  <c r="H134" i="2"/>
  <c r="L134" i="2"/>
  <c r="H124" i="2"/>
  <c r="L124" i="2"/>
  <c r="H97" i="2"/>
  <c r="L97" i="2"/>
  <c r="H91" i="2"/>
  <c r="L91" i="2"/>
  <c r="H90" i="2"/>
  <c r="L90" i="2"/>
  <c r="H82" i="2"/>
  <c r="L82" i="2"/>
  <c r="H81" i="2"/>
  <c r="L81" i="2"/>
  <c r="H69" i="2"/>
  <c r="L69" i="2"/>
  <c r="H64" i="2"/>
  <c r="F64" i="2"/>
  <c r="L64" i="2"/>
  <c r="F167" i="2"/>
  <c r="F157" i="2"/>
  <c r="F159" i="2"/>
  <c r="F160" i="2"/>
  <c r="F108" i="2"/>
  <c r="F110" i="2"/>
  <c r="F83" i="2"/>
  <c r="F84" i="2"/>
  <c r="F77" i="2"/>
  <c r="F71" i="2"/>
  <c r="F73" i="2"/>
  <c r="F51" i="2"/>
  <c r="F52" i="2"/>
  <c r="F39" i="2"/>
  <c r="F27" i="2"/>
  <c r="F7" i="2"/>
  <c r="J78" i="2" l="1"/>
  <c r="J80" i="2"/>
  <c r="J64" i="2"/>
  <c r="J69" i="2"/>
  <c r="J81" i="2"/>
  <c r="J82" i="2"/>
  <c r="J90" i="2"/>
  <c r="J91" i="2"/>
  <c r="J97" i="2"/>
  <c r="J124" i="2"/>
  <c r="J134" i="2"/>
  <c r="J142" i="2"/>
  <c r="J133" i="2"/>
  <c r="J171" i="2"/>
  <c r="L7" i="2" l="1"/>
  <c r="H39" i="2" l="1"/>
  <c r="L39" i="2"/>
  <c r="H27" i="2"/>
  <c r="L27" i="2"/>
  <c r="H77" i="2"/>
  <c r="L77" i="2"/>
  <c r="H84" i="2"/>
  <c r="L84" i="2"/>
  <c r="H169" i="2"/>
  <c r="L169" i="2"/>
  <c r="H159" i="2"/>
  <c r="L159" i="2"/>
  <c r="H160" i="2"/>
  <c r="L160" i="2"/>
  <c r="H110" i="2"/>
  <c r="L110" i="2"/>
  <c r="H108" i="2"/>
  <c r="L108" i="2"/>
  <c r="H73" i="2"/>
  <c r="L73" i="2"/>
  <c r="H71" i="2"/>
  <c r="L71" i="2"/>
  <c r="H7" i="2"/>
  <c r="J7" i="2" s="1"/>
  <c r="H52" i="2"/>
  <c r="L52" i="2"/>
  <c r="H167" i="2"/>
  <c r="L167" i="2"/>
  <c r="F166" i="2"/>
  <c r="F137" i="2"/>
  <c r="F130" i="2"/>
  <c r="F62" i="2"/>
  <c r="F55" i="2"/>
  <c r="J110" i="2" l="1"/>
  <c r="J159" i="2"/>
  <c r="J108" i="2"/>
  <c r="J160" i="2"/>
  <c r="J71" i="2"/>
  <c r="J73" i="2"/>
  <c r="J167" i="2"/>
  <c r="J52" i="2"/>
  <c r="J169" i="2"/>
  <c r="J84" i="2"/>
  <c r="J77" i="2"/>
  <c r="J27" i="2"/>
  <c r="J39" i="2"/>
  <c r="H62" i="2"/>
  <c r="L62" i="2"/>
  <c r="H137" i="2"/>
  <c r="L137" i="2"/>
  <c r="H55" i="2"/>
  <c r="L55" i="2"/>
  <c r="H130" i="2"/>
  <c r="L130" i="2"/>
  <c r="H166" i="2"/>
  <c r="L166" i="2"/>
  <c r="F165" i="2"/>
  <c r="F147" i="2"/>
  <c r="F148" i="2"/>
  <c r="F151" i="2"/>
  <c r="F141" i="2"/>
  <c r="F119" i="2"/>
  <c r="F112" i="2"/>
  <c r="F113" i="2"/>
  <c r="F114" i="2"/>
  <c r="F95" i="2"/>
  <c r="F96" i="2"/>
  <c r="F88" i="2"/>
  <c r="F74" i="2"/>
  <c r="F41" i="2"/>
  <c r="F29" i="2"/>
  <c r="F20" i="2"/>
  <c r="F21" i="2"/>
  <c r="F22" i="2"/>
  <c r="F19" i="2"/>
  <c r="F12" i="2"/>
  <c r="F13" i="2"/>
  <c r="L113" i="2"/>
  <c r="L114" i="2"/>
  <c r="L116" i="2"/>
  <c r="L118" i="2"/>
  <c r="L119" i="2"/>
  <c r="L120" i="2"/>
  <c r="L121" i="2"/>
  <c r="L98" i="2"/>
  <c r="L12" i="2"/>
  <c r="L14" i="2"/>
  <c r="L18" i="2"/>
  <c r="L19" i="2"/>
  <c r="L20" i="2"/>
  <c r="L21" i="2"/>
  <c r="L22" i="2"/>
  <c r="L23" i="2"/>
  <c r="L24" i="2"/>
  <c r="L25" i="2"/>
  <c r="L26" i="2"/>
  <c r="L29" i="2"/>
  <c r="L30" i="2"/>
  <c r="L31" i="2"/>
  <c r="L33" i="2"/>
  <c r="L34" i="2"/>
  <c r="J137" i="2" l="1"/>
  <c r="J62" i="2"/>
  <c r="J166" i="2"/>
  <c r="J130" i="2"/>
  <c r="J55" i="2"/>
  <c r="L165" i="2"/>
  <c r="L151" i="2"/>
  <c r="J151" i="2" s="1"/>
  <c r="L147" i="2"/>
  <c r="L141" i="2"/>
  <c r="L88" i="2"/>
  <c r="H176" i="2" l="1"/>
  <c r="J176" i="2" s="1"/>
  <c r="H114" i="2"/>
  <c r="J114" i="2" s="1"/>
  <c r="H113" i="2"/>
  <c r="J113" i="2" s="1"/>
  <c r="H119" i="2"/>
  <c r="J119" i="2" s="1"/>
  <c r="H29" i="2"/>
  <c r="J29" i="2" s="1"/>
  <c r="F30" i="2"/>
  <c r="H30" i="2"/>
  <c r="F85" i="2"/>
  <c r="H85" i="2"/>
  <c r="L85" i="2"/>
  <c r="H20" i="2"/>
  <c r="J20" i="2" s="1"/>
  <c r="H88" i="2"/>
  <c r="J88" i="2" s="1"/>
  <c r="H13" i="2"/>
  <c r="J13" i="2" s="1"/>
  <c r="H147" i="2"/>
  <c r="J147" i="2" s="1"/>
  <c r="H41" i="2"/>
  <c r="J41" i="2" s="1"/>
  <c r="H19" i="2"/>
  <c r="J19" i="2" s="1"/>
  <c r="H141" i="2"/>
  <c r="J141" i="2" s="1"/>
  <c r="H165" i="2"/>
  <c r="J165" i="2" s="1"/>
  <c r="H12" i="2"/>
  <c r="J12" i="2" s="1"/>
  <c r="F170" i="2"/>
  <c r="F140" i="2"/>
  <c r="F106" i="2"/>
  <c r="F100" i="2"/>
  <c r="F68" i="2"/>
  <c r="F48" i="2"/>
  <c r="F31" i="2"/>
  <c r="F33" i="2"/>
  <c r="F34" i="2"/>
  <c r="F23" i="2"/>
  <c r="F11" i="2"/>
  <c r="L11" i="2"/>
  <c r="J30" i="2" l="1"/>
  <c r="J85" i="2"/>
  <c r="L48" i="2"/>
  <c r="H68" i="2" l="1"/>
  <c r="L68" i="2"/>
  <c r="H149" i="2"/>
  <c r="L149" i="2"/>
  <c r="H140" i="2"/>
  <c r="L140" i="2"/>
  <c r="H168" i="2"/>
  <c r="L168" i="2"/>
  <c r="H146" i="2"/>
  <c r="F146" i="2"/>
  <c r="L146" i="2"/>
  <c r="H100" i="2"/>
  <c r="L100" i="2"/>
  <c r="H34" i="2"/>
  <c r="J34" i="2" s="1"/>
  <c r="H33" i="2"/>
  <c r="J33" i="2" s="1"/>
  <c r="H11" i="2"/>
  <c r="J11" i="2" s="1"/>
  <c r="H170" i="2"/>
  <c r="L170" i="2"/>
  <c r="H74" i="2"/>
  <c r="L74" i="2"/>
  <c r="H23" i="2"/>
  <c r="J23" i="2" s="1"/>
  <c r="H22" i="2"/>
  <c r="J22" i="2" s="1"/>
  <c r="H48" i="2"/>
  <c r="J48" i="2" s="1"/>
  <c r="H106" i="2"/>
  <c r="L106" i="2"/>
  <c r="F105" i="2"/>
  <c r="F47" i="2"/>
  <c r="F49" i="2"/>
  <c r="J106" i="2" l="1"/>
  <c r="J100" i="2"/>
  <c r="J146" i="2"/>
  <c r="J74" i="2"/>
  <c r="J170" i="2"/>
  <c r="J168" i="2"/>
  <c r="J140" i="2"/>
  <c r="J149" i="2"/>
  <c r="J68" i="2"/>
  <c r="L49" i="2"/>
  <c r="H49" i="2" l="1"/>
  <c r="J49" i="2" s="1"/>
  <c r="H47" i="2"/>
  <c r="L47" i="2"/>
  <c r="H105" i="2"/>
  <c r="L105" i="2"/>
  <c r="F139" i="2"/>
  <c r="F70" i="2"/>
  <c r="F174" i="2"/>
  <c r="L70" i="2"/>
  <c r="J47" i="2" l="1"/>
  <c r="L139" i="2"/>
  <c r="H139" i="2" l="1"/>
  <c r="J139" i="2" s="1"/>
  <c r="H70" i="2"/>
  <c r="J70" i="2" s="1"/>
  <c r="H51" i="2" l="1"/>
  <c r="L51" i="2"/>
  <c r="F123" i="2"/>
  <c r="F86" i="2"/>
  <c r="L86" i="2"/>
  <c r="J51" i="2" l="1"/>
  <c r="H86" i="2"/>
  <c r="J86" i="2" s="1"/>
  <c r="F161" i="2"/>
  <c r="H128" i="2" l="1"/>
  <c r="L128" i="2"/>
  <c r="H161" i="2"/>
  <c r="L161" i="2"/>
  <c r="F54" i="2"/>
  <c r="F25" i="2"/>
  <c r="F50" i="2"/>
  <c r="F94" i="2"/>
  <c r="J128" i="2" l="1"/>
  <c r="J161" i="2"/>
  <c r="H94" i="2"/>
  <c r="L94" i="2"/>
  <c r="H18" i="2"/>
  <c r="F18" i="2"/>
  <c r="H54" i="2"/>
  <c r="L54" i="2"/>
  <c r="F154" i="2"/>
  <c r="F60" i="2"/>
  <c r="F61" i="2"/>
  <c r="J94" i="2" l="1"/>
  <c r="J54" i="2"/>
  <c r="J18" i="2"/>
  <c r="H61" i="2"/>
  <c r="L61" i="2"/>
  <c r="H154" i="2"/>
  <c r="L154" i="2"/>
  <c r="F118" i="2"/>
  <c r="J154" i="2" l="1"/>
  <c r="J61" i="2"/>
  <c r="H60" i="2"/>
  <c r="L60" i="2"/>
  <c r="H118" i="2"/>
  <c r="J118" i="2" s="1"/>
  <c r="H111" i="2"/>
  <c r="H112" i="2"/>
  <c r="H116" i="2"/>
  <c r="F145" i="2"/>
  <c r="L10" i="2"/>
  <c r="J36" i="2"/>
  <c r="L38" i="2"/>
  <c r="L40" i="2"/>
  <c r="L43" i="2"/>
  <c r="L44" i="2"/>
  <c r="L45" i="2"/>
  <c r="L50" i="2"/>
  <c r="L53" i="2"/>
  <c r="L56" i="2"/>
  <c r="L57" i="2"/>
  <c r="L58" i="2"/>
  <c r="L59" i="2"/>
  <c r="L63" i="2"/>
  <c r="L65" i="2"/>
  <c r="L67" i="2"/>
  <c r="L75" i="2"/>
  <c r="L76" i="2"/>
  <c r="L83" i="2"/>
  <c r="L87" i="2"/>
  <c r="L92" i="2"/>
  <c r="L95" i="2"/>
  <c r="L96" i="2"/>
  <c r="L99" i="2"/>
  <c r="L103" i="2"/>
  <c r="L104" i="2"/>
  <c r="L111" i="2"/>
  <c r="L112" i="2"/>
  <c r="L122" i="2"/>
  <c r="L123" i="2"/>
  <c r="L129" i="2"/>
  <c r="L138" i="2"/>
  <c r="L144" i="2"/>
  <c r="L145" i="2"/>
  <c r="L148" i="2"/>
  <c r="L152" i="2"/>
  <c r="L155" i="2"/>
  <c r="L156" i="2"/>
  <c r="L157" i="2"/>
  <c r="L162" i="2"/>
  <c r="L163" i="2"/>
  <c r="L174" i="2"/>
  <c r="L177" i="2"/>
  <c r="L178" i="2"/>
  <c r="J112" i="2" l="1"/>
  <c r="J111" i="2"/>
  <c r="J60" i="2"/>
  <c r="L179" i="2"/>
  <c r="H145" i="2"/>
  <c r="J145" i="2" s="1"/>
  <c r="F177" i="2"/>
  <c r="F178" i="2"/>
  <c r="F10" i="2"/>
  <c r="F14" i="2"/>
  <c r="F24" i="2"/>
  <c r="F26" i="2"/>
  <c r="F36" i="2"/>
  <c r="F38" i="2"/>
  <c r="F40" i="2"/>
  <c r="F43" i="2"/>
  <c r="F44" i="2"/>
  <c r="F53" i="2"/>
  <c r="F56" i="2"/>
  <c r="F57" i="2"/>
  <c r="F58" i="2"/>
  <c r="F59" i="2"/>
  <c r="F63" i="2"/>
  <c r="F65" i="2"/>
  <c r="F67" i="2"/>
  <c r="F75" i="2"/>
  <c r="F76" i="2"/>
  <c r="F87" i="2"/>
  <c r="F92" i="2"/>
  <c r="F98" i="2"/>
  <c r="F99" i="2"/>
  <c r="F101" i="2"/>
  <c r="F103" i="2"/>
  <c r="F104" i="2"/>
  <c r="F116" i="2"/>
  <c r="J116" i="2" s="1"/>
  <c r="F120" i="2"/>
  <c r="F121" i="2"/>
  <c r="F122" i="2"/>
  <c r="F129" i="2"/>
  <c r="F138" i="2"/>
  <c r="F144" i="2"/>
  <c r="F152" i="2"/>
  <c r="F155" i="2"/>
  <c r="F156" i="2"/>
  <c r="F162" i="2"/>
  <c r="F163" i="2"/>
  <c r="H43" i="2"/>
  <c r="J43" i="2" l="1"/>
  <c r="F179" i="2"/>
  <c r="H129" i="2"/>
  <c r="J129" i="2" s="1"/>
  <c r="H76" i="2"/>
  <c r="J76" i="2" s="1"/>
  <c r="H21" i="2"/>
  <c r="J21" i="2" s="1"/>
  <c r="H67" i="2" l="1"/>
  <c r="J67" i="2" s="1"/>
  <c r="H57" i="2"/>
  <c r="J57" i="2" s="1"/>
  <c r="H31" i="2" l="1"/>
  <c r="J31" i="2" s="1"/>
  <c r="H121" i="2"/>
  <c r="J121" i="2" s="1"/>
  <c r="H177" i="2" l="1"/>
  <c r="J177" i="2" s="1"/>
  <c r="H53" i="2"/>
  <c r="J53" i="2" s="1"/>
  <c r="H156" i="2"/>
  <c r="J156" i="2" s="1"/>
  <c r="H157" i="2"/>
  <c r="J157" i="2" s="1"/>
  <c r="H144" i="2"/>
  <c r="J144" i="2" s="1"/>
  <c r="H14" i="2"/>
  <c r="J14" i="2" s="1"/>
  <c r="H10" i="2"/>
  <c r="J10" i="2" s="1"/>
  <c r="H50" i="2"/>
  <c r="J50" i="2" s="1"/>
  <c r="H24" i="2"/>
  <c r="J24" i="2" s="1"/>
  <c r="H25" i="2"/>
  <c r="J25" i="2" s="1"/>
  <c r="H26" i="2"/>
  <c r="J26" i="2" s="1"/>
  <c r="H36" i="2"/>
  <c r="H38" i="2"/>
  <c r="J38" i="2" s="1"/>
  <c r="H40" i="2"/>
  <c r="J40" i="2" s="1"/>
  <c r="H44" i="2"/>
  <c r="J44" i="2" s="1"/>
  <c r="H45" i="2"/>
  <c r="J45" i="2" s="1"/>
  <c r="H56" i="2"/>
  <c r="J56" i="2" s="1"/>
  <c r="H58" i="2"/>
  <c r="J58" i="2" s="1"/>
  <c r="H59" i="2"/>
  <c r="J59" i="2" s="1"/>
  <c r="H63" i="2"/>
  <c r="J63" i="2" s="1"/>
  <c r="H65" i="2"/>
  <c r="J65" i="2" s="1"/>
  <c r="H75" i="2"/>
  <c r="J75" i="2" s="1"/>
  <c r="H83" i="2"/>
  <c r="J83" i="2" s="1"/>
  <c r="H87" i="2"/>
  <c r="J87" i="2" s="1"/>
  <c r="H92" i="2"/>
  <c r="J92" i="2" s="1"/>
  <c r="H95" i="2"/>
  <c r="J95" i="2" s="1"/>
  <c r="H96" i="2"/>
  <c r="J96" i="2" s="1"/>
  <c r="H98" i="2"/>
  <c r="J98" i="2" s="1"/>
  <c r="H99" i="2"/>
  <c r="J99" i="2" s="1"/>
  <c r="H101" i="2"/>
  <c r="J101" i="2" s="1"/>
  <c r="H103" i="2"/>
  <c r="J103" i="2" s="1"/>
  <c r="H104" i="2"/>
  <c r="J104" i="2" s="1"/>
  <c r="H120" i="2"/>
  <c r="J120" i="2" s="1"/>
  <c r="H122" i="2"/>
  <c r="J122" i="2" s="1"/>
  <c r="H123" i="2"/>
  <c r="J123" i="2" s="1"/>
  <c r="H138" i="2"/>
  <c r="J138" i="2" s="1"/>
  <c r="H148" i="2"/>
  <c r="J148" i="2" s="1"/>
  <c r="H152" i="2"/>
  <c r="J152" i="2" s="1"/>
  <c r="H155" i="2"/>
  <c r="J155" i="2" s="1"/>
  <c r="H162" i="2"/>
  <c r="J162" i="2" s="1"/>
  <c r="H163" i="2"/>
  <c r="J163" i="2" s="1"/>
  <c r="H174" i="2"/>
  <c r="J174" i="2" s="1"/>
  <c r="H178" i="2"/>
  <c r="J178" i="2" s="1"/>
  <c r="B13" i="1"/>
  <c r="B43" i="1"/>
  <c r="J179" i="2" l="1"/>
  <c r="H179" i="2"/>
  <c r="B45" i="1"/>
</calcChain>
</file>

<file path=xl/sharedStrings.xml><?xml version="1.0" encoding="utf-8"?>
<sst xmlns="http://schemas.openxmlformats.org/spreadsheetml/2006/main" count="394" uniqueCount="218">
  <si>
    <t>ОТЧЕТ ПО ЛАРЬКУ УЧРЕЖДЕНИЕ АК-159/6</t>
  </si>
  <si>
    <t>Приход</t>
  </si>
  <si>
    <t>ИТОГО:</t>
  </si>
  <si>
    <t>Расход</t>
  </si>
  <si>
    <t>Продавец</t>
  </si>
  <si>
    <t>Чернышкова Е.А.</t>
  </si>
  <si>
    <t>Материальная ведомость АК-159/6</t>
  </si>
  <si>
    <t>Номенклатура</t>
  </si>
  <si>
    <t>Ед.изм.</t>
  </si>
  <si>
    <t>Начальный остаток</t>
  </si>
  <si>
    <t>Итого приход</t>
  </si>
  <si>
    <t>Итого расход</t>
  </si>
  <si>
    <t>Конечный остаток</t>
  </si>
  <si>
    <t>Учетная цена</t>
  </si>
  <si>
    <t>Количество</t>
  </si>
  <si>
    <t>Сумма</t>
  </si>
  <si>
    <t>Товары</t>
  </si>
  <si>
    <t>шт.</t>
  </si>
  <si>
    <t>бан.</t>
  </si>
  <si>
    <t>шт</t>
  </si>
  <si>
    <t>кг.</t>
  </si>
  <si>
    <t>бут.</t>
  </si>
  <si>
    <t>пач.</t>
  </si>
  <si>
    <t>Конверты РФ</t>
  </si>
  <si>
    <t>кг</t>
  </si>
  <si>
    <t>пар</t>
  </si>
  <si>
    <t>Носовые платочки</t>
  </si>
  <si>
    <t>Пакет маечка</t>
  </si>
  <si>
    <t>Ручка шариковая</t>
  </si>
  <si>
    <t>Стельки</t>
  </si>
  <si>
    <t>Итого</t>
  </si>
  <si>
    <t>Моющее средство"фейри"</t>
  </si>
  <si>
    <t>Мешочки2т</t>
  </si>
  <si>
    <t>Масло сливочн.берега</t>
  </si>
  <si>
    <t>Ручка шариковая40</t>
  </si>
  <si>
    <t>Гель для душа</t>
  </si>
  <si>
    <t>Сода пищевая</t>
  </si>
  <si>
    <t>Зажигалка150</t>
  </si>
  <si>
    <t>Чай 90гр.400</t>
  </si>
  <si>
    <t xml:space="preserve">Дезодорант </t>
  </si>
  <si>
    <t>Торт Рыжик500</t>
  </si>
  <si>
    <t>Сахарин 1450</t>
  </si>
  <si>
    <t>Щётка для одежды270</t>
  </si>
  <si>
    <t>Халва1200</t>
  </si>
  <si>
    <t>Шоколадный батончик</t>
  </si>
  <si>
    <t>Носки 350</t>
  </si>
  <si>
    <t>Батарейка</t>
  </si>
  <si>
    <t xml:space="preserve">Полотенце </t>
  </si>
  <si>
    <t>Пемза</t>
  </si>
  <si>
    <t>Комет</t>
  </si>
  <si>
    <t>Мешочки смайлик</t>
  </si>
  <si>
    <t>Пепси/миринда 1л.</t>
  </si>
  <si>
    <t>Санокс</t>
  </si>
  <si>
    <t>Финики640</t>
  </si>
  <si>
    <t>Мыльница</t>
  </si>
  <si>
    <t>Джем</t>
  </si>
  <si>
    <t>Перчатки Резиновые</t>
  </si>
  <si>
    <t>Футболка</t>
  </si>
  <si>
    <t>Картофельное пюре</t>
  </si>
  <si>
    <t>Кофе нескафе1000</t>
  </si>
  <si>
    <t>Крем для бритья500</t>
  </si>
  <si>
    <t>Трусы</t>
  </si>
  <si>
    <t>Фасоль</t>
  </si>
  <si>
    <t>Зуб.паста Лесн.бальзам</t>
  </si>
  <si>
    <t>Ватные палочки</t>
  </si>
  <si>
    <t>Тетрадь 12листов</t>
  </si>
  <si>
    <t>Лапша Биг Бон200</t>
  </si>
  <si>
    <t>Крем для обуви450</t>
  </si>
  <si>
    <t>Щётка для обуви150</t>
  </si>
  <si>
    <t>Тушёнка1000</t>
  </si>
  <si>
    <t>Шоколад Рахат</t>
  </si>
  <si>
    <t>Конфеты карам1200</t>
  </si>
  <si>
    <t>Пена для бритья</t>
  </si>
  <si>
    <t>ЛампочкаЭнерго.сберег</t>
  </si>
  <si>
    <t>Сгущёнка варёная530</t>
  </si>
  <si>
    <t>Губка для посуды</t>
  </si>
  <si>
    <t>Сигареты Парламент</t>
  </si>
  <si>
    <t>Салфетки влажные100</t>
  </si>
  <si>
    <t>Шампунь Чистая линия</t>
  </si>
  <si>
    <t>Лапша Красная Чаша 120</t>
  </si>
  <si>
    <t>Конфеты шоколадные</t>
  </si>
  <si>
    <t>Коржи вафельные</t>
  </si>
  <si>
    <t>Чай пакетир.450</t>
  </si>
  <si>
    <t>Ватман</t>
  </si>
  <si>
    <t xml:space="preserve">Консервы рыбные </t>
  </si>
  <si>
    <t>Чай Рахат 880</t>
  </si>
  <si>
    <t>Кофе 3/1</t>
  </si>
  <si>
    <t>Мыло Палмолив</t>
  </si>
  <si>
    <t>Зуб.щётка</t>
  </si>
  <si>
    <t>Скотч820</t>
  </si>
  <si>
    <t>Казинаки</t>
  </si>
  <si>
    <t>Печенье овсяное</t>
  </si>
  <si>
    <t>Конфеты батончик 2000</t>
  </si>
  <si>
    <t>Печенье</t>
  </si>
  <si>
    <t>Гирлянда</t>
  </si>
  <si>
    <t>Дождик</t>
  </si>
  <si>
    <t>Мёд</t>
  </si>
  <si>
    <t>Бумага А4</t>
  </si>
  <si>
    <t>Запаска Фьюжен</t>
  </si>
  <si>
    <t>Запаска Мак 3</t>
  </si>
  <si>
    <t>Перчатки вязанные</t>
  </si>
  <si>
    <t>Тетрадь общая 150</t>
  </si>
  <si>
    <t>Тетрадь общая 96л</t>
  </si>
  <si>
    <t>Торт Венский</t>
  </si>
  <si>
    <t>Лампочки</t>
  </si>
  <si>
    <t>Кисель</t>
  </si>
  <si>
    <t>Бульон Ролтон</t>
  </si>
  <si>
    <t>Чай фруктовый</t>
  </si>
  <si>
    <t>Тетрадь А4</t>
  </si>
  <si>
    <t>Блокнот</t>
  </si>
  <si>
    <t>Мыло хоз155</t>
  </si>
  <si>
    <t>Мыло банное</t>
  </si>
  <si>
    <t>Мочалка</t>
  </si>
  <si>
    <t>Тряпочки</t>
  </si>
  <si>
    <t>Зубная паста Колгейт бол</t>
  </si>
  <si>
    <t>Зуб.паста  бленд.бол</t>
  </si>
  <si>
    <t>Салфетки влажные700</t>
  </si>
  <si>
    <t>Пакет с ручками50</t>
  </si>
  <si>
    <t>Рулет180</t>
  </si>
  <si>
    <t>Щётка для посуды</t>
  </si>
  <si>
    <t>Чай 210гр</t>
  </si>
  <si>
    <t>Конверт РК</t>
  </si>
  <si>
    <t>Крем детский</t>
  </si>
  <si>
    <t>Крем для лица</t>
  </si>
  <si>
    <t>Станок Фьюжен</t>
  </si>
  <si>
    <t>Лапша Дошерак</t>
  </si>
  <si>
    <t>Слайсы</t>
  </si>
  <si>
    <t>Чай зелёный</t>
  </si>
  <si>
    <t>Кофе Пеле</t>
  </si>
  <si>
    <t>Масло к чаю</t>
  </si>
  <si>
    <t>Масло растительное450</t>
  </si>
  <si>
    <t>Перец чёрный</t>
  </si>
  <si>
    <t>Паштет Мясной</t>
  </si>
  <si>
    <t>Цикорий</t>
  </si>
  <si>
    <t>Хлебцы</t>
  </si>
  <si>
    <t>Сигареты Вест500</t>
  </si>
  <si>
    <t>Шампунь Невея</t>
  </si>
  <si>
    <t>Маркер</t>
  </si>
  <si>
    <t>Мешочки для мусора250</t>
  </si>
  <si>
    <t>Зажигалка350</t>
  </si>
  <si>
    <t>Килька в том.соусе</t>
  </si>
  <si>
    <t>Вафли в пач</t>
  </si>
  <si>
    <t>Вода 1,5л</t>
  </si>
  <si>
    <t>Колбаса п/к2300</t>
  </si>
  <si>
    <t>Крем после бритья330</t>
  </si>
  <si>
    <t xml:space="preserve">Майонез </t>
  </si>
  <si>
    <t>Молоко сгущ.дой пак</t>
  </si>
  <si>
    <t>Молоко сгущёное450</t>
  </si>
  <si>
    <t>Нитки 50</t>
  </si>
  <si>
    <t>Перчатки рабочие 130</t>
  </si>
  <si>
    <t>Сигареты Кент 730</t>
  </si>
  <si>
    <t>Сливки сухие 1250</t>
  </si>
  <si>
    <t>Соевый соус</t>
  </si>
  <si>
    <t>Т/б 140</t>
  </si>
  <si>
    <t>Файлы</t>
  </si>
  <si>
    <t>Шоколад 300</t>
  </si>
  <si>
    <t>Мороженое 200</t>
  </si>
  <si>
    <t xml:space="preserve">Лимонад </t>
  </si>
  <si>
    <t>Арахис орехи фас</t>
  </si>
  <si>
    <t>Лимонная кислота</t>
  </si>
  <si>
    <t>Рондо</t>
  </si>
  <si>
    <t>Сигареты Ричмонд</t>
  </si>
  <si>
    <t>Аджика</t>
  </si>
  <si>
    <t>Замок навесной</t>
  </si>
  <si>
    <t>Мыло жидкое</t>
  </si>
  <si>
    <t>Станок одноразовый220</t>
  </si>
  <si>
    <t>Сигареты Прима</t>
  </si>
  <si>
    <t>Веник</t>
  </si>
  <si>
    <t>Вода 5л 350</t>
  </si>
  <si>
    <t>Лимонад Холидей</t>
  </si>
  <si>
    <t>Мороженое 900</t>
  </si>
  <si>
    <t>Мороженое 1450</t>
  </si>
  <si>
    <t>Халва фас.</t>
  </si>
  <si>
    <t>Пряники</t>
  </si>
  <si>
    <t>Конф.гус.лапки</t>
  </si>
  <si>
    <t>Сало</t>
  </si>
  <si>
    <t>Перец красный</t>
  </si>
  <si>
    <t>Щипчики для ногтей</t>
  </si>
  <si>
    <t>Порошок Миф400</t>
  </si>
  <si>
    <t>Носки 250</t>
  </si>
  <si>
    <t>Сигареты Данхел420</t>
  </si>
  <si>
    <t>Сигареты Стейт Лайн670</t>
  </si>
  <si>
    <t>Сигареты Классиа</t>
  </si>
  <si>
    <t>Сигареты Бонд400</t>
  </si>
  <si>
    <t>Масло шоколадное</t>
  </si>
  <si>
    <t>Кетчуп</t>
  </si>
  <si>
    <t>Колбаса п/к2600</t>
  </si>
  <si>
    <t>Сушки фас.</t>
  </si>
  <si>
    <t>Чай 250гр.1115</t>
  </si>
  <si>
    <t>Т/б 50</t>
  </si>
  <si>
    <t>Скотч600</t>
  </si>
  <si>
    <t>Шоколад скитлс</t>
  </si>
  <si>
    <t>Шоколад милки вэй</t>
  </si>
  <si>
    <t>Конфеты Коровка</t>
  </si>
  <si>
    <t>Смарт карта 25ед</t>
  </si>
  <si>
    <t>Август 2019г</t>
  </si>
  <si>
    <t xml:space="preserve">Остаток на 01.08.19г - </t>
  </si>
  <si>
    <t>Накладная № 110 от 08.08.19г</t>
  </si>
  <si>
    <t>Накладная №114 от 14.08.19г</t>
  </si>
  <si>
    <t>j</t>
  </si>
  <si>
    <t>Период:Август 2019.</t>
  </si>
  <si>
    <t>Акт № 1 от 01.08.19г</t>
  </si>
  <si>
    <t>Акт № 2 от 02.08.19г</t>
  </si>
  <si>
    <t>Акт № 3 от 05.08.19г</t>
  </si>
  <si>
    <t>Акт № 4 от 06.08.19г</t>
  </si>
  <si>
    <t>Акт № 5 от 05.08.19г</t>
  </si>
  <si>
    <t>Акт № 6 от 13.08.19г</t>
  </si>
  <si>
    <t>Акт № 7 от 15.08.19г</t>
  </si>
  <si>
    <t>Акт № 8 от 16.08.19г</t>
  </si>
  <si>
    <t>Акт № 9 от 19.08.19г</t>
  </si>
  <si>
    <t>Акт № 10 от 20.08.19г</t>
  </si>
  <si>
    <t>Акт № 11 от 21.08.19г</t>
  </si>
  <si>
    <t>Акт № 12 от 22.08.19г</t>
  </si>
  <si>
    <t>Акт № 13 от 26.08.19г</t>
  </si>
  <si>
    <t>Акт № 14от 27.08.19г</t>
  </si>
  <si>
    <t>Акт № 15от 28.08.19г</t>
  </si>
  <si>
    <t>Акт № 20 от 31.07.19г</t>
  </si>
  <si>
    <t>Остаток на 01.09.2019г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</si>
</sst>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00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8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6"/>
      <name val="Arial"/>
      <family val="2"/>
    </font>
    <font>
      <b/>
      <sz val="16"/>
      <name val="Arial"/>
      <family val="2"/>
      <charset val="204"/>
    </font>
    <font>
      <sz val="16"/>
      <name val="Arial Cyr"/>
      <charset val="204"/>
    </font>
    <font>
      <b/>
      <sz val="16"/>
      <name val="Arial"/>
      <family val="2"/>
    </font>
    <font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2"/>
      <name val="Arial"/>
      <family val="2"/>
    </font>
    <font>
      <sz val="8"/>
      <name val="Calibri"/>
      <family val="2"/>
      <charset val="204"/>
    </font>
    <font>
      <sz val="16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90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" fillId="0" borderId="0"/>
    <xf numFmtId="0" fontId="14" fillId="0" borderId="0"/>
    <xf numFmtId="0" fontId="14" fillId="0" borderId="0"/>
    <xf numFmtId="0" fontId="1" fillId="0" borderId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</cellStyleXfs>
  <cellXfs count="61">
    <xf numFmtId="0" fontId="0" fillId="0" borderId="0" xfId="0"/>
    <xf numFmtId="0" fontId="20" fillId="0" borderId="0" xfId="71" applyFont="1"/>
    <xf numFmtId="17" fontId="20" fillId="0" borderId="0" xfId="71" applyNumberFormat="1" applyFont="1"/>
    <xf numFmtId="164" fontId="20" fillId="0" borderId="0" xfId="86" applyFont="1"/>
    <xf numFmtId="0" fontId="20" fillId="0" borderId="10" xfId="71" applyFont="1" applyBorder="1"/>
    <xf numFmtId="164" fontId="20" fillId="0" borderId="10" xfId="86" applyFont="1" applyBorder="1"/>
    <xf numFmtId="2" fontId="0" fillId="0" borderId="0" xfId="0" applyNumberFormat="1"/>
    <xf numFmtId="164" fontId="22" fillId="0" borderId="0" xfId="85" applyFont="1"/>
    <xf numFmtId="3" fontId="23" fillId="24" borderId="11" xfId="73" applyNumberFormat="1" applyFont="1" applyFill="1" applyBorder="1" applyAlignment="1">
      <alignment horizontal="right" vertical="top"/>
    </xf>
    <xf numFmtId="0" fontId="23" fillId="0" borderId="0" xfId="73" applyFont="1"/>
    <xf numFmtId="1" fontId="26" fillId="25" borderId="11" xfId="73" applyNumberFormat="1" applyFont="1" applyFill="1" applyBorder="1" applyAlignment="1">
      <alignment horizontal="right" vertical="top" wrapText="1"/>
    </xf>
    <xf numFmtId="0" fontId="26" fillId="25" borderId="11" xfId="73" applyNumberFormat="1" applyFont="1" applyFill="1" applyBorder="1" applyAlignment="1">
      <alignment vertical="top" wrapText="1"/>
    </xf>
    <xf numFmtId="0" fontId="26" fillId="25" borderId="11" xfId="73" applyNumberFormat="1" applyFont="1" applyFill="1" applyBorder="1" applyAlignment="1">
      <alignment horizontal="left" vertical="top"/>
    </xf>
    <xf numFmtId="0" fontId="26" fillId="25" borderId="12" xfId="73" applyNumberFormat="1" applyFont="1" applyFill="1" applyBorder="1" applyAlignment="1">
      <alignment horizontal="left" vertical="top"/>
    </xf>
    <xf numFmtId="4" fontId="26" fillId="25" borderId="11" xfId="73" applyNumberFormat="1" applyFont="1" applyFill="1" applyBorder="1" applyAlignment="1">
      <alignment horizontal="right" vertical="top"/>
    </xf>
    <xf numFmtId="1" fontId="23" fillId="24" borderId="11" xfId="73" applyNumberFormat="1" applyFont="1" applyFill="1" applyBorder="1" applyAlignment="1">
      <alignment horizontal="right" vertical="top" wrapText="1"/>
    </xf>
    <xf numFmtId="0" fontId="23" fillId="24" borderId="11" xfId="73" applyNumberFormat="1" applyFont="1" applyFill="1" applyBorder="1" applyAlignment="1">
      <alignment vertical="top" wrapText="1"/>
    </xf>
    <xf numFmtId="0" fontId="23" fillId="24" borderId="11" xfId="73" applyNumberFormat="1" applyFont="1" applyFill="1" applyBorder="1" applyAlignment="1">
      <alignment horizontal="left" vertical="top" wrapText="1"/>
    </xf>
    <xf numFmtId="0" fontId="23" fillId="26" borderId="12" xfId="73" applyNumberFormat="1" applyFont="1" applyFill="1" applyBorder="1" applyAlignment="1">
      <alignment horizontal="right" vertical="top"/>
    </xf>
    <xf numFmtId="1" fontId="23" fillId="24" borderId="11" xfId="73" applyNumberFormat="1" applyFont="1" applyFill="1" applyBorder="1" applyAlignment="1">
      <alignment horizontal="right" vertical="top"/>
    </xf>
    <xf numFmtId="0" fontId="23" fillId="24" borderId="12" xfId="73" applyNumberFormat="1" applyFont="1" applyFill="1" applyBorder="1" applyAlignment="1">
      <alignment horizontal="right" vertical="top"/>
    </xf>
    <xf numFmtId="1" fontId="23" fillId="24" borderId="12" xfId="73" applyNumberFormat="1" applyFont="1" applyFill="1" applyBorder="1" applyAlignment="1">
      <alignment horizontal="right" vertical="top"/>
    </xf>
    <xf numFmtId="4" fontId="23" fillId="24" borderId="11" xfId="73" applyNumberFormat="1" applyFont="1" applyFill="1" applyBorder="1" applyAlignment="1">
      <alignment horizontal="right" vertical="top"/>
    </xf>
    <xf numFmtId="2" fontId="23" fillId="24" borderId="11" xfId="73" applyNumberFormat="1" applyFont="1" applyFill="1" applyBorder="1" applyAlignment="1">
      <alignment horizontal="right" vertical="top"/>
    </xf>
    <xf numFmtId="1" fontId="23" fillId="26" borderId="11" xfId="73" applyNumberFormat="1" applyFont="1" applyFill="1" applyBorder="1" applyAlignment="1">
      <alignment horizontal="right" vertical="top"/>
    </xf>
    <xf numFmtId="1" fontId="23" fillId="26" borderId="12" xfId="73" applyNumberFormat="1" applyFont="1" applyFill="1" applyBorder="1" applyAlignment="1">
      <alignment horizontal="right" vertical="top"/>
    </xf>
    <xf numFmtId="1" fontId="23" fillId="0" borderId="11" xfId="73" applyNumberFormat="1" applyFont="1" applyFill="1" applyBorder="1" applyAlignment="1">
      <alignment horizontal="right" vertical="top"/>
    </xf>
    <xf numFmtId="3" fontId="23" fillId="26" borderId="11" xfId="73" applyNumberFormat="1" applyFont="1" applyFill="1" applyBorder="1" applyAlignment="1">
      <alignment horizontal="right" vertical="top"/>
    </xf>
    <xf numFmtId="3" fontId="23" fillId="26" borderId="12" xfId="73" applyNumberFormat="1" applyFont="1" applyFill="1" applyBorder="1" applyAlignment="1">
      <alignment horizontal="right" vertical="top"/>
    </xf>
    <xf numFmtId="0" fontId="23" fillId="0" borderId="11" xfId="73" applyNumberFormat="1" applyFont="1" applyFill="1" applyBorder="1" applyAlignment="1">
      <alignment horizontal="right" vertical="top"/>
    </xf>
    <xf numFmtId="0" fontId="23" fillId="0" borderId="12" xfId="73" applyNumberFormat="1" applyFont="1" applyFill="1" applyBorder="1" applyAlignment="1">
      <alignment horizontal="right" vertical="top"/>
    </xf>
    <xf numFmtId="0" fontId="26" fillId="27" borderId="12" xfId="73" applyNumberFormat="1" applyFont="1" applyFill="1" applyBorder="1" applyAlignment="1">
      <alignment horizontal="left" vertical="top"/>
    </xf>
    <xf numFmtId="4" fontId="26" fillId="27" borderId="11" xfId="73" applyNumberFormat="1" applyFont="1" applyFill="1" applyBorder="1" applyAlignment="1">
      <alignment horizontal="right" vertical="top"/>
    </xf>
    <xf numFmtId="0" fontId="25" fillId="0" borderId="0" xfId="74" applyFont="1"/>
    <xf numFmtId="164" fontId="25" fillId="0" borderId="0" xfId="87" applyFont="1"/>
    <xf numFmtId="0" fontId="27" fillId="0" borderId="0" xfId="0" applyFont="1"/>
    <xf numFmtId="164" fontId="20" fillId="0" borderId="0" xfId="87" applyFont="1"/>
    <xf numFmtId="164" fontId="20" fillId="0" borderId="0" xfId="74" applyNumberFormat="1" applyFont="1"/>
    <xf numFmtId="0" fontId="26" fillId="27" borderId="11" xfId="73" applyNumberFormat="1" applyFont="1" applyFill="1" applyBorder="1" applyAlignment="1">
      <alignment horizontal="left" vertical="top" wrapText="1"/>
    </xf>
    <xf numFmtId="164" fontId="28" fillId="0" borderId="0" xfId="0" applyNumberFormat="1" applyFont="1"/>
    <xf numFmtId="164" fontId="0" fillId="0" borderId="0" xfId="0" applyNumberFormat="1"/>
    <xf numFmtId="164" fontId="25" fillId="0" borderId="0" xfId="74" applyNumberFormat="1" applyFont="1"/>
    <xf numFmtId="164" fontId="29" fillId="24" borderId="0" xfId="87" applyFont="1" applyFill="1" applyBorder="1" applyAlignment="1">
      <alignment horizontal="right" vertical="top"/>
    </xf>
    <xf numFmtId="165" fontId="23" fillId="0" borderId="11" xfId="73" applyNumberFormat="1" applyFont="1" applyFill="1" applyBorder="1" applyAlignment="1">
      <alignment horizontal="right" vertical="top"/>
    </xf>
    <xf numFmtId="3" fontId="23" fillId="0" borderId="11" xfId="73" applyNumberFormat="1" applyFont="1" applyFill="1" applyBorder="1" applyAlignment="1">
      <alignment horizontal="right" vertical="top"/>
    </xf>
    <xf numFmtId="0" fontId="22" fillId="0" borderId="10" xfId="0" applyFont="1" applyBorder="1"/>
    <xf numFmtId="164" fontId="22" fillId="0" borderId="10" xfId="85" applyFont="1" applyBorder="1"/>
    <xf numFmtId="2" fontId="23" fillId="24" borderId="12" xfId="73" applyNumberFormat="1" applyFont="1" applyFill="1" applyBorder="1" applyAlignment="1">
      <alignment horizontal="right" vertical="top"/>
    </xf>
    <xf numFmtId="166" fontId="23" fillId="0" borderId="11" xfId="73" applyNumberFormat="1" applyFont="1" applyFill="1" applyBorder="1" applyAlignment="1">
      <alignment horizontal="right" vertical="top"/>
    </xf>
    <xf numFmtId="1" fontId="31" fillId="0" borderId="11" xfId="73" applyNumberFormat="1" applyFont="1" applyFill="1" applyBorder="1" applyAlignment="1">
      <alignment horizontal="right" vertical="top" wrapText="1"/>
    </xf>
    <xf numFmtId="0" fontId="26" fillId="27" borderId="12" xfId="73" applyNumberFormat="1" applyFont="1" applyFill="1" applyBorder="1" applyAlignment="1">
      <alignment horizontal="left" vertical="top" wrapText="1"/>
    </xf>
    <xf numFmtId="0" fontId="26" fillId="27" borderId="16" xfId="73" applyNumberFormat="1" applyFont="1" applyFill="1" applyBorder="1" applyAlignment="1">
      <alignment horizontal="left" vertical="top" wrapText="1"/>
    </xf>
    <xf numFmtId="0" fontId="26" fillId="27" borderId="11" xfId="73" applyNumberFormat="1" applyFont="1" applyFill="1" applyBorder="1" applyAlignment="1">
      <alignment horizontal="left" vertical="top" wrapText="1"/>
    </xf>
    <xf numFmtId="0" fontId="26" fillId="27" borderId="11" xfId="73" applyNumberFormat="1" applyFont="1" applyFill="1" applyBorder="1" applyAlignment="1">
      <alignment horizontal="left" vertical="top"/>
    </xf>
    <xf numFmtId="0" fontId="24" fillId="0" borderId="0" xfId="73" applyNumberFormat="1" applyFont="1" applyAlignment="1">
      <alignment horizontal="center" wrapText="1"/>
    </xf>
    <xf numFmtId="0" fontId="23" fillId="0" borderId="13" xfId="73" applyNumberFormat="1" applyFont="1" applyBorder="1" applyAlignment="1">
      <alignment wrapText="1"/>
    </xf>
    <xf numFmtId="0" fontId="25" fillId="0" borderId="13" xfId="74" applyFont="1" applyBorder="1"/>
    <xf numFmtId="0" fontId="26" fillId="27" borderId="14" xfId="73" applyNumberFormat="1" applyFont="1" applyFill="1" applyBorder="1" applyAlignment="1">
      <alignment vertical="top" wrapText="1"/>
    </xf>
    <xf numFmtId="0" fontId="26" fillId="27" borderId="15" xfId="73" applyNumberFormat="1" applyFont="1" applyFill="1" applyBorder="1" applyAlignment="1">
      <alignment vertical="top" wrapText="1"/>
    </xf>
    <xf numFmtId="0" fontId="26" fillId="27" borderId="14" xfId="73" applyNumberFormat="1" applyFont="1" applyFill="1" applyBorder="1" applyAlignment="1">
      <alignment horizontal="left" vertical="top" wrapText="1"/>
    </xf>
    <xf numFmtId="0" fontId="26" fillId="27" borderId="15" xfId="73" applyNumberFormat="1" applyFont="1" applyFill="1" applyBorder="1" applyAlignment="1">
      <alignment horizontal="left" vertical="top" wrapText="1"/>
    </xf>
  </cellXfs>
  <cellStyles count="90">
    <cellStyle name="20% - Акцент1 2" xfId="1"/>
    <cellStyle name="20% - Акцент1 3" xfId="2"/>
    <cellStyle name="20% - Акцент2 2" xfId="3"/>
    <cellStyle name="20% - Акцент2 3" xfId="4"/>
    <cellStyle name="20% - Акцент3 2" xfId="5"/>
    <cellStyle name="20% - Акцент3 3" xfId="6"/>
    <cellStyle name="20% - Акцент4 2" xfId="7"/>
    <cellStyle name="20% - Акцент4 3" xfId="8"/>
    <cellStyle name="20% - Акцент5 2" xfId="9"/>
    <cellStyle name="20% - Акцент5 3" xfId="10"/>
    <cellStyle name="20% - Акцент6 2" xfId="11"/>
    <cellStyle name="20% - Акцент6 3" xfId="12"/>
    <cellStyle name="40% - Акцент1 2" xfId="13"/>
    <cellStyle name="40% - Акцент1 3" xfId="14"/>
    <cellStyle name="40% - Акцент2 2" xfId="15"/>
    <cellStyle name="40% - Акцент2 3" xfId="16"/>
    <cellStyle name="40% - Акцент3 2" xfId="17"/>
    <cellStyle name="40% - Акцент3 3" xfId="18"/>
    <cellStyle name="40% - Акцент4 2" xfId="19"/>
    <cellStyle name="40% - Акцент4 3" xfId="20"/>
    <cellStyle name="40% - Акцент5 2" xfId="21"/>
    <cellStyle name="40% - Акцент5 3" xfId="22"/>
    <cellStyle name="40% - Акцент6 2" xfId="23"/>
    <cellStyle name="40% - Акцент6 3" xfId="24"/>
    <cellStyle name="60% - Акцент1 2" xfId="25"/>
    <cellStyle name="60% - Акцент1 3" xfId="26"/>
    <cellStyle name="60% - Акцент2 2" xfId="27"/>
    <cellStyle name="60% - Акцент2 3" xfId="28"/>
    <cellStyle name="60% - Акцент3 2" xfId="29"/>
    <cellStyle name="60% - Акцент3 3" xfId="30"/>
    <cellStyle name="60% - Акцент4 2" xfId="31"/>
    <cellStyle name="60% - Акцент4 3" xfId="32"/>
    <cellStyle name="60% - Акцент5 2" xfId="33"/>
    <cellStyle name="60% - Акцент5 3" xfId="34"/>
    <cellStyle name="60% - Акцент6 2" xfId="35"/>
    <cellStyle name="60% - Акцент6 3" xfId="36"/>
    <cellStyle name="Акцент1 2" xfId="37"/>
    <cellStyle name="Акцент1 3" xfId="38"/>
    <cellStyle name="Акцент2 2" xfId="39"/>
    <cellStyle name="Акцент2 3" xfId="40"/>
    <cellStyle name="Акцент3 2" xfId="41"/>
    <cellStyle name="Акцент3 3" xfId="42"/>
    <cellStyle name="Акцент4 2" xfId="43"/>
    <cellStyle name="Акцент4 3" xfId="44"/>
    <cellStyle name="Акцент5 2" xfId="45"/>
    <cellStyle name="Акцент5 3" xfId="46"/>
    <cellStyle name="Акцент6 2" xfId="47"/>
    <cellStyle name="Акцент6 3" xfId="48"/>
    <cellStyle name="Ввод  2" xfId="49"/>
    <cellStyle name="Ввод  3" xfId="50"/>
    <cellStyle name="Вывод 2" xfId="51"/>
    <cellStyle name="Вывод 3" xfId="52"/>
    <cellStyle name="Вычисление 2" xfId="53"/>
    <cellStyle name="Вычисление 3" xfId="54"/>
    <cellStyle name="Заголовок 1 2" xfId="55"/>
    <cellStyle name="Заголовок 1 3" xfId="56"/>
    <cellStyle name="Заголовок 2 2" xfId="57"/>
    <cellStyle name="Заголовок 2 3" xfId="58"/>
    <cellStyle name="Заголовок 3 2" xfId="59"/>
    <cellStyle name="Заголовок 3 3" xfId="60"/>
    <cellStyle name="Заголовок 4 2" xfId="61"/>
    <cellStyle name="Заголовок 4 3" xfId="62"/>
    <cellStyle name="Итог 2" xfId="63"/>
    <cellStyle name="Итог 3" xfId="64"/>
    <cellStyle name="Контрольная ячейка 2" xfId="65"/>
    <cellStyle name="Контрольная ячейка 3" xfId="66"/>
    <cellStyle name="Название 2" xfId="67"/>
    <cellStyle name="Название 3" xfId="68"/>
    <cellStyle name="Нейтральный 2" xfId="69"/>
    <cellStyle name="Нейтральный 3" xfId="70"/>
    <cellStyle name="Обычный" xfId="0" builtinId="0"/>
    <cellStyle name="Обычный 2" xfId="71"/>
    <cellStyle name="Обычный 2 2" xfId="72"/>
    <cellStyle name="Обычный 2 3" xfId="73"/>
    <cellStyle name="Обычный 3" xfId="74"/>
    <cellStyle name="Плохой 2" xfId="75"/>
    <cellStyle name="Плохой 3" xfId="76"/>
    <cellStyle name="Пояснение 2" xfId="77"/>
    <cellStyle name="Пояснение 3" xfId="78"/>
    <cellStyle name="Примечание 2" xfId="79"/>
    <cellStyle name="Примечание 3" xfId="80"/>
    <cellStyle name="Связанная ячейка 2" xfId="81"/>
    <cellStyle name="Связанная ячейка 3" xfId="82"/>
    <cellStyle name="Текст предупреждения 2" xfId="83"/>
    <cellStyle name="Текст предупреждения 3" xfId="84"/>
    <cellStyle name="Финансовый" xfId="85" builtinId="3"/>
    <cellStyle name="Финансовый 2" xfId="86"/>
    <cellStyle name="Финансовый 3" xfId="87"/>
    <cellStyle name="Хороший 2" xfId="88"/>
    <cellStyle name="Хороший 3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5" workbookViewId="0">
      <selection activeCell="A45" sqref="A45"/>
    </sheetView>
  </sheetViews>
  <sheetFormatPr defaultRowHeight="15" x14ac:dyDescent="0.25"/>
  <cols>
    <col min="1" max="1" width="44.42578125" customWidth="1"/>
    <col min="2" max="2" width="29.7109375" customWidth="1"/>
    <col min="4" max="4" width="14.140625" customWidth="1"/>
  </cols>
  <sheetData>
    <row r="1" spans="1:2" ht="15.75" x14ac:dyDescent="0.25">
      <c r="A1" s="1" t="s">
        <v>0</v>
      </c>
      <c r="B1" s="1"/>
    </row>
    <row r="2" spans="1:2" ht="15.75" x14ac:dyDescent="0.25">
      <c r="A2" s="2" t="s">
        <v>195</v>
      </c>
      <c r="B2" s="1"/>
    </row>
    <row r="3" spans="1:2" ht="15.75" x14ac:dyDescent="0.25">
      <c r="A3" s="2"/>
      <c r="B3" s="1"/>
    </row>
    <row r="4" spans="1:2" ht="15.75" x14ac:dyDescent="0.25">
      <c r="A4" s="1" t="s">
        <v>196</v>
      </c>
      <c r="B4" s="7">
        <v>2391924.2200000002</v>
      </c>
    </row>
    <row r="5" spans="1:2" ht="15.75" x14ac:dyDescent="0.25">
      <c r="A5" s="1" t="s">
        <v>1</v>
      </c>
      <c r="B5" s="3"/>
    </row>
    <row r="6" spans="1:2" ht="15.75" x14ac:dyDescent="0.25">
      <c r="A6" s="4" t="s">
        <v>197</v>
      </c>
      <c r="B6" s="5">
        <v>3764163</v>
      </c>
    </row>
    <row r="7" spans="1:2" ht="15.75" x14ac:dyDescent="0.25">
      <c r="A7" s="4" t="s">
        <v>198</v>
      </c>
      <c r="B7" s="5">
        <v>83600</v>
      </c>
    </row>
    <row r="8" spans="1:2" ht="15.75" x14ac:dyDescent="0.25">
      <c r="A8" s="4"/>
      <c r="B8" s="5"/>
    </row>
    <row r="9" spans="1:2" ht="15.75" x14ac:dyDescent="0.25">
      <c r="A9" s="4" t="s">
        <v>199</v>
      </c>
      <c r="B9" s="5"/>
    </row>
    <row r="10" spans="1:2" ht="15.75" x14ac:dyDescent="0.25">
      <c r="A10" s="4"/>
      <c r="B10" s="5"/>
    </row>
    <row r="11" spans="1:2" ht="15.75" x14ac:dyDescent="0.25">
      <c r="A11" s="4"/>
      <c r="B11" s="5"/>
    </row>
    <row r="12" spans="1:2" ht="15.75" x14ac:dyDescent="0.25">
      <c r="A12" s="4"/>
      <c r="B12" s="5"/>
    </row>
    <row r="13" spans="1:2" ht="15.75" x14ac:dyDescent="0.25">
      <c r="A13" s="4" t="s">
        <v>2</v>
      </c>
      <c r="B13" s="5">
        <f>SUM(B6:B12)</f>
        <v>3847763</v>
      </c>
    </row>
    <row r="14" spans="1:2" ht="15.75" x14ac:dyDescent="0.25">
      <c r="A14" s="1"/>
      <c r="B14" s="1"/>
    </row>
    <row r="15" spans="1:2" ht="15.75" x14ac:dyDescent="0.25">
      <c r="A15" s="1"/>
      <c r="B15" s="1"/>
    </row>
    <row r="16" spans="1:2" ht="15.75" x14ac:dyDescent="0.25">
      <c r="A16" s="4" t="s">
        <v>3</v>
      </c>
      <c r="B16" s="4"/>
    </row>
    <row r="17" spans="1:2" ht="15.75" x14ac:dyDescent="0.25">
      <c r="A17" s="45" t="s">
        <v>201</v>
      </c>
      <c r="B17" s="46">
        <v>92488.14</v>
      </c>
    </row>
    <row r="18" spans="1:2" ht="15.75" x14ac:dyDescent="0.25">
      <c r="A18" s="45" t="s">
        <v>202</v>
      </c>
      <c r="B18" s="46">
        <v>179055</v>
      </c>
    </row>
    <row r="19" spans="1:2" ht="15.75" x14ac:dyDescent="0.25">
      <c r="A19" s="45" t="s">
        <v>203</v>
      </c>
      <c r="B19" s="46">
        <v>331454.5</v>
      </c>
    </row>
    <row r="20" spans="1:2" ht="15.75" x14ac:dyDescent="0.25">
      <c r="A20" s="45" t="s">
        <v>204</v>
      </c>
      <c r="B20" s="46">
        <v>44681.5</v>
      </c>
    </row>
    <row r="21" spans="1:2" ht="15.75" x14ac:dyDescent="0.25">
      <c r="A21" s="45" t="s">
        <v>205</v>
      </c>
      <c r="B21" s="46">
        <v>296593</v>
      </c>
    </row>
    <row r="22" spans="1:2" ht="15.75" x14ac:dyDescent="0.25">
      <c r="A22" s="45" t="s">
        <v>206</v>
      </c>
      <c r="B22" s="46">
        <v>410343.5</v>
      </c>
    </row>
    <row r="23" spans="1:2" ht="15.75" x14ac:dyDescent="0.25">
      <c r="A23" s="45" t="s">
        <v>207</v>
      </c>
      <c r="B23" s="46">
        <v>168998.5</v>
      </c>
    </row>
    <row r="24" spans="1:2" ht="15.75" x14ac:dyDescent="0.25">
      <c r="A24" s="45" t="s">
        <v>208</v>
      </c>
      <c r="B24" s="46">
        <v>11000</v>
      </c>
    </row>
    <row r="25" spans="1:2" ht="15.75" x14ac:dyDescent="0.25">
      <c r="A25" s="45" t="s">
        <v>209</v>
      </c>
      <c r="B25" s="46">
        <v>173783.5</v>
      </c>
    </row>
    <row r="26" spans="1:2" ht="15.75" x14ac:dyDescent="0.25">
      <c r="A26" s="45" t="s">
        <v>210</v>
      </c>
      <c r="B26" s="46">
        <v>51265</v>
      </c>
    </row>
    <row r="27" spans="1:2" ht="15.75" x14ac:dyDescent="0.25">
      <c r="A27" s="45" t="s">
        <v>211</v>
      </c>
      <c r="B27" s="46">
        <v>242828.25</v>
      </c>
    </row>
    <row r="28" spans="1:2" ht="15.75" x14ac:dyDescent="0.25">
      <c r="A28" s="45" t="s">
        <v>212</v>
      </c>
      <c r="B28" s="46">
        <v>651472.63</v>
      </c>
    </row>
    <row r="29" spans="1:2" ht="15.75" x14ac:dyDescent="0.25">
      <c r="A29" s="45" t="s">
        <v>213</v>
      </c>
      <c r="B29" s="46">
        <v>196079.29</v>
      </c>
    </row>
    <row r="30" spans="1:2" ht="15.75" x14ac:dyDescent="0.25">
      <c r="A30" s="45" t="s">
        <v>214</v>
      </c>
      <c r="B30" s="46">
        <v>85542.44</v>
      </c>
    </row>
    <row r="31" spans="1:2" ht="15.75" x14ac:dyDescent="0.25">
      <c r="A31" s="45" t="s">
        <v>215</v>
      </c>
      <c r="B31" s="46">
        <v>101629.86</v>
      </c>
    </row>
    <row r="32" spans="1:2" ht="15.75" x14ac:dyDescent="0.25">
      <c r="A32" s="45" t="s">
        <v>216</v>
      </c>
      <c r="B32" s="46">
        <v>48401</v>
      </c>
    </row>
    <row r="33" spans="1:4" ht="15.75" x14ac:dyDescent="0.25">
      <c r="A33" s="45"/>
      <c r="B33" s="46"/>
    </row>
    <row r="34" spans="1:4" ht="15.75" x14ac:dyDescent="0.25">
      <c r="A34" s="45"/>
      <c r="B34" s="46"/>
    </row>
    <row r="35" spans="1:4" ht="15.75" x14ac:dyDescent="0.25">
      <c r="A35" s="45"/>
      <c r="B35" s="46"/>
    </row>
    <row r="36" spans="1:4" ht="15.75" x14ac:dyDescent="0.25">
      <c r="A36" s="45"/>
      <c r="B36" s="46"/>
    </row>
    <row r="37" spans="1:4" ht="15.75" x14ac:dyDescent="0.25">
      <c r="A37" s="45"/>
      <c r="B37" s="46"/>
    </row>
    <row r="38" spans="1:4" ht="15.75" x14ac:dyDescent="0.25">
      <c r="A38" s="45"/>
      <c r="B38" s="46"/>
    </row>
    <row r="39" spans="1:4" ht="15.75" x14ac:dyDescent="0.25">
      <c r="A39" s="45"/>
      <c r="B39" s="46"/>
    </row>
    <row r="40" spans="1:4" ht="15.75" x14ac:dyDescent="0.25">
      <c r="A40" s="45"/>
      <c r="B40" s="46"/>
    </row>
    <row r="41" spans="1:4" ht="15.75" x14ac:dyDescent="0.25">
      <c r="A41" s="45"/>
      <c r="B41" s="5"/>
      <c r="D41" s="6"/>
    </row>
    <row r="42" spans="1:4" ht="15.75" x14ac:dyDescent="0.25">
      <c r="A42" s="4"/>
      <c r="B42" s="5"/>
    </row>
    <row r="43" spans="1:4" ht="15.75" x14ac:dyDescent="0.25">
      <c r="A43" s="4" t="s">
        <v>2</v>
      </c>
      <c r="B43" s="5">
        <f>SUM(B17:B42)</f>
        <v>3085616.11</v>
      </c>
    </row>
    <row r="44" spans="1:4" ht="15.75" x14ac:dyDescent="0.25">
      <c r="A44" s="1"/>
      <c r="B44" s="3"/>
    </row>
    <row r="45" spans="1:4" ht="15.75" x14ac:dyDescent="0.25">
      <c r="A45" s="1" t="s">
        <v>217</v>
      </c>
      <c r="B45" s="3">
        <f>B4+B13-B43</f>
        <v>3154071.1100000008</v>
      </c>
    </row>
    <row r="46" spans="1:4" ht="15.75" x14ac:dyDescent="0.25">
      <c r="A46" s="1"/>
      <c r="B46" s="3"/>
    </row>
    <row r="47" spans="1:4" ht="15.75" x14ac:dyDescent="0.25">
      <c r="A47" s="1"/>
      <c r="B47" s="3"/>
    </row>
    <row r="48" spans="1:4" ht="15.75" x14ac:dyDescent="0.25">
      <c r="A48" s="1" t="s">
        <v>4</v>
      </c>
      <c r="B48" s="3" t="s">
        <v>5</v>
      </c>
    </row>
  </sheetData>
  <phoneticPr fontId="30" type="noConversion"/>
  <pageMargins left="0.7" right="0.7" top="0.75" bottom="0.39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6"/>
  <sheetViews>
    <sheetView tabSelected="1" topLeftCell="A4" zoomScale="80" zoomScaleNormal="80" workbookViewId="0">
      <selection activeCell="L183" sqref="L183"/>
    </sheetView>
  </sheetViews>
  <sheetFormatPr defaultRowHeight="15" x14ac:dyDescent="0.25"/>
  <cols>
    <col min="1" max="1" width="8" customWidth="1"/>
    <col min="2" max="2" width="38.85546875" customWidth="1"/>
    <col min="3" max="3" width="8" customWidth="1"/>
    <col min="4" max="4" width="13.5703125" customWidth="1"/>
    <col min="5" max="5" width="12" customWidth="1"/>
    <col min="6" max="6" width="20" customWidth="1"/>
    <col min="7" max="7" width="11.28515625" customWidth="1"/>
    <col min="8" max="8" width="19.5703125" customWidth="1"/>
    <col min="9" max="9" width="10.5703125" customWidth="1"/>
    <col min="10" max="10" width="20" customWidth="1"/>
    <col min="11" max="11" width="12.5703125" customWidth="1"/>
    <col min="12" max="12" width="18.5703125" customWidth="1"/>
    <col min="13" max="13" width="12.140625" bestFit="1" customWidth="1"/>
  </cols>
  <sheetData>
    <row r="2" spans="1:12" ht="20.25" x14ac:dyDescent="0.3">
      <c r="A2" s="54" t="s">
        <v>6</v>
      </c>
      <c r="B2" s="54"/>
      <c r="C2" s="54"/>
      <c r="D2" s="54"/>
      <c r="E2" s="54"/>
      <c r="F2" s="9"/>
      <c r="G2" s="9"/>
      <c r="H2" s="9"/>
      <c r="I2" s="9"/>
      <c r="J2" s="9"/>
      <c r="K2" s="9"/>
      <c r="L2" s="9"/>
    </row>
    <row r="3" spans="1:12" ht="20.25" x14ac:dyDescent="0.3">
      <c r="A3" s="55" t="s">
        <v>200</v>
      </c>
      <c r="B3" s="56"/>
      <c r="C3" s="56"/>
      <c r="D3" s="56"/>
      <c r="E3" s="56"/>
      <c r="F3" s="9"/>
      <c r="G3" s="9"/>
      <c r="H3" s="9"/>
      <c r="I3" s="9"/>
      <c r="J3" s="9"/>
      <c r="K3" s="9"/>
      <c r="L3" s="9"/>
    </row>
    <row r="4" spans="1:12" ht="20.25" customHeight="1" x14ac:dyDescent="0.25">
      <c r="A4" s="52"/>
      <c r="B4" s="57" t="s">
        <v>7</v>
      </c>
      <c r="C4" s="59" t="s">
        <v>8</v>
      </c>
      <c r="D4" s="52" t="s">
        <v>9</v>
      </c>
      <c r="E4" s="52"/>
      <c r="F4" s="52"/>
      <c r="G4" s="52" t="s">
        <v>10</v>
      </c>
      <c r="H4" s="52"/>
      <c r="I4" s="52" t="s">
        <v>11</v>
      </c>
      <c r="J4" s="52"/>
      <c r="K4" s="50" t="s">
        <v>12</v>
      </c>
      <c r="L4" s="51"/>
    </row>
    <row r="5" spans="1:12" ht="40.5" x14ac:dyDescent="0.25">
      <c r="A5" s="52"/>
      <c r="B5" s="58"/>
      <c r="C5" s="60"/>
      <c r="D5" s="38" t="s">
        <v>13</v>
      </c>
      <c r="E5" s="38" t="s">
        <v>14</v>
      </c>
      <c r="F5" s="38" t="s">
        <v>15</v>
      </c>
      <c r="G5" s="38" t="s">
        <v>14</v>
      </c>
      <c r="H5" s="38" t="s">
        <v>15</v>
      </c>
      <c r="I5" s="38" t="s">
        <v>14</v>
      </c>
      <c r="J5" s="38" t="s">
        <v>15</v>
      </c>
      <c r="K5" s="38" t="s">
        <v>14</v>
      </c>
      <c r="L5" s="38" t="s">
        <v>15</v>
      </c>
    </row>
    <row r="6" spans="1:12" ht="20.25" x14ac:dyDescent="0.25">
      <c r="A6" s="10"/>
      <c r="B6" s="11" t="s">
        <v>16</v>
      </c>
      <c r="C6" s="12"/>
      <c r="D6" s="13"/>
      <c r="E6" s="13"/>
      <c r="F6" s="14"/>
      <c r="G6" s="13"/>
      <c r="H6" s="14"/>
      <c r="I6" s="12"/>
      <c r="J6" s="14"/>
      <c r="K6" s="12"/>
      <c r="L6" s="14"/>
    </row>
    <row r="7" spans="1:12" ht="20.25" x14ac:dyDescent="0.25">
      <c r="A7" s="49">
        <v>1</v>
      </c>
      <c r="B7" s="16" t="s">
        <v>158</v>
      </c>
      <c r="C7" s="17" t="s">
        <v>24</v>
      </c>
      <c r="D7" s="18">
        <v>370</v>
      </c>
      <c r="E7" s="26">
        <v>3</v>
      </c>
      <c r="F7" s="20">
        <f>E7*D7</f>
        <v>1110</v>
      </c>
      <c r="G7" s="21"/>
      <c r="H7" s="22">
        <f t="shared" ref="H7:H13" si="0">D7*G7</f>
        <v>0</v>
      </c>
      <c r="I7" s="19">
        <f>E7+G7-K7</f>
        <v>3</v>
      </c>
      <c r="J7" s="22">
        <f>F7+H7-L7</f>
        <v>1110</v>
      </c>
      <c r="K7" s="26"/>
      <c r="L7" s="23">
        <f>K7*D7</f>
        <v>0</v>
      </c>
    </row>
    <row r="8" spans="1:12" ht="20.25" x14ac:dyDescent="0.25">
      <c r="A8" s="49"/>
      <c r="B8" s="16" t="s">
        <v>158</v>
      </c>
      <c r="C8" s="17" t="s">
        <v>24</v>
      </c>
      <c r="D8" s="18">
        <v>950</v>
      </c>
      <c r="E8" s="26"/>
      <c r="F8" s="20"/>
      <c r="G8" s="21">
        <v>20</v>
      </c>
      <c r="H8" s="22">
        <f t="shared" si="0"/>
        <v>19000</v>
      </c>
      <c r="I8" s="19"/>
      <c r="J8" s="22"/>
      <c r="K8" s="26"/>
      <c r="L8" s="23"/>
    </row>
    <row r="9" spans="1:12" ht="20.25" x14ac:dyDescent="0.25">
      <c r="A9" s="49">
        <v>2</v>
      </c>
      <c r="B9" s="16" t="s">
        <v>162</v>
      </c>
      <c r="C9" s="17" t="s">
        <v>19</v>
      </c>
      <c r="D9" s="18">
        <v>220</v>
      </c>
      <c r="E9" s="26">
        <v>6</v>
      </c>
      <c r="F9" s="20">
        <f>E9*D9</f>
        <v>1320</v>
      </c>
      <c r="G9" s="21"/>
      <c r="H9" s="22">
        <f t="shared" si="0"/>
        <v>0</v>
      </c>
      <c r="I9" s="19">
        <f t="shared" ref="I9:I37" si="1">E9+G9-K9</f>
        <v>6</v>
      </c>
      <c r="J9" s="22">
        <f t="shared" ref="J9:J37" si="2">F9+H9-L9</f>
        <v>1320</v>
      </c>
      <c r="K9" s="26"/>
      <c r="L9" s="23">
        <f t="shared" ref="L9:L37" si="3">K9*D9</f>
        <v>0</v>
      </c>
    </row>
    <row r="10" spans="1:12" ht="20.25" x14ac:dyDescent="0.25">
      <c r="A10" s="15">
        <v>3</v>
      </c>
      <c r="B10" s="16" t="s">
        <v>46</v>
      </c>
      <c r="C10" s="17" t="s">
        <v>19</v>
      </c>
      <c r="D10" s="18">
        <v>40</v>
      </c>
      <c r="E10" s="26">
        <v>100</v>
      </c>
      <c r="F10" s="20">
        <f t="shared" ref="F10:F64" si="4">D10*E10</f>
        <v>4000</v>
      </c>
      <c r="G10" s="21">
        <v>40</v>
      </c>
      <c r="H10" s="22">
        <f t="shared" si="0"/>
        <v>1600</v>
      </c>
      <c r="I10" s="19">
        <f t="shared" si="1"/>
        <v>20</v>
      </c>
      <c r="J10" s="22">
        <f t="shared" si="2"/>
        <v>800</v>
      </c>
      <c r="K10" s="26">
        <v>120</v>
      </c>
      <c r="L10" s="23">
        <f t="shared" si="3"/>
        <v>4800</v>
      </c>
    </row>
    <row r="11" spans="1:12" ht="20.25" x14ac:dyDescent="0.25">
      <c r="A11" s="49">
        <v>4</v>
      </c>
      <c r="B11" s="16" t="s">
        <v>97</v>
      </c>
      <c r="C11" s="17" t="s">
        <v>19</v>
      </c>
      <c r="D11" s="18">
        <v>2650</v>
      </c>
      <c r="E11" s="26">
        <v>1</v>
      </c>
      <c r="F11" s="20">
        <f t="shared" si="4"/>
        <v>2650</v>
      </c>
      <c r="G11" s="21"/>
      <c r="H11" s="22">
        <f t="shared" si="0"/>
        <v>0</v>
      </c>
      <c r="I11" s="19">
        <f t="shared" si="1"/>
        <v>1</v>
      </c>
      <c r="J11" s="22">
        <f t="shared" si="2"/>
        <v>2650</v>
      </c>
      <c r="K11" s="26"/>
      <c r="L11" s="23">
        <f t="shared" si="3"/>
        <v>0</v>
      </c>
    </row>
    <row r="12" spans="1:12" ht="20.25" x14ac:dyDescent="0.25">
      <c r="A12" s="49">
        <v>5</v>
      </c>
      <c r="B12" s="16" t="s">
        <v>106</v>
      </c>
      <c r="C12" s="17" t="s">
        <v>19</v>
      </c>
      <c r="D12" s="18">
        <v>200</v>
      </c>
      <c r="E12" s="26">
        <v>102</v>
      </c>
      <c r="F12" s="20">
        <f t="shared" si="4"/>
        <v>20400</v>
      </c>
      <c r="G12" s="21"/>
      <c r="H12" s="22">
        <f t="shared" si="0"/>
        <v>0</v>
      </c>
      <c r="I12" s="19">
        <f t="shared" si="1"/>
        <v>55</v>
      </c>
      <c r="J12" s="22">
        <f t="shared" si="2"/>
        <v>11000</v>
      </c>
      <c r="K12" s="26">
        <v>47</v>
      </c>
      <c r="L12" s="23">
        <f t="shared" si="3"/>
        <v>9400</v>
      </c>
    </row>
    <row r="13" spans="1:12" ht="20.25" x14ac:dyDescent="0.25">
      <c r="A13" s="49">
        <v>6</v>
      </c>
      <c r="B13" s="16" t="s">
        <v>109</v>
      </c>
      <c r="C13" s="17" t="s">
        <v>19</v>
      </c>
      <c r="D13" s="18">
        <v>300</v>
      </c>
      <c r="E13" s="26"/>
      <c r="F13" s="20">
        <f t="shared" si="4"/>
        <v>0</v>
      </c>
      <c r="G13" s="21"/>
      <c r="H13" s="22">
        <f t="shared" si="0"/>
        <v>0</v>
      </c>
      <c r="I13" s="19">
        <f t="shared" si="1"/>
        <v>0</v>
      </c>
      <c r="J13" s="22">
        <f t="shared" si="2"/>
        <v>0</v>
      </c>
      <c r="K13" s="26"/>
      <c r="L13" s="23">
        <f t="shared" si="3"/>
        <v>0</v>
      </c>
    </row>
    <row r="14" spans="1:12" ht="20.25" x14ac:dyDescent="0.25">
      <c r="A14" s="15">
        <v>7</v>
      </c>
      <c r="B14" s="16" t="s">
        <v>64</v>
      </c>
      <c r="C14" s="17" t="s">
        <v>19</v>
      </c>
      <c r="D14" s="18">
        <v>400</v>
      </c>
      <c r="E14" s="26">
        <v>5</v>
      </c>
      <c r="F14" s="20">
        <f t="shared" si="4"/>
        <v>2000</v>
      </c>
      <c r="G14" s="21"/>
      <c r="H14" s="22">
        <f t="shared" ref="H14:H52" si="5">D14*G14</f>
        <v>0</v>
      </c>
      <c r="I14" s="19">
        <f t="shared" si="1"/>
        <v>0</v>
      </c>
      <c r="J14" s="22">
        <f t="shared" si="2"/>
        <v>0</v>
      </c>
      <c r="K14" s="26">
        <v>5</v>
      </c>
      <c r="L14" s="23">
        <f t="shared" si="3"/>
        <v>2000</v>
      </c>
    </row>
    <row r="15" spans="1:12" ht="20.25" x14ac:dyDescent="0.25">
      <c r="A15" s="49">
        <v>8</v>
      </c>
      <c r="B15" s="16" t="s">
        <v>167</v>
      </c>
      <c r="C15" s="17" t="s">
        <v>19</v>
      </c>
      <c r="D15" s="18">
        <v>860</v>
      </c>
      <c r="E15" s="26">
        <v>4</v>
      </c>
      <c r="F15" s="20">
        <f t="shared" si="4"/>
        <v>3440</v>
      </c>
      <c r="G15" s="21"/>
      <c r="H15" s="22">
        <f t="shared" si="5"/>
        <v>0</v>
      </c>
      <c r="I15" s="19">
        <f t="shared" si="1"/>
        <v>4</v>
      </c>
      <c r="J15" s="22">
        <f t="shared" si="2"/>
        <v>3440</v>
      </c>
      <c r="K15" s="26"/>
      <c r="L15" s="23">
        <f t="shared" si="3"/>
        <v>0</v>
      </c>
    </row>
    <row r="16" spans="1:12" ht="20.25" x14ac:dyDescent="0.25">
      <c r="A16" s="49">
        <v>9</v>
      </c>
      <c r="B16" s="16" t="s">
        <v>168</v>
      </c>
      <c r="C16" s="17" t="s">
        <v>21</v>
      </c>
      <c r="D16" s="18">
        <v>350</v>
      </c>
      <c r="E16" s="26">
        <v>28</v>
      </c>
      <c r="F16" s="20">
        <f t="shared" si="4"/>
        <v>9800</v>
      </c>
      <c r="G16" s="21">
        <v>100</v>
      </c>
      <c r="H16" s="22">
        <f t="shared" si="5"/>
        <v>35000</v>
      </c>
      <c r="I16" s="19">
        <f t="shared" si="1"/>
        <v>103</v>
      </c>
      <c r="J16" s="22">
        <f t="shared" si="2"/>
        <v>36050</v>
      </c>
      <c r="K16" s="26">
        <v>25</v>
      </c>
      <c r="L16" s="23">
        <f t="shared" si="3"/>
        <v>8750</v>
      </c>
    </row>
    <row r="17" spans="1:12" ht="20.25" x14ac:dyDescent="0.25">
      <c r="A17" s="15">
        <v>11</v>
      </c>
      <c r="B17" s="16" t="s">
        <v>142</v>
      </c>
      <c r="C17" s="17" t="s">
        <v>21</v>
      </c>
      <c r="D17" s="18">
        <v>200</v>
      </c>
      <c r="E17" s="26"/>
      <c r="F17" s="20">
        <f t="shared" si="4"/>
        <v>0</v>
      </c>
      <c r="G17" s="21">
        <v>120</v>
      </c>
      <c r="H17" s="22">
        <f t="shared" si="5"/>
        <v>24000</v>
      </c>
      <c r="I17" s="19">
        <f t="shared" si="1"/>
        <v>119</v>
      </c>
      <c r="J17" s="22">
        <f t="shared" si="2"/>
        <v>23800</v>
      </c>
      <c r="K17" s="26">
        <v>1</v>
      </c>
      <c r="L17" s="23">
        <f t="shared" si="3"/>
        <v>200</v>
      </c>
    </row>
    <row r="18" spans="1:12" ht="20.25" x14ac:dyDescent="0.25">
      <c r="A18" s="49">
        <v>12</v>
      </c>
      <c r="B18" s="16" t="s">
        <v>83</v>
      </c>
      <c r="C18" s="17" t="s">
        <v>19</v>
      </c>
      <c r="D18" s="18">
        <v>200</v>
      </c>
      <c r="E18" s="26">
        <v>4</v>
      </c>
      <c r="F18" s="20">
        <f t="shared" si="4"/>
        <v>800</v>
      </c>
      <c r="G18" s="21"/>
      <c r="H18" s="22">
        <f t="shared" si="5"/>
        <v>0</v>
      </c>
      <c r="I18" s="19">
        <f t="shared" si="1"/>
        <v>1</v>
      </c>
      <c r="J18" s="22">
        <f t="shared" si="2"/>
        <v>200</v>
      </c>
      <c r="K18" s="26">
        <v>3</v>
      </c>
      <c r="L18" s="23">
        <f t="shared" si="3"/>
        <v>600</v>
      </c>
    </row>
    <row r="19" spans="1:12" ht="20.25" x14ac:dyDescent="0.25">
      <c r="A19" s="49">
        <v>13</v>
      </c>
      <c r="B19" s="16" t="s">
        <v>141</v>
      </c>
      <c r="C19" s="17" t="s">
        <v>19</v>
      </c>
      <c r="D19" s="18">
        <v>220</v>
      </c>
      <c r="E19" s="26">
        <v>76</v>
      </c>
      <c r="F19" s="20">
        <f t="shared" si="4"/>
        <v>16720</v>
      </c>
      <c r="G19" s="21"/>
      <c r="H19" s="22">
        <f t="shared" si="5"/>
        <v>0</v>
      </c>
      <c r="I19" s="19">
        <f t="shared" si="1"/>
        <v>76</v>
      </c>
      <c r="J19" s="22">
        <f t="shared" si="2"/>
        <v>16720</v>
      </c>
      <c r="K19" s="26"/>
      <c r="L19" s="23">
        <f t="shared" si="3"/>
        <v>0</v>
      </c>
    </row>
    <row r="20" spans="1:12" ht="20.25" x14ac:dyDescent="0.25">
      <c r="A20" s="49">
        <v>14</v>
      </c>
      <c r="B20" s="16" t="s">
        <v>35</v>
      </c>
      <c r="C20" s="17" t="s">
        <v>19</v>
      </c>
      <c r="D20" s="18">
        <v>1300</v>
      </c>
      <c r="E20" s="26">
        <v>11</v>
      </c>
      <c r="F20" s="20">
        <f t="shared" si="4"/>
        <v>14300</v>
      </c>
      <c r="G20" s="21"/>
      <c r="H20" s="22">
        <f t="shared" si="5"/>
        <v>0</v>
      </c>
      <c r="I20" s="19">
        <f t="shared" si="1"/>
        <v>11</v>
      </c>
      <c r="J20" s="22">
        <f t="shared" si="2"/>
        <v>14300</v>
      </c>
      <c r="K20" s="26"/>
      <c r="L20" s="23">
        <f t="shared" si="3"/>
        <v>0</v>
      </c>
    </row>
    <row r="21" spans="1:12" ht="20.25" x14ac:dyDescent="0.25">
      <c r="A21" s="15">
        <v>15</v>
      </c>
      <c r="B21" s="16" t="s">
        <v>75</v>
      </c>
      <c r="C21" s="17" t="s">
        <v>19</v>
      </c>
      <c r="D21" s="25">
        <v>50</v>
      </c>
      <c r="E21" s="26">
        <v>7</v>
      </c>
      <c r="F21" s="20">
        <f t="shared" si="4"/>
        <v>350</v>
      </c>
      <c r="G21" s="20">
        <v>55</v>
      </c>
      <c r="H21" s="22">
        <f t="shared" si="5"/>
        <v>2750</v>
      </c>
      <c r="I21" s="19">
        <f t="shared" si="1"/>
        <v>18</v>
      </c>
      <c r="J21" s="22">
        <f t="shared" si="2"/>
        <v>900</v>
      </c>
      <c r="K21" s="26">
        <v>44</v>
      </c>
      <c r="L21" s="23">
        <f t="shared" si="3"/>
        <v>2200</v>
      </c>
    </row>
    <row r="22" spans="1:12" ht="20.25" x14ac:dyDescent="0.25">
      <c r="A22" s="49">
        <v>16</v>
      </c>
      <c r="B22" s="16" t="s">
        <v>94</v>
      </c>
      <c r="C22" s="17" t="s">
        <v>19</v>
      </c>
      <c r="D22" s="25">
        <v>550</v>
      </c>
      <c r="E22" s="26">
        <v>1</v>
      </c>
      <c r="F22" s="20">
        <f t="shared" si="4"/>
        <v>550</v>
      </c>
      <c r="G22" s="20"/>
      <c r="H22" s="22">
        <f t="shared" si="5"/>
        <v>0</v>
      </c>
      <c r="I22" s="19">
        <f t="shared" si="1"/>
        <v>0</v>
      </c>
      <c r="J22" s="22">
        <f t="shared" si="2"/>
        <v>0</v>
      </c>
      <c r="K22" s="26">
        <v>1</v>
      </c>
      <c r="L22" s="23">
        <f t="shared" si="3"/>
        <v>550</v>
      </c>
    </row>
    <row r="23" spans="1:12" ht="20.25" x14ac:dyDescent="0.25">
      <c r="A23" s="49">
        <v>17</v>
      </c>
      <c r="B23" s="16" t="s">
        <v>95</v>
      </c>
      <c r="C23" s="17" t="s">
        <v>19</v>
      </c>
      <c r="D23" s="25">
        <v>50</v>
      </c>
      <c r="E23" s="26">
        <v>1</v>
      </c>
      <c r="F23" s="20">
        <f t="shared" si="4"/>
        <v>50</v>
      </c>
      <c r="G23" s="20"/>
      <c r="H23" s="22">
        <f t="shared" si="5"/>
        <v>0</v>
      </c>
      <c r="I23" s="19">
        <f t="shared" si="1"/>
        <v>0</v>
      </c>
      <c r="J23" s="22">
        <f t="shared" si="2"/>
        <v>0</v>
      </c>
      <c r="K23" s="26">
        <v>1</v>
      </c>
      <c r="L23" s="23">
        <f t="shared" si="3"/>
        <v>50</v>
      </c>
    </row>
    <row r="24" spans="1:12" ht="20.25" x14ac:dyDescent="0.25">
      <c r="A24" s="49">
        <v>18</v>
      </c>
      <c r="B24" s="16" t="s">
        <v>39</v>
      </c>
      <c r="C24" s="17" t="s">
        <v>19</v>
      </c>
      <c r="D24" s="25">
        <v>1670</v>
      </c>
      <c r="E24" s="26">
        <v>17</v>
      </c>
      <c r="F24" s="20">
        <f t="shared" si="4"/>
        <v>28390</v>
      </c>
      <c r="G24" s="20"/>
      <c r="H24" s="22">
        <f t="shared" si="5"/>
        <v>0</v>
      </c>
      <c r="I24" s="19">
        <f t="shared" si="1"/>
        <v>11</v>
      </c>
      <c r="J24" s="22">
        <f t="shared" si="2"/>
        <v>18370</v>
      </c>
      <c r="K24" s="26">
        <v>6</v>
      </c>
      <c r="L24" s="23">
        <f t="shared" si="3"/>
        <v>10020</v>
      </c>
    </row>
    <row r="25" spans="1:12" ht="20.25" x14ac:dyDescent="0.25">
      <c r="A25" s="15">
        <v>19</v>
      </c>
      <c r="B25" s="16" t="s">
        <v>55</v>
      </c>
      <c r="C25" s="17" t="s">
        <v>19</v>
      </c>
      <c r="D25" s="25">
        <v>800</v>
      </c>
      <c r="E25" s="26">
        <v>5</v>
      </c>
      <c r="F25" s="20">
        <f t="shared" si="4"/>
        <v>4000</v>
      </c>
      <c r="G25" s="20"/>
      <c r="H25" s="22">
        <f t="shared" si="5"/>
        <v>0</v>
      </c>
      <c r="I25" s="19">
        <f t="shared" si="1"/>
        <v>2</v>
      </c>
      <c r="J25" s="22">
        <f t="shared" si="2"/>
        <v>1600</v>
      </c>
      <c r="K25" s="26">
        <v>3</v>
      </c>
      <c r="L25" s="23">
        <f t="shared" si="3"/>
        <v>2400</v>
      </c>
    </row>
    <row r="26" spans="1:12" ht="20.25" x14ac:dyDescent="0.25">
      <c r="A26" s="49">
        <v>20</v>
      </c>
      <c r="B26" s="16" t="s">
        <v>37</v>
      </c>
      <c r="C26" s="17" t="s">
        <v>19</v>
      </c>
      <c r="D26" s="25">
        <v>150</v>
      </c>
      <c r="E26" s="26">
        <v>83</v>
      </c>
      <c r="F26" s="20">
        <f t="shared" si="4"/>
        <v>12450</v>
      </c>
      <c r="G26" s="20"/>
      <c r="H26" s="22">
        <f t="shared" si="5"/>
        <v>0</v>
      </c>
      <c r="I26" s="19">
        <f t="shared" si="1"/>
        <v>49</v>
      </c>
      <c r="J26" s="22">
        <f t="shared" si="2"/>
        <v>7350</v>
      </c>
      <c r="K26" s="26">
        <v>34</v>
      </c>
      <c r="L26" s="23">
        <f t="shared" si="3"/>
        <v>5100</v>
      </c>
    </row>
    <row r="27" spans="1:12" ht="20.25" x14ac:dyDescent="0.25">
      <c r="A27" s="49">
        <v>21</v>
      </c>
      <c r="B27" s="16" t="s">
        <v>139</v>
      </c>
      <c r="C27" s="17" t="s">
        <v>19</v>
      </c>
      <c r="D27" s="25">
        <v>350</v>
      </c>
      <c r="E27" s="26">
        <v>16</v>
      </c>
      <c r="F27" s="20">
        <f t="shared" si="4"/>
        <v>5600</v>
      </c>
      <c r="G27" s="20"/>
      <c r="H27" s="22">
        <f t="shared" si="5"/>
        <v>0</v>
      </c>
      <c r="I27" s="19">
        <f t="shared" si="1"/>
        <v>16</v>
      </c>
      <c r="J27" s="22">
        <f t="shared" si="2"/>
        <v>5600</v>
      </c>
      <c r="K27" s="26"/>
      <c r="L27" s="23">
        <f t="shared" si="3"/>
        <v>0</v>
      </c>
    </row>
    <row r="28" spans="1:12" ht="20.25" x14ac:dyDescent="0.25">
      <c r="A28" s="15">
        <v>23</v>
      </c>
      <c r="B28" s="16" t="s">
        <v>114</v>
      </c>
      <c r="C28" s="17" t="s">
        <v>19</v>
      </c>
      <c r="D28" s="25">
        <v>850</v>
      </c>
      <c r="E28" s="26">
        <v>16</v>
      </c>
      <c r="F28" s="20">
        <f t="shared" si="4"/>
        <v>13600</v>
      </c>
      <c r="G28" s="20">
        <v>48</v>
      </c>
      <c r="H28" s="22">
        <f t="shared" si="5"/>
        <v>40800</v>
      </c>
      <c r="I28" s="19">
        <f t="shared" si="1"/>
        <v>15</v>
      </c>
      <c r="J28" s="22">
        <f t="shared" si="2"/>
        <v>12750</v>
      </c>
      <c r="K28" s="26">
        <v>49</v>
      </c>
      <c r="L28" s="23">
        <f t="shared" si="3"/>
        <v>41650</v>
      </c>
    </row>
    <row r="29" spans="1:12" ht="20.25" x14ac:dyDescent="0.25">
      <c r="A29" s="49">
        <v>24</v>
      </c>
      <c r="B29" s="16" t="s">
        <v>115</v>
      </c>
      <c r="C29" s="17" t="s">
        <v>19</v>
      </c>
      <c r="D29" s="25">
        <v>670</v>
      </c>
      <c r="E29" s="26">
        <v>14</v>
      </c>
      <c r="F29" s="20">
        <f t="shared" si="4"/>
        <v>9380</v>
      </c>
      <c r="G29" s="20"/>
      <c r="H29" s="22">
        <f t="shared" si="5"/>
        <v>0</v>
      </c>
      <c r="I29" s="19">
        <f t="shared" si="1"/>
        <v>5</v>
      </c>
      <c r="J29" s="22">
        <f t="shared" si="2"/>
        <v>3350</v>
      </c>
      <c r="K29" s="26">
        <v>9</v>
      </c>
      <c r="L29" s="23">
        <f t="shared" si="3"/>
        <v>6030</v>
      </c>
    </row>
    <row r="30" spans="1:12" ht="20.25" x14ac:dyDescent="0.25">
      <c r="A30" s="49">
        <v>25</v>
      </c>
      <c r="B30" s="16" t="s">
        <v>63</v>
      </c>
      <c r="C30" s="17" t="s">
        <v>19</v>
      </c>
      <c r="D30" s="25">
        <v>480</v>
      </c>
      <c r="E30" s="26">
        <v>9</v>
      </c>
      <c r="F30" s="20">
        <f t="shared" si="4"/>
        <v>4320</v>
      </c>
      <c r="G30" s="20">
        <v>48</v>
      </c>
      <c r="H30" s="22">
        <f t="shared" si="5"/>
        <v>23040</v>
      </c>
      <c r="I30" s="19">
        <f t="shared" si="1"/>
        <v>9</v>
      </c>
      <c r="J30" s="22">
        <f t="shared" si="2"/>
        <v>4320</v>
      </c>
      <c r="K30" s="26">
        <v>48</v>
      </c>
      <c r="L30" s="23">
        <f t="shared" si="3"/>
        <v>23040</v>
      </c>
    </row>
    <row r="31" spans="1:12" ht="20.25" x14ac:dyDescent="0.25">
      <c r="A31" s="49">
        <v>26</v>
      </c>
      <c r="B31" s="16" t="s">
        <v>88</v>
      </c>
      <c r="C31" s="17" t="s">
        <v>19</v>
      </c>
      <c r="D31" s="25">
        <v>450</v>
      </c>
      <c r="E31" s="26">
        <v>10</v>
      </c>
      <c r="F31" s="20">
        <f t="shared" si="4"/>
        <v>4500</v>
      </c>
      <c r="G31" s="20"/>
      <c r="H31" s="22">
        <f t="shared" si="5"/>
        <v>0</v>
      </c>
      <c r="I31" s="19">
        <f t="shared" si="1"/>
        <v>0</v>
      </c>
      <c r="J31" s="22">
        <f t="shared" si="2"/>
        <v>0</v>
      </c>
      <c r="K31" s="26">
        <v>10</v>
      </c>
      <c r="L31" s="23">
        <f t="shared" si="3"/>
        <v>4500</v>
      </c>
    </row>
    <row r="32" spans="1:12" ht="20.25" x14ac:dyDescent="0.25">
      <c r="A32" s="15">
        <v>27</v>
      </c>
      <c r="B32" s="16" t="s">
        <v>88</v>
      </c>
      <c r="C32" s="17" t="s">
        <v>19</v>
      </c>
      <c r="D32" s="25">
        <v>300</v>
      </c>
      <c r="E32" s="26">
        <v>72</v>
      </c>
      <c r="F32" s="20">
        <f t="shared" si="4"/>
        <v>21600</v>
      </c>
      <c r="G32" s="20"/>
      <c r="H32" s="22">
        <f t="shared" si="5"/>
        <v>0</v>
      </c>
      <c r="I32" s="19">
        <f t="shared" si="1"/>
        <v>8</v>
      </c>
      <c r="J32" s="22">
        <f t="shared" si="2"/>
        <v>2400</v>
      </c>
      <c r="K32" s="26">
        <v>64</v>
      </c>
      <c r="L32" s="23">
        <f t="shared" si="3"/>
        <v>19200</v>
      </c>
    </row>
    <row r="33" spans="1:12" ht="20.25" x14ac:dyDescent="0.25">
      <c r="A33" s="49">
        <v>28</v>
      </c>
      <c r="B33" s="16" t="s">
        <v>98</v>
      </c>
      <c r="C33" s="17" t="s">
        <v>19</v>
      </c>
      <c r="D33" s="25">
        <v>2365</v>
      </c>
      <c r="E33" s="26">
        <v>7</v>
      </c>
      <c r="F33" s="20">
        <f t="shared" si="4"/>
        <v>16555</v>
      </c>
      <c r="G33" s="20"/>
      <c r="H33" s="22">
        <f t="shared" si="5"/>
        <v>0</v>
      </c>
      <c r="I33" s="19">
        <f t="shared" si="1"/>
        <v>6</v>
      </c>
      <c r="J33" s="22">
        <f t="shared" si="2"/>
        <v>14190</v>
      </c>
      <c r="K33" s="26">
        <v>1</v>
      </c>
      <c r="L33" s="23">
        <f t="shared" si="3"/>
        <v>2365</v>
      </c>
    </row>
    <row r="34" spans="1:12" ht="20.25" x14ac:dyDescent="0.25">
      <c r="A34" s="49">
        <v>29</v>
      </c>
      <c r="B34" s="16" t="s">
        <v>99</v>
      </c>
      <c r="C34" s="17" t="s">
        <v>19</v>
      </c>
      <c r="D34" s="25">
        <v>1650</v>
      </c>
      <c r="E34" s="26">
        <v>8</v>
      </c>
      <c r="F34" s="20">
        <f t="shared" si="4"/>
        <v>13200</v>
      </c>
      <c r="G34" s="20"/>
      <c r="H34" s="22">
        <f t="shared" si="5"/>
        <v>0</v>
      </c>
      <c r="I34" s="19">
        <f t="shared" si="1"/>
        <v>5</v>
      </c>
      <c r="J34" s="22">
        <f t="shared" si="2"/>
        <v>8250</v>
      </c>
      <c r="K34" s="26">
        <v>3</v>
      </c>
      <c r="L34" s="23">
        <f t="shared" si="3"/>
        <v>4950</v>
      </c>
    </row>
    <row r="35" spans="1:12" ht="20.25" x14ac:dyDescent="0.25">
      <c r="A35" s="49">
        <v>30</v>
      </c>
      <c r="B35" s="16" t="s">
        <v>163</v>
      </c>
      <c r="C35" s="17" t="s">
        <v>19</v>
      </c>
      <c r="D35" s="25">
        <v>880</v>
      </c>
      <c r="E35" s="26">
        <v>9</v>
      </c>
      <c r="F35" s="20">
        <f t="shared" si="4"/>
        <v>7920</v>
      </c>
      <c r="G35" s="20"/>
      <c r="H35" s="22">
        <f t="shared" si="5"/>
        <v>0</v>
      </c>
      <c r="I35" s="19">
        <f t="shared" si="1"/>
        <v>0</v>
      </c>
      <c r="J35" s="22">
        <f t="shared" si="2"/>
        <v>0</v>
      </c>
      <c r="K35" s="26">
        <v>9</v>
      </c>
      <c r="L35" s="23">
        <f t="shared" si="3"/>
        <v>7920</v>
      </c>
    </row>
    <row r="36" spans="1:12" ht="19.899999999999999" customHeight="1" x14ac:dyDescent="0.25">
      <c r="A36" s="15">
        <v>31</v>
      </c>
      <c r="B36" s="16" t="s">
        <v>90</v>
      </c>
      <c r="C36" s="17" t="s">
        <v>22</v>
      </c>
      <c r="D36" s="25">
        <v>250</v>
      </c>
      <c r="E36" s="26">
        <v>6</v>
      </c>
      <c r="F36" s="20">
        <f t="shared" si="4"/>
        <v>1500</v>
      </c>
      <c r="G36" s="20">
        <v>30</v>
      </c>
      <c r="H36" s="22">
        <f t="shared" si="5"/>
        <v>7500</v>
      </c>
      <c r="I36" s="19">
        <f t="shared" si="1"/>
        <v>36</v>
      </c>
      <c r="J36" s="22">
        <f t="shared" si="2"/>
        <v>9000</v>
      </c>
      <c r="K36" s="26"/>
      <c r="L36" s="23">
        <f t="shared" si="3"/>
        <v>0</v>
      </c>
    </row>
    <row r="37" spans="1:12" ht="19.899999999999999" customHeight="1" x14ac:dyDescent="0.25">
      <c r="A37" s="15"/>
      <c r="B37" s="16" t="s">
        <v>185</v>
      </c>
      <c r="C37" s="17" t="s">
        <v>19</v>
      </c>
      <c r="D37" s="25">
        <v>155</v>
      </c>
      <c r="E37" s="26"/>
      <c r="F37" s="20"/>
      <c r="G37" s="20">
        <v>140</v>
      </c>
      <c r="H37" s="22">
        <f t="shared" si="5"/>
        <v>21700</v>
      </c>
      <c r="I37" s="19">
        <f t="shared" si="1"/>
        <v>19</v>
      </c>
      <c r="J37" s="22">
        <f t="shared" si="2"/>
        <v>2945</v>
      </c>
      <c r="K37" s="26">
        <v>121</v>
      </c>
      <c r="L37" s="23">
        <f t="shared" si="3"/>
        <v>18755</v>
      </c>
    </row>
    <row r="38" spans="1:12" ht="21" customHeight="1" x14ac:dyDescent="0.25">
      <c r="A38" s="49">
        <v>32</v>
      </c>
      <c r="B38" s="16" t="s">
        <v>105</v>
      </c>
      <c r="C38" s="17" t="s">
        <v>19</v>
      </c>
      <c r="D38" s="25">
        <v>170</v>
      </c>
      <c r="E38" s="26">
        <v>95</v>
      </c>
      <c r="F38" s="20">
        <f t="shared" si="4"/>
        <v>16150</v>
      </c>
      <c r="G38" s="20"/>
      <c r="H38" s="22">
        <f t="shared" si="5"/>
        <v>0</v>
      </c>
      <c r="I38" s="19">
        <f t="shared" ref="I38:J42" si="6">E38+G38-K38</f>
        <v>25</v>
      </c>
      <c r="J38" s="22">
        <f t="shared" si="6"/>
        <v>4250</v>
      </c>
      <c r="K38" s="26">
        <v>70</v>
      </c>
      <c r="L38" s="23">
        <f>K38*D38</f>
        <v>11900</v>
      </c>
    </row>
    <row r="39" spans="1:12" ht="21" customHeight="1" x14ac:dyDescent="0.25">
      <c r="A39" s="49">
        <v>33</v>
      </c>
      <c r="B39" s="16" t="s">
        <v>140</v>
      </c>
      <c r="C39" s="17" t="s">
        <v>18</v>
      </c>
      <c r="D39" s="25">
        <v>230</v>
      </c>
      <c r="E39" s="26">
        <v>25</v>
      </c>
      <c r="F39" s="20">
        <f t="shared" si="4"/>
        <v>5750</v>
      </c>
      <c r="G39" s="20"/>
      <c r="H39" s="22">
        <f t="shared" si="5"/>
        <v>0</v>
      </c>
      <c r="I39" s="19">
        <f t="shared" si="6"/>
        <v>19</v>
      </c>
      <c r="J39" s="22">
        <f t="shared" si="6"/>
        <v>4370</v>
      </c>
      <c r="K39" s="26">
        <v>6</v>
      </c>
      <c r="L39" s="23">
        <f>K39*D39</f>
        <v>1380</v>
      </c>
    </row>
    <row r="40" spans="1:12" ht="21" customHeight="1" x14ac:dyDescent="0.25">
      <c r="A40" s="49">
        <v>34</v>
      </c>
      <c r="B40" s="16" t="s">
        <v>84</v>
      </c>
      <c r="C40" s="17" t="s">
        <v>18</v>
      </c>
      <c r="D40" s="25">
        <v>480</v>
      </c>
      <c r="E40" s="26">
        <v>31</v>
      </c>
      <c r="F40" s="20">
        <f t="shared" si="4"/>
        <v>14880</v>
      </c>
      <c r="G40" s="20"/>
      <c r="H40" s="22">
        <f t="shared" si="5"/>
        <v>0</v>
      </c>
      <c r="I40" s="19">
        <f t="shared" si="6"/>
        <v>1</v>
      </c>
      <c r="J40" s="22">
        <f t="shared" si="6"/>
        <v>480</v>
      </c>
      <c r="K40" s="26">
        <v>30</v>
      </c>
      <c r="L40" s="23">
        <f>K40*D40</f>
        <v>14400</v>
      </c>
    </row>
    <row r="41" spans="1:12" ht="20.25" x14ac:dyDescent="0.25">
      <c r="A41" s="15">
        <v>35</v>
      </c>
      <c r="B41" s="16" t="s">
        <v>143</v>
      </c>
      <c r="C41" s="17" t="s">
        <v>24</v>
      </c>
      <c r="D41" s="18">
        <v>2300</v>
      </c>
      <c r="E41" s="29">
        <v>0.73</v>
      </c>
      <c r="F41" s="20">
        <f t="shared" si="4"/>
        <v>1679</v>
      </c>
      <c r="G41" s="47"/>
      <c r="H41" s="22">
        <f t="shared" si="5"/>
        <v>0</v>
      </c>
      <c r="I41" s="19">
        <f t="shared" si="6"/>
        <v>0.73</v>
      </c>
      <c r="J41" s="22">
        <f t="shared" si="6"/>
        <v>1679</v>
      </c>
      <c r="K41" s="29"/>
      <c r="L41" s="23">
        <f t="shared" ref="L41:L42" si="7">K41*D41</f>
        <v>0</v>
      </c>
    </row>
    <row r="42" spans="1:12" ht="20.25" x14ac:dyDescent="0.25">
      <c r="A42" s="15"/>
      <c r="B42" s="16" t="s">
        <v>186</v>
      </c>
      <c r="C42" s="17" t="s">
        <v>24</v>
      </c>
      <c r="D42" s="18">
        <v>2600</v>
      </c>
      <c r="E42" s="29"/>
      <c r="F42" s="20"/>
      <c r="G42" s="47">
        <v>15.13</v>
      </c>
      <c r="H42" s="22">
        <f t="shared" si="5"/>
        <v>39338</v>
      </c>
      <c r="I42" s="19">
        <f t="shared" si="6"/>
        <v>10.675000000000001</v>
      </c>
      <c r="J42" s="22">
        <f t="shared" si="6"/>
        <v>27755</v>
      </c>
      <c r="K42" s="29">
        <v>4.4550000000000001</v>
      </c>
      <c r="L42" s="23">
        <f t="shared" si="7"/>
        <v>11583</v>
      </c>
    </row>
    <row r="43" spans="1:12" ht="20.25" x14ac:dyDescent="0.25">
      <c r="A43" s="49">
        <v>36</v>
      </c>
      <c r="B43" s="16" t="s">
        <v>23</v>
      </c>
      <c r="C43" s="17" t="s">
        <v>19</v>
      </c>
      <c r="D43" s="24">
        <v>200</v>
      </c>
      <c r="E43" s="26">
        <v>17</v>
      </c>
      <c r="F43" s="20">
        <f t="shared" si="4"/>
        <v>3400</v>
      </c>
      <c r="G43" s="20"/>
      <c r="H43" s="22">
        <f t="shared" si="5"/>
        <v>0</v>
      </c>
      <c r="I43" s="19">
        <f t="shared" ref="I43:I72" si="8">E43+G43-K43</f>
        <v>0</v>
      </c>
      <c r="J43" s="22">
        <f t="shared" ref="J43:J72" si="9">F43+H43-L43</f>
        <v>0</v>
      </c>
      <c r="K43" s="26">
        <v>17</v>
      </c>
      <c r="L43" s="23">
        <f t="shared" ref="L43:L72" si="10">K43*D43</f>
        <v>3400</v>
      </c>
    </row>
    <row r="44" spans="1:12" ht="20.25" x14ac:dyDescent="0.25">
      <c r="A44" s="49">
        <v>37</v>
      </c>
      <c r="B44" s="16" t="s">
        <v>121</v>
      </c>
      <c r="C44" s="17" t="s">
        <v>19</v>
      </c>
      <c r="D44" s="24">
        <v>180</v>
      </c>
      <c r="E44" s="26">
        <v>17</v>
      </c>
      <c r="F44" s="20">
        <f t="shared" si="4"/>
        <v>3060</v>
      </c>
      <c r="G44" s="20"/>
      <c r="H44" s="22">
        <f t="shared" si="5"/>
        <v>0</v>
      </c>
      <c r="I44" s="19">
        <f t="shared" si="8"/>
        <v>6</v>
      </c>
      <c r="J44" s="22">
        <f t="shared" si="9"/>
        <v>1080</v>
      </c>
      <c r="K44" s="26">
        <v>11</v>
      </c>
      <c r="L44" s="23">
        <f t="shared" si="10"/>
        <v>1980</v>
      </c>
    </row>
    <row r="45" spans="1:12" ht="20.25" x14ac:dyDescent="0.25">
      <c r="A45" s="49">
        <v>38</v>
      </c>
      <c r="B45" s="16" t="s">
        <v>71</v>
      </c>
      <c r="C45" s="17" t="s">
        <v>24</v>
      </c>
      <c r="D45" s="25">
        <v>1200</v>
      </c>
      <c r="E45" s="48"/>
      <c r="F45" s="20">
        <f t="shared" si="4"/>
        <v>0</v>
      </c>
      <c r="G45" s="20">
        <v>120</v>
      </c>
      <c r="H45" s="22">
        <f t="shared" si="5"/>
        <v>144000</v>
      </c>
      <c r="I45" s="19">
        <f t="shared" si="8"/>
        <v>30</v>
      </c>
      <c r="J45" s="22">
        <f t="shared" si="9"/>
        <v>36000</v>
      </c>
      <c r="K45" s="48">
        <v>90</v>
      </c>
      <c r="L45" s="23">
        <f t="shared" si="10"/>
        <v>108000</v>
      </c>
    </row>
    <row r="46" spans="1:12" ht="20.25" x14ac:dyDescent="0.25">
      <c r="A46" s="15">
        <v>39</v>
      </c>
      <c r="B46" s="16" t="s">
        <v>174</v>
      </c>
      <c r="C46" s="17" t="s">
        <v>24</v>
      </c>
      <c r="D46" s="25">
        <v>1970</v>
      </c>
      <c r="E46" s="48">
        <v>23.2</v>
      </c>
      <c r="F46" s="20">
        <f t="shared" si="4"/>
        <v>45704</v>
      </c>
      <c r="G46" s="20"/>
      <c r="H46" s="22">
        <f t="shared" si="5"/>
        <v>0</v>
      </c>
      <c r="I46" s="19">
        <f t="shared" si="8"/>
        <v>23.2</v>
      </c>
      <c r="J46" s="22">
        <f t="shared" si="9"/>
        <v>45704</v>
      </c>
      <c r="K46" s="48"/>
      <c r="L46" s="23">
        <f t="shared" si="10"/>
        <v>0</v>
      </c>
    </row>
    <row r="47" spans="1:12" ht="20.25" x14ac:dyDescent="0.25">
      <c r="A47" s="49">
        <v>40</v>
      </c>
      <c r="B47" s="16" t="s">
        <v>92</v>
      </c>
      <c r="C47" s="17" t="s">
        <v>20</v>
      </c>
      <c r="D47" s="18">
        <v>2000</v>
      </c>
      <c r="E47" s="43"/>
      <c r="F47" s="20">
        <f t="shared" si="4"/>
        <v>0</v>
      </c>
      <c r="G47" s="21">
        <v>60</v>
      </c>
      <c r="H47" s="22">
        <f t="shared" si="5"/>
        <v>120000</v>
      </c>
      <c r="I47" s="19">
        <f t="shared" si="8"/>
        <v>12</v>
      </c>
      <c r="J47" s="22">
        <f t="shared" si="9"/>
        <v>24000</v>
      </c>
      <c r="K47" s="43">
        <v>48</v>
      </c>
      <c r="L47" s="23">
        <f t="shared" si="10"/>
        <v>96000</v>
      </c>
    </row>
    <row r="48" spans="1:12" ht="20.25" x14ac:dyDescent="0.25">
      <c r="A48" s="49">
        <v>41</v>
      </c>
      <c r="B48" s="16" t="s">
        <v>80</v>
      </c>
      <c r="C48" s="17" t="s">
        <v>24</v>
      </c>
      <c r="D48" s="28">
        <v>1400</v>
      </c>
      <c r="E48" s="26">
        <v>39</v>
      </c>
      <c r="F48" s="20">
        <f t="shared" si="4"/>
        <v>54600</v>
      </c>
      <c r="G48" s="20">
        <v>120</v>
      </c>
      <c r="H48" s="22">
        <f t="shared" si="5"/>
        <v>168000</v>
      </c>
      <c r="I48" s="19">
        <f t="shared" si="8"/>
        <v>108.8</v>
      </c>
      <c r="J48" s="22">
        <f t="shared" si="9"/>
        <v>152320</v>
      </c>
      <c r="K48" s="43">
        <v>50.2</v>
      </c>
      <c r="L48" s="23">
        <f t="shared" si="10"/>
        <v>70280</v>
      </c>
    </row>
    <row r="49" spans="1:12" ht="20.25" x14ac:dyDescent="0.25">
      <c r="A49" s="49">
        <v>42</v>
      </c>
      <c r="B49" s="16" t="s">
        <v>193</v>
      </c>
      <c r="C49" s="17" t="s">
        <v>24</v>
      </c>
      <c r="D49" s="28">
        <v>1700</v>
      </c>
      <c r="E49" s="26"/>
      <c r="F49" s="20">
        <f t="shared" si="4"/>
        <v>0</v>
      </c>
      <c r="G49" s="20">
        <v>105</v>
      </c>
      <c r="H49" s="22">
        <f t="shared" si="5"/>
        <v>178500</v>
      </c>
      <c r="I49" s="19">
        <f t="shared" si="8"/>
        <v>19.5</v>
      </c>
      <c r="J49" s="22">
        <f t="shared" si="9"/>
        <v>33150</v>
      </c>
      <c r="K49" s="43">
        <v>85.5</v>
      </c>
      <c r="L49" s="23">
        <f t="shared" si="10"/>
        <v>145350</v>
      </c>
    </row>
    <row r="50" spans="1:12" ht="20.25" x14ac:dyDescent="0.25">
      <c r="A50" s="49">
        <v>44</v>
      </c>
      <c r="B50" s="16" t="s">
        <v>59</v>
      </c>
      <c r="C50" s="17" t="s">
        <v>19</v>
      </c>
      <c r="D50" s="28">
        <v>1000</v>
      </c>
      <c r="E50" s="26"/>
      <c r="F50" s="20">
        <f t="shared" si="4"/>
        <v>0</v>
      </c>
      <c r="G50" s="20">
        <v>48</v>
      </c>
      <c r="H50" s="22">
        <f t="shared" si="5"/>
        <v>48000</v>
      </c>
      <c r="I50" s="19">
        <f t="shared" si="8"/>
        <v>26</v>
      </c>
      <c r="J50" s="22">
        <f t="shared" si="9"/>
        <v>26000</v>
      </c>
      <c r="K50" s="26">
        <v>22</v>
      </c>
      <c r="L50" s="23">
        <f t="shared" si="10"/>
        <v>22000</v>
      </c>
    </row>
    <row r="51" spans="1:12" ht="20.25" x14ac:dyDescent="0.25">
      <c r="A51" s="49">
        <v>45</v>
      </c>
      <c r="B51" s="16" t="s">
        <v>86</v>
      </c>
      <c r="C51" s="17" t="s">
        <v>19</v>
      </c>
      <c r="D51" s="25">
        <v>80</v>
      </c>
      <c r="E51" s="26">
        <v>55</v>
      </c>
      <c r="F51" s="20">
        <f t="shared" si="4"/>
        <v>4400</v>
      </c>
      <c r="G51" s="20">
        <v>60</v>
      </c>
      <c r="H51" s="22">
        <f t="shared" si="5"/>
        <v>4800</v>
      </c>
      <c r="I51" s="19">
        <f t="shared" si="8"/>
        <v>102</v>
      </c>
      <c r="J51" s="22">
        <f t="shared" si="9"/>
        <v>8160</v>
      </c>
      <c r="K51" s="26">
        <v>13</v>
      </c>
      <c r="L51" s="23">
        <f t="shared" si="10"/>
        <v>1040</v>
      </c>
    </row>
    <row r="52" spans="1:12" ht="20.25" x14ac:dyDescent="0.25">
      <c r="A52" s="49">
        <v>46</v>
      </c>
      <c r="B52" s="16" t="s">
        <v>128</v>
      </c>
      <c r="C52" s="17" t="s">
        <v>19</v>
      </c>
      <c r="D52" s="25">
        <v>1350</v>
      </c>
      <c r="E52" s="26"/>
      <c r="F52" s="20">
        <f t="shared" si="4"/>
        <v>0</v>
      </c>
      <c r="G52" s="20">
        <v>24</v>
      </c>
      <c r="H52" s="22">
        <f t="shared" si="5"/>
        <v>32400</v>
      </c>
      <c r="I52" s="19">
        <f t="shared" si="8"/>
        <v>0</v>
      </c>
      <c r="J52" s="22">
        <f t="shared" si="9"/>
        <v>0</v>
      </c>
      <c r="K52" s="26">
        <v>24</v>
      </c>
      <c r="L52" s="23">
        <f t="shared" si="10"/>
        <v>32400</v>
      </c>
    </row>
    <row r="53" spans="1:12" ht="20.25" x14ac:dyDescent="0.25">
      <c r="A53" s="15">
        <v>47</v>
      </c>
      <c r="B53" s="16" t="s">
        <v>67</v>
      </c>
      <c r="C53" s="17" t="s">
        <v>19</v>
      </c>
      <c r="D53" s="25">
        <v>450</v>
      </c>
      <c r="E53" s="26">
        <v>12</v>
      </c>
      <c r="F53" s="20">
        <f t="shared" si="4"/>
        <v>5400</v>
      </c>
      <c r="G53" s="20"/>
      <c r="H53" s="22">
        <f t="shared" ref="H53:H90" si="11">D53*G53</f>
        <v>0</v>
      </c>
      <c r="I53" s="19">
        <f t="shared" si="8"/>
        <v>10</v>
      </c>
      <c r="J53" s="22">
        <f t="shared" si="9"/>
        <v>4500</v>
      </c>
      <c r="K53" s="26">
        <v>2</v>
      </c>
      <c r="L53" s="23">
        <f t="shared" si="10"/>
        <v>900</v>
      </c>
    </row>
    <row r="54" spans="1:12" ht="20.25" x14ac:dyDescent="0.25">
      <c r="A54" s="49">
        <v>48</v>
      </c>
      <c r="B54" s="16" t="s">
        <v>122</v>
      </c>
      <c r="C54" s="17" t="s">
        <v>19</v>
      </c>
      <c r="D54" s="25">
        <v>280</v>
      </c>
      <c r="E54" s="26">
        <v>22</v>
      </c>
      <c r="F54" s="20">
        <f t="shared" si="4"/>
        <v>6160</v>
      </c>
      <c r="G54" s="20"/>
      <c r="H54" s="22">
        <f t="shared" si="11"/>
        <v>0</v>
      </c>
      <c r="I54" s="19">
        <f t="shared" si="8"/>
        <v>9</v>
      </c>
      <c r="J54" s="22">
        <f t="shared" si="9"/>
        <v>2520</v>
      </c>
      <c r="K54" s="26">
        <v>13</v>
      </c>
      <c r="L54" s="23">
        <f t="shared" si="10"/>
        <v>3640</v>
      </c>
    </row>
    <row r="55" spans="1:12" ht="20.25" x14ac:dyDescent="0.25">
      <c r="A55" s="49">
        <v>49</v>
      </c>
      <c r="B55" s="16" t="s">
        <v>123</v>
      </c>
      <c r="C55" s="17" t="s">
        <v>19</v>
      </c>
      <c r="D55" s="25">
        <v>490</v>
      </c>
      <c r="E55" s="26">
        <v>15</v>
      </c>
      <c r="F55" s="20">
        <f t="shared" si="4"/>
        <v>7350</v>
      </c>
      <c r="G55" s="20"/>
      <c r="H55" s="22">
        <f t="shared" si="11"/>
        <v>0</v>
      </c>
      <c r="I55" s="19">
        <f t="shared" si="8"/>
        <v>4</v>
      </c>
      <c r="J55" s="22">
        <f t="shared" si="9"/>
        <v>1960</v>
      </c>
      <c r="K55" s="26">
        <v>11</v>
      </c>
      <c r="L55" s="23">
        <f t="shared" si="10"/>
        <v>5390</v>
      </c>
    </row>
    <row r="56" spans="1:12" ht="20.25" x14ac:dyDescent="0.25">
      <c r="A56" s="49">
        <v>50</v>
      </c>
      <c r="B56" s="16" t="s">
        <v>60</v>
      </c>
      <c r="C56" s="17" t="s">
        <v>19</v>
      </c>
      <c r="D56" s="25">
        <v>500</v>
      </c>
      <c r="E56" s="26">
        <v>18</v>
      </c>
      <c r="F56" s="20">
        <f t="shared" si="4"/>
        <v>9000</v>
      </c>
      <c r="G56" s="20"/>
      <c r="H56" s="22">
        <f t="shared" si="11"/>
        <v>0</v>
      </c>
      <c r="I56" s="19">
        <f t="shared" si="8"/>
        <v>0</v>
      </c>
      <c r="J56" s="22">
        <f t="shared" si="9"/>
        <v>0</v>
      </c>
      <c r="K56" s="26">
        <v>18</v>
      </c>
      <c r="L56" s="23">
        <f t="shared" si="10"/>
        <v>9000</v>
      </c>
    </row>
    <row r="57" spans="1:12" ht="20.25" x14ac:dyDescent="0.25">
      <c r="A57" s="15">
        <v>51</v>
      </c>
      <c r="B57" s="16" t="s">
        <v>144</v>
      </c>
      <c r="C57" s="17" t="s">
        <v>19</v>
      </c>
      <c r="D57" s="25">
        <v>330</v>
      </c>
      <c r="E57" s="26">
        <v>19</v>
      </c>
      <c r="F57" s="20">
        <f t="shared" si="4"/>
        <v>6270</v>
      </c>
      <c r="G57" s="20"/>
      <c r="H57" s="22">
        <f t="shared" si="11"/>
        <v>0</v>
      </c>
      <c r="I57" s="19">
        <f t="shared" si="8"/>
        <v>1</v>
      </c>
      <c r="J57" s="22">
        <f t="shared" si="9"/>
        <v>330</v>
      </c>
      <c r="K57" s="26">
        <v>18</v>
      </c>
      <c r="L57" s="23">
        <f t="shared" si="10"/>
        <v>5940</v>
      </c>
    </row>
    <row r="58" spans="1:12" ht="20.25" x14ac:dyDescent="0.25">
      <c r="A58" s="49">
        <v>52</v>
      </c>
      <c r="B58" s="16" t="s">
        <v>49</v>
      </c>
      <c r="C58" s="17" t="s">
        <v>19</v>
      </c>
      <c r="D58" s="25">
        <v>500</v>
      </c>
      <c r="E58" s="26">
        <v>3</v>
      </c>
      <c r="F58" s="20">
        <f t="shared" si="4"/>
        <v>1500</v>
      </c>
      <c r="G58" s="20"/>
      <c r="H58" s="22">
        <f t="shared" si="11"/>
        <v>0</v>
      </c>
      <c r="I58" s="19">
        <f t="shared" si="8"/>
        <v>3</v>
      </c>
      <c r="J58" s="22">
        <f t="shared" si="9"/>
        <v>1500</v>
      </c>
      <c r="K58" s="26"/>
      <c r="L58" s="23">
        <f t="shared" si="10"/>
        <v>0</v>
      </c>
    </row>
    <row r="59" spans="1:12" ht="20.25" x14ac:dyDescent="0.25">
      <c r="A59" s="49">
        <v>53</v>
      </c>
      <c r="B59" s="16" t="s">
        <v>58</v>
      </c>
      <c r="C59" s="17" t="s">
        <v>19</v>
      </c>
      <c r="D59" s="25">
        <v>220</v>
      </c>
      <c r="E59" s="26">
        <v>9</v>
      </c>
      <c r="F59" s="20">
        <f t="shared" si="4"/>
        <v>1980</v>
      </c>
      <c r="G59" s="20"/>
      <c r="H59" s="22">
        <f t="shared" si="11"/>
        <v>0</v>
      </c>
      <c r="I59" s="19">
        <f t="shared" si="8"/>
        <v>9</v>
      </c>
      <c r="J59" s="22">
        <f t="shared" si="9"/>
        <v>1980</v>
      </c>
      <c r="K59" s="26"/>
      <c r="L59" s="23">
        <f t="shared" si="10"/>
        <v>0</v>
      </c>
    </row>
    <row r="60" spans="1:12" ht="20.25" x14ac:dyDescent="0.25">
      <c r="A60" s="49">
        <v>54</v>
      </c>
      <c r="B60" s="16" t="s">
        <v>81</v>
      </c>
      <c r="C60" s="17" t="s">
        <v>19</v>
      </c>
      <c r="D60" s="25">
        <v>400</v>
      </c>
      <c r="E60" s="26">
        <v>1</v>
      </c>
      <c r="F60" s="20">
        <f t="shared" si="4"/>
        <v>400</v>
      </c>
      <c r="G60" s="20"/>
      <c r="H60" s="22">
        <f t="shared" si="11"/>
        <v>0</v>
      </c>
      <c r="I60" s="19">
        <f t="shared" si="8"/>
        <v>1</v>
      </c>
      <c r="J60" s="22">
        <f t="shared" si="9"/>
        <v>400</v>
      </c>
      <c r="K60" s="26"/>
      <c r="L60" s="23">
        <f t="shared" si="10"/>
        <v>0</v>
      </c>
    </row>
    <row r="61" spans="1:12" ht="21" customHeight="1" x14ac:dyDescent="0.25">
      <c r="A61" s="15">
        <v>55</v>
      </c>
      <c r="B61" s="16" t="s">
        <v>79</v>
      </c>
      <c r="C61" s="17" t="s">
        <v>19</v>
      </c>
      <c r="D61" s="18">
        <v>120</v>
      </c>
      <c r="E61" s="29">
        <v>214</v>
      </c>
      <c r="F61" s="20">
        <f t="shared" si="4"/>
        <v>25680</v>
      </c>
      <c r="G61" s="20">
        <v>200</v>
      </c>
      <c r="H61" s="22">
        <f t="shared" si="11"/>
        <v>24000</v>
      </c>
      <c r="I61" s="19">
        <f t="shared" si="8"/>
        <v>116</v>
      </c>
      <c r="J61" s="22">
        <f t="shared" si="9"/>
        <v>13920</v>
      </c>
      <c r="K61" s="29">
        <v>298</v>
      </c>
      <c r="L61" s="23">
        <f t="shared" si="10"/>
        <v>35760</v>
      </c>
    </row>
    <row r="62" spans="1:12" ht="21" customHeight="1" x14ac:dyDescent="0.25">
      <c r="A62" s="49">
        <v>56</v>
      </c>
      <c r="B62" s="16" t="s">
        <v>125</v>
      </c>
      <c r="C62" s="17" t="s">
        <v>19</v>
      </c>
      <c r="D62" s="18">
        <v>170</v>
      </c>
      <c r="E62" s="29">
        <v>38</v>
      </c>
      <c r="F62" s="20">
        <f t="shared" si="4"/>
        <v>6460</v>
      </c>
      <c r="G62" s="20">
        <v>48</v>
      </c>
      <c r="H62" s="22">
        <f t="shared" si="11"/>
        <v>8160</v>
      </c>
      <c r="I62" s="19">
        <f t="shared" si="8"/>
        <v>40</v>
      </c>
      <c r="J62" s="22">
        <f t="shared" si="9"/>
        <v>6800</v>
      </c>
      <c r="K62" s="29">
        <v>46</v>
      </c>
      <c r="L62" s="23">
        <f t="shared" si="10"/>
        <v>7820</v>
      </c>
    </row>
    <row r="63" spans="1:12" ht="20.25" x14ac:dyDescent="0.25">
      <c r="A63" s="49">
        <v>57</v>
      </c>
      <c r="B63" s="16" t="s">
        <v>66</v>
      </c>
      <c r="C63" s="17" t="s">
        <v>19</v>
      </c>
      <c r="D63" s="25">
        <v>200</v>
      </c>
      <c r="E63" s="26">
        <v>41</v>
      </c>
      <c r="F63" s="20">
        <f t="shared" si="4"/>
        <v>8200</v>
      </c>
      <c r="G63" s="19">
        <v>288</v>
      </c>
      <c r="H63" s="22">
        <f t="shared" si="11"/>
        <v>57600</v>
      </c>
      <c r="I63" s="19">
        <f t="shared" si="8"/>
        <v>188</v>
      </c>
      <c r="J63" s="22">
        <f t="shared" si="9"/>
        <v>37600</v>
      </c>
      <c r="K63" s="26">
        <v>141</v>
      </c>
      <c r="L63" s="23">
        <f t="shared" si="10"/>
        <v>28200</v>
      </c>
    </row>
    <row r="64" spans="1:12" ht="20.25" x14ac:dyDescent="0.25">
      <c r="A64" s="49">
        <v>58</v>
      </c>
      <c r="B64" s="16" t="s">
        <v>159</v>
      </c>
      <c r="C64" s="17" t="s">
        <v>19</v>
      </c>
      <c r="D64" s="25">
        <v>60</v>
      </c>
      <c r="E64" s="26">
        <v>7</v>
      </c>
      <c r="F64" s="20">
        <f t="shared" si="4"/>
        <v>420</v>
      </c>
      <c r="G64" s="19"/>
      <c r="H64" s="22">
        <f t="shared" si="11"/>
        <v>0</v>
      </c>
      <c r="I64" s="19">
        <f t="shared" si="8"/>
        <v>6</v>
      </c>
      <c r="J64" s="22">
        <f t="shared" si="9"/>
        <v>360</v>
      </c>
      <c r="K64" s="26">
        <v>1</v>
      </c>
      <c r="L64" s="23">
        <f t="shared" si="10"/>
        <v>60</v>
      </c>
    </row>
    <row r="65" spans="1:12" ht="20.25" x14ac:dyDescent="0.25">
      <c r="A65" s="15">
        <v>59</v>
      </c>
      <c r="B65" s="16" t="s">
        <v>169</v>
      </c>
      <c r="C65" s="17" t="s">
        <v>19</v>
      </c>
      <c r="D65" s="18">
        <v>450</v>
      </c>
      <c r="E65" s="26">
        <v>42</v>
      </c>
      <c r="F65" s="20">
        <f t="shared" ref="F65:F115" si="12">D65*E65</f>
        <v>18900</v>
      </c>
      <c r="G65" s="19">
        <v>60</v>
      </c>
      <c r="H65" s="22">
        <f t="shared" si="11"/>
        <v>27000</v>
      </c>
      <c r="I65" s="19">
        <f t="shared" si="8"/>
        <v>77</v>
      </c>
      <c r="J65" s="22">
        <f t="shared" si="9"/>
        <v>34650</v>
      </c>
      <c r="K65" s="26">
        <v>25</v>
      </c>
      <c r="L65" s="23">
        <f t="shared" si="10"/>
        <v>11250</v>
      </c>
    </row>
    <row r="66" spans="1:12" ht="20.25" x14ac:dyDescent="0.25">
      <c r="A66" s="49">
        <v>61</v>
      </c>
      <c r="B66" s="16" t="s">
        <v>157</v>
      </c>
      <c r="C66" s="17" t="s">
        <v>19</v>
      </c>
      <c r="D66" s="18">
        <v>250</v>
      </c>
      <c r="E66" s="26">
        <v>13</v>
      </c>
      <c r="F66" s="20">
        <f t="shared" si="12"/>
        <v>3250</v>
      </c>
      <c r="G66" s="19">
        <v>120</v>
      </c>
      <c r="H66" s="22">
        <f t="shared" si="11"/>
        <v>30000</v>
      </c>
      <c r="I66" s="19">
        <f t="shared" si="8"/>
        <v>29</v>
      </c>
      <c r="J66" s="22">
        <f t="shared" si="9"/>
        <v>7250</v>
      </c>
      <c r="K66" s="26">
        <v>104</v>
      </c>
      <c r="L66" s="23">
        <f t="shared" si="10"/>
        <v>26000</v>
      </c>
    </row>
    <row r="67" spans="1:12" ht="20.25" x14ac:dyDescent="0.25">
      <c r="A67" s="49">
        <v>62</v>
      </c>
      <c r="B67" s="16" t="s">
        <v>73</v>
      </c>
      <c r="C67" s="17" t="s">
        <v>19</v>
      </c>
      <c r="D67" s="18">
        <v>1600</v>
      </c>
      <c r="E67" s="26">
        <v>1</v>
      </c>
      <c r="F67" s="20">
        <f t="shared" si="12"/>
        <v>1600</v>
      </c>
      <c r="G67" s="19"/>
      <c r="H67" s="22">
        <f t="shared" si="11"/>
        <v>0</v>
      </c>
      <c r="I67" s="19">
        <f t="shared" si="8"/>
        <v>0</v>
      </c>
      <c r="J67" s="22">
        <f t="shared" si="9"/>
        <v>0</v>
      </c>
      <c r="K67" s="26">
        <v>1</v>
      </c>
      <c r="L67" s="23">
        <f t="shared" si="10"/>
        <v>1600</v>
      </c>
    </row>
    <row r="68" spans="1:12" ht="20.25" x14ac:dyDescent="0.25">
      <c r="A68" s="15">
        <v>63</v>
      </c>
      <c r="B68" s="16" t="s">
        <v>104</v>
      </c>
      <c r="C68" s="17" t="s">
        <v>19</v>
      </c>
      <c r="D68" s="18">
        <v>155</v>
      </c>
      <c r="E68" s="26">
        <v>23</v>
      </c>
      <c r="F68" s="20">
        <f t="shared" si="12"/>
        <v>3565</v>
      </c>
      <c r="G68" s="19"/>
      <c r="H68" s="22">
        <f t="shared" si="11"/>
        <v>0</v>
      </c>
      <c r="I68" s="19">
        <f t="shared" si="8"/>
        <v>8</v>
      </c>
      <c r="J68" s="22">
        <f t="shared" si="9"/>
        <v>1240</v>
      </c>
      <c r="K68" s="26">
        <v>15</v>
      </c>
      <c r="L68" s="23">
        <f t="shared" si="10"/>
        <v>2325</v>
      </c>
    </row>
    <row r="69" spans="1:12" ht="20.25" x14ac:dyDescent="0.25">
      <c r="A69" s="49">
        <v>64</v>
      </c>
      <c r="B69" s="16" t="s">
        <v>145</v>
      </c>
      <c r="C69" s="17" t="s">
        <v>19</v>
      </c>
      <c r="D69" s="18">
        <v>320</v>
      </c>
      <c r="E69" s="26">
        <v>1</v>
      </c>
      <c r="F69" s="20">
        <f t="shared" si="12"/>
        <v>320</v>
      </c>
      <c r="G69" s="19">
        <v>240</v>
      </c>
      <c r="H69" s="22">
        <f t="shared" si="11"/>
        <v>76800</v>
      </c>
      <c r="I69" s="19">
        <f t="shared" si="8"/>
        <v>159</v>
      </c>
      <c r="J69" s="22">
        <f t="shared" si="9"/>
        <v>50880</v>
      </c>
      <c r="K69" s="26">
        <v>82</v>
      </c>
      <c r="L69" s="23">
        <f t="shared" si="10"/>
        <v>26240</v>
      </c>
    </row>
    <row r="70" spans="1:12" ht="21" customHeight="1" x14ac:dyDescent="0.25">
      <c r="A70" s="49">
        <v>65</v>
      </c>
      <c r="B70" s="16" t="s">
        <v>33</v>
      </c>
      <c r="C70" s="17" t="s">
        <v>22</v>
      </c>
      <c r="D70" s="18">
        <v>250</v>
      </c>
      <c r="E70" s="26">
        <v>2</v>
      </c>
      <c r="F70" s="20">
        <f t="shared" si="12"/>
        <v>500</v>
      </c>
      <c r="G70" s="19">
        <v>150</v>
      </c>
      <c r="H70" s="22">
        <f t="shared" si="11"/>
        <v>37500</v>
      </c>
      <c r="I70" s="19">
        <f t="shared" si="8"/>
        <v>40</v>
      </c>
      <c r="J70" s="22">
        <f t="shared" si="9"/>
        <v>10000</v>
      </c>
      <c r="K70" s="26">
        <v>112</v>
      </c>
      <c r="L70" s="23">
        <f t="shared" si="10"/>
        <v>28000</v>
      </c>
    </row>
    <row r="71" spans="1:12" ht="21" customHeight="1" x14ac:dyDescent="0.25">
      <c r="A71" s="49">
        <v>66</v>
      </c>
      <c r="B71" s="16" t="s">
        <v>129</v>
      </c>
      <c r="C71" s="17" t="s">
        <v>22</v>
      </c>
      <c r="D71" s="18">
        <v>270</v>
      </c>
      <c r="E71" s="26">
        <v>4</v>
      </c>
      <c r="F71" s="20">
        <f t="shared" si="12"/>
        <v>1080</v>
      </c>
      <c r="G71" s="19">
        <v>108</v>
      </c>
      <c r="H71" s="22">
        <f t="shared" si="11"/>
        <v>29160</v>
      </c>
      <c r="I71" s="19">
        <f t="shared" si="8"/>
        <v>85</v>
      </c>
      <c r="J71" s="22">
        <f t="shared" si="9"/>
        <v>22950</v>
      </c>
      <c r="K71" s="26">
        <v>27</v>
      </c>
      <c r="L71" s="23">
        <f t="shared" si="10"/>
        <v>7290</v>
      </c>
    </row>
    <row r="72" spans="1:12" ht="21" customHeight="1" x14ac:dyDescent="0.25">
      <c r="A72" s="49"/>
      <c r="B72" s="16" t="s">
        <v>184</v>
      </c>
      <c r="C72" s="17" t="s">
        <v>22</v>
      </c>
      <c r="D72" s="18">
        <v>300</v>
      </c>
      <c r="E72" s="26"/>
      <c r="F72" s="20"/>
      <c r="G72" s="19">
        <v>36</v>
      </c>
      <c r="H72" s="22">
        <f t="shared" si="11"/>
        <v>10800</v>
      </c>
      <c r="I72" s="19">
        <f t="shared" si="8"/>
        <v>27</v>
      </c>
      <c r="J72" s="22">
        <f t="shared" si="9"/>
        <v>8100</v>
      </c>
      <c r="K72" s="26">
        <v>9</v>
      </c>
      <c r="L72" s="23">
        <f t="shared" si="10"/>
        <v>2700</v>
      </c>
    </row>
    <row r="73" spans="1:12" ht="21" customHeight="1" x14ac:dyDescent="0.25">
      <c r="A73" s="15">
        <v>67</v>
      </c>
      <c r="B73" s="16" t="s">
        <v>130</v>
      </c>
      <c r="C73" s="17" t="s">
        <v>21</v>
      </c>
      <c r="D73" s="18">
        <v>450</v>
      </c>
      <c r="E73" s="26"/>
      <c r="F73" s="20">
        <f t="shared" si="12"/>
        <v>0</v>
      </c>
      <c r="G73" s="19">
        <v>24</v>
      </c>
      <c r="H73" s="22">
        <f t="shared" si="11"/>
        <v>10800</v>
      </c>
      <c r="I73" s="19">
        <f t="shared" ref="I73:I102" si="13">E73+G73-K73</f>
        <v>24</v>
      </c>
      <c r="J73" s="22">
        <f t="shared" ref="J73:J102" si="14">F73+H73-L73</f>
        <v>10800</v>
      </c>
      <c r="K73" s="26"/>
      <c r="L73" s="23">
        <f t="shared" ref="L73:L102" si="15">K73*D73</f>
        <v>0</v>
      </c>
    </row>
    <row r="74" spans="1:12" ht="21" customHeight="1" x14ac:dyDescent="0.25">
      <c r="A74" s="49">
        <v>68</v>
      </c>
      <c r="B74" s="16" t="s">
        <v>96</v>
      </c>
      <c r="C74" s="17" t="s">
        <v>18</v>
      </c>
      <c r="D74" s="18">
        <v>5000</v>
      </c>
      <c r="E74" s="26">
        <v>1</v>
      </c>
      <c r="F74" s="20">
        <f t="shared" si="12"/>
        <v>5000</v>
      </c>
      <c r="G74" s="19"/>
      <c r="H74" s="22">
        <f t="shared" si="11"/>
        <v>0</v>
      </c>
      <c r="I74" s="19">
        <f t="shared" si="13"/>
        <v>1</v>
      </c>
      <c r="J74" s="22">
        <f t="shared" si="14"/>
        <v>5000</v>
      </c>
      <c r="K74" s="26"/>
      <c r="L74" s="23">
        <f t="shared" si="15"/>
        <v>0</v>
      </c>
    </row>
    <row r="75" spans="1:12" ht="20.25" x14ac:dyDescent="0.25">
      <c r="A75" s="49">
        <v>69</v>
      </c>
      <c r="B75" s="16" t="s">
        <v>32</v>
      </c>
      <c r="C75" s="17" t="s">
        <v>19</v>
      </c>
      <c r="D75" s="24">
        <v>2</v>
      </c>
      <c r="E75" s="44">
        <v>1908</v>
      </c>
      <c r="F75" s="20">
        <f t="shared" si="12"/>
        <v>3816</v>
      </c>
      <c r="G75" s="8">
        <v>2000</v>
      </c>
      <c r="H75" s="22">
        <f t="shared" si="11"/>
        <v>4000</v>
      </c>
      <c r="I75" s="19">
        <f t="shared" si="13"/>
        <v>1408</v>
      </c>
      <c r="J75" s="22">
        <f t="shared" si="14"/>
        <v>2816</v>
      </c>
      <c r="K75" s="44">
        <v>2500</v>
      </c>
      <c r="L75" s="23">
        <f t="shared" si="15"/>
        <v>5000</v>
      </c>
    </row>
    <row r="76" spans="1:12" ht="20.25" x14ac:dyDescent="0.25">
      <c r="A76" s="49">
        <v>70</v>
      </c>
      <c r="B76" s="16" t="s">
        <v>50</v>
      </c>
      <c r="C76" s="17" t="s">
        <v>19</v>
      </c>
      <c r="D76" s="25">
        <v>20</v>
      </c>
      <c r="E76" s="26">
        <v>191</v>
      </c>
      <c r="F76" s="20">
        <f t="shared" si="12"/>
        <v>3820</v>
      </c>
      <c r="G76" s="21"/>
      <c r="H76" s="22">
        <f t="shared" si="11"/>
        <v>0</v>
      </c>
      <c r="I76" s="19">
        <f t="shared" si="13"/>
        <v>12</v>
      </c>
      <c r="J76" s="22">
        <f t="shared" si="14"/>
        <v>240</v>
      </c>
      <c r="K76" s="26">
        <v>179</v>
      </c>
      <c r="L76" s="23">
        <f t="shared" si="15"/>
        <v>3580</v>
      </c>
    </row>
    <row r="77" spans="1:12" ht="21" customHeight="1" x14ac:dyDescent="0.25">
      <c r="A77" s="15">
        <v>71</v>
      </c>
      <c r="B77" s="16" t="s">
        <v>138</v>
      </c>
      <c r="C77" s="17" t="s">
        <v>19</v>
      </c>
      <c r="D77" s="25">
        <v>250</v>
      </c>
      <c r="E77" s="26">
        <v>13</v>
      </c>
      <c r="F77" s="20">
        <f t="shared" si="12"/>
        <v>3250</v>
      </c>
      <c r="G77" s="21"/>
      <c r="H77" s="22">
        <f t="shared" si="11"/>
        <v>0</v>
      </c>
      <c r="I77" s="19">
        <f t="shared" si="13"/>
        <v>2</v>
      </c>
      <c r="J77" s="22">
        <f t="shared" si="14"/>
        <v>500</v>
      </c>
      <c r="K77" s="26">
        <v>11</v>
      </c>
      <c r="L77" s="23">
        <f t="shared" si="15"/>
        <v>2750</v>
      </c>
    </row>
    <row r="78" spans="1:12" ht="21" customHeight="1" x14ac:dyDescent="0.25">
      <c r="A78" s="49">
        <v>72</v>
      </c>
      <c r="B78" s="16" t="s">
        <v>156</v>
      </c>
      <c r="C78" s="17" t="s">
        <v>19</v>
      </c>
      <c r="D78" s="25">
        <v>200</v>
      </c>
      <c r="E78" s="26">
        <v>2</v>
      </c>
      <c r="F78" s="20">
        <f t="shared" si="12"/>
        <v>400</v>
      </c>
      <c r="G78" s="21">
        <v>100</v>
      </c>
      <c r="H78" s="22">
        <f t="shared" si="11"/>
        <v>20000</v>
      </c>
      <c r="I78" s="19">
        <f t="shared" si="13"/>
        <v>32</v>
      </c>
      <c r="J78" s="22">
        <f t="shared" si="14"/>
        <v>6400</v>
      </c>
      <c r="K78" s="26">
        <v>70</v>
      </c>
      <c r="L78" s="23">
        <f t="shared" si="15"/>
        <v>14000</v>
      </c>
    </row>
    <row r="79" spans="1:12" ht="21" customHeight="1" x14ac:dyDescent="0.25">
      <c r="A79" s="49">
        <v>74</v>
      </c>
      <c r="B79" s="16" t="s">
        <v>170</v>
      </c>
      <c r="C79" s="17" t="s">
        <v>19</v>
      </c>
      <c r="D79" s="25">
        <v>900</v>
      </c>
      <c r="E79" s="26"/>
      <c r="F79" s="20"/>
      <c r="G79" s="21">
        <v>32</v>
      </c>
      <c r="H79" s="22">
        <f t="shared" si="11"/>
        <v>28800</v>
      </c>
      <c r="I79" s="19">
        <f t="shared" si="13"/>
        <v>10</v>
      </c>
      <c r="J79" s="22">
        <f t="shared" si="14"/>
        <v>9000</v>
      </c>
      <c r="K79" s="26">
        <v>22</v>
      </c>
      <c r="L79" s="23">
        <f t="shared" si="15"/>
        <v>19800</v>
      </c>
    </row>
    <row r="80" spans="1:12" ht="21" customHeight="1" x14ac:dyDescent="0.25">
      <c r="A80" s="15">
        <v>75</v>
      </c>
      <c r="B80" s="16" t="s">
        <v>171</v>
      </c>
      <c r="C80" s="17" t="s">
        <v>19</v>
      </c>
      <c r="D80" s="25">
        <v>1450</v>
      </c>
      <c r="E80" s="26"/>
      <c r="F80" s="20">
        <f t="shared" si="12"/>
        <v>0</v>
      </c>
      <c r="G80" s="21">
        <v>24</v>
      </c>
      <c r="H80" s="22">
        <f t="shared" si="11"/>
        <v>34800</v>
      </c>
      <c r="I80" s="19">
        <f t="shared" si="13"/>
        <v>23</v>
      </c>
      <c r="J80" s="22">
        <f t="shared" si="14"/>
        <v>33350</v>
      </c>
      <c r="K80" s="26">
        <v>1</v>
      </c>
      <c r="L80" s="23">
        <f t="shared" si="15"/>
        <v>1450</v>
      </c>
    </row>
    <row r="81" spans="1:12" ht="20.25" x14ac:dyDescent="0.25">
      <c r="A81" s="49">
        <v>76</v>
      </c>
      <c r="B81" s="16" t="s">
        <v>146</v>
      </c>
      <c r="C81" s="17" t="s">
        <v>19</v>
      </c>
      <c r="D81" s="25">
        <v>420</v>
      </c>
      <c r="E81" s="26"/>
      <c r="F81" s="20">
        <f t="shared" si="12"/>
        <v>0</v>
      </c>
      <c r="G81" s="20">
        <v>35</v>
      </c>
      <c r="H81" s="22">
        <f t="shared" si="11"/>
        <v>14700</v>
      </c>
      <c r="I81" s="19">
        <f t="shared" si="13"/>
        <v>35</v>
      </c>
      <c r="J81" s="22">
        <f t="shared" si="14"/>
        <v>14700</v>
      </c>
      <c r="K81" s="26"/>
      <c r="L81" s="23">
        <f t="shared" si="15"/>
        <v>0</v>
      </c>
    </row>
    <row r="82" spans="1:12" ht="20.25" x14ac:dyDescent="0.25">
      <c r="A82" s="49">
        <v>77</v>
      </c>
      <c r="B82" s="16" t="s">
        <v>147</v>
      </c>
      <c r="C82" s="17" t="s">
        <v>19</v>
      </c>
      <c r="D82" s="25">
        <v>450</v>
      </c>
      <c r="E82" s="26">
        <v>95</v>
      </c>
      <c r="F82" s="20">
        <f t="shared" si="12"/>
        <v>42750</v>
      </c>
      <c r="G82" s="20"/>
      <c r="H82" s="22">
        <f t="shared" si="11"/>
        <v>0</v>
      </c>
      <c r="I82" s="19">
        <f t="shared" si="13"/>
        <v>46</v>
      </c>
      <c r="J82" s="22">
        <f t="shared" si="14"/>
        <v>20700</v>
      </c>
      <c r="K82" s="26">
        <v>49</v>
      </c>
      <c r="L82" s="23">
        <f t="shared" si="15"/>
        <v>22050</v>
      </c>
    </row>
    <row r="83" spans="1:12" ht="21.75" customHeight="1" x14ac:dyDescent="0.25">
      <c r="A83" s="49">
        <v>78</v>
      </c>
      <c r="B83" s="16" t="s">
        <v>31</v>
      </c>
      <c r="C83" s="17" t="s">
        <v>19</v>
      </c>
      <c r="D83" s="25">
        <v>750</v>
      </c>
      <c r="E83" s="26">
        <v>16</v>
      </c>
      <c r="F83" s="20">
        <f t="shared" si="12"/>
        <v>12000</v>
      </c>
      <c r="G83" s="20"/>
      <c r="H83" s="22">
        <f t="shared" si="11"/>
        <v>0</v>
      </c>
      <c r="I83" s="19">
        <f t="shared" si="13"/>
        <v>4</v>
      </c>
      <c r="J83" s="22">
        <f t="shared" si="14"/>
        <v>3000</v>
      </c>
      <c r="K83" s="26">
        <v>12</v>
      </c>
      <c r="L83" s="23">
        <f t="shared" si="15"/>
        <v>9000</v>
      </c>
    </row>
    <row r="84" spans="1:12" ht="21.75" customHeight="1" x14ac:dyDescent="0.25">
      <c r="A84" s="15">
        <v>79</v>
      </c>
      <c r="B84" s="16" t="s">
        <v>137</v>
      </c>
      <c r="C84" s="17" t="s">
        <v>19</v>
      </c>
      <c r="D84" s="25">
        <v>60</v>
      </c>
      <c r="E84" s="26">
        <v>13</v>
      </c>
      <c r="F84" s="20">
        <f t="shared" si="12"/>
        <v>780</v>
      </c>
      <c r="G84" s="20"/>
      <c r="H84" s="22">
        <f t="shared" si="11"/>
        <v>0</v>
      </c>
      <c r="I84" s="19">
        <f t="shared" si="13"/>
        <v>3</v>
      </c>
      <c r="J84" s="22">
        <f t="shared" si="14"/>
        <v>180</v>
      </c>
      <c r="K84" s="26">
        <v>10</v>
      </c>
      <c r="L84" s="23">
        <f t="shared" si="15"/>
        <v>600</v>
      </c>
    </row>
    <row r="85" spans="1:12" ht="21.75" customHeight="1" x14ac:dyDescent="0.25">
      <c r="A85" s="49">
        <v>80</v>
      </c>
      <c r="B85" s="16" t="s">
        <v>112</v>
      </c>
      <c r="C85" s="17" t="s">
        <v>19</v>
      </c>
      <c r="D85" s="25">
        <v>420</v>
      </c>
      <c r="E85" s="26">
        <v>4</v>
      </c>
      <c r="F85" s="20">
        <f t="shared" si="12"/>
        <v>1680</v>
      </c>
      <c r="G85" s="20"/>
      <c r="H85" s="22">
        <f t="shared" si="11"/>
        <v>0</v>
      </c>
      <c r="I85" s="19">
        <f t="shared" si="13"/>
        <v>3</v>
      </c>
      <c r="J85" s="22">
        <f t="shared" si="14"/>
        <v>1260</v>
      </c>
      <c r="K85" s="26">
        <v>1</v>
      </c>
      <c r="L85" s="23">
        <f t="shared" si="15"/>
        <v>420</v>
      </c>
    </row>
    <row r="86" spans="1:12" ht="20.25" x14ac:dyDescent="0.25">
      <c r="A86" s="49">
        <v>81</v>
      </c>
      <c r="B86" s="16" t="s">
        <v>110</v>
      </c>
      <c r="C86" s="17" t="s">
        <v>19</v>
      </c>
      <c r="D86" s="27">
        <v>155</v>
      </c>
      <c r="E86" s="29">
        <v>51</v>
      </c>
      <c r="F86" s="20">
        <f t="shared" si="12"/>
        <v>7905</v>
      </c>
      <c r="G86" s="20"/>
      <c r="H86" s="22">
        <f t="shared" si="11"/>
        <v>0</v>
      </c>
      <c r="I86" s="19">
        <f t="shared" si="13"/>
        <v>5</v>
      </c>
      <c r="J86" s="22">
        <f t="shared" si="14"/>
        <v>775</v>
      </c>
      <c r="K86" s="29">
        <v>46</v>
      </c>
      <c r="L86" s="23">
        <f t="shared" si="15"/>
        <v>7130</v>
      </c>
    </row>
    <row r="87" spans="1:12" ht="20.25" x14ac:dyDescent="0.25">
      <c r="A87" s="49">
        <v>82</v>
      </c>
      <c r="B87" s="16" t="s">
        <v>87</v>
      </c>
      <c r="C87" s="17" t="s">
        <v>19</v>
      </c>
      <c r="D87" s="27">
        <v>370</v>
      </c>
      <c r="E87" s="29">
        <v>80</v>
      </c>
      <c r="F87" s="20">
        <f t="shared" si="12"/>
        <v>29600</v>
      </c>
      <c r="G87" s="20"/>
      <c r="H87" s="22">
        <f t="shared" si="11"/>
        <v>0</v>
      </c>
      <c r="I87" s="19">
        <f t="shared" si="13"/>
        <v>49</v>
      </c>
      <c r="J87" s="22">
        <f t="shared" si="14"/>
        <v>18130</v>
      </c>
      <c r="K87" s="29">
        <v>31</v>
      </c>
      <c r="L87" s="23">
        <f t="shared" si="15"/>
        <v>11470</v>
      </c>
    </row>
    <row r="88" spans="1:12" ht="20.25" x14ac:dyDescent="0.25">
      <c r="A88" s="15">
        <v>83</v>
      </c>
      <c r="B88" s="16" t="s">
        <v>111</v>
      </c>
      <c r="C88" s="17" t="s">
        <v>19</v>
      </c>
      <c r="D88" s="28">
        <v>330</v>
      </c>
      <c r="E88" s="29">
        <v>53</v>
      </c>
      <c r="F88" s="20">
        <f t="shared" si="12"/>
        <v>17490</v>
      </c>
      <c r="G88" s="20"/>
      <c r="H88" s="22">
        <f t="shared" si="11"/>
        <v>0</v>
      </c>
      <c r="I88" s="19">
        <f t="shared" si="13"/>
        <v>44</v>
      </c>
      <c r="J88" s="22">
        <f t="shared" si="14"/>
        <v>14520</v>
      </c>
      <c r="K88" s="29">
        <v>9</v>
      </c>
      <c r="L88" s="23">
        <f t="shared" si="15"/>
        <v>2970</v>
      </c>
    </row>
    <row r="89" spans="1:12" ht="20.25" x14ac:dyDescent="0.25">
      <c r="A89" s="49">
        <v>84</v>
      </c>
      <c r="B89" s="16" t="s">
        <v>164</v>
      </c>
      <c r="C89" s="17" t="s">
        <v>19</v>
      </c>
      <c r="D89" s="28">
        <v>600</v>
      </c>
      <c r="E89" s="29">
        <v>7</v>
      </c>
      <c r="F89" s="20">
        <f t="shared" si="12"/>
        <v>4200</v>
      </c>
      <c r="G89" s="20"/>
      <c r="H89" s="22">
        <f t="shared" si="11"/>
        <v>0</v>
      </c>
      <c r="I89" s="19">
        <f t="shared" si="13"/>
        <v>2</v>
      </c>
      <c r="J89" s="22">
        <f t="shared" si="14"/>
        <v>1200</v>
      </c>
      <c r="K89" s="29">
        <v>5</v>
      </c>
      <c r="L89" s="23">
        <f t="shared" si="15"/>
        <v>3000</v>
      </c>
    </row>
    <row r="90" spans="1:12" ht="20.25" x14ac:dyDescent="0.25">
      <c r="A90" s="49">
        <v>85</v>
      </c>
      <c r="B90" s="16" t="s">
        <v>54</v>
      </c>
      <c r="C90" s="17" t="s">
        <v>19</v>
      </c>
      <c r="D90" s="25">
        <v>130</v>
      </c>
      <c r="E90" s="26">
        <v>10</v>
      </c>
      <c r="F90" s="20">
        <f t="shared" si="12"/>
        <v>1300</v>
      </c>
      <c r="G90" s="20"/>
      <c r="H90" s="22">
        <f t="shared" si="11"/>
        <v>0</v>
      </c>
      <c r="I90" s="19">
        <f t="shared" si="13"/>
        <v>0</v>
      </c>
      <c r="J90" s="22">
        <f t="shared" si="14"/>
        <v>0</v>
      </c>
      <c r="K90" s="26">
        <v>10</v>
      </c>
      <c r="L90" s="23">
        <f t="shared" si="15"/>
        <v>1300</v>
      </c>
    </row>
    <row r="91" spans="1:12" ht="20.25" x14ac:dyDescent="0.25">
      <c r="A91" s="49">
        <v>86</v>
      </c>
      <c r="B91" s="16" t="s">
        <v>148</v>
      </c>
      <c r="C91" s="17" t="s">
        <v>19</v>
      </c>
      <c r="D91" s="25">
        <v>50</v>
      </c>
      <c r="E91" s="26">
        <v>30</v>
      </c>
      <c r="F91" s="20">
        <f t="shared" si="12"/>
        <v>1500</v>
      </c>
      <c r="G91" s="20"/>
      <c r="H91" s="22">
        <f t="shared" ref="H91:H126" si="16">D91*G91</f>
        <v>0</v>
      </c>
      <c r="I91" s="19">
        <f t="shared" si="13"/>
        <v>2</v>
      </c>
      <c r="J91" s="22">
        <f t="shared" si="14"/>
        <v>100</v>
      </c>
      <c r="K91" s="26">
        <v>28</v>
      </c>
      <c r="L91" s="23">
        <f t="shared" si="15"/>
        <v>1400</v>
      </c>
    </row>
    <row r="92" spans="1:12" ht="20.25" x14ac:dyDescent="0.25">
      <c r="A92" s="15">
        <v>87</v>
      </c>
      <c r="B92" s="16" t="s">
        <v>45</v>
      </c>
      <c r="C92" s="17" t="s">
        <v>25</v>
      </c>
      <c r="D92" s="24">
        <v>350</v>
      </c>
      <c r="E92" s="26">
        <v>8</v>
      </c>
      <c r="F92" s="20">
        <f t="shared" si="12"/>
        <v>2800</v>
      </c>
      <c r="G92" s="20"/>
      <c r="H92" s="22">
        <f t="shared" si="16"/>
        <v>0</v>
      </c>
      <c r="I92" s="19">
        <f t="shared" si="13"/>
        <v>0</v>
      </c>
      <c r="J92" s="22">
        <f t="shared" si="14"/>
        <v>0</v>
      </c>
      <c r="K92" s="26">
        <v>8</v>
      </c>
      <c r="L92" s="23">
        <f t="shared" si="15"/>
        <v>2800</v>
      </c>
    </row>
    <row r="93" spans="1:12" ht="20.25" x14ac:dyDescent="0.25">
      <c r="A93" s="49">
        <v>89</v>
      </c>
      <c r="B93" s="16" t="s">
        <v>179</v>
      </c>
      <c r="C93" s="17" t="s">
        <v>25</v>
      </c>
      <c r="D93" s="24">
        <v>250</v>
      </c>
      <c r="E93" s="26">
        <v>4</v>
      </c>
      <c r="F93" s="20">
        <f t="shared" si="12"/>
        <v>1000</v>
      </c>
      <c r="G93" s="20">
        <v>36</v>
      </c>
      <c r="H93" s="22">
        <f t="shared" si="16"/>
        <v>9000</v>
      </c>
      <c r="I93" s="19">
        <f t="shared" si="13"/>
        <v>14</v>
      </c>
      <c r="J93" s="22">
        <f t="shared" si="14"/>
        <v>3500</v>
      </c>
      <c r="K93" s="26">
        <v>26</v>
      </c>
      <c r="L93" s="23">
        <f t="shared" si="15"/>
        <v>6500</v>
      </c>
    </row>
    <row r="94" spans="1:12" ht="20.25" x14ac:dyDescent="0.25">
      <c r="A94" s="49">
        <v>90</v>
      </c>
      <c r="B94" s="16" t="s">
        <v>26</v>
      </c>
      <c r="C94" s="17" t="s">
        <v>19</v>
      </c>
      <c r="D94" s="24">
        <v>100</v>
      </c>
      <c r="E94" s="26">
        <v>13</v>
      </c>
      <c r="F94" s="20">
        <f t="shared" si="12"/>
        <v>1300</v>
      </c>
      <c r="G94" s="20"/>
      <c r="H94" s="22">
        <f t="shared" si="16"/>
        <v>0</v>
      </c>
      <c r="I94" s="19">
        <f t="shared" si="13"/>
        <v>0</v>
      </c>
      <c r="J94" s="22">
        <f t="shared" si="14"/>
        <v>0</v>
      </c>
      <c r="K94" s="26">
        <v>13</v>
      </c>
      <c r="L94" s="23">
        <f t="shared" si="15"/>
        <v>1300</v>
      </c>
    </row>
    <row r="95" spans="1:12" ht="20.25" x14ac:dyDescent="0.25">
      <c r="A95" s="15">
        <v>91</v>
      </c>
      <c r="B95" s="16" t="s">
        <v>117</v>
      </c>
      <c r="C95" s="17" t="s">
        <v>19</v>
      </c>
      <c r="D95" s="24">
        <v>50</v>
      </c>
      <c r="E95" s="26">
        <v>131</v>
      </c>
      <c r="F95" s="20">
        <f t="shared" si="12"/>
        <v>6550</v>
      </c>
      <c r="G95" s="19"/>
      <c r="H95" s="22">
        <f t="shared" si="16"/>
        <v>0</v>
      </c>
      <c r="I95" s="19">
        <f t="shared" si="13"/>
        <v>81</v>
      </c>
      <c r="J95" s="22">
        <f t="shared" si="14"/>
        <v>4050</v>
      </c>
      <c r="K95" s="26">
        <v>50</v>
      </c>
      <c r="L95" s="23">
        <f t="shared" si="15"/>
        <v>2500</v>
      </c>
    </row>
    <row r="96" spans="1:12" ht="20.25" x14ac:dyDescent="0.25">
      <c r="A96" s="49">
        <v>92</v>
      </c>
      <c r="B96" s="16" t="s">
        <v>27</v>
      </c>
      <c r="C96" s="17" t="s">
        <v>19</v>
      </c>
      <c r="D96" s="24">
        <v>40</v>
      </c>
      <c r="E96" s="26">
        <v>71</v>
      </c>
      <c r="F96" s="20">
        <f t="shared" si="12"/>
        <v>2840</v>
      </c>
      <c r="G96" s="19">
        <v>115</v>
      </c>
      <c r="H96" s="22">
        <f t="shared" si="16"/>
        <v>4600</v>
      </c>
      <c r="I96" s="19">
        <f t="shared" si="13"/>
        <v>41</v>
      </c>
      <c r="J96" s="22">
        <f t="shared" si="14"/>
        <v>1640</v>
      </c>
      <c r="K96" s="26">
        <v>145</v>
      </c>
      <c r="L96" s="23">
        <f t="shared" si="15"/>
        <v>5800</v>
      </c>
    </row>
    <row r="97" spans="1:12" ht="20.25" x14ac:dyDescent="0.25">
      <c r="A97" s="49">
        <v>93</v>
      </c>
      <c r="B97" s="16" t="s">
        <v>149</v>
      </c>
      <c r="C97" s="17" t="s">
        <v>19</v>
      </c>
      <c r="D97" s="25">
        <v>130</v>
      </c>
      <c r="E97" s="26">
        <v>7</v>
      </c>
      <c r="F97" s="20">
        <f t="shared" si="12"/>
        <v>910</v>
      </c>
      <c r="G97" s="21"/>
      <c r="H97" s="22">
        <f t="shared" si="16"/>
        <v>0</v>
      </c>
      <c r="I97" s="19">
        <f t="shared" si="13"/>
        <v>3</v>
      </c>
      <c r="J97" s="22">
        <f t="shared" si="14"/>
        <v>390</v>
      </c>
      <c r="K97" s="26">
        <v>4</v>
      </c>
      <c r="L97" s="23">
        <f t="shared" si="15"/>
        <v>520</v>
      </c>
    </row>
    <row r="98" spans="1:12" ht="20.25" x14ac:dyDescent="0.25">
      <c r="A98" s="49">
        <v>94</v>
      </c>
      <c r="B98" s="16" t="s">
        <v>56</v>
      </c>
      <c r="C98" s="17" t="s">
        <v>25</v>
      </c>
      <c r="D98" s="25">
        <v>350</v>
      </c>
      <c r="E98" s="26">
        <v>16</v>
      </c>
      <c r="F98" s="20">
        <f t="shared" si="12"/>
        <v>5600</v>
      </c>
      <c r="G98" s="21"/>
      <c r="H98" s="22">
        <f t="shared" si="16"/>
        <v>0</v>
      </c>
      <c r="I98" s="19">
        <f t="shared" si="13"/>
        <v>1</v>
      </c>
      <c r="J98" s="22">
        <f t="shared" si="14"/>
        <v>350</v>
      </c>
      <c r="K98" s="26">
        <v>15</v>
      </c>
      <c r="L98" s="23">
        <f t="shared" si="15"/>
        <v>5250</v>
      </c>
    </row>
    <row r="99" spans="1:12" ht="22.15" customHeight="1" x14ac:dyDescent="0.25">
      <c r="A99" s="15">
        <v>95</v>
      </c>
      <c r="B99" s="16" t="s">
        <v>48</v>
      </c>
      <c r="C99" s="17" t="s">
        <v>19</v>
      </c>
      <c r="D99" s="18">
        <v>530</v>
      </c>
      <c r="E99" s="43">
        <v>4</v>
      </c>
      <c r="F99" s="20">
        <f t="shared" si="12"/>
        <v>2120</v>
      </c>
      <c r="G99" s="21"/>
      <c r="H99" s="22">
        <f t="shared" si="16"/>
        <v>0</v>
      </c>
      <c r="I99" s="19">
        <f t="shared" si="13"/>
        <v>0</v>
      </c>
      <c r="J99" s="22">
        <f t="shared" si="14"/>
        <v>0</v>
      </c>
      <c r="K99" s="43">
        <v>4</v>
      </c>
      <c r="L99" s="23">
        <f t="shared" si="15"/>
        <v>2120</v>
      </c>
    </row>
    <row r="100" spans="1:12" ht="22.15" customHeight="1" x14ac:dyDescent="0.25">
      <c r="A100" s="49">
        <v>96</v>
      </c>
      <c r="B100" s="16" t="s">
        <v>100</v>
      </c>
      <c r="C100" s="17" t="s">
        <v>25</v>
      </c>
      <c r="D100" s="18">
        <v>1500</v>
      </c>
      <c r="E100" s="43">
        <v>21</v>
      </c>
      <c r="F100" s="20">
        <f t="shared" si="12"/>
        <v>31500</v>
      </c>
      <c r="G100" s="21"/>
      <c r="H100" s="22">
        <f t="shared" si="16"/>
        <v>0</v>
      </c>
      <c r="I100" s="19">
        <f t="shared" si="13"/>
        <v>0</v>
      </c>
      <c r="J100" s="22">
        <f t="shared" si="14"/>
        <v>0</v>
      </c>
      <c r="K100" s="43">
        <v>21</v>
      </c>
      <c r="L100" s="23">
        <f t="shared" si="15"/>
        <v>31500</v>
      </c>
    </row>
    <row r="101" spans="1:12" ht="22.15" customHeight="1" x14ac:dyDescent="0.25">
      <c r="A101" s="49">
        <v>97</v>
      </c>
      <c r="B101" s="16" t="s">
        <v>51</v>
      </c>
      <c r="C101" s="17" t="s">
        <v>19</v>
      </c>
      <c r="D101" s="18">
        <v>450</v>
      </c>
      <c r="E101" s="43">
        <v>42</v>
      </c>
      <c r="F101" s="20">
        <f t="shared" si="12"/>
        <v>18900</v>
      </c>
      <c r="G101" s="21"/>
      <c r="H101" s="22">
        <f t="shared" si="16"/>
        <v>0</v>
      </c>
      <c r="I101" s="19">
        <f t="shared" si="13"/>
        <v>42</v>
      </c>
      <c r="J101" s="22">
        <f t="shared" si="14"/>
        <v>18900</v>
      </c>
      <c r="K101" s="43"/>
      <c r="L101" s="23">
        <f t="shared" si="15"/>
        <v>0</v>
      </c>
    </row>
    <row r="102" spans="1:12" ht="22.15" customHeight="1" x14ac:dyDescent="0.25">
      <c r="A102" s="49"/>
      <c r="B102" s="16" t="s">
        <v>51</v>
      </c>
      <c r="C102" s="17" t="s">
        <v>19</v>
      </c>
      <c r="D102" s="18">
        <v>500</v>
      </c>
      <c r="E102" s="43"/>
      <c r="F102" s="20"/>
      <c r="G102" s="21">
        <v>180</v>
      </c>
      <c r="H102" s="22">
        <f t="shared" si="16"/>
        <v>90000</v>
      </c>
      <c r="I102" s="19">
        <f t="shared" si="13"/>
        <v>28</v>
      </c>
      <c r="J102" s="22">
        <f t="shared" si="14"/>
        <v>14000</v>
      </c>
      <c r="K102" s="43">
        <v>152</v>
      </c>
      <c r="L102" s="23">
        <f t="shared" si="15"/>
        <v>76000</v>
      </c>
    </row>
    <row r="103" spans="1:12" ht="22.15" customHeight="1" x14ac:dyDescent="0.25">
      <c r="A103" s="49">
        <v>98</v>
      </c>
      <c r="B103" s="16" t="s">
        <v>72</v>
      </c>
      <c r="C103" s="17" t="s">
        <v>19</v>
      </c>
      <c r="D103" s="18">
        <v>1300</v>
      </c>
      <c r="E103" s="43">
        <v>26</v>
      </c>
      <c r="F103" s="20">
        <f t="shared" si="12"/>
        <v>33800</v>
      </c>
      <c r="G103" s="21"/>
      <c r="H103" s="22">
        <f t="shared" si="16"/>
        <v>0</v>
      </c>
      <c r="I103" s="19">
        <f>E103+G103-K103</f>
        <v>2</v>
      </c>
      <c r="J103" s="22">
        <f>F103+H103-L103</f>
        <v>2600</v>
      </c>
      <c r="K103" s="43">
        <v>24</v>
      </c>
      <c r="L103" s="23">
        <f t="shared" ref="L103:L131" si="17">K103*D103</f>
        <v>31200</v>
      </c>
    </row>
    <row r="104" spans="1:12" ht="22.15" customHeight="1" x14ac:dyDescent="0.25">
      <c r="A104" s="15">
        <v>99</v>
      </c>
      <c r="B104" s="16" t="s">
        <v>47</v>
      </c>
      <c r="C104" s="17" t="s">
        <v>19</v>
      </c>
      <c r="D104" s="18">
        <v>820</v>
      </c>
      <c r="E104" s="43">
        <v>1</v>
      </c>
      <c r="F104" s="20">
        <f t="shared" si="12"/>
        <v>820</v>
      </c>
      <c r="G104" s="21"/>
      <c r="H104" s="22">
        <f t="shared" si="16"/>
        <v>0</v>
      </c>
      <c r="I104" s="19">
        <f>E104+G104-K104</f>
        <v>0</v>
      </c>
      <c r="J104" s="22">
        <f>F104+H104-L104</f>
        <v>0</v>
      </c>
      <c r="K104" s="43">
        <v>1</v>
      </c>
      <c r="L104" s="23">
        <f t="shared" si="17"/>
        <v>820</v>
      </c>
    </row>
    <row r="105" spans="1:12" ht="22.15" customHeight="1" x14ac:dyDescent="0.25">
      <c r="A105" s="49">
        <v>100</v>
      </c>
      <c r="B105" s="16" t="s">
        <v>91</v>
      </c>
      <c r="C105" s="17" t="s">
        <v>24</v>
      </c>
      <c r="D105" s="18">
        <v>860</v>
      </c>
      <c r="E105" s="43"/>
      <c r="F105" s="20">
        <f t="shared" si="12"/>
        <v>0</v>
      </c>
      <c r="G105" s="21">
        <v>30</v>
      </c>
      <c r="H105" s="22">
        <f t="shared" si="16"/>
        <v>25800</v>
      </c>
      <c r="I105" s="19">
        <f t="shared" ref="I105:I131" si="18">E105+G105-K105</f>
        <v>4.120000000000001</v>
      </c>
      <c r="J105" s="22"/>
      <c r="K105" s="43">
        <v>25.88</v>
      </c>
      <c r="L105" s="23">
        <f t="shared" si="17"/>
        <v>22256.799999999999</v>
      </c>
    </row>
    <row r="106" spans="1:12" ht="22.15" customHeight="1" x14ac:dyDescent="0.25">
      <c r="A106" s="49">
        <v>101</v>
      </c>
      <c r="B106" s="16" t="s">
        <v>93</v>
      </c>
      <c r="C106" s="17" t="s">
        <v>24</v>
      </c>
      <c r="D106" s="18">
        <v>770</v>
      </c>
      <c r="E106" s="43">
        <v>16.739999999999998</v>
      </c>
      <c r="F106" s="20">
        <f t="shared" ref="F106:F111" si="19">D106*E106</f>
        <v>12889.8</v>
      </c>
      <c r="G106" s="21">
        <v>62</v>
      </c>
      <c r="H106" s="22">
        <f t="shared" si="16"/>
        <v>47740</v>
      </c>
      <c r="I106" s="19">
        <f t="shared" si="18"/>
        <v>41.539999999999992</v>
      </c>
      <c r="J106" s="22">
        <f t="shared" ref="J106:J131" si="20">F106+H106-L106</f>
        <v>31985.8</v>
      </c>
      <c r="K106" s="43">
        <v>37.200000000000003</v>
      </c>
      <c r="L106" s="23">
        <f t="shared" si="17"/>
        <v>28644.000000000004</v>
      </c>
    </row>
    <row r="107" spans="1:12" ht="22.15" customHeight="1" x14ac:dyDescent="0.25">
      <c r="A107" s="49">
        <v>102</v>
      </c>
      <c r="B107" s="16" t="s">
        <v>173</v>
      </c>
      <c r="C107" s="17" t="s">
        <v>24</v>
      </c>
      <c r="D107" s="18">
        <v>880</v>
      </c>
      <c r="E107" s="43"/>
      <c r="F107" s="20">
        <f t="shared" si="19"/>
        <v>0</v>
      </c>
      <c r="G107" s="21">
        <v>20</v>
      </c>
      <c r="H107" s="22">
        <f t="shared" si="16"/>
        <v>17600</v>
      </c>
      <c r="I107" s="19">
        <f t="shared" si="18"/>
        <v>20</v>
      </c>
      <c r="J107" s="22">
        <f t="shared" si="20"/>
        <v>17600</v>
      </c>
      <c r="K107" s="43"/>
      <c r="L107" s="23">
        <f t="shared" si="17"/>
        <v>0</v>
      </c>
    </row>
    <row r="108" spans="1:12" ht="22.15" customHeight="1" x14ac:dyDescent="0.25">
      <c r="A108" s="15">
        <v>103</v>
      </c>
      <c r="B108" s="16" t="s">
        <v>131</v>
      </c>
      <c r="C108" s="17" t="s">
        <v>19</v>
      </c>
      <c r="D108" s="18">
        <v>100</v>
      </c>
      <c r="E108" s="43">
        <v>22</v>
      </c>
      <c r="F108" s="20">
        <f t="shared" si="19"/>
        <v>2200</v>
      </c>
      <c r="G108" s="21"/>
      <c r="H108" s="22">
        <f t="shared" si="16"/>
        <v>0</v>
      </c>
      <c r="I108" s="19">
        <f t="shared" si="18"/>
        <v>22</v>
      </c>
      <c r="J108" s="22">
        <f t="shared" si="20"/>
        <v>2200</v>
      </c>
      <c r="K108" s="43"/>
      <c r="L108" s="23">
        <f t="shared" si="17"/>
        <v>0</v>
      </c>
    </row>
    <row r="109" spans="1:12" ht="22.15" customHeight="1" x14ac:dyDescent="0.25">
      <c r="A109" s="49">
        <v>104</v>
      </c>
      <c r="B109" s="16" t="s">
        <v>176</v>
      </c>
      <c r="C109" s="17" t="s">
        <v>19</v>
      </c>
      <c r="D109" s="18">
        <v>80</v>
      </c>
      <c r="E109" s="43">
        <v>18</v>
      </c>
      <c r="F109" s="20">
        <f t="shared" si="19"/>
        <v>1440</v>
      </c>
      <c r="G109" s="21"/>
      <c r="H109" s="22">
        <f t="shared" si="16"/>
        <v>0</v>
      </c>
      <c r="I109" s="19">
        <f t="shared" si="18"/>
        <v>18</v>
      </c>
      <c r="J109" s="22">
        <f t="shared" si="20"/>
        <v>1440</v>
      </c>
      <c r="K109" s="43"/>
      <c r="L109" s="23">
        <f t="shared" si="17"/>
        <v>0</v>
      </c>
    </row>
    <row r="110" spans="1:12" ht="22.15" customHeight="1" x14ac:dyDescent="0.25">
      <c r="A110" s="49">
        <v>105</v>
      </c>
      <c r="B110" s="16" t="s">
        <v>132</v>
      </c>
      <c r="C110" s="17" t="s">
        <v>19</v>
      </c>
      <c r="D110" s="18">
        <v>485</v>
      </c>
      <c r="E110" s="43">
        <v>16</v>
      </c>
      <c r="F110" s="20">
        <f t="shared" si="19"/>
        <v>7760</v>
      </c>
      <c r="G110" s="21"/>
      <c r="H110" s="22">
        <f t="shared" si="16"/>
        <v>0</v>
      </c>
      <c r="I110" s="19">
        <f t="shared" si="18"/>
        <v>7</v>
      </c>
      <c r="J110" s="22">
        <f t="shared" si="20"/>
        <v>3395</v>
      </c>
      <c r="K110" s="43">
        <v>9</v>
      </c>
      <c r="L110" s="23">
        <f t="shared" si="17"/>
        <v>4365</v>
      </c>
    </row>
    <row r="111" spans="1:12" ht="20.25" x14ac:dyDescent="0.25">
      <c r="A111" s="49">
        <v>106</v>
      </c>
      <c r="B111" s="16" t="s">
        <v>178</v>
      </c>
      <c r="C111" s="17" t="s">
        <v>19</v>
      </c>
      <c r="D111" s="25">
        <v>400</v>
      </c>
      <c r="E111" s="29">
        <v>43</v>
      </c>
      <c r="F111" s="20">
        <f t="shared" si="19"/>
        <v>17200</v>
      </c>
      <c r="G111" s="20"/>
      <c r="H111" s="22">
        <f t="shared" si="16"/>
        <v>0</v>
      </c>
      <c r="I111" s="19">
        <f t="shared" si="18"/>
        <v>17</v>
      </c>
      <c r="J111" s="22">
        <f t="shared" si="20"/>
        <v>6800</v>
      </c>
      <c r="K111" s="29">
        <v>26</v>
      </c>
      <c r="L111" s="23">
        <f t="shared" si="17"/>
        <v>10400</v>
      </c>
    </row>
    <row r="112" spans="1:12" ht="20.25" x14ac:dyDescent="0.25">
      <c r="A112" s="15">
        <v>107</v>
      </c>
      <c r="B112" s="16" t="s">
        <v>34</v>
      </c>
      <c r="C112" s="17" t="s">
        <v>19</v>
      </c>
      <c r="D112" s="18">
        <v>50</v>
      </c>
      <c r="E112" s="26">
        <v>129</v>
      </c>
      <c r="F112" s="20">
        <f t="shared" si="12"/>
        <v>6450</v>
      </c>
      <c r="G112" s="19"/>
      <c r="H112" s="22">
        <f t="shared" si="16"/>
        <v>0</v>
      </c>
      <c r="I112" s="19">
        <f t="shared" si="18"/>
        <v>29</v>
      </c>
      <c r="J112" s="22">
        <f t="shared" si="20"/>
        <v>1450</v>
      </c>
      <c r="K112" s="26">
        <v>100</v>
      </c>
      <c r="L112" s="23">
        <f t="shared" si="17"/>
        <v>5000</v>
      </c>
    </row>
    <row r="113" spans="1:12" ht="20.25" x14ac:dyDescent="0.25">
      <c r="A113" s="49">
        <v>108</v>
      </c>
      <c r="B113" s="16" t="s">
        <v>28</v>
      </c>
      <c r="C113" s="17" t="s">
        <v>19</v>
      </c>
      <c r="D113" s="25">
        <v>100</v>
      </c>
      <c r="E113" s="26">
        <v>14</v>
      </c>
      <c r="F113" s="20">
        <f t="shared" si="12"/>
        <v>1400</v>
      </c>
      <c r="G113" s="19"/>
      <c r="H113" s="22">
        <f t="shared" si="16"/>
        <v>0</v>
      </c>
      <c r="I113" s="19">
        <f t="shared" si="18"/>
        <v>3</v>
      </c>
      <c r="J113" s="22">
        <f t="shared" si="20"/>
        <v>300</v>
      </c>
      <c r="K113" s="26">
        <v>11</v>
      </c>
      <c r="L113" s="23">
        <f t="shared" si="17"/>
        <v>1100</v>
      </c>
    </row>
    <row r="114" spans="1:12" ht="20.25" x14ac:dyDescent="0.25">
      <c r="A114" s="49">
        <v>109</v>
      </c>
      <c r="B114" s="16" t="s">
        <v>118</v>
      </c>
      <c r="C114" s="17" t="s">
        <v>19</v>
      </c>
      <c r="D114" s="25">
        <v>180</v>
      </c>
      <c r="E114" s="26"/>
      <c r="F114" s="20">
        <f t="shared" si="12"/>
        <v>0</v>
      </c>
      <c r="G114" s="19">
        <v>30</v>
      </c>
      <c r="H114" s="22">
        <f t="shared" si="16"/>
        <v>5400</v>
      </c>
      <c r="I114" s="19">
        <f t="shared" si="18"/>
        <v>0</v>
      </c>
      <c r="J114" s="22">
        <f t="shared" si="20"/>
        <v>0</v>
      </c>
      <c r="K114" s="26">
        <v>30</v>
      </c>
      <c r="L114" s="23">
        <f t="shared" si="17"/>
        <v>5400</v>
      </c>
    </row>
    <row r="115" spans="1:12" ht="20.25" x14ac:dyDescent="0.25">
      <c r="A115" s="49">
        <v>110</v>
      </c>
      <c r="B115" s="16" t="s">
        <v>160</v>
      </c>
      <c r="C115" s="17" t="s">
        <v>19</v>
      </c>
      <c r="D115" s="25">
        <v>125</v>
      </c>
      <c r="E115" s="26">
        <v>28</v>
      </c>
      <c r="F115" s="20">
        <f t="shared" si="12"/>
        <v>3500</v>
      </c>
      <c r="G115" s="19">
        <v>28</v>
      </c>
      <c r="H115" s="22">
        <f t="shared" si="16"/>
        <v>3500</v>
      </c>
      <c r="I115" s="19">
        <f t="shared" si="18"/>
        <v>5</v>
      </c>
      <c r="J115" s="22">
        <f t="shared" si="20"/>
        <v>625</v>
      </c>
      <c r="K115" s="26">
        <v>51</v>
      </c>
      <c r="L115" s="23">
        <f t="shared" si="17"/>
        <v>6375</v>
      </c>
    </row>
    <row r="116" spans="1:12" ht="20.45" customHeight="1" x14ac:dyDescent="0.25">
      <c r="A116" s="15">
        <v>111</v>
      </c>
      <c r="B116" s="16" t="s">
        <v>126</v>
      </c>
      <c r="C116" s="17" t="s">
        <v>19</v>
      </c>
      <c r="D116" s="25">
        <v>420</v>
      </c>
      <c r="E116" s="26">
        <v>14</v>
      </c>
      <c r="F116" s="20">
        <f t="shared" ref="F116:F145" si="21">D116*E116</f>
        <v>5880</v>
      </c>
      <c r="G116" s="19"/>
      <c r="H116" s="22">
        <f t="shared" si="16"/>
        <v>0</v>
      </c>
      <c r="I116" s="19">
        <f t="shared" si="18"/>
        <v>1</v>
      </c>
      <c r="J116" s="22">
        <f t="shared" si="20"/>
        <v>420</v>
      </c>
      <c r="K116" s="26">
        <v>13</v>
      </c>
      <c r="L116" s="23">
        <f t="shared" si="17"/>
        <v>5460</v>
      </c>
    </row>
    <row r="117" spans="1:12" ht="20.45" customHeight="1" x14ac:dyDescent="0.25">
      <c r="A117" s="49">
        <v>112</v>
      </c>
      <c r="B117" s="16" t="s">
        <v>175</v>
      </c>
      <c r="C117" s="17" t="s">
        <v>24</v>
      </c>
      <c r="D117" s="25">
        <v>2970</v>
      </c>
      <c r="E117" s="26"/>
      <c r="F117" s="20"/>
      <c r="G117" s="19">
        <v>10</v>
      </c>
      <c r="H117" s="22">
        <f t="shared" si="16"/>
        <v>29700</v>
      </c>
      <c r="I117" s="19">
        <f t="shared" si="18"/>
        <v>3.75</v>
      </c>
      <c r="J117" s="22">
        <f t="shared" si="20"/>
        <v>11137.5</v>
      </c>
      <c r="K117" s="26">
        <v>6.25</v>
      </c>
      <c r="L117" s="23">
        <f t="shared" si="17"/>
        <v>18562.5</v>
      </c>
    </row>
    <row r="118" spans="1:12" ht="20.25" x14ac:dyDescent="0.25">
      <c r="A118" s="49">
        <v>113</v>
      </c>
      <c r="B118" s="16" t="s">
        <v>77</v>
      </c>
      <c r="C118" s="17" t="s">
        <v>19</v>
      </c>
      <c r="D118" s="18">
        <v>100</v>
      </c>
      <c r="E118" s="29">
        <v>10</v>
      </c>
      <c r="F118" s="20">
        <f t="shared" si="21"/>
        <v>1000</v>
      </c>
      <c r="G118" s="19"/>
      <c r="H118" s="22">
        <f t="shared" si="16"/>
        <v>0</v>
      </c>
      <c r="I118" s="19">
        <f t="shared" si="18"/>
        <v>0</v>
      </c>
      <c r="J118" s="22">
        <f t="shared" si="20"/>
        <v>0</v>
      </c>
      <c r="K118" s="29">
        <v>10</v>
      </c>
      <c r="L118" s="23">
        <f t="shared" si="17"/>
        <v>1000</v>
      </c>
    </row>
    <row r="119" spans="1:12" ht="20.25" x14ac:dyDescent="0.25">
      <c r="A119" s="49">
        <v>114</v>
      </c>
      <c r="B119" s="16" t="s">
        <v>116</v>
      </c>
      <c r="C119" s="17" t="s">
        <v>19</v>
      </c>
      <c r="D119" s="18">
        <v>700</v>
      </c>
      <c r="E119" s="29">
        <v>4</v>
      </c>
      <c r="F119" s="20">
        <f t="shared" si="21"/>
        <v>2800</v>
      </c>
      <c r="G119" s="21"/>
      <c r="H119" s="22">
        <f t="shared" si="16"/>
        <v>0</v>
      </c>
      <c r="I119" s="19">
        <f t="shared" si="18"/>
        <v>0</v>
      </c>
      <c r="J119" s="22">
        <f t="shared" si="20"/>
        <v>0</v>
      </c>
      <c r="K119" s="29">
        <v>4</v>
      </c>
      <c r="L119" s="23">
        <f t="shared" si="17"/>
        <v>2800</v>
      </c>
    </row>
    <row r="120" spans="1:12" ht="20.25" x14ac:dyDescent="0.25">
      <c r="A120" s="15">
        <v>115</v>
      </c>
      <c r="B120" s="16" t="s">
        <v>41</v>
      </c>
      <c r="C120" s="17" t="s">
        <v>19</v>
      </c>
      <c r="D120" s="27">
        <v>1450</v>
      </c>
      <c r="E120" s="26">
        <v>8</v>
      </c>
      <c r="F120" s="20">
        <f t="shared" si="21"/>
        <v>11600</v>
      </c>
      <c r="G120" s="21">
        <v>20</v>
      </c>
      <c r="H120" s="22">
        <f t="shared" si="16"/>
        <v>29000</v>
      </c>
      <c r="I120" s="19">
        <f t="shared" si="18"/>
        <v>6</v>
      </c>
      <c r="J120" s="22">
        <f t="shared" si="20"/>
        <v>8700</v>
      </c>
      <c r="K120" s="26">
        <v>22</v>
      </c>
      <c r="L120" s="23">
        <f t="shared" si="17"/>
        <v>31900</v>
      </c>
    </row>
    <row r="121" spans="1:12" ht="20.25" x14ac:dyDescent="0.25">
      <c r="A121" s="49">
        <v>116</v>
      </c>
      <c r="B121" s="16" t="s">
        <v>74</v>
      </c>
      <c r="C121" s="17" t="s">
        <v>19</v>
      </c>
      <c r="D121" s="27">
        <v>530</v>
      </c>
      <c r="E121" s="26">
        <v>27</v>
      </c>
      <c r="F121" s="20">
        <f t="shared" si="21"/>
        <v>14310</v>
      </c>
      <c r="G121" s="21"/>
      <c r="H121" s="22">
        <f t="shared" si="16"/>
        <v>0</v>
      </c>
      <c r="I121" s="19">
        <f t="shared" si="18"/>
        <v>27</v>
      </c>
      <c r="J121" s="22">
        <f t="shared" si="20"/>
        <v>14310</v>
      </c>
      <c r="K121" s="26"/>
      <c r="L121" s="23">
        <f t="shared" si="17"/>
        <v>0</v>
      </c>
    </row>
    <row r="122" spans="1:12" ht="20.25" x14ac:dyDescent="0.25">
      <c r="A122" s="49">
        <v>117</v>
      </c>
      <c r="B122" s="16" t="s">
        <v>52</v>
      </c>
      <c r="C122" s="17" t="s">
        <v>19</v>
      </c>
      <c r="D122" s="27">
        <v>700</v>
      </c>
      <c r="E122" s="26">
        <v>8</v>
      </c>
      <c r="F122" s="20">
        <f t="shared" si="21"/>
        <v>5600</v>
      </c>
      <c r="G122" s="21"/>
      <c r="H122" s="22">
        <f t="shared" si="16"/>
        <v>0</v>
      </c>
      <c r="I122" s="19">
        <f t="shared" si="18"/>
        <v>0</v>
      </c>
      <c r="J122" s="22">
        <f t="shared" si="20"/>
        <v>0</v>
      </c>
      <c r="K122" s="26">
        <v>8</v>
      </c>
      <c r="L122" s="23">
        <f t="shared" si="17"/>
        <v>5600</v>
      </c>
    </row>
    <row r="123" spans="1:12" ht="20.25" x14ac:dyDescent="0.25">
      <c r="A123" s="49">
        <v>118</v>
      </c>
      <c r="B123" s="16" t="s">
        <v>161</v>
      </c>
      <c r="C123" s="17" t="s">
        <v>19</v>
      </c>
      <c r="D123" s="24">
        <v>730</v>
      </c>
      <c r="E123" s="26">
        <v>76</v>
      </c>
      <c r="F123" s="20">
        <f t="shared" si="21"/>
        <v>55480</v>
      </c>
      <c r="G123" s="30"/>
      <c r="H123" s="22">
        <f t="shared" si="16"/>
        <v>0</v>
      </c>
      <c r="I123" s="19">
        <f t="shared" si="18"/>
        <v>76</v>
      </c>
      <c r="J123" s="22">
        <f t="shared" si="20"/>
        <v>55480</v>
      </c>
      <c r="K123" s="26"/>
      <c r="L123" s="23">
        <f t="shared" si="17"/>
        <v>0</v>
      </c>
    </row>
    <row r="124" spans="1:12" ht="20.25" x14ac:dyDescent="0.25">
      <c r="A124" s="15">
        <v>119</v>
      </c>
      <c r="B124" s="16" t="s">
        <v>150</v>
      </c>
      <c r="C124" s="17" t="s">
        <v>19</v>
      </c>
      <c r="D124" s="25">
        <v>730</v>
      </c>
      <c r="E124" s="26">
        <v>164</v>
      </c>
      <c r="F124" s="20">
        <f t="shared" si="21"/>
        <v>119720</v>
      </c>
      <c r="G124" s="30"/>
      <c r="H124" s="22">
        <f t="shared" si="16"/>
        <v>0</v>
      </c>
      <c r="I124" s="19">
        <f t="shared" si="18"/>
        <v>95</v>
      </c>
      <c r="J124" s="22">
        <f t="shared" si="20"/>
        <v>69350</v>
      </c>
      <c r="K124" s="26">
        <v>69</v>
      </c>
      <c r="L124" s="23">
        <f t="shared" si="17"/>
        <v>50370</v>
      </c>
    </row>
    <row r="125" spans="1:12" ht="21.6" customHeight="1" x14ac:dyDescent="0.25">
      <c r="A125" s="49">
        <v>121</v>
      </c>
      <c r="B125" s="16" t="s">
        <v>181</v>
      </c>
      <c r="C125" s="17" t="s">
        <v>19</v>
      </c>
      <c r="D125" s="18">
        <v>670</v>
      </c>
      <c r="E125" s="26">
        <v>585</v>
      </c>
      <c r="F125" s="20">
        <f t="shared" si="21"/>
        <v>391950</v>
      </c>
      <c r="G125" s="21">
        <v>1000</v>
      </c>
      <c r="H125" s="22">
        <f t="shared" si="16"/>
        <v>670000</v>
      </c>
      <c r="I125" s="19">
        <f t="shared" si="18"/>
        <v>527</v>
      </c>
      <c r="J125" s="22">
        <f t="shared" si="20"/>
        <v>353090</v>
      </c>
      <c r="K125" s="26">
        <v>1058</v>
      </c>
      <c r="L125" s="23">
        <f t="shared" si="17"/>
        <v>708860</v>
      </c>
    </row>
    <row r="126" spans="1:12" ht="20.25" x14ac:dyDescent="0.25">
      <c r="A126" s="15">
        <v>123</v>
      </c>
      <c r="B126" s="16" t="s">
        <v>183</v>
      </c>
      <c r="C126" s="17" t="s">
        <v>19</v>
      </c>
      <c r="D126" s="18">
        <v>400</v>
      </c>
      <c r="E126" s="26">
        <v>318</v>
      </c>
      <c r="F126" s="20">
        <f t="shared" si="21"/>
        <v>127200</v>
      </c>
      <c r="G126" s="21"/>
      <c r="H126" s="22">
        <f t="shared" si="16"/>
        <v>0</v>
      </c>
      <c r="I126" s="19">
        <f t="shared" si="18"/>
        <v>318</v>
      </c>
      <c r="J126" s="22">
        <f t="shared" si="20"/>
        <v>127200</v>
      </c>
      <c r="K126" s="26"/>
      <c r="L126" s="23">
        <f t="shared" si="17"/>
        <v>0</v>
      </c>
    </row>
    <row r="127" spans="1:12" ht="20.25" x14ac:dyDescent="0.25">
      <c r="A127" s="49">
        <v>125</v>
      </c>
      <c r="B127" s="16" t="s">
        <v>180</v>
      </c>
      <c r="C127" s="17" t="s">
        <v>19</v>
      </c>
      <c r="D127" s="18">
        <v>420</v>
      </c>
      <c r="E127" s="26">
        <v>226</v>
      </c>
      <c r="F127" s="20">
        <f t="shared" si="21"/>
        <v>94920</v>
      </c>
      <c r="G127" s="21">
        <v>1400</v>
      </c>
      <c r="H127" s="22">
        <f t="shared" ref="H127:H176" si="22">D127*G127</f>
        <v>588000</v>
      </c>
      <c r="I127" s="19">
        <f t="shared" si="18"/>
        <v>1116</v>
      </c>
      <c r="J127" s="22">
        <f t="shared" si="20"/>
        <v>468720</v>
      </c>
      <c r="K127" s="26">
        <v>510</v>
      </c>
      <c r="L127" s="23">
        <f t="shared" si="17"/>
        <v>214200</v>
      </c>
    </row>
    <row r="128" spans="1:12" ht="20.25" x14ac:dyDescent="0.25">
      <c r="A128" s="49">
        <v>126</v>
      </c>
      <c r="B128" s="16" t="s">
        <v>135</v>
      </c>
      <c r="C128" s="17" t="s">
        <v>19</v>
      </c>
      <c r="D128" s="18">
        <v>500</v>
      </c>
      <c r="E128" s="26">
        <v>500</v>
      </c>
      <c r="F128" s="20">
        <f t="shared" si="21"/>
        <v>250000</v>
      </c>
      <c r="G128" s="21"/>
      <c r="H128" s="22">
        <f t="shared" si="22"/>
        <v>0</v>
      </c>
      <c r="I128" s="19">
        <f t="shared" si="18"/>
        <v>500</v>
      </c>
      <c r="J128" s="22">
        <f t="shared" si="20"/>
        <v>250000</v>
      </c>
      <c r="K128" s="26"/>
      <c r="L128" s="23">
        <f t="shared" si="17"/>
        <v>0</v>
      </c>
    </row>
    <row r="129" spans="1:12" ht="20.25" x14ac:dyDescent="0.25">
      <c r="A129" s="15">
        <v>127</v>
      </c>
      <c r="B129" s="16" t="s">
        <v>76</v>
      </c>
      <c r="C129" s="17" t="s">
        <v>19</v>
      </c>
      <c r="D129" s="18">
        <v>780</v>
      </c>
      <c r="E129" s="26">
        <v>132</v>
      </c>
      <c r="F129" s="20">
        <f t="shared" si="21"/>
        <v>102960</v>
      </c>
      <c r="G129" s="21"/>
      <c r="H129" s="22">
        <f t="shared" si="22"/>
        <v>0</v>
      </c>
      <c r="I129" s="19">
        <f t="shared" si="18"/>
        <v>48</v>
      </c>
      <c r="J129" s="22">
        <f t="shared" si="20"/>
        <v>37440</v>
      </c>
      <c r="K129" s="26">
        <v>84</v>
      </c>
      <c r="L129" s="23">
        <f t="shared" si="17"/>
        <v>65520</v>
      </c>
    </row>
    <row r="130" spans="1:12" ht="20.25" x14ac:dyDescent="0.25">
      <c r="A130" s="49">
        <v>128</v>
      </c>
      <c r="B130" s="16" t="s">
        <v>166</v>
      </c>
      <c r="C130" s="17" t="s">
        <v>19</v>
      </c>
      <c r="D130" s="18">
        <v>200</v>
      </c>
      <c r="E130" s="26">
        <v>377</v>
      </c>
      <c r="F130" s="20">
        <f t="shared" si="21"/>
        <v>75400</v>
      </c>
      <c r="G130" s="21"/>
      <c r="H130" s="22">
        <f t="shared" si="22"/>
        <v>0</v>
      </c>
      <c r="I130" s="19">
        <f t="shared" si="18"/>
        <v>138</v>
      </c>
      <c r="J130" s="22">
        <f t="shared" si="20"/>
        <v>27600</v>
      </c>
      <c r="K130" s="26">
        <v>239</v>
      </c>
      <c r="L130" s="23">
        <f t="shared" si="17"/>
        <v>47800</v>
      </c>
    </row>
    <row r="131" spans="1:12" ht="20.25" x14ac:dyDescent="0.25">
      <c r="A131" s="49">
        <v>129</v>
      </c>
      <c r="B131" s="16" t="s">
        <v>182</v>
      </c>
      <c r="C131" s="17" t="s">
        <v>19</v>
      </c>
      <c r="D131" s="18">
        <v>450</v>
      </c>
      <c r="E131" s="26">
        <v>5</v>
      </c>
      <c r="F131" s="20">
        <f t="shared" si="21"/>
        <v>2250</v>
      </c>
      <c r="G131" s="21">
        <v>1000</v>
      </c>
      <c r="H131" s="22">
        <f t="shared" si="22"/>
        <v>450000</v>
      </c>
      <c r="I131" s="19">
        <f t="shared" si="18"/>
        <v>378</v>
      </c>
      <c r="J131" s="22">
        <f t="shared" si="20"/>
        <v>170100</v>
      </c>
      <c r="K131" s="26">
        <v>627</v>
      </c>
      <c r="L131" s="23">
        <f t="shared" si="17"/>
        <v>282150</v>
      </c>
    </row>
    <row r="132" spans="1:12" ht="20.25" x14ac:dyDescent="0.25">
      <c r="A132" s="49"/>
      <c r="B132" s="16" t="s">
        <v>194</v>
      </c>
      <c r="C132" s="17" t="s">
        <v>19</v>
      </c>
      <c r="D132" s="18">
        <v>400</v>
      </c>
      <c r="E132" s="26"/>
      <c r="F132" s="20"/>
      <c r="G132" s="21">
        <v>100</v>
      </c>
      <c r="H132" s="22">
        <f t="shared" si="22"/>
        <v>40000</v>
      </c>
      <c r="I132" s="19"/>
      <c r="J132" s="22"/>
      <c r="K132" s="26"/>
      <c r="L132" s="23"/>
    </row>
    <row r="133" spans="1:12" ht="20.25" x14ac:dyDescent="0.25">
      <c r="A133" s="49">
        <v>130</v>
      </c>
      <c r="B133" s="16" t="s">
        <v>152</v>
      </c>
      <c r="C133" s="17" t="s">
        <v>19</v>
      </c>
      <c r="D133" s="18">
        <v>400</v>
      </c>
      <c r="E133" s="26">
        <v>11</v>
      </c>
      <c r="F133" s="20">
        <f t="shared" si="21"/>
        <v>4400</v>
      </c>
      <c r="G133" s="21"/>
      <c r="H133" s="22">
        <f t="shared" si="22"/>
        <v>0</v>
      </c>
      <c r="I133" s="19">
        <f>E133+G133-K133</f>
        <v>2</v>
      </c>
      <c r="J133" s="22">
        <f>F133+H133-L133</f>
        <v>800</v>
      </c>
      <c r="K133" s="26">
        <v>9</v>
      </c>
      <c r="L133" s="23">
        <f>K133*D133</f>
        <v>3600</v>
      </c>
    </row>
    <row r="134" spans="1:12" ht="20.25" x14ac:dyDescent="0.25">
      <c r="A134" s="15">
        <v>131</v>
      </c>
      <c r="B134" s="16" t="s">
        <v>151</v>
      </c>
      <c r="C134" s="17" t="s">
        <v>19</v>
      </c>
      <c r="D134" s="18">
        <v>1250</v>
      </c>
      <c r="E134" s="26">
        <v>30</v>
      </c>
      <c r="F134" s="20">
        <f t="shared" si="21"/>
        <v>37500</v>
      </c>
      <c r="G134" s="21"/>
      <c r="H134" s="22">
        <f t="shared" si="22"/>
        <v>0</v>
      </c>
      <c r="I134" s="19">
        <f>E134+G134-K134</f>
        <v>14</v>
      </c>
      <c r="J134" s="22">
        <f>F134+H134-L134</f>
        <v>17500</v>
      </c>
      <c r="K134" s="26">
        <v>16</v>
      </c>
      <c r="L134" s="23">
        <f>K134*D134</f>
        <v>20000</v>
      </c>
    </row>
    <row r="135" spans="1:12" ht="20.25" x14ac:dyDescent="0.25">
      <c r="A135" s="15"/>
      <c r="B135" s="16" t="s">
        <v>187</v>
      </c>
      <c r="C135" s="17" t="s">
        <v>19</v>
      </c>
      <c r="D135" s="18">
        <v>490</v>
      </c>
      <c r="E135" s="26"/>
      <c r="F135" s="20"/>
      <c r="G135" s="21">
        <v>15</v>
      </c>
      <c r="H135" s="22">
        <f t="shared" si="22"/>
        <v>7350</v>
      </c>
      <c r="I135" s="19">
        <f>E135+G135-K135</f>
        <v>1</v>
      </c>
      <c r="J135" s="22">
        <f>F135+H135-L135</f>
        <v>490</v>
      </c>
      <c r="K135" s="26">
        <v>14</v>
      </c>
      <c r="L135" s="23">
        <f>K135*D135</f>
        <v>6860</v>
      </c>
    </row>
    <row r="136" spans="1:12" ht="21.6" customHeight="1" x14ac:dyDescent="0.25">
      <c r="A136" s="49">
        <v>132</v>
      </c>
      <c r="B136" s="16" t="s">
        <v>165</v>
      </c>
      <c r="C136" s="17" t="s">
        <v>19</v>
      </c>
      <c r="D136" s="28">
        <v>220</v>
      </c>
      <c r="E136" s="29">
        <v>63</v>
      </c>
      <c r="F136" s="20">
        <f t="shared" si="21"/>
        <v>13860</v>
      </c>
      <c r="G136" s="20"/>
      <c r="H136" s="22">
        <f t="shared" si="22"/>
        <v>0</v>
      </c>
      <c r="I136" s="19">
        <f t="shared" ref="I136:J142" si="23">E136+G136-K136</f>
        <v>13</v>
      </c>
      <c r="J136" s="22">
        <f t="shared" si="23"/>
        <v>2860</v>
      </c>
      <c r="K136" s="29">
        <v>50</v>
      </c>
      <c r="L136" s="23">
        <f t="shared" ref="L136:L143" si="24">K136*D136</f>
        <v>11000</v>
      </c>
    </row>
    <row r="137" spans="1:12" ht="21.6" customHeight="1" x14ac:dyDescent="0.25">
      <c r="A137" s="49">
        <v>133</v>
      </c>
      <c r="B137" s="16" t="s">
        <v>124</v>
      </c>
      <c r="C137" s="17" t="s">
        <v>19</v>
      </c>
      <c r="D137" s="28">
        <v>6500</v>
      </c>
      <c r="E137" s="29">
        <v>1</v>
      </c>
      <c r="F137" s="20">
        <f t="shared" si="21"/>
        <v>6500</v>
      </c>
      <c r="G137" s="20"/>
      <c r="H137" s="22">
        <f t="shared" si="22"/>
        <v>0</v>
      </c>
      <c r="I137" s="19">
        <f t="shared" si="23"/>
        <v>0</v>
      </c>
      <c r="J137" s="22">
        <f t="shared" si="23"/>
        <v>0</v>
      </c>
      <c r="K137" s="29">
        <v>1</v>
      </c>
      <c r="L137" s="23">
        <f t="shared" si="24"/>
        <v>6500</v>
      </c>
    </row>
    <row r="138" spans="1:12" ht="20.25" x14ac:dyDescent="0.25">
      <c r="A138" s="15">
        <v>135</v>
      </c>
      <c r="B138" s="16" t="s">
        <v>29</v>
      </c>
      <c r="C138" s="17" t="s">
        <v>17</v>
      </c>
      <c r="D138" s="18">
        <v>155</v>
      </c>
      <c r="E138" s="26">
        <v>18</v>
      </c>
      <c r="F138" s="20">
        <f t="shared" si="21"/>
        <v>2790</v>
      </c>
      <c r="G138" s="21"/>
      <c r="H138" s="22">
        <f t="shared" si="22"/>
        <v>0</v>
      </c>
      <c r="I138" s="19">
        <f t="shared" si="23"/>
        <v>0</v>
      </c>
      <c r="J138" s="22">
        <f t="shared" si="23"/>
        <v>0</v>
      </c>
      <c r="K138" s="26">
        <v>18</v>
      </c>
      <c r="L138" s="23">
        <f t="shared" si="24"/>
        <v>2790</v>
      </c>
    </row>
    <row r="139" spans="1:12" ht="20.25" x14ac:dyDescent="0.25">
      <c r="A139" s="49">
        <v>136</v>
      </c>
      <c r="B139" s="16" t="s">
        <v>89</v>
      </c>
      <c r="C139" s="17" t="s">
        <v>19</v>
      </c>
      <c r="D139" s="18">
        <v>820</v>
      </c>
      <c r="E139" s="26">
        <v>2</v>
      </c>
      <c r="F139" s="20">
        <f t="shared" si="21"/>
        <v>1640</v>
      </c>
      <c r="G139" s="21"/>
      <c r="H139" s="22">
        <f t="shared" si="22"/>
        <v>0</v>
      </c>
      <c r="I139" s="19">
        <f t="shared" si="23"/>
        <v>2</v>
      </c>
      <c r="J139" s="22">
        <f t="shared" si="23"/>
        <v>1640</v>
      </c>
      <c r="K139" s="26"/>
      <c r="L139" s="23">
        <f t="shared" si="24"/>
        <v>0</v>
      </c>
    </row>
    <row r="140" spans="1:12" ht="20.25" x14ac:dyDescent="0.25">
      <c r="A140" s="49">
        <v>137</v>
      </c>
      <c r="B140" s="16" t="s">
        <v>190</v>
      </c>
      <c r="C140" s="17" t="s">
        <v>19</v>
      </c>
      <c r="D140" s="18">
        <v>600</v>
      </c>
      <c r="E140" s="26"/>
      <c r="F140" s="20">
        <f t="shared" si="21"/>
        <v>0</v>
      </c>
      <c r="G140" s="21">
        <v>10</v>
      </c>
      <c r="H140" s="22">
        <f t="shared" si="22"/>
        <v>6000</v>
      </c>
      <c r="I140" s="19">
        <f t="shared" si="23"/>
        <v>7</v>
      </c>
      <c r="J140" s="22">
        <f t="shared" si="23"/>
        <v>4200</v>
      </c>
      <c r="K140" s="26">
        <v>3</v>
      </c>
      <c r="L140" s="23">
        <f t="shared" si="24"/>
        <v>1800</v>
      </c>
    </row>
    <row r="141" spans="1:12" ht="20.25" x14ac:dyDescent="0.25">
      <c r="A141" s="49">
        <v>138</v>
      </c>
      <c r="B141" s="16" t="s">
        <v>36</v>
      </c>
      <c r="C141" s="17" t="s">
        <v>19</v>
      </c>
      <c r="D141" s="18">
        <v>300</v>
      </c>
      <c r="E141" s="26">
        <v>28</v>
      </c>
      <c r="F141" s="20">
        <f t="shared" si="21"/>
        <v>8400</v>
      </c>
      <c r="G141" s="21"/>
      <c r="H141" s="22">
        <f t="shared" si="22"/>
        <v>0</v>
      </c>
      <c r="I141" s="19">
        <f t="shared" si="23"/>
        <v>0</v>
      </c>
      <c r="J141" s="22">
        <f t="shared" si="23"/>
        <v>0</v>
      </c>
      <c r="K141" s="26">
        <v>28</v>
      </c>
      <c r="L141" s="23">
        <f t="shared" si="24"/>
        <v>8400</v>
      </c>
    </row>
    <row r="142" spans="1:12" ht="20.25" x14ac:dyDescent="0.25">
      <c r="A142" s="15">
        <v>139</v>
      </c>
      <c r="B142" s="16" t="s">
        <v>153</v>
      </c>
      <c r="C142" s="17" t="s">
        <v>19</v>
      </c>
      <c r="D142" s="24">
        <v>140</v>
      </c>
      <c r="E142" s="29">
        <v>27</v>
      </c>
      <c r="F142" s="20">
        <f t="shared" si="21"/>
        <v>3780</v>
      </c>
      <c r="G142" s="21"/>
      <c r="H142" s="22">
        <f t="shared" si="22"/>
        <v>0</v>
      </c>
      <c r="I142" s="19">
        <f t="shared" si="23"/>
        <v>0</v>
      </c>
      <c r="J142" s="22">
        <f t="shared" si="23"/>
        <v>0</v>
      </c>
      <c r="K142" s="29">
        <v>27</v>
      </c>
      <c r="L142" s="23">
        <f t="shared" si="24"/>
        <v>3780</v>
      </c>
    </row>
    <row r="143" spans="1:12" ht="20.25" x14ac:dyDescent="0.25">
      <c r="A143" s="15"/>
      <c r="B143" s="16" t="s">
        <v>189</v>
      </c>
      <c r="C143" s="17" t="s">
        <v>19</v>
      </c>
      <c r="D143" s="24">
        <v>50</v>
      </c>
      <c r="E143" s="29"/>
      <c r="F143" s="20"/>
      <c r="G143" s="21">
        <v>50</v>
      </c>
      <c r="H143" s="22">
        <f t="shared" si="22"/>
        <v>2500</v>
      </c>
      <c r="I143" s="19"/>
      <c r="J143" s="22"/>
      <c r="K143" s="29">
        <v>50</v>
      </c>
      <c r="L143" s="23">
        <f t="shared" si="24"/>
        <v>2500</v>
      </c>
    </row>
    <row r="144" spans="1:12" ht="20.25" x14ac:dyDescent="0.25">
      <c r="A144" s="49">
        <v>141</v>
      </c>
      <c r="B144" s="16" t="s">
        <v>65</v>
      </c>
      <c r="C144" s="17" t="s">
        <v>19</v>
      </c>
      <c r="D144" s="28">
        <v>20</v>
      </c>
      <c r="E144" s="26">
        <v>41</v>
      </c>
      <c r="F144" s="20">
        <f t="shared" si="21"/>
        <v>820</v>
      </c>
      <c r="G144" s="20"/>
      <c r="H144" s="22">
        <f t="shared" si="22"/>
        <v>0</v>
      </c>
      <c r="I144" s="19">
        <f t="shared" ref="I144:I163" si="25">E144+G144-K144</f>
        <v>0</v>
      </c>
      <c r="J144" s="22">
        <f t="shared" ref="J144:J163" si="26">F144+H144-L144</f>
        <v>0</v>
      </c>
      <c r="K144" s="26">
        <v>41</v>
      </c>
      <c r="L144" s="23">
        <f t="shared" ref="L144:L164" si="27">K144*D144</f>
        <v>820</v>
      </c>
    </row>
    <row r="145" spans="1:12" ht="20.25" x14ac:dyDescent="0.25">
      <c r="A145" s="49">
        <v>142</v>
      </c>
      <c r="B145" s="16" t="s">
        <v>101</v>
      </c>
      <c r="C145" s="17" t="s">
        <v>19</v>
      </c>
      <c r="D145" s="28">
        <v>150</v>
      </c>
      <c r="E145" s="26">
        <v>29</v>
      </c>
      <c r="F145" s="20">
        <f t="shared" si="21"/>
        <v>4350</v>
      </c>
      <c r="G145" s="20"/>
      <c r="H145" s="22">
        <f t="shared" si="22"/>
        <v>0</v>
      </c>
      <c r="I145" s="19">
        <f t="shared" si="25"/>
        <v>0</v>
      </c>
      <c r="J145" s="22">
        <f t="shared" si="26"/>
        <v>0</v>
      </c>
      <c r="K145" s="26">
        <v>29</v>
      </c>
      <c r="L145" s="23">
        <f t="shared" si="27"/>
        <v>4350</v>
      </c>
    </row>
    <row r="146" spans="1:12" ht="20.25" x14ac:dyDescent="0.25">
      <c r="A146" s="15">
        <v>143</v>
      </c>
      <c r="B146" s="16" t="s">
        <v>102</v>
      </c>
      <c r="C146" s="17" t="s">
        <v>19</v>
      </c>
      <c r="D146" s="28">
        <v>370</v>
      </c>
      <c r="E146" s="26">
        <v>31</v>
      </c>
      <c r="F146" s="20">
        <f t="shared" ref="F146:F153" si="28">D146*E146</f>
        <v>11470</v>
      </c>
      <c r="G146" s="20"/>
      <c r="H146" s="22">
        <f t="shared" si="22"/>
        <v>0</v>
      </c>
      <c r="I146" s="19">
        <f t="shared" si="25"/>
        <v>7</v>
      </c>
      <c r="J146" s="22">
        <f t="shared" si="26"/>
        <v>2590</v>
      </c>
      <c r="K146" s="26">
        <v>24</v>
      </c>
      <c r="L146" s="23">
        <f t="shared" si="27"/>
        <v>8880</v>
      </c>
    </row>
    <row r="147" spans="1:12" ht="20.25" x14ac:dyDescent="0.25">
      <c r="A147" s="49">
        <v>144</v>
      </c>
      <c r="B147" s="16" t="s">
        <v>108</v>
      </c>
      <c r="C147" s="17" t="s">
        <v>19</v>
      </c>
      <c r="D147" s="28">
        <v>530</v>
      </c>
      <c r="E147" s="26">
        <v>10</v>
      </c>
      <c r="F147" s="20">
        <f t="shared" si="28"/>
        <v>5300</v>
      </c>
      <c r="G147" s="20"/>
      <c r="H147" s="22">
        <f t="shared" si="22"/>
        <v>0</v>
      </c>
      <c r="I147" s="19">
        <f t="shared" si="25"/>
        <v>0</v>
      </c>
      <c r="J147" s="22">
        <f t="shared" si="26"/>
        <v>0</v>
      </c>
      <c r="K147" s="26">
        <v>10</v>
      </c>
      <c r="L147" s="23">
        <f t="shared" si="27"/>
        <v>5300</v>
      </c>
    </row>
    <row r="148" spans="1:12" ht="20.25" x14ac:dyDescent="0.25">
      <c r="A148" s="49">
        <v>145</v>
      </c>
      <c r="B148" s="16" t="s">
        <v>40</v>
      </c>
      <c r="C148" s="17" t="s">
        <v>19</v>
      </c>
      <c r="D148" s="28">
        <v>500</v>
      </c>
      <c r="E148" s="29">
        <v>28</v>
      </c>
      <c r="F148" s="20">
        <f t="shared" si="28"/>
        <v>14000</v>
      </c>
      <c r="G148" s="20">
        <v>18</v>
      </c>
      <c r="H148" s="22">
        <f t="shared" si="22"/>
        <v>9000</v>
      </c>
      <c r="I148" s="19">
        <f t="shared" si="25"/>
        <v>12</v>
      </c>
      <c r="J148" s="22">
        <f t="shared" si="26"/>
        <v>6000</v>
      </c>
      <c r="K148" s="29">
        <v>34</v>
      </c>
      <c r="L148" s="23">
        <f t="shared" si="27"/>
        <v>17000</v>
      </c>
    </row>
    <row r="149" spans="1:12" ht="20.25" x14ac:dyDescent="0.25">
      <c r="A149" s="49">
        <v>146</v>
      </c>
      <c r="B149" s="16" t="s">
        <v>103</v>
      </c>
      <c r="C149" s="17" t="s">
        <v>19</v>
      </c>
      <c r="D149" s="28">
        <v>925</v>
      </c>
      <c r="E149" s="29"/>
      <c r="F149" s="20">
        <f t="shared" si="28"/>
        <v>0</v>
      </c>
      <c r="G149" s="20">
        <v>21</v>
      </c>
      <c r="H149" s="22">
        <f t="shared" si="22"/>
        <v>19425</v>
      </c>
      <c r="I149" s="19">
        <f t="shared" si="25"/>
        <v>20</v>
      </c>
      <c r="J149" s="22">
        <f t="shared" si="26"/>
        <v>18500</v>
      </c>
      <c r="K149" s="29">
        <v>1</v>
      </c>
      <c r="L149" s="23">
        <f t="shared" si="27"/>
        <v>925</v>
      </c>
    </row>
    <row r="150" spans="1:12" ht="20.25" x14ac:dyDescent="0.25">
      <c r="A150" s="49">
        <v>148</v>
      </c>
      <c r="B150" s="16" t="s">
        <v>61</v>
      </c>
      <c r="C150" s="17" t="s">
        <v>19</v>
      </c>
      <c r="D150" s="18">
        <v>550</v>
      </c>
      <c r="E150" s="26">
        <v>21</v>
      </c>
      <c r="F150" s="20">
        <f t="shared" si="28"/>
        <v>11550</v>
      </c>
      <c r="G150" s="21"/>
      <c r="H150" s="22">
        <f t="shared" si="22"/>
        <v>0</v>
      </c>
      <c r="I150" s="19">
        <f t="shared" si="25"/>
        <v>11</v>
      </c>
      <c r="J150" s="22">
        <f t="shared" si="26"/>
        <v>6050</v>
      </c>
      <c r="K150" s="26">
        <v>10</v>
      </c>
      <c r="L150" s="23">
        <f t="shared" si="27"/>
        <v>5500</v>
      </c>
    </row>
    <row r="151" spans="1:12" ht="20.25" x14ac:dyDescent="0.25">
      <c r="A151" s="49">
        <v>149</v>
      </c>
      <c r="B151" s="16" t="s">
        <v>113</v>
      </c>
      <c r="C151" s="17" t="s">
        <v>19</v>
      </c>
      <c r="D151" s="18">
        <v>100</v>
      </c>
      <c r="E151" s="26">
        <v>12</v>
      </c>
      <c r="F151" s="20">
        <f t="shared" si="28"/>
        <v>1200</v>
      </c>
      <c r="G151" s="21"/>
      <c r="H151" s="22">
        <f t="shared" si="22"/>
        <v>0</v>
      </c>
      <c r="I151" s="19">
        <f t="shared" si="25"/>
        <v>0</v>
      </c>
      <c r="J151" s="22">
        <f t="shared" si="26"/>
        <v>0</v>
      </c>
      <c r="K151" s="26">
        <v>12</v>
      </c>
      <c r="L151" s="23">
        <f t="shared" si="27"/>
        <v>1200</v>
      </c>
    </row>
    <row r="152" spans="1:12" ht="21.75" customHeight="1" x14ac:dyDescent="0.25">
      <c r="A152" s="49">
        <v>150</v>
      </c>
      <c r="B152" s="16" t="s">
        <v>69</v>
      </c>
      <c r="C152" s="17" t="s">
        <v>18</v>
      </c>
      <c r="D152" s="25">
        <v>1150</v>
      </c>
      <c r="E152" s="26">
        <v>47</v>
      </c>
      <c r="F152" s="20">
        <f t="shared" si="28"/>
        <v>54050</v>
      </c>
      <c r="G152" s="21"/>
      <c r="H152" s="22">
        <f t="shared" si="22"/>
        <v>0</v>
      </c>
      <c r="I152" s="19">
        <f t="shared" si="25"/>
        <v>9</v>
      </c>
      <c r="J152" s="22">
        <f t="shared" si="26"/>
        <v>10350</v>
      </c>
      <c r="K152" s="26">
        <v>38</v>
      </c>
      <c r="L152" s="23">
        <f t="shared" si="27"/>
        <v>43700</v>
      </c>
    </row>
    <row r="153" spans="1:12" ht="21.75" customHeight="1" x14ac:dyDescent="0.25">
      <c r="A153" s="15">
        <v>151</v>
      </c>
      <c r="B153" s="16" t="s">
        <v>154</v>
      </c>
      <c r="C153" s="17" t="s">
        <v>19</v>
      </c>
      <c r="D153" s="25">
        <v>10</v>
      </c>
      <c r="E153" s="26">
        <v>100</v>
      </c>
      <c r="F153" s="20">
        <f t="shared" si="28"/>
        <v>1000</v>
      </c>
      <c r="G153" s="21"/>
      <c r="H153" s="22">
        <f t="shared" si="22"/>
        <v>0</v>
      </c>
      <c r="I153" s="19">
        <f t="shared" si="25"/>
        <v>0</v>
      </c>
      <c r="J153" s="22">
        <f t="shared" si="26"/>
        <v>0</v>
      </c>
      <c r="K153" s="26">
        <v>100</v>
      </c>
      <c r="L153" s="23">
        <f t="shared" si="27"/>
        <v>1000</v>
      </c>
    </row>
    <row r="154" spans="1:12" ht="20.25" x14ac:dyDescent="0.25">
      <c r="A154" s="49">
        <v>152</v>
      </c>
      <c r="B154" s="16" t="s">
        <v>62</v>
      </c>
      <c r="C154" s="17" t="s">
        <v>19</v>
      </c>
      <c r="D154" s="25">
        <v>420</v>
      </c>
      <c r="E154" s="26">
        <v>5</v>
      </c>
      <c r="F154" s="20">
        <f t="shared" ref="F154:F169" si="29">D154*E154</f>
        <v>2100</v>
      </c>
      <c r="G154" s="21"/>
      <c r="H154" s="22">
        <f t="shared" si="22"/>
        <v>0</v>
      </c>
      <c r="I154" s="19">
        <f t="shared" si="25"/>
        <v>1</v>
      </c>
      <c r="J154" s="22">
        <f t="shared" si="26"/>
        <v>420</v>
      </c>
      <c r="K154" s="26">
        <v>4</v>
      </c>
      <c r="L154" s="23">
        <f t="shared" si="27"/>
        <v>1680</v>
      </c>
    </row>
    <row r="155" spans="1:12" ht="20.25" x14ac:dyDescent="0.25">
      <c r="A155" s="49">
        <v>153</v>
      </c>
      <c r="B155" s="16" t="s">
        <v>53</v>
      </c>
      <c r="C155" s="17" t="s">
        <v>19</v>
      </c>
      <c r="D155" s="24">
        <v>640</v>
      </c>
      <c r="E155" s="26">
        <v>20</v>
      </c>
      <c r="F155" s="20">
        <f t="shared" si="29"/>
        <v>12800</v>
      </c>
      <c r="G155" s="21">
        <v>50</v>
      </c>
      <c r="H155" s="22">
        <f t="shared" si="22"/>
        <v>32000</v>
      </c>
      <c r="I155" s="19">
        <f t="shared" si="25"/>
        <v>27</v>
      </c>
      <c r="J155" s="22">
        <f t="shared" si="26"/>
        <v>17280</v>
      </c>
      <c r="K155" s="26">
        <v>43</v>
      </c>
      <c r="L155" s="23">
        <f t="shared" si="27"/>
        <v>27520</v>
      </c>
    </row>
    <row r="156" spans="1:12" ht="20.25" x14ac:dyDescent="0.25">
      <c r="A156" s="49">
        <v>154</v>
      </c>
      <c r="B156" s="16" t="s">
        <v>57</v>
      </c>
      <c r="C156" s="17" t="s">
        <v>19</v>
      </c>
      <c r="D156" s="24">
        <v>1250</v>
      </c>
      <c r="E156" s="26">
        <v>1</v>
      </c>
      <c r="F156" s="20">
        <f t="shared" si="29"/>
        <v>1250</v>
      </c>
      <c r="G156" s="21"/>
      <c r="H156" s="22">
        <f t="shared" si="22"/>
        <v>0</v>
      </c>
      <c r="I156" s="19">
        <f t="shared" si="25"/>
        <v>0</v>
      </c>
      <c r="J156" s="22">
        <f t="shared" si="26"/>
        <v>0</v>
      </c>
      <c r="K156" s="26">
        <v>1</v>
      </c>
      <c r="L156" s="23">
        <f t="shared" si="27"/>
        <v>1250</v>
      </c>
    </row>
    <row r="157" spans="1:12" ht="20.25" x14ac:dyDescent="0.25">
      <c r="A157" s="15">
        <v>155</v>
      </c>
      <c r="B157" s="16" t="s">
        <v>43</v>
      </c>
      <c r="C157" s="17" t="s">
        <v>19</v>
      </c>
      <c r="D157" s="24">
        <v>1200</v>
      </c>
      <c r="E157" s="26"/>
      <c r="F157" s="20">
        <f t="shared" si="29"/>
        <v>0</v>
      </c>
      <c r="G157" s="21">
        <v>30</v>
      </c>
      <c r="H157" s="22">
        <f t="shared" si="22"/>
        <v>36000</v>
      </c>
      <c r="I157" s="19">
        <f t="shared" si="25"/>
        <v>8.129999999999999</v>
      </c>
      <c r="J157" s="22">
        <f t="shared" si="26"/>
        <v>9756</v>
      </c>
      <c r="K157" s="26">
        <v>21.87</v>
      </c>
      <c r="L157" s="23">
        <f t="shared" si="27"/>
        <v>26244</v>
      </c>
    </row>
    <row r="158" spans="1:12" ht="20.25" x14ac:dyDescent="0.25">
      <c r="A158" s="49">
        <v>158</v>
      </c>
      <c r="B158" s="16" t="s">
        <v>172</v>
      </c>
      <c r="C158" s="17" t="s">
        <v>19</v>
      </c>
      <c r="D158" s="25">
        <v>520</v>
      </c>
      <c r="E158" s="26"/>
      <c r="F158" s="20"/>
      <c r="G158" s="21">
        <v>64</v>
      </c>
      <c r="H158" s="22">
        <f t="shared" si="22"/>
        <v>33280</v>
      </c>
      <c r="I158" s="19">
        <f t="shared" si="25"/>
        <v>8</v>
      </c>
      <c r="J158" s="22">
        <f t="shared" si="26"/>
        <v>4160</v>
      </c>
      <c r="K158" s="26">
        <v>56</v>
      </c>
      <c r="L158" s="23">
        <f t="shared" si="27"/>
        <v>29120</v>
      </c>
    </row>
    <row r="159" spans="1:12" ht="20.25" x14ac:dyDescent="0.25">
      <c r="A159" s="15">
        <v>159</v>
      </c>
      <c r="B159" s="16" t="s">
        <v>134</v>
      </c>
      <c r="C159" s="17" t="s">
        <v>19</v>
      </c>
      <c r="D159" s="25">
        <v>250</v>
      </c>
      <c r="E159" s="26">
        <v>31</v>
      </c>
      <c r="F159" s="20">
        <f t="shared" si="29"/>
        <v>7750</v>
      </c>
      <c r="G159" s="21"/>
      <c r="H159" s="22">
        <f t="shared" si="22"/>
        <v>0</v>
      </c>
      <c r="I159" s="19">
        <f t="shared" si="25"/>
        <v>2</v>
      </c>
      <c r="J159" s="22">
        <f t="shared" si="26"/>
        <v>500</v>
      </c>
      <c r="K159" s="26">
        <v>29</v>
      </c>
      <c r="L159" s="23">
        <f t="shared" si="27"/>
        <v>7250</v>
      </c>
    </row>
    <row r="160" spans="1:12" ht="20.25" x14ac:dyDescent="0.25">
      <c r="A160" s="49">
        <v>160</v>
      </c>
      <c r="B160" s="16" t="s">
        <v>133</v>
      </c>
      <c r="C160" s="17" t="s">
        <v>19</v>
      </c>
      <c r="D160" s="25">
        <v>550</v>
      </c>
      <c r="E160" s="26">
        <v>26</v>
      </c>
      <c r="F160" s="20">
        <f t="shared" si="29"/>
        <v>14300</v>
      </c>
      <c r="G160" s="21"/>
      <c r="H160" s="22">
        <f t="shared" si="22"/>
        <v>0</v>
      </c>
      <c r="I160" s="19">
        <f t="shared" si="25"/>
        <v>7</v>
      </c>
      <c r="J160" s="22">
        <f t="shared" si="26"/>
        <v>3850</v>
      </c>
      <c r="K160" s="26">
        <v>19</v>
      </c>
      <c r="L160" s="23">
        <f t="shared" si="27"/>
        <v>10450</v>
      </c>
    </row>
    <row r="161" spans="1:12" ht="20.25" x14ac:dyDescent="0.25">
      <c r="A161" s="49">
        <v>161</v>
      </c>
      <c r="B161" s="16" t="s">
        <v>82</v>
      </c>
      <c r="C161" s="17" t="s">
        <v>19</v>
      </c>
      <c r="D161" s="25">
        <v>450</v>
      </c>
      <c r="E161" s="29">
        <v>32</v>
      </c>
      <c r="F161" s="20">
        <f t="shared" si="29"/>
        <v>14400</v>
      </c>
      <c r="G161" s="20"/>
      <c r="H161" s="22">
        <f t="shared" si="22"/>
        <v>0</v>
      </c>
      <c r="I161" s="19">
        <f t="shared" si="25"/>
        <v>32</v>
      </c>
      <c r="J161" s="22">
        <f t="shared" si="26"/>
        <v>14400</v>
      </c>
      <c r="K161" s="29"/>
      <c r="L161" s="23">
        <f t="shared" si="27"/>
        <v>0</v>
      </c>
    </row>
    <row r="162" spans="1:12" ht="20.25" x14ac:dyDescent="0.25">
      <c r="A162" s="49">
        <v>162</v>
      </c>
      <c r="B162" s="16" t="s">
        <v>85</v>
      </c>
      <c r="C162" s="17" t="s">
        <v>19</v>
      </c>
      <c r="D162" s="25">
        <v>880</v>
      </c>
      <c r="E162" s="26"/>
      <c r="F162" s="20">
        <f t="shared" si="29"/>
        <v>0</v>
      </c>
      <c r="G162" s="20">
        <v>144</v>
      </c>
      <c r="H162" s="22">
        <f t="shared" si="22"/>
        <v>126720</v>
      </c>
      <c r="I162" s="19">
        <f t="shared" si="25"/>
        <v>53</v>
      </c>
      <c r="J162" s="22">
        <f t="shared" si="26"/>
        <v>46640</v>
      </c>
      <c r="K162" s="26">
        <v>91</v>
      </c>
      <c r="L162" s="23">
        <f t="shared" si="27"/>
        <v>80080</v>
      </c>
    </row>
    <row r="163" spans="1:12" ht="20.25" x14ac:dyDescent="0.25">
      <c r="A163" s="15">
        <v>163</v>
      </c>
      <c r="B163" s="16" t="s">
        <v>38</v>
      </c>
      <c r="C163" s="17" t="s">
        <v>19</v>
      </c>
      <c r="D163" s="25">
        <v>400</v>
      </c>
      <c r="E163" s="26">
        <v>29</v>
      </c>
      <c r="F163" s="20">
        <f t="shared" si="29"/>
        <v>11600</v>
      </c>
      <c r="G163" s="20">
        <v>105</v>
      </c>
      <c r="H163" s="22">
        <f t="shared" si="22"/>
        <v>42000</v>
      </c>
      <c r="I163" s="19">
        <f t="shared" si="25"/>
        <v>71</v>
      </c>
      <c r="J163" s="22">
        <f t="shared" si="26"/>
        <v>28400</v>
      </c>
      <c r="K163" s="26">
        <v>63</v>
      </c>
      <c r="L163" s="23">
        <f t="shared" si="27"/>
        <v>25200</v>
      </c>
    </row>
    <row r="164" spans="1:12" ht="20.25" x14ac:dyDescent="0.25">
      <c r="A164" s="15"/>
      <c r="B164" s="16" t="s">
        <v>188</v>
      </c>
      <c r="C164" s="17" t="s">
        <v>19</v>
      </c>
      <c r="D164" s="25">
        <v>1115</v>
      </c>
      <c r="E164" s="26"/>
      <c r="F164" s="20"/>
      <c r="G164" s="20">
        <v>120</v>
      </c>
      <c r="H164" s="22">
        <f t="shared" si="22"/>
        <v>133800</v>
      </c>
      <c r="I164" s="19"/>
      <c r="J164" s="22"/>
      <c r="K164" s="26">
        <v>2</v>
      </c>
      <c r="L164" s="23">
        <f t="shared" si="27"/>
        <v>2230</v>
      </c>
    </row>
    <row r="165" spans="1:12" ht="20.25" x14ac:dyDescent="0.25">
      <c r="A165" s="49">
        <v>164</v>
      </c>
      <c r="B165" s="16" t="s">
        <v>107</v>
      </c>
      <c r="C165" s="17" t="s">
        <v>19</v>
      </c>
      <c r="D165" s="25">
        <v>590</v>
      </c>
      <c r="E165" s="26">
        <v>13</v>
      </c>
      <c r="F165" s="20">
        <f t="shared" si="29"/>
        <v>7670</v>
      </c>
      <c r="G165" s="20"/>
      <c r="H165" s="22">
        <f t="shared" si="22"/>
        <v>0</v>
      </c>
      <c r="I165" s="19">
        <f t="shared" ref="I165:I178" si="30">E165+G165-K165</f>
        <v>13</v>
      </c>
      <c r="J165" s="22">
        <f t="shared" ref="J165:J178" si="31">F165+H165-L165</f>
        <v>7670</v>
      </c>
      <c r="K165" s="26"/>
      <c r="L165" s="23">
        <f t="shared" ref="L165:L178" si="32">K165*D165</f>
        <v>0</v>
      </c>
    </row>
    <row r="166" spans="1:12" ht="20.25" x14ac:dyDescent="0.25">
      <c r="A166" s="49">
        <v>165</v>
      </c>
      <c r="B166" s="16" t="s">
        <v>120</v>
      </c>
      <c r="C166" s="17" t="s">
        <v>19</v>
      </c>
      <c r="D166" s="25">
        <v>990</v>
      </c>
      <c r="E166" s="26">
        <v>3</v>
      </c>
      <c r="F166" s="20">
        <f t="shared" si="29"/>
        <v>2970</v>
      </c>
      <c r="G166" s="20"/>
      <c r="H166" s="22">
        <f t="shared" si="22"/>
        <v>0</v>
      </c>
      <c r="I166" s="19">
        <f t="shared" si="30"/>
        <v>3</v>
      </c>
      <c r="J166" s="22">
        <f t="shared" si="31"/>
        <v>2970</v>
      </c>
      <c r="K166" s="26"/>
      <c r="L166" s="23">
        <f t="shared" si="32"/>
        <v>0</v>
      </c>
    </row>
    <row r="167" spans="1:12" ht="20.25" x14ac:dyDescent="0.25">
      <c r="A167" s="49">
        <v>166</v>
      </c>
      <c r="B167" s="16" t="s">
        <v>127</v>
      </c>
      <c r="C167" s="17" t="s">
        <v>19</v>
      </c>
      <c r="D167" s="25">
        <v>500</v>
      </c>
      <c r="E167" s="26">
        <v>4</v>
      </c>
      <c r="F167" s="20">
        <f t="shared" si="29"/>
        <v>2000</v>
      </c>
      <c r="G167" s="20"/>
      <c r="H167" s="22">
        <f t="shared" si="22"/>
        <v>0</v>
      </c>
      <c r="I167" s="19">
        <f t="shared" si="30"/>
        <v>0</v>
      </c>
      <c r="J167" s="22">
        <f t="shared" si="31"/>
        <v>0</v>
      </c>
      <c r="K167" s="26">
        <v>4</v>
      </c>
      <c r="L167" s="23">
        <f t="shared" si="32"/>
        <v>2000</v>
      </c>
    </row>
    <row r="168" spans="1:12" ht="20.25" x14ac:dyDescent="0.25">
      <c r="A168" s="15">
        <v>167</v>
      </c>
      <c r="B168" s="16" t="s">
        <v>78</v>
      </c>
      <c r="C168" s="17" t="s">
        <v>19</v>
      </c>
      <c r="D168" s="28">
        <v>950</v>
      </c>
      <c r="E168" s="26"/>
      <c r="F168" s="20">
        <f t="shared" si="29"/>
        <v>0</v>
      </c>
      <c r="G168" s="20">
        <v>24</v>
      </c>
      <c r="H168" s="22">
        <f t="shared" si="22"/>
        <v>22800</v>
      </c>
      <c r="I168" s="19">
        <f t="shared" si="30"/>
        <v>12</v>
      </c>
      <c r="J168" s="22">
        <f t="shared" si="31"/>
        <v>11400</v>
      </c>
      <c r="K168" s="26">
        <v>12</v>
      </c>
      <c r="L168" s="23">
        <f t="shared" si="32"/>
        <v>11400</v>
      </c>
    </row>
    <row r="169" spans="1:12" ht="20.25" x14ac:dyDescent="0.25">
      <c r="A169" s="49">
        <v>168</v>
      </c>
      <c r="B169" s="16" t="s">
        <v>136</v>
      </c>
      <c r="C169" s="17" t="s">
        <v>19</v>
      </c>
      <c r="D169" s="28">
        <v>1150</v>
      </c>
      <c r="E169" s="26"/>
      <c r="F169" s="20">
        <f t="shared" si="29"/>
        <v>0</v>
      </c>
      <c r="G169" s="20">
        <v>24</v>
      </c>
      <c r="H169" s="22">
        <f t="shared" si="22"/>
        <v>27600</v>
      </c>
      <c r="I169" s="19">
        <f t="shared" si="30"/>
        <v>7</v>
      </c>
      <c r="J169" s="22">
        <f t="shared" si="31"/>
        <v>8050</v>
      </c>
      <c r="K169" s="26">
        <v>17</v>
      </c>
      <c r="L169" s="23">
        <f t="shared" si="32"/>
        <v>19550</v>
      </c>
    </row>
    <row r="170" spans="1:12" ht="20.25" x14ac:dyDescent="0.25">
      <c r="A170" s="49">
        <v>169</v>
      </c>
      <c r="B170" s="16" t="s">
        <v>70</v>
      </c>
      <c r="C170" s="17" t="s">
        <v>17</v>
      </c>
      <c r="D170" s="28">
        <v>600</v>
      </c>
      <c r="E170" s="26">
        <v>58</v>
      </c>
      <c r="F170" s="20">
        <f t="shared" ref="F170:F178" si="33">D170*E170</f>
        <v>34800</v>
      </c>
      <c r="G170" s="20"/>
      <c r="H170" s="22">
        <f t="shared" si="22"/>
        <v>0</v>
      </c>
      <c r="I170" s="19">
        <f t="shared" si="30"/>
        <v>36</v>
      </c>
      <c r="J170" s="22">
        <f t="shared" si="31"/>
        <v>21600</v>
      </c>
      <c r="K170" s="26">
        <v>22</v>
      </c>
      <c r="L170" s="23">
        <f t="shared" si="32"/>
        <v>13200</v>
      </c>
    </row>
    <row r="171" spans="1:12" ht="20.25" x14ac:dyDescent="0.25">
      <c r="A171" s="49">
        <v>170</v>
      </c>
      <c r="B171" s="16" t="s">
        <v>155</v>
      </c>
      <c r="C171" s="17" t="s">
        <v>17</v>
      </c>
      <c r="D171" s="28">
        <v>300</v>
      </c>
      <c r="E171" s="26"/>
      <c r="F171" s="20">
        <f t="shared" si="33"/>
        <v>0</v>
      </c>
      <c r="G171" s="20">
        <v>30</v>
      </c>
      <c r="H171" s="22">
        <f t="shared" si="22"/>
        <v>9000</v>
      </c>
      <c r="I171" s="19">
        <f t="shared" si="30"/>
        <v>14</v>
      </c>
      <c r="J171" s="22">
        <f t="shared" si="31"/>
        <v>4200</v>
      </c>
      <c r="K171" s="26">
        <v>16</v>
      </c>
      <c r="L171" s="23">
        <f t="shared" si="32"/>
        <v>4800</v>
      </c>
    </row>
    <row r="172" spans="1:12" ht="20.25" x14ac:dyDescent="0.25">
      <c r="A172" s="49"/>
      <c r="B172" s="16" t="s">
        <v>191</v>
      </c>
      <c r="C172" s="17" t="s">
        <v>17</v>
      </c>
      <c r="D172" s="28">
        <v>150</v>
      </c>
      <c r="E172" s="26"/>
      <c r="F172" s="20">
        <f t="shared" si="33"/>
        <v>0</v>
      </c>
      <c r="G172" s="20">
        <v>12</v>
      </c>
      <c r="H172" s="22">
        <f t="shared" si="22"/>
        <v>1800</v>
      </c>
      <c r="I172" s="19">
        <f t="shared" si="30"/>
        <v>12</v>
      </c>
      <c r="J172" s="22">
        <f t="shared" si="31"/>
        <v>1800</v>
      </c>
      <c r="K172" s="26"/>
      <c r="L172" s="23">
        <f t="shared" si="32"/>
        <v>0</v>
      </c>
    </row>
    <row r="173" spans="1:12" ht="20.25" x14ac:dyDescent="0.25">
      <c r="A173" s="49"/>
      <c r="B173" s="16" t="s">
        <v>192</v>
      </c>
      <c r="C173" s="17" t="s">
        <v>17</v>
      </c>
      <c r="D173" s="28">
        <v>100</v>
      </c>
      <c r="E173" s="26"/>
      <c r="F173" s="20">
        <f t="shared" si="33"/>
        <v>0</v>
      </c>
      <c r="G173" s="20">
        <v>36</v>
      </c>
      <c r="H173" s="22">
        <f t="shared" si="22"/>
        <v>3600</v>
      </c>
      <c r="I173" s="19">
        <f t="shared" si="30"/>
        <v>36</v>
      </c>
      <c r="J173" s="22">
        <f t="shared" si="31"/>
        <v>3600</v>
      </c>
      <c r="K173" s="26"/>
      <c r="L173" s="23">
        <f t="shared" si="32"/>
        <v>0</v>
      </c>
    </row>
    <row r="174" spans="1:12" ht="20.25" x14ac:dyDescent="0.25">
      <c r="A174" s="15">
        <v>171</v>
      </c>
      <c r="B174" s="16" t="s">
        <v>44</v>
      </c>
      <c r="C174" s="17" t="s">
        <v>19</v>
      </c>
      <c r="D174" s="25">
        <v>300</v>
      </c>
      <c r="E174" s="44">
        <v>172</v>
      </c>
      <c r="F174" s="20">
        <f t="shared" si="33"/>
        <v>51600</v>
      </c>
      <c r="G174" s="21"/>
      <c r="H174" s="22">
        <f t="shared" si="22"/>
        <v>0</v>
      </c>
      <c r="I174" s="19">
        <f t="shared" si="30"/>
        <v>46</v>
      </c>
      <c r="J174" s="22">
        <f t="shared" si="31"/>
        <v>13800</v>
      </c>
      <c r="K174" s="44">
        <v>126</v>
      </c>
      <c r="L174" s="23">
        <f t="shared" si="32"/>
        <v>37800</v>
      </c>
    </row>
    <row r="175" spans="1:12" ht="20.25" x14ac:dyDescent="0.25">
      <c r="A175" s="49">
        <v>173</v>
      </c>
      <c r="B175" s="16" t="s">
        <v>177</v>
      </c>
      <c r="C175" s="17" t="s">
        <v>19</v>
      </c>
      <c r="D175" s="18">
        <v>210</v>
      </c>
      <c r="E175" s="26">
        <v>24</v>
      </c>
      <c r="F175" s="20">
        <f t="shared" si="33"/>
        <v>5040</v>
      </c>
      <c r="G175" s="21"/>
      <c r="H175" s="22">
        <f t="shared" si="22"/>
        <v>0</v>
      </c>
      <c r="I175" s="19">
        <f t="shared" si="30"/>
        <v>2</v>
      </c>
      <c r="J175" s="22">
        <f t="shared" si="31"/>
        <v>420</v>
      </c>
      <c r="K175" s="26">
        <v>22</v>
      </c>
      <c r="L175" s="23">
        <f t="shared" si="32"/>
        <v>4620</v>
      </c>
    </row>
    <row r="176" spans="1:12" ht="20.25" x14ac:dyDescent="0.25">
      <c r="A176" s="49">
        <v>180</v>
      </c>
      <c r="B176" s="16" t="s">
        <v>119</v>
      </c>
      <c r="C176" s="17" t="s">
        <v>19</v>
      </c>
      <c r="D176" s="18">
        <v>40</v>
      </c>
      <c r="E176" s="26">
        <v>17</v>
      </c>
      <c r="F176" s="20">
        <f t="shared" si="33"/>
        <v>680</v>
      </c>
      <c r="G176" s="21"/>
      <c r="H176" s="22">
        <f t="shared" si="22"/>
        <v>0</v>
      </c>
      <c r="I176" s="19">
        <f t="shared" si="30"/>
        <v>3</v>
      </c>
      <c r="J176" s="22">
        <f t="shared" si="31"/>
        <v>120</v>
      </c>
      <c r="K176" s="26">
        <v>14</v>
      </c>
      <c r="L176" s="23">
        <f t="shared" si="32"/>
        <v>560</v>
      </c>
    </row>
    <row r="177" spans="1:12" ht="20.25" x14ac:dyDescent="0.25">
      <c r="A177" s="49">
        <v>181</v>
      </c>
      <c r="B177" s="16" t="s">
        <v>68</v>
      </c>
      <c r="C177" s="17" t="s">
        <v>19</v>
      </c>
      <c r="D177" s="25">
        <v>150</v>
      </c>
      <c r="E177" s="26">
        <v>4</v>
      </c>
      <c r="F177" s="20">
        <f t="shared" si="33"/>
        <v>600</v>
      </c>
      <c r="G177" s="20"/>
      <c r="H177" s="22">
        <f>D177*G177</f>
        <v>0</v>
      </c>
      <c r="I177" s="19">
        <f t="shared" si="30"/>
        <v>0</v>
      </c>
      <c r="J177" s="22">
        <f t="shared" si="31"/>
        <v>0</v>
      </c>
      <c r="K177" s="26">
        <v>4</v>
      </c>
      <c r="L177" s="23">
        <f t="shared" si="32"/>
        <v>600</v>
      </c>
    </row>
    <row r="178" spans="1:12" ht="20.25" x14ac:dyDescent="0.25">
      <c r="A178" s="15">
        <v>183</v>
      </c>
      <c r="B178" s="16" t="s">
        <v>42</v>
      </c>
      <c r="C178" s="17" t="s">
        <v>19</v>
      </c>
      <c r="D178" s="25">
        <v>270</v>
      </c>
      <c r="E178" s="26">
        <v>15</v>
      </c>
      <c r="F178" s="20">
        <f t="shared" si="33"/>
        <v>4050</v>
      </c>
      <c r="G178" s="20"/>
      <c r="H178" s="22">
        <f>D178*G178</f>
        <v>0</v>
      </c>
      <c r="I178" s="19">
        <f t="shared" si="30"/>
        <v>0</v>
      </c>
      <c r="J178" s="22">
        <f t="shared" si="31"/>
        <v>0</v>
      </c>
      <c r="K178" s="26">
        <v>15</v>
      </c>
      <c r="L178" s="23">
        <f t="shared" si="32"/>
        <v>4050</v>
      </c>
    </row>
    <row r="179" spans="1:12" ht="20.25" x14ac:dyDescent="0.25">
      <c r="A179" s="53" t="s">
        <v>30</v>
      </c>
      <c r="B179" s="53"/>
      <c r="C179" s="53"/>
      <c r="D179" s="31"/>
      <c r="E179" s="32"/>
      <c r="F179" s="32">
        <f>SUM(F7:F178)</f>
        <v>2391923.7999999998</v>
      </c>
      <c r="G179" s="32"/>
      <c r="H179" s="32">
        <f>SUM(H7:H178)</f>
        <v>3847763</v>
      </c>
      <c r="I179" s="32"/>
      <c r="J179" s="32">
        <f>SUM(J7:J178)</f>
        <v>2893763.3</v>
      </c>
      <c r="K179" s="32"/>
      <c r="L179" s="32">
        <f>SUM(L7:L178)</f>
        <v>3151810.3</v>
      </c>
    </row>
    <row r="180" spans="1:12" ht="20.25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</row>
    <row r="181" spans="1:12" ht="20.25" x14ac:dyDescent="0.3">
      <c r="A181" s="33"/>
      <c r="B181" s="33"/>
      <c r="C181" s="33"/>
      <c r="D181" s="33"/>
      <c r="E181" s="33"/>
      <c r="F181" s="42"/>
      <c r="G181" s="34"/>
      <c r="H181" s="34"/>
      <c r="I181" s="34"/>
      <c r="J181" s="36"/>
      <c r="K181" s="36"/>
      <c r="L181" s="36"/>
    </row>
    <row r="182" spans="1:12" ht="20.25" x14ac:dyDescent="0.3">
      <c r="A182" s="33"/>
      <c r="B182" s="33"/>
      <c r="C182" s="33" t="s">
        <v>4</v>
      </c>
      <c r="D182" s="33"/>
      <c r="E182" s="33"/>
      <c r="F182" s="37"/>
      <c r="G182" s="33"/>
      <c r="H182" s="33" t="s">
        <v>5</v>
      </c>
      <c r="I182" s="33"/>
      <c r="J182" s="41"/>
      <c r="K182" s="33"/>
      <c r="L182" s="37"/>
    </row>
    <row r="183" spans="1:12" ht="21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9"/>
    </row>
    <row r="184" spans="1:12" x14ac:dyDescent="0.25">
      <c r="L184" s="40"/>
    </row>
    <row r="185" spans="1:12" x14ac:dyDescent="0.25">
      <c r="L185" s="40"/>
    </row>
    <row r="186" spans="1:12" x14ac:dyDescent="0.25">
      <c r="L186" s="40"/>
    </row>
  </sheetData>
  <mergeCells count="10">
    <mergeCell ref="K4:L4"/>
    <mergeCell ref="G4:H4"/>
    <mergeCell ref="I4:J4"/>
    <mergeCell ref="A179:C179"/>
    <mergeCell ref="A2:E2"/>
    <mergeCell ref="A3:E3"/>
    <mergeCell ref="A4:A5"/>
    <mergeCell ref="B4:B5"/>
    <mergeCell ref="C4:C5"/>
    <mergeCell ref="D4:F4"/>
  </mergeCells>
  <phoneticPr fontId="30" type="noConversion"/>
  <pageMargins left="0.15748031496062992" right="0.15748031496062992" top="0.35433070866141736" bottom="0.23622047244094491" header="0.31496062992125984" footer="0.19685039370078741"/>
  <pageSetup paperSize="9" scale="7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</vt:lpstr>
      <vt:lpstr>отчет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Чернышков Евгений</cp:lastModifiedBy>
  <cp:lastPrinted>2017-07-31T15:37:27Z</cp:lastPrinted>
  <dcterms:created xsi:type="dcterms:W3CDTF">2015-01-07T07:01:53Z</dcterms:created>
  <dcterms:modified xsi:type="dcterms:W3CDTF">2019-08-29T05:34:41Z</dcterms:modified>
</cp:coreProperties>
</file>