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icroTransformer\"/>
    </mc:Choice>
  </mc:AlternateContent>
  <xr:revisionPtr revIDLastSave="0" documentId="13_ncr:1_{BE21B139-07E1-4F04-B257-0B851999FCA8}" xr6:coauthVersionLast="47" xr6:coauthVersionMax="47" xr10:uidLastSave="{00000000-0000-0000-0000-000000000000}"/>
  <bookViews>
    <workbookView xWindow="28680" yWindow="-120" windowWidth="29040" windowHeight="15720" xr2:uid="{FD8A72F7-38AD-45D2-9D95-712C37856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" i="1" l="1" a="1"/>
  <c r="X17" i="1" s="1"/>
  <c r="P26" i="1"/>
  <c r="Q26" i="1"/>
  <c r="R26" i="1"/>
  <c r="S26" i="1"/>
  <c r="T26" i="1"/>
  <c r="U26" i="1"/>
  <c r="V26" i="1"/>
  <c r="P27" i="1"/>
  <c r="Q27" i="1"/>
  <c r="R27" i="1"/>
  <c r="S27" i="1"/>
  <c r="T27" i="1"/>
  <c r="U27" i="1"/>
  <c r="V27" i="1"/>
  <c r="P28" i="1"/>
  <c r="Q28" i="1"/>
  <c r="R28" i="1"/>
  <c r="S28" i="1"/>
  <c r="T28" i="1"/>
  <c r="U28" i="1"/>
  <c r="V28" i="1"/>
  <c r="P29" i="1"/>
  <c r="Q29" i="1"/>
  <c r="R29" i="1"/>
  <c r="S29" i="1"/>
  <c r="T29" i="1"/>
  <c r="U29" i="1"/>
  <c r="V29" i="1"/>
  <c r="P30" i="1"/>
  <c r="Q30" i="1"/>
  <c r="R30" i="1"/>
  <c r="S30" i="1"/>
  <c r="T30" i="1"/>
  <c r="U30" i="1"/>
  <c r="V30" i="1"/>
  <c r="P31" i="1"/>
  <c r="Q31" i="1"/>
  <c r="R31" i="1"/>
  <c r="S31" i="1"/>
  <c r="T31" i="1"/>
  <c r="U31" i="1"/>
  <c r="V31" i="1"/>
  <c r="Q25" i="1"/>
  <c r="R25" i="1"/>
  <c r="S25" i="1"/>
  <c r="T25" i="1"/>
  <c r="U25" i="1"/>
  <c r="V25" i="1"/>
  <c r="P25" i="1"/>
  <c r="N23" i="1"/>
  <c r="N24" i="1"/>
  <c r="N25" i="1"/>
  <c r="N26" i="1"/>
  <c r="N27" i="1"/>
  <c r="N28" i="1"/>
  <c r="N22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G23" i="1"/>
  <c r="H23" i="1"/>
  <c r="I23" i="1"/>
  <c r="J23" i="1"/>
  <c r="K23" i="1"/>
  <c r="L23" i="1"/>
  <c r="M23" i="1"/>
  <c r="G24" i="1"/>
  <c r="H24" i="1"/>
  <c r="I24" i="1"/>
  <c r="J24" i="1"/>
  <c r="K24" i="1"/>
  <c r="L24" i="1"/>
  <c r="M24" i="1"/>
  <c r="G25" i="1"/>
  <c r="H25" i="1"/>
  <c r="I25" i="1"/>
  <c r="J25" i="1"/>
  <c r="K25" i="1"/>
  <c r="L25" i="1"/>
  <c r="M25" i="1"/>
  <c r="H22" i="1"/>
  <c r="I22" i="1"/>
  <c r="J22" i="1"/>
  <c r="K22" i="1"/>
  <c r="L22" i="1"/>
  <c r="M22" i="1"/>
  <c r="G22" i="1"/>
  <c r="P16" i="1" a="1"/>
  <c r="P16" i="1" s="1"/>
  <c r="AC14" i="1"/>
  <c r="AC13" i="1"/>
  <c r="AB14" i="1"/>
  <c r="AB13" i="1"/>
  <c r="AA14" i="1"/>
  <c r="AA13" i="1"/>
  <c r="Z14" i="1"/>
  <c r="Z13" i="1"/>
  <c r="Y14" i="1"/>
  <c r="Y13" i="1"/>
  <c r="X14" i="1"/>
  <c r="X13" i="1"/>
  <c r="W14" i="1"/>
  <c r="W13" i="1"/>
  <c r="W11" i="1" a="1"/>
  <c r="W11" i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5" i="1" a="1"/>
  <c r="Z5" i="1" s="1"/>
  <c r="T6" i="1" a="1"/>
  <c r="T6" i="1" s="1"/>
  <c r="T7" i="1" a="1"/>
  <c r="T7" i="1"/>
  <c r="T8" i="1" a="1"/>
  <c r="T8" i="1"/>
  <c r="T9" i="1" a="1"/>
  <c r="T9" i="1" s="1"/>
  <c r="T10" i="1" a="1"/>
  <c r="T10" i="1" s="1"/>
  <c r="T11" i="1" a="1"/>
  <c r="T11" i="1" s="1"/>
  <c r="T5" i="1" a="1"/>
  <c r="T5" i="1" s="1"/>
  <c r="M14" i="1" a="1"/>
  <c r="M14" i="1" s="1"/>
  <c r="M15" i="1" a="1"/>
  <c r="M15" i="1"/>
  <c r="M16" i="1" a="1"/>
  <c r="M16" i="1"/>
  <c r="M17" i="1" a="1"/>
  <c r="M17" i="1" s="1"/>
  <c r="M18" i="1" a="1"/>
  <c r="M18" i="1" s="1"/>
  <c r="M19" i="1" a="1"/>
  <c r="M19" i="1"/>
  <c r="M13" i="1" a="1"/>
  <c r="M13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N2" i="1" a="1"/>
  <c r="N2" i="1" s="1"/>
  <c r="O2" i="1" s="1" a="1"/>
  <c r="O2" i="1" s="1"/>
  <c r="P2" i="1" s="1" a="1"/>
  <c r="P2" i="1" s="1"/>
  <c r="Q2" i="1" s="1" a="1"/>
  <c r="Q2" i="1" s="1"/>
  <c r="R2" i="1" s="1" a="1"/>
  <c r="R2" i="1" s="1"/>
  <c r="M2" i="1" a="1"/>
  <c r="M2" i="1" s="1"/>
  <c r="J3" i="1"/>
  <c r="I3" i="1"/>
  <c r="J2" i="1"/>
  <c r="I2" i="1"/>
  <c r="C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<sst xmlns="http://schemas.openxmlformats.org/spreadsheetml/2006/main" count="55" uniqueCount="48">
  <si>
    <t>моя</t>
  </si>
  <si>
    <t>твоя</t>
  </si>
  <si>
    <t>понимай</t>
  </si>
  <si>
    <t>есть</t>
  </si>
  <si>
    <t>нету</t>
  </si>
  <si>
    <t>люди</t>
  </si>
  <si>
    <t>зверь</t>
  </si>
  <si>
    <t>тайга</t>
  </si>
  <si>
    <t>худой</t>
  </si>
  <si>
    <t>добрый</t>
  </si>
  <si>
    <t>ходи</t>
  </si>
  <si>
    <t>живи</t>
  </si>
  <si>
    <t>кушай</t>
  </si>
  <si>
    <t>спи</t>
  </si>
  <si>
    <t>деревья</t>
  </si>
  <si>
    <t xml:space="preserve">небо </t>
  </si>
  <si>
    <t>река</t>
  </si>
  <si>
    <t>вода</t>
  </si>
  <si>
    <t>огонь</t>
  </si>
  <si>
    <t>патроны</t>
  </si>
  <si>
    <t>ищи</t>
  </si>
  <si>
    <t>прячься</t>
  </si>
  <si>
    <t>хоти</t>
  </si>
  <si>
    <t>земля</t>
  </si>
  <si>
    <t>лови</t>
  </si>
  <si>
    <t>ругай</t>
  </si>
  <si>
    <t>бей</t>
  </si>
  <si>
    <t>смотри</t>
  </si>
  <si>
    <t>еда</t>
  </si>
  <si>
    <t>положи</t>
  </si>
  <si>
    <t>START</t>
  </si>
  <si>
    <t>UNC</t>
  </si>
  <si>
    <t>PAD</t>
  </si>
  <si>
    <t>END</t>
  </si>
  <si>
    <t>Q</t>
  </si>
  <si>
    <t>K</t>
  </si>
  <si>
    <t>V</t>
  </si>
  <si>
    <t>E + Pos</t>
  </si>
  <si>
    <t>E</t>
  </si>
  <si>
    <t>Pos</t>
  </si>
  <si>
    <t>Embeddings</t>
  </si>
  <si>
    <t>Rotation matrix</t>
  </si>
  <si>
    <t>Tokens</t>
  </si>
  <si>
    <t>K^T</t>
  </si>
  <si>
    <t>Q*K^T/SQRT(2)</t>
  </si>
  <si>
    <t>aux for softmax</t>
  </si>
  <si>
    <t>ATTENTION</t>
  </si>
  <si>
    <t>ATTENTION*V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</si>
</sst>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5D6E-1C82-438C-A5E2-10FEDE40309C}">
  <dimension ref="A1:AC36"/>
  <sheetViews>
    <sheetView tabSelected="1" workbookViewId="0">
      <selection activeCell="Z28" sqref="Z28"/>
    </sheetView>
  </sheetViews>
  <sheetFormatPr defaultRowHeight="15" x14ac:dyDescent="0.25"/>
  <sheetData>
    <row r="1" spans="1:29" x14ac:dyDescent="0.25">
      <c r="A1" s="1" t="s">
        <v>42</v>
      </c>
      <c r="C1" s="1" t="s">
        <v>40</v>
      </c>
      <c r="F1" s="1" t="s">
        <v>39</v>
      </c>
      <c r="I1" s="1" t="s">
        <v>41</v>
      </c>
      <c r="T1" s="1" t="s">
        <v>34</v>
      </c>
      <c r="W1" s="1" t="s">
        <v>35</v>
      </c>
      <c r="Z1" s="1" t="s">
        <v>36</v>
      </c>
    </row>
    <row r="2" spans="1:29" x14ac:dyDescent="0.25">
      <c r="A2" t="s">
        <v>0</v>
      </c>
      <c r="B2">
        <v>1</v>
      </c>
      <c r="C2">
        <v>0.91832518307218269</v>
      </c>
      <c r="D2">
        <v>0.17965634388506657</v>
      </c>
      <c r="F2">
        <v>0</v>
      </c>
      <c r="G2">
        <v>1</v>
      </c>
      <c r="I2">
        <f>COS(1)</f>
        <v>0.54030230586813977</v>
      </c>
      <c r="J2">
        <f>SIN(1)</f>
        <v>0.8414709848078965</v>
      </c>
      <c r="L2">
        <v>0</v>
      </c>
      <c r="M2" cm="1">
        <f t="array" ref="M2:M3">MMULT($I$2:$J$3,L2:L3)</f>
        <v>0.8414709848078965</v>
      </c>
      <c r="N2" cm="1">
        <f t="array" ref="N2:N3">MMULT($I$2:$J$3,M2:M3)</f>
        <v>0.90929742682568182</v>
      </c>
      <c r="O2" cm="1">
        <f t="array" ref="O2:O3">MMULT($I$2:$J$3,N2:N3)</f>
        <v>0.14112000805986741</v>
      </c>
      <c r="P2" cm="1">
        <f t="array" ref="P2:P3">MMULT($I$2:$J$3,O2:O3)</f>
        <v>-0.7568024953079282</v>
      </c>
      <c r="Q2" cm="1">
        <f t="array" ref="Q2:Q3">MMULT($I$2:$J$3,P2:P3)</f>
        <v>-0.95892427466313868</v>
      </c>
      <c r="R2" cm="1">
        <f t="array" ref="R2:R3">MMULT($I$2:$J$3,Q2:Q3)</f>
        <v>-0.2794154981989263</v>
      </c>
      <c r="T2">
        <v>0.42458706975870486</v>
      </c>
      <c r="U2">
        <v>0.48855993246861096</v>
      </c>
      <c r="W2">
        <v>0.55243747906906682</v>
      </c>
      <c r="X2">
        <v>0.50366619206389573</v>
      </c>
      <c r="Z2">
        <v>0.22611984156050335</v>
      </c>
      <c r="AA2">
        <v>0.29936520332434136</v>
      </c>
    </row>
    <row r="3" spans="1:29" x14ac:dyDescent="0.25">
      <c r="A3" t="s">
        <v>1</v>
      </c>
      <c r="B3">
        <v>2</v>
      </c>
      <c r="C3">
        <v>0.97105054479085973</v>
      </c>
      <c r="D3">
        <v>0.61018973504042606</v>
      </c>
      <c r="F3">
        <v>0.8414709848078965</v>
      </c>
      <c r="G3">
        <v>0.54030230586813977</v>
      </c>
      <c r="I3">
        <f>-J2</f>
        <v>-0.8414709848078965</v>
      </c>
      <c r="J3">
        <f>I2</f>
        <v>0.54030230586813977</v>
      </c>
      <c r="L3">
        <v>1</v>
      </c>
      <c r="M3">
        <v>0.54030230586813977</v>
      </c>
      <c r="N3">
        <v>-0.4161468365471423</v>
      </c>
      <c r="O3">
        <v>-0.98999249660044553</v>
      </c>
      <c r="P3">
        <v>-0.65364362086361216</v>
      </c>
      <c r="Q3">
        <v>0.28366218546322602</v>
      </c>
      <c r="R3">
        <v>0.96017028665036608</v>
      </c>
      <c r="T3">
        <v>0.69346770064611496</v>
      </c>
      <c r="U3">
        <v>6.4407052939849274E-2</v>
      </c>
      <c r="W3">
        <v>0.2494695973797586</v>
      </c>
      <c r="X3">
        <v>0.31896671869573057</v>
      </c>
      <c r="Z3">
        <v>0.66967301122176304</v>
      </c>
      <c r="AA3">
        <v>0.61010302999235211</v>
      </c>
    </row>
    <row r="4" spans="1:29" x14ac:dyDescent="0.25">
      <c r="A4" t="s">
        <v>2</v>
      </c>
      <c r="B4">
        <v>3</v>
      </c>
      <c r="C4">
        <v>0.79460939189965385</v>
      </c>
      <c r="D4">
        <v>0.83563272318952131</v>
      </c>
      <c r="F4">
        <v>0.90929742682568182</v>
      </c>
      <c r="G4">
        <v>-0.4161468365471423</v>
      </c>
    </row>
    <row r="5" spans="1:29" x14ac:dyDescent="0.25">
      <c r="A5" t="s">
        <v>3</v>
      </c>
      <c r="B5">
        <v>4</v>
      </c>
      <c r="C5">
        <v>0.10635390571508396</v>
      </c>
      <c r="D5">
        <v>0.73622163286890752</v>
      </c>
      <c r="F5">
        <v>0.14112000805986741</v>
      </c>
      <c r="G5">
        <v>-0.98999249660044553</v>
      </c>
      <c r="T5" cm="1">
        <f t="array" ref="T5:U5">MMULT(M13:N13,$T$2:$U$3)</f>
        <v>1.038299330622301</v>
      </c>
      <c r="U5">
        <v>9.6754111655790634E-2</v>
      </c>
      <c r="W5" cm="1">
        <f t="array" ref="W5:X5">MMULT($M$13:$N$13, $W$2:$X$3)</f>
        <v>0.37380505031214956</v>
      </c>
      <c r="X5">
        <v>0.4777949897277165</v>
      </c>
      <c r="Z5" cm="1">
        <f t="array" ref="Z5:AA5">MMULT(M13:N13,$Z$2:$AA$3)</f>
        <v>1.0025414560819956</v>
      </c>
      <c r="AA5">
        <v>0.91342811155193171</v>
      </c>
    </row>
    <row r="6" spans="1:29" x14ac:dyDescent="0.25">
      <c r="A6" t="s">
        <v>4</v>
      </c>
      <c r="B6">
        <v>5</v>
      </c>
      <c r="C6">
        <v>0.33120752988430424</v>
      </c>
      <c r="D6">
        <v>0.92802506743289026</v>
      </c>
      <c r="F6">
        <v>-0.7568024953079282</v>
      </c>
      <c r="G6">
        <v>-0.65364362086361216</v>
      </c>
      <c r="T6" cm="1">
        <f t="array" ref="T6:U6">MMULT(M14:N14,$T$2:$U$3)</f>
        <v>1.2535650378957639</v>
      </c>
      <c r="U6">
        <v>0.78465891781752806</v>
      </c>
      <c r="W6" cm="1">
        <f t="array" ref="W6:X6">MMULT($M$14:$N$14, $W$2:$X$3)</f>
        <v>1.0456475340948279</v>
      </c>
      <c r="X6">
        <v>1.0354022676499601</v>
      </c>
      <c r="Z6" cm="1">
        <f t="array" ref="Z6:AA6">MMULT(M14:N14,$Z$2:$AA$3)</f>
        <v>0.93693841541451051</v>
      </c>
      <c r="AA6">
        <v>0.99249926263735855</v>
      </c>
    </row>
    <row r="7" spans="1:29" x14ac:dyDescent="0.25">
      <c r="A7" t="s">
        <v>5</v>
      </c>
      <c r="B7">
        <v>6</v>
      </c>
      <c r="C7">
        <v>8.6036301894949041E-2</v>
      </c>
      <c r="D7">
        <v>0.16130419312563438</v>
      </c>
      <c r="F7">
        <v>-0.95892427466313868</v>
      </c>
      <c r="G7">
        <v>0.28366218546322602</v>
      </c>
      <c r="T7" cm="1">
        <f t="array" ref="T7:U7">MMULT(M15:N15,$T$2:$U$3)</f>
        <v>0.24588068934940743</v>
      </c>
      <c r="U7">
        <v>0.46986651566130194</v>
      </c>
      <c r="W7" cm="1">
        <f t="array" ref="W7:X7">MMULT($M$15:$N$15, $W$2:$X$3)</f>
        <v>0.48628416427728277</v>
      </c>
      <c r="X7">
        <v>0.42002962722157428</v>
      </c>
      <c r="Z7" cm="1">
        <f t="array" ref="Z7:AA7">MMULT(M15:N15,$Z$2:$AA$3)</f>
        <v>5.4403464630338849E-2</v>
      </c>
      <c r="AA7">
        <v>0.14248801515130394</v>
      </c>
    </row>
    <row r="8" spans="1:29" x14ac:dyDescent="0.25">
      <c r="A8" t="s">
        <v>6</v>
      </c>
      <c r="B8">
        <v>7</v>
      </c>
      <c r="C8">
        <v>0.72249467829163105</v>
      </c>
      <c r="D8">
        <v>0.41452286845650244</v>
      </c>
      <c r="F8">
        <v>-0.2794154981989263</v>
      </c>
      <c r="G8">
        <v>0.96017028665036608</v>
      </c>
      <c r="T8" cm="1">
        <f t="array" ref="T8:U8">MMULT(M16:N16,$T$2:$U$3)</f>
        <v>-0.54794607906502768</v>
      </c>
      <c r="U8">
        <v>2.1920692425001609E-2</v>
      </c>
      <c r="W8" cm="1">
        <f t="array" ref="W8:X8">MMULT($M$16:$N$16, $W$2:$X$3)</f>
        <v>-0.13232075578694974</v>
      </c>
      <c r="X8">
        <v>-0.20203927745145184</v>
      </c>
      <c r="Z8" cm="1">
        <f t="array" ref="Z8:AA8">MMULT(M16:N16,$Z$2:$AA$3)</f>
        <v>-0.55895821241163512</v>
      </c>
      <c r="AA8">
        <v>-0.49410129825733945</v>
      </c>
    </row>
    <row r="9" spans="1:29" x14ac:dyDescent="0.25">
      <c r="A9" t="s">
        <v>7</v>
      </c>
      <c r="B9">
        <v>8</v>
      </c>
      <c r="C9">
        <v>2.0999801088026904E-2</v>
      </c>
      <c r="D9">
        <v>0.10057824816997252</v>
      </c>
      <c r="T9" cm="1">
        <f t="array" ref="T9:U9">MMULT(M17:N17,$T$2:$U$3)</f>
        <v>-0.26686628586831029</v>
      </c>
      <c r="U9">
        <v>-0.19140819695518016</v>
      </c>
      <c r="W9" cm="1">
        <f t="array" ref="W9:X9">MMULT($M$17:$N$17, $W$2:$X$3)</f>
        <v>-0.24428736881828261</v>
      </c>
      <c r="X9">
        <v>-0.2371520075189536</v>
      </c>
      <c r="Z9" cm="1">
        <f t="array" ref="Z9:AA9">MMULT(M17:N17,$Z$2:$AA$3)</f>
        <v>-0.1894843194946364</v>
      </c>
      <c r="AA9">
        <v>-0.20726472537404911</v>
      </c>
    </row>
    <row r="10" spans="1:29" x14ac:dyDescent="0.25">
      <c r="A10" t="s">
        <v>8</v>
      </c>
      <c r="B10">
        <v>9</v>
      </c>
      <c r="C10">
        <v>0.33802125078046952</v>
      </c>
      <c r="D10">
        <v>3.7576720444569389E-2</v>
      </c>
      <c r="J10" s="1" t="s">
        <v>30</v>
      </c>
      <c r="K10" s="1" t="s">
        <v>9</v>
      </c>
      <c r="L10" s="1" t="s">
        <v>5</v>
      </c>
      <c r="M10" s="1" t="s">
        <v>7</v>
      </c>
      <c r="N10" s="1" t="s">
        <v>10</v>
      </c>
      <c r="O10" s="1" t="s">
        <v>33</v>
      </c>
      <c r="P10" s="1" t="s">
        <v>32</v>
      </c>
      <c r="T10" cm="1">
        <f t="array" ref="T10:U10">MMULT(M18:N18,$T$2:$U$3)</f>
        <v>9.4809100608110652E-2</v>
      </c>
      <c r="U10">
        <v>-0.24678976463798194</v>
      </c>
      <c r="W10" cm="1">
        <f t="array" ref="W10:X10">MMULT($M$18:$N$18, $W$2:$X$3)</f>
        <v>-0.19335807792586251</v>
      </c>
      <c r="X10">
        <v>-0.13188565654473558</v>
      </c>
      <c r="Z10" cm="1">
        <f t="array" ref="Z10:AA10">MMULT(M18:N18,$Z$2:$AA$3)</f>
        <v>0.1962117587833172</v>
      </c>
      <c r="AA10">
        <v>0.12562746083087936</v>
      </c>
    </row>
    <row r="11" spans="1:29" x14ac:dyDescent="0.25">
      <c r="A11" t="s">
        <v>9</v>
      </c>
      <c r="B11">
        <v>10</v>
      </c>
      <c r="C11">
        <v>0.64637951859917475</v>
      </c>
      <c r="D11">
        <v>0.35641278531168097</v>
      </c>
      <c r="J11">
        <v>31</v>
      </c>
      <c r="K11">
        <v>10</v>
      </c>
      <c r="L11">
        <v>6</v>
      </c>
      <c r="M11">
        <v>8</v>
      </c>
      <c r="N11">
        <v>11</v>
      </c>
      <c r="O11">
        <v>32</v>
      </c>
      <c r="P11">
        <v>34</v>
      </c>
      <c r="T11" cm="1">
        <f t="array" ref="T11:U11">MMULT(M19:N19,$T$2:$U$3)</f>
        <v>0.72346871402819046</v>
      </c>
      <c r="U11">
        <v>9.2024858429718553E-2</v>
      </c>
      <c r="W11" cm="1">
        <f t="array" ref="W11:X11">MMULT($M$19:$N$19, $W$2:$X$3)</f>
        <v>0.28236073031846765</v>
      </c>
      <c r="X11">
        <v>0.34981541380565473</v>
      </c>
      <c r="Z11" cm="1">
        <f t="array" ref="Z11:AA11">MMULT(M19:N19,$Z$2:$AA$3)</f>
        <v>0.68847716821526228</v>
      </c>
      <c r="AA11">
        <v>0.63239618100558581</v>
      </c>
    </row>
    <row r="12" spans="1:29" x14ac:dyDescent="0.25">
      <c r="A12" t="s">
        <v>10</v>
      </c>
      <c r="B12">
        <v>11</v>
      </c>
      <c r="C12">
        <v>0.38580940296706234</v>
      </c>
      <c r="D12">
        <v>0.49596156041768125</v>
      </c>
      <c r="J12" s="1" t="s">
        <v>38</v>
      </c>
      <c r="M12" s="1" t="s">
        <v>37</v>
      </c>
      <c r="W12" s="1" t="s">
        <v>43</v>
      </c>
    </row>
    <row r="13" spans="1:29" x14ac:dyDescent="0.25">
      <c r="A13" t="s">
        <v>11</v>
      </c>
      <c r="B13">
        <v>12</v>
      </c>
      <c r="C13">
        <v>0.81070385219890817</v>
      </c>
      <c r="D13">
        <v>0.5074373818712633</v>
      </c>
      <c r="I13">
        <v>31</v>
      </c>
      <c r="J13" cm="1">
        <f t="array" ref="J13:K13">C32:D32</f>
        <v>7.1295051506115037E-4</v>
      </c>
      <c r="K13">
        <v>0.49682042881753552</v>
      </c>
      <c r="M13" cm="1">
        <f t="array" ref="M13:N13">J13:K13+F2:G2</f>
        <v>7.1295051506115037E-4</v>
      </c>
      <c r="N13">
        <v>1.4968204288175355</v>
      </c>
      <c r="W13">
        <f>W5</f>
        <v>0.37380505031214956</v>
      </c>
      <c r="X13">
        <f>W6</f>
        <v>1.0456475340948279</v>
      </c>
      <c r="Y13">
        <f>W7</f>
        <v>0.48628416427728277</v>
      </c>
      <c r="Z13">
        <f>W8</f>
        <v>-0.13232075578694974</v>
      </c>
      <c r="AA13">
        <f>W9</f>
        <v>-0.24428736881828261</v>
      </c>
      <c r="AB13">
        <f>W10</f>
        <v>-0.19335807792586251</v>
      </c>
      <c r="AC13">
        <f>W11</f>
        <v>0.28236073031846765</v>
      </c>
    </row>
    <row r="14" spans="1:29" x14ac:dyDescent="0.25">
      <c r="A14" t="s">
        <v>12</v>
      </c>
      <c r="B14">
        <v>13</v>
      </c>
      <c r="C14">
        <v>2.078769915529044E-2</v>
      </c>
      <c r="D14">
        <v>0.34803215527527653</v>
      </c>
      <c r="I14">
        <v>10</v>
      </c>
      <c r="J14" cm="1">
        <f t="array" ref="J14:K14">C11:D11</f>
        <v>0.64637951859917475</v>
      </c>
      <c r="K14">
        <v>0.35641278531168097</v>
      </c>
      <c r="M14" cm="1">
        <f t="array" ref="M14:N14">J14:K14+F3:G3</f>
        <v>1.4878505034070713</v>
      </c>
      <c r="N14">
        <v>0.89671509117982073</v>
      </c>
      <c r="W14">
        <f>X5</f>
        <v>0.4777949897277165</v>
      </c>
      <c r="X14">
        <f>X6</f>
        <v>1.0354022676499601</v>
      </c>
      <c r="Y14">
        <f>X7</f>
        <v>0.42002962722157428</v>
      </c>
      <c r="Z14">
        <f>X8</f>
        <v>-0.20203927745145184</v>
      </c>
      <c r="AA14">
        <f>X9</f>
        <v>-0.2371520075189536</v>
      </c>
      <c r="AB14">
        <f>X10</f>
        <v>-0.13188565654473558</v>
      </c>
      <c r="AC14">
        <f>X11</f>
        <v>0.34981541380565473</v>
      </c>
    </row>
    <row r="15" spans="1:29" x14ac:dyDescent="0.25">
      <c r="A15" t="s">
        <v>13</v>
      </c>
      <c r="B15">
        <v>14</v>
      </c>
      <c r="C15">
        <v>0.47673590936625643</v>
      </c>
      <c r="D15">
        <v>0.96045516874912562</v>
      </c>
      <c r="I15">
        <v>6</v>
      </c>
      <c r="J15" cm="1">
        <f t="array" ref="J15:K15">C7:D7</f>
        <v>8.6036301894949041E-2</v>
      </c>
      <c r="K15">
        <v>0.16130419312563438</v>
      </c>
      <c r="M15" cm="1">
        <f t="array" ref="M15:N15">J15:K15+F4:G4</f>
        <v>0.99533372872063086</v>
      </c>
      <c r="N15">
        <v>-0.25484264342150792</v>
      </c>
      <c r="P15" s="1" t="s">
        <v>44</v>
      </c>
    </row>
    <row r="16" spans="1:29" x14ac:dyDescent="0.25">
      <c r="A16" t="s">
        <v>23</v>
      </c>
      <c r="B16">
        <v>15</v>
      </c>
      <c r="C16">
        <v>0.9442273943438122</v>
      </c>
      <c r="D16">
        <v>5.8964423775490604E-2</v>
      </c>
      <c r="I16">
        <v>8</v>
      </c>
      <c r="J16" cm="1">
        <f t="array" ref="J16:K16">C9:D9</f>
        <v>2.0999801088026904E-2</v>
      </c>
      <c r="K16">
        <v>0.10057824816997252</v>
      </c>
      <c r="M16" cm="1">
        <f t="array" ref="M16:N16">J16:K16+F5:G5</f>
        <v>0.16211980914789431</v>
      </c>
      <c r="N16">
        <v>-0.88941424843047301</v>
      </c>
      <c r="P16" cm="1">
        <f t="array" ref="P16:V22">MMULT($T$5:$U$11,$W$13:$AC$14)/SQRT(2)</f>
        <v>0.30713194588388754</v>
      </c>
      <c r="Q16">
        <v>0.83853994395333575</v>
      </c>
      <c r="R16">
        <v>0.38576077208368525</v>
      </c>
      <c r="S16">
        <v>-0.11097099274530728</v>
      </c>
      <c r="T16">
        <v>-0.19557784672511902</v>
      </c>
      <c r="U16">
        <v>-0.1509842983415208</v>
      </c>
      <c r="V16">
        <v>0.23123879277554532</v>
      </c>
      <c r="X16" s="1" t="s">
        <v>47</v>
      </c>
    </row>
    <row r="17" spans="1:25" x14ac:dyDescent="0.25">
      <c r="A17" t="s">
        <v>14</v>
      </c>
      <c r="B17">
        <v>16</v>
      </c>
      <c r="C17">
        <v>0.12179569605157825</v>
      </c>
      <c r="D17">
        <v>0.19977376201164643</v>
      </c>
      <c r="I17">
        <v>11</v>
      </c>
      <c r="J17" cm="1">
        <f t="array" ref="J17:K17">C12:D12</f>
        <v>0.38580940296706234</v>
      </c>
      <c r="K17">
        <v>0.49596156041768125</v>
      </c>
      <c r="M17" cm="1">
        <f t="array" ref="M17:N17">J17:K17+F6:G6</f>
        <v>-0.37099309234086586</v>
      </c>
      <c r="N17">
        <v>-0.15768206044593092</v>
      </c>
      <c r="P17">
        <v>0.59644106383985829</v>
      </c>
      <c r="Q17">
        <v>1.5013466636399586</v>
      </c>
      <c r="R17">
        <v>0.66409264099503262</v>
      </c>
      <c r="S17">
        <v>-0.22938868829669123</v>
      </c>
      <c r="T17">
        <v>-0.34811824425025711</v>
      </c>
      <c r="U17">
        <v>-0.24456856589767662</v>
      </c>
      <c r="V17">
        <v>0.44437653573342445</v>
      </c>
      <c r="X17" cm="1">
        <f t="array" ref="X17:Y23">MMULT(P25:V31,Z5:AA11)</f>
        <v>0.44433064287908575</v>
      </c>
      <c r="Y17">
        <v>0.44978329567864117</v>
      </c>
    </row>
    <row r="18" spans="1:25" x14ac:dyDescent="0.25">
      <c r="A18" t="s">
        <v>15</v>
      </c>
      <c r="B18">
        <v>17</v>
      </c>
      <c r="C18">
        <v>0.20711845285182351</v>
      </c>
      <c r="D18">
        <v>0.397089001055837</v>
      </c>
      <c r="I18">
        <v>32</v>
      </c>
      <c r="J18" cm="1">
        <f t="array" ref="J18:K18">C33:D33</f>
        <v>0.38982890016067018</v>
      </c>
      <c r="K18">
        <v>0.20149326989234473</v>
      </c>
      <c r="M18" cm="1">
        <f t="array" ref="M18:N18">J18:K18+F7:G7</f>
        <v>-0.5690953745024685</v>
      </c>
      <c r="N18">
        <v>0.48515545535557075</v>
      </c>
      <c r="P18">
        <v>0.22373658328228924</v>
      </c>
      <c r="Q18">
        <v>0.5258084154280408</v>
      </c>
      <c r="R18">
        <v>0.22410034197204556</v>
      </c>
      <c r="S18">
        <v>-9.0132504285334036E-2</v>
      </c>
      <c r="T18">
        <v>-0.12126551368354244</v>
      </c>
      <c r="U18">
        <v>-7.7436445464645065E-2</v>
      </c>
      <c r="V18">
        <v>0.16531704040023021</v>
      </c>
      <c r="X18">
        <v>0.56079567357658688</v>
      </c>
      <c r="Y18">
        <v>0.57361216445130292</v>
      </c>
    </row>
    <row r="19" spans="1:25" x14ac:dyDescent="0.25">
      <c r="A19" t="s">
        <v>16</v>
      </c>
      <c r="B19">
        <v>18</v>
      </c>
      <c r="C19">
        <v>0.47136971592009469</v>
      </c>
      <c r="D19">
        <v>0.58488673761005394</v>
      </c>
      <c r="I19">
        <v>34</v>
      </c>
      <c r="J19" cm="1">
        <f t="array" ref="J19:K19">C35:D35</f>
        <v>0.33470382958508882</v>
      </c>
      <c r="K19">
        <v>4.9240826168436946E-2</v>
      </c>
      <c r="M19" cm="1">
        <f t="array" ref="M19:N19">J19:K19+F8:G8</f>
        <v>5.5288331386162515E-2</v>
      </c>
      <c r="N19">
        <v>1.009411112818803</v>
      </c>
      <c r="P19">
        <v>-0.13742720322600488</v>
      </c>
      <c r="Q19">
        <v>-0.38909380194502957</v>
      </c>
      <c r="R19">
        <v>-0.18190333320503926</v>
      </c>
      <c r="S19">
        <v>4.8136858721227367E-2</v>
      </c>
      <c r="T19">
        <v>9.0974781403173499E-2</v>
      </c>
      <c r="U19">
        <v>7.2873559188404338E-2</v>
      </c>
      <c r="V19">
        <v>-0.10398023529178198</v>
      </c>
      <c r="X19">
        <v>0.39788647619241635</v>
      </c>
      <c r="Y19">
        <v>0.39847699405708564</v>
      </c>
    </row>
    <row r="20" spans="1:25" x14ac:dyDescent="0.25">
      <c r="A20" t="s">
        <v>17</v>
      </c>
      <c r="B20">
        <v>19</v>
      </c>
      <c r="C20">
        <v>0.58891582803556697</v>
      </c>
      <c r="D20">
        <v>3.0469147678722663E-2</v>
      </c>
      <c r="P20">
        <v>-0.13520577655383609</v>
      </c>
      <c r="Q20">
        <v>-0.33745437579075149</v>
      </c>
      <c r="R20">
        <v>-0.14861260562288756</v>
      </c>
      <c r="S20">
        <v>5.2314533264066161E-2</v>
      </c>
      <c r="T20">
        <v>7.8195333368898279E-2</v>
      </c>
      <c r="U20">
        <v>5.433744228363948E-2</v>
      </c>
      <c r="V20">
        <v>-0.10062843461918357</v>
      </c>
      <c r="X20">
        <v>0.24469486947983488</v>
      </c>
      <c r="Y20">
        <v>0.23785854888495012</v>
      </c>
    </row>
    <row r="21" spans="1:25" x14ac:dyDescent="0.25">
      <c r="A21" t="s">
        <v>18</v>
      </c>
      <c r="B21">
        <v>20</v>
      </c>
      <c r="C21">
        <v>0.45540786091413332</v>
      </c>
      <c r="D21">
        <v>0.31101924505921652</v>
      </c>
      <c r="G21" t="s">
        <v>45</v>
      </c>
      <c r="P21">
        <v>-5.8318485009329415E-2</v>
      </c>
      <c r="Q21">
        <v>-0.11058427371882934</v>
      </c>
      <c r="R21">
        <v>-4.0697423726666029E-2</v>
      </c>
      <c r="S21">
        <v>2.6386406462760911E-2</v>
      </c>
      <c r="T21">
        <v>2.5007554256585535E-2</v>
      </c>
      <c r="U21">
        <v>1.0052176738060869E-2</v>
      </c>
      <c r="V21">
        <v>-4.211563114367832E-2</v>
      </c>
      <c r="X21">
        <v>0.24863248284164863</v>
      </c>
      <c r="Y21">
        <v>0.24276459596179267</v>
      </c>
    </row>
    <row r="22" spans="1:25" x14ac:dyDescent="0.25">
      <c r="A22" t="s">
        <v>28</v>
      </c>
      <c r="B22">
        <v>21</v>
      </c>
      <c r="C22">
        <v>0.31460833183838954</v>
      </c>
      <c r="D22">
        <v>0.51780436863603507</v>
      </c>
      <c r="G22">
        <f>EXP(P16)</f>
        <v>1.3595203393509081</v>
      </c>
      <c r="H22">
        <f t="shared" ref="H22:M22" si="0">EXP(Q16)</f>
        <v>2.312987418942646</v>
      </c>
      <c r="I22">
        <f t="shared" si="0"/>
        <v>1.4707327883859498</v>
      </c>
      <c r="J22">
        <f t="shared" si="0"/>
        <v>0.89496470902176928</v>
      </c>
      <c r="K22">
        <f t="shared" si="0"/>
        <v>0.82235932309214888</v>
      </c>
      <c r="L22">
        <f t="shared" si="0"/>
        <v>0.85986119980010889</v>
      </c>
      <c r="M22">
        <f t="shared" si="0"/>
        <v>1.2601601206565154</v>
      </c>
      <c r="N22">
        <f>SUM(G22:M22)</f>
        <v>8.9805858992500465</v>
      </c>
      <c r="P22">
        <v>0.22231810222998696</v>
      </c>
      <c r="Q22">
        <v>0.60229660256356443</v>
      </c>
      <c r="R22">
        <v>0.27610012826358421</v>
      </c>
      <c r="S22">
        <v>-8.0838259492645767E-2</v>
      </c>
      <c r="T22">
        <v>-0.14040181325751222</v>
      </c>
      <c r="U22">
        <v>-0.1074981055911548</v>
      </c>
      <c r="V22">
        <v>0.16721015458991614</v>
      </c>
      <c r="X22">
        <v>0.28255245289312159</v>
      </c>
      <c r="Y22">
        <v>0.27867335927273978</v>
      </c>
    </row>
    <row r="23" spans="1:25" x14ac:dyDescent="0.25">
      <c r="A23" t="s">
        <v>19</v>
      </c>
      <c r="B23">
        <v>22</v>
      </c>
      <c r="C23">
        <v>0.62318096779608734</v>
      </c>
      <c r="D23">
        <v>0.42210599136728622</v>
      </c>
      <c r="G23">
        <f t="shared" ref="G23:G25" si="1">EXP(P17)</f>
        <v>1.8156455217290353</v>
      </c>
      <c r="H23">
        <f t="shared" ref="H23:H25" si="2">EXP(Q17)</f>
        <v>4.48772846365768</v>
      </c>
      <c r="I23">
        <f t="shared" ref="I23:I25" si="3">EXP(R17)</f>
        <v>1.9427269705600556</v>
      </c>
      <c r="J23">
        <f t="shared" ref="J23:J25" si="4">EXP(S17)</f>
        <v>0.79501945868287027</v>
      </c>
      <c r="K23">
        <f t="shared" ref="K23:K25" si="5">EXP(T17)</f>
        <v>0.70601538901819683</v>
      </c>
      <c r="L23">
        <f t="shared" ref="L23:L25" si="6">EXP(U17)</f>
        <v>0.78304229652669111</v>
      </c>
      <c r="M23">
        <f t="shared" ref="M23:M25" si="7">EXP(V17)</f>
        <v>1.5595175891814748</v>
      </c>
      <c r="N23">
        <f t="shared" ref="N23:N28" si="8">SUM(G23:M23)</f>
        <v>12.089695689356004</v>
      </c>
      <c r="X23">
        <v>0.40470540968771823</v>
      </c>
      <c r="Y23">
        <v>0.4072410172637535</v>
      </c>
    </row>
    <row r="24" spans="1:25" x14ac:dyDescent="0.25">
      <c r="A24" t="s">
        <v>20</v>
      </c>
      <c r="B24">
        <v>23</v>
      </c>
      <c r="C24">
        <v>0.98378899693496202</v>
      </c>
      <c r="D24">
        <v>0.75287392602593572</v>
      </c>
      <c r="G24">
        <f t="shared" si="1"/>
        <v>1.250741509807878</v>
      </c>
      <c r="H24">
        <f t="shared" si="2"/>
        <v>1.69182599392891</v>
      </c>
      <c r="I24">
        <f t="shared" si="3"/>
        <v>1.2511965606600428</v>
      </c>
      <c r="J24">
        <f t="shared" si="4"/>
        <v>0.91381009349544606</v>
      </c>
      <c r="K24">
        <f t="shared" si="5"/>
        <v>0.88579873668135312</v>
      </c>
      <c r="L24">
        <f t="shared" si="6"/>
        <v>0.92548584135019962</v>
      </c>
      <c r="M24">
        <f t="shared" si="7"/>
        <v>1.1797670932571629</v>
      </c>
      <c r="N24">
        <f t="shared" si="8"/>
        <v>8.0986258291809925</v>
      </c>
      <c r="P24" s="1" t="s">
        <v>46</v>
      </c>
    </row>
    <row r="25" spans="1:25" x14ac:dyDescent="0.25">
      <c r="A25" t="s">
        <v>29</v>
      </c>
      <c r="B25">
        <v>24</v>
      </c>
      <c r="C25">
        <v>0.29552167918735339</v>
      </c>
      <c r="D25">
        <v>0.40381694979541527</v>
      </c>
      <c r="G25">
        <f t="shared" si="1"/>
        <v>0.87159779719561126</v>
      </c>
      <c r="H25">
        <f t="shared" si="2"/>
        <v>0.67767070020276321</v>
      </c>
      <c r="I25">
        <f t="shared" si="3"/>
        <v>0.83368192588049483</v>
      </c>
      <c r="J25">
        <f t="shared" si="4"/>
        <v>1.0493142533048014</v>
      </c>
      <c r="K25">
        <f t="shared" si="5"/>
        <v>1.0952413844592856</v>
      </c>
      <c r="L25">
        <f t="shared" si="6"/>
        <v>1.0755945292711973</v>
      </c>
      <c r="M25">
        <f t="shared" si="7"/>
        <v>0.9012431100522772</v>
      </c>
      <c r="N25">
        <f t="shared" si="8"/>
        <v>6.5043437003664311</v>
      </c>
      <c r="P25">
        <f>G22/$N22</f>
        <v>0.15138437008485597</v>
      </c>
      <c r="Q25">
        <f t="shared" ref="Q25:V25" si="9">H22/$N22</f>
        <v>0.2575541779669186</v>
      </c>
      <c r="R25">
        <f t="shared" si="9"/>
        <v>0.16376802191812098</v>
      </c>
      <c r="S25">
        <f t="shared" si="9"/>
        <v>9.9655492309973476E-2</v>
      </c>
      <c r="T25">
        <f t="shared" si="9"/>
        <v>9.1570787509623705E-2</v>
      </c>
      <c r="U25">
        <f t="shared" si="9"/>
        <v>9.574667058993494E-2</v>
      </c>
      <c r="V25">
        <f t="shared" si="9"/>
        <v>0.14032047962057234</v>
      </c>
    </row>
    <row r="26" spans="1:25" x14ac:dyDescent="0.25">
      <c r="A26" t="s">
        <v>21</v>
      </c>
      <c r="B26">
        <v>25</v>
      </c>
      <c r="C26">
        <v>0.97845965740992891</v>
      </c>
      <c r="D26">
        <v>2.475673783198995E-2</v>
      </c>
      <c r="G26">
        <f t="shared" ref="G26:G28" si="10">EXP(P20)</f>
        <v>0.87353613993573576</v>
      </c>
      <c r="H26">
        <f t="shared" ref="H26:H28" si="11">EXP(Q20)</f>
        <v>0.71358453069377115</v>
      </c>
      <c r="I26">
        <f t="shared" ref="I26:I28" si="12">EXP(R20)</f>
        <v>0.86190294658764843</v>
      </c>
      <c r="J26">
        <f t="shared" ref="J26:J28" si="13">EXP(S20)</f>
        <v>1.0537071163352585</v>
      </c>
      <c r="K26">
        <f t="shared" ref="K26:K28" si="14">EXP(T20)</f>
        <v>1.0813338586277215</v>
      </c>
      <c r="L26">
        <f t="shared" ref="L26:L28" si="15">EXP(U20)</f>
        <v>1.0558408273889255</v>
      </c>
      <c r="M26">
        <f t="shared" ref="M26:M28" si="16">EXP(V20)</f>
        <v>0.90426896551406344</v>
      </c>
      <c r="N26">
        <f t="shared" si="8"/>
        <v>6.5441743850831235</v>
      </c>
      <c r="P26">
        <f t="shared" ref="P26:P32" si="17">G23/$N23</f>
        <v>0.15018124263686503</v>
      </c>
      <c r="Q26">
        <f t="shared" ref="Q26:Q32" si="18">H23/$N23</f>
        <v>0.37120276464930052</v>
      </c>
      <c r="R26">
        <f t="shared" ref="R26:R32" si="19">I23/$N23</f>
        <v>0.16069279330748326</v>
      </c>
      <c r="S26">
        <f t="shared" ref="S26:S32" si="20">J23/$N23</f>
        <v>6.5760088517597709E-2</v>
      </c>
      <c r="T26">
        <f t="shared" ref="T26:T32" si="21">K23/$N23</f>
        <v>5.8398110850696273E-2</v>
      </c>
      <c r="U26">
        <f t="shared" ref="U26:U32" si="22">L23/$N23</f>
        <v>6.4769396736436988E-2</v>
      </c>
      <c r="V26">
        <f t="shared" ref="V26:V32" si="23">M23/$N23</f>
        <v>0.12899560330162019</v>
      </c>
    </row>
    <row r="27" spans="1:25" x14ac:dyDescent="0.25">
      <c r="A27" t="s">
        <v>22</v>
      </c>
      <c r="B27">
        <v>26</v>
      </c>
      <c r="C27">
        <v>0.95912499746793811</v>
      </c>
      <c r="D27">
        <v>0.62723884678741515</v>
      </c>
      <c r="G27">
        <f t="shared" si="10"/>
        <v>0.94334945692788663</v>
      </c>
      <c r="H27">
        <f t="shared" si="11"/>
        <v>0.89531087583310631</v>
      </c>
      <c r="I27">
        <f t="shared" si="12"/>
        <v>0.96011959541073855</v>
      </c>
      <c r="J27">
        <f t="shared" si="13"/>
        <v>1.0267376098802585</v>
      </c>
      <c r="K27">
        <f t="shared" si="14"/>
        <v>1.025322866047186</v>
      </c>
      <c r="L27">
        <f t="shared" si="15"/>
        <v>1.0101028695820746</v>
      </c>
      <c r="M27">
        <f t="shared" si="16"/>
        <v>0.95875891177318495</v>
      </c>
      <c r="N27">
        <f t="shared" si="8"/>
        <v>6.8197021854544353</v>
      </c>
      <c r="P27">
        <f t="shared" si="17"/>
        <v>0.15443873271700026</v>
      </c>
      <c r="Q27">
        <f t="shared" si="18"/>
        <v>0.2089028471759885</v>
      </c>
      <c r="R27">
        <f t="shared" si="19"/>
        <v>0.15449492136699633</v>
      </c>
      <c r="S27">
        <f t="shared" si="20"/>
        <v>0.11283520349869762</v>
      </c>
      <c r="T27">
        <f t="shared" si="21"/>
        <v>0.10937642451508754</v>
      </c>
      <c r="U27">
        <f t="shared" si="22"/>
        <v>0.1142768984357181</v>
      </c>
      <c r="V27">
        <f t="shared" si="23"/>
        <v>0.14567497229051163</v>
      </c>
    </row>
    <row r="28" spans="1:25" x14ac:dyDescent="0.25">
      <c r="A28" t="s">
        <v>24</v>
      </c>
      <c r="B28">
        <v>27</v>
      </c>
      <c r="C28">
        <v>7.22102265104132E-2</v>
      </c>
      <c r="D28">
        <v>0.6577794884813386</v>
      </c>
      <c r="G28">
        <f t="shared" si="10"/>
        <v>1.2489686143814414</v>
      </c>
      <c r="H28">
        <f t="shared" si="11"/>
        <v>1.8263082920558389</v>
      </c>
      <c r="I28">
        <f t="shared" si="12"/>
        <v>1.3179798244519705</v>
      </c>
      <c r="J28">
        <f t="shared" si="13"/>
        <v>0.92234285958308115</v>
      </c>
      <c r="K28">
        <f t="shared" si="14"/>
        <v>0.86900898590553244</v>
      </c>
      <c r="L28">
        <f t="shared" si="15"/>
        <v>0.89807822377652191</v>
      </c>
      <c r="M28">
        <f t="shared" si="16"/>
        <v>1.1820026424892571</v>
      </c>
      <c r="N28">
        <f t="shared" si="8"/>
        <v>8.2646894426436432</v>
      </c>
      <c r="P28">
        <f t="shared" si="17"/>
        <v>0.13400242012833802</v>
      </c>
      <c r="Q28">
        <f t="shared" si="18"/>
        <v>0.10418740635809047</v>
      </c>
      <c r="R28">
        <f t="shared" si="19"/>
        <v>0.12817310466443035</v>
      </c>
      <c r="S28">
        <f t="shared" si="20"/>
        <v>0.16132515464176453</v>
      </c>
      <c r="T28">
        <f t="shared" si="21"/>
        <v>0.1683861485360289</v>
      </c>
      <c r="U28">
        <f t="shared" si="22"/>
        <v>0.16536557396414986</v>
      </c>
      <c r="V28">
        <f t="shared" si="23"/>
        <v>0.13856019170719783</v>
      </c>
    </row>
    <row r="29" spans="1:25" x14ac:dyDescent="0.25">
      <c r="A29" t="s">
        <v>25</v>
      </c>
      <c r="B29">
        <v>28</v>
      </c>
      <c r="C29">
        <v>0.37470441107830665</v>
      </c>
      <c r="D29">
        <v>0.35025867613473483</v>
      </c>
      <c r="P29">
        <f t="shared" si="17"/>
        <v>0.13348301688397629</v>
      </c>
      <c r="Q29">
        <f t="shared" si="18"/>
        <v>0.10904118513716948</v>
      </c>
      <c r="R29">
        <f t="shared" si="19"/>
        <v>0.13170537578464922</v>
      </c>
      <c r="S29">
        <f t="shared" si="20"/>
        <v>0.16101452289185511</v>
      </c>
      <c r="T29">
        <f t="shared" si="21"/>
        <v>0.1652361008429922</v>
      </c>
      <c r="U29">
        <f t="shared" si="22"/>
        <v>0.16134057029342355</v>
      </c>
      <c r="V29">
        <f t="shared" si="23"/>
        <v>0.13817922816593425</v>
      </c>
    </row>
    <row r="30" spans="1:25" x14ac:dyDescent="0.25">
      <c r="A30" t="s">
        <v>26</v>
      </c>
      <c r="B30">
        <v>29</v>
      </c>
      <c r="C30">
        <v>0.98992697333592417</v>
      </c>
      <c r="D30">
        <v>6.0188972712772237E-2</v>
      </c>
      <c r="P30">
        <f t="shared" si="17"/>
        <v>0.13832707518224652</v>
      </c>
      <c r="Q30">
        <f t="shared" si="18"/>
        <v>0.13128298736309799</v>
      </c>
      <c r="R30">
        <f t="shared" si="19"/>
        <v>0.14078614715149182</v>
      </c>
      <c r="S30">
        <f t="shared" si="20"/>
        <v>0.1505546110312794</v>
      </c>
      <c r="T30">
        <f t="shared" si="21"/>
        <v>0.15034716152767938</v>
      </c>
      <c r="U30">
        <f t="shared" si="22"/>
        <v>0.14811539303527016</v>
      </c>
      <c r="V30">
        <f t="shared" si="23"/>
        <v>0.14058662470893477</v>
      </c>
    </row>
    <row r="31" spans="1:25" x14ac:dyDescent="0.25">
      <c r="A31" t="s">
        <v>27</v>
      </c>
      <c r="B31">
        <v>30</v>
      </c>
      <c r="C31">
        <v>0.72182760767391863</v>
      </c>
      <c r="D31">
        <v>0.59102005824843074</v>
      </c>
      <c r="P31">
        <f t="shared" si="17"/>
        <v>0.15112105821388627</v>
      </c>
      <c r="Q31">
        <f t="shared" si="18"/>
        <v>0.22097724357706222</v>
      </c>
      <c r="R31">
        <f t="shared" si="19"/>
        <v>0.15947118565055066</v>
      </c>
      <c r="S31">
        <f t="shared" si="20"/>
        <v>0.11160042564019798</v>
      </c>
      <c r="T31">
        <f t="shared" si="21"/>
        <v>0.10514720388907448</v>
      </c>
      <c r="U31">
        <f t="shared" si="22"/>
        <v>0.10866448521860632</v>
      </c>
      <c r="V31">
        <f t="shared" si="23"/>
        <v>0.14301839781062209</v>
      </c>
    </row>
    <row r="32" spans="1:25" x14ac:dyDescent="0.25">
      <c r="A32" t="s">
        <v>30</v>
      </c>
      <c r="B32">
        <v>31</v>
      </c>
      <c r="C32">
        <v>7.1295051506115037E-4</v>
      </c>
      <c r="D32">
        <v>0.49682042881753552</v>
      </c>
    </row>
    <row r="33" spans="1:4" x14ac:dyDescent="0.25">
      <c r="A33" t="s">
        <v>33</v>
      </c>
      <c r="B33">
        <v>32</v>
      </c>
      <c r="C33">
        <v>0.38982890016067018</v>
      </c>
      <c r="D33">
        <v>0.20149326989234473</v>
      </c>
    </row>
    <row r="34" spans="1:4" x14ac:dyDescent="0.25">
      <c r="A34" t="s">
        <v>31</v>
      </c>
      <c r="B34">
        <v>33</v>
      </c>
      <c r="C34">
        <v>3.6234128118902809E-2</v>
      </c>
      <c r="D34">
        <v>0.41723688063154496</v>
      </c>
    </row>
    <row r="35" spans="1:4" x14ac:dyDescent="0.25">
      <c r="A35" t="s">
        <v>32</v>
      </c>
      <c r="B35">
        <v>34</v>
      </c>
      <c r="C35">
        <v>0.33470382958508882</v>
      </c>
      <c r="D35">
        <v>4.9240826168436946E-2</v>
      </c>
    </row>
    <row r="36" spans="1:4" x14ac:dyDescent="0.25">
      <c r="C36">
        <f ca="1">RAND()</f>
        <v>0.34490259195895567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2025-09-23T14:45:25Z</dcterms:created>
  <dcterms:modified xsi:type="dcterms:W3CDTF">2025-09-23T18:27:15Z</dcterms:modified>
</cp:coreProperties>
</file>