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i/code/c/image_compressor/benchmark/"/>
    </mc:Choice>
  </mc:AlternateContent>
  <bookViews>
    <workbookView xWindow="0" yWindow="0" windowWidth="25600" windowHeight="16000" activeTab="1"/>
  </bookViews>
  <sheets>
    <sheet name="Description" sheetId="2" r:id="rId1"/>
    <sheet name="Measurement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H14" i="1"/>
  <c r="H15" i="1"/>
  <c r="H16" i="1"/>
  <c r="H17" i="1"/>
  <c r="G14" i="1"/>
  <c r="G15" i="1"/>
  <c r="G16" i="1"/>
  <c r="G17" i="1"/>
  <c r="F14" i="1" l="1"/>
  <c r="F15" i="1"/>
  <c r="F16" i="1"/>
  <c r="F17" i="1"/>
  <c r="E17" i="1" l="1"/>
  <c r="E16" i="1"/>
  <c r="E14" i="1"/>
  <c r="E15" i="1"/>
  <c r="C17" i="1"/>
  <c r="D16" i="1"/>
  <c r="C16" i="1"/>
  <c r="D17" i="1"/>
  <c r="D14" i="1" l="1"/>
  <c r="D15" i="1"/>
  <c r="C14" i="1" l="1"/>
  <c r="C15" i="1"/>
  <c r="B15" i="1" l="1"/>
  <c r="B14" i="1"/>
</calcChain>
</file>

<file path=xl/sharedStrings.xml><?xml version="1.0" encoding="utf-8"?>
<sst xmlns="http://schemas.openxmlformats.org/spreadsheetml/2006/main" count="24" uniqueCount="24">
  <si>
    <t>Title</t>
  </si>
  <si>
    <t>c830f4e</t>
  </si>
  <si>
    <t xml:space="preserve">Initial </t>
  </si>
  <si>
    <t>GIT commit</t>
  </si>
  <si>
    <t>The benchmark was run on MacBook Pro (Retina, 13-inch, Late 2012) computer with 2.5 GHz Intel Core i5 processor and 8 GB of RAM. The gcc compiler command used Apple LLVM compiler version 10.0.1.</t>
  </si>
  <si>
    <t>"measurements" sheet contains "compression time" from the benchmark: 
make clean
make benchmark
./build/compressor --benchmark
The text like `c830f4e` in the brackets indicates the GIT commit that was used to run the benchmark.</t>
  </si>
  <si>
    <t>Compressions time (s)</t>
  </si>
  <si>
    <t>Mean (s)</t>
  </si>
  <si>
    <t>SEM (s)</t>
  </si>
  <si>
    <t>219da9c</t>
  </si>
  <si>
    <t>c5b91b8</t>
  </si>
  <si>
    <t>BLAS optimize gramian</t>
  </si>
  <si>
    <t>Speedup factor relative to initial</t>
  </si>
  <si>
    <t>77594da</t>
  </si>
  <si>
    <t>Speedup factor relative to previous</t>
  </si>
  <si>
    <t>BLAS matrix multiplication</t>
  </si>
  <si>
    <t>934ce47</t>
  </si>
  <si>
    <t>3d3da72</t>
  </si>
  <si>
    <t>d3226b2</t>
  </si>
  <si>
    <t>Optimize mutiplication of vector with a transposed vector</t>
  </si>
  <si>
    <t>Optimize matrix-vector multiplication (multiply with scalar in one operation)</t>
  </si>
  <si>
    <t>Optimize matrix-scalar multiplication</t>
  </si>
  <si>
    <t>Optimize matrix-vector multiplication with gramian (use symmetric functions)</t>
  </si>
  <si>
    <t>Optimize matrix-vector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</si>
</sst>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41" workbookViewId="0">
      <selection sqref="A1:A3"/>
    </sheetView>
  </sheetViews>
  <sheetFormatPr baseColWidth="10" defaultRowHeight="16" x14ac:dyDescent="0.2"/>
  <cols>
    <col min="1" max="1" width="105.6640625" customWidth="1"/>
  </cols>
  <sheetData>
    <row r="1" spans="1:1" ht="112" x14ac:dyDescent="0.2">
      <c r="A1" s="5" t="s">
        <v>5</v>
      </c>
    </row>
    <row r="2" spans="1:1" x14ac:dyDescent="0.2">
      <c r="A2" s="5"/>
    </row>
    <row r="3" spans="1:1" ht="32" x14ac:dyDescent="0.2">
      <c r="A3" s="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B6" zoomScale="176" workbookViewId="0">
      <selection activeCell="F16" sqref="F16"/>
    </sheetView>
  </sheetViews>
  <sheetFormatPr baseColWidth="10" defaultRowHeight="16" x14ac:dyDescent="0.2"/>
  <cols>
    <col min="1" max="1" width="19" customWidth="1"/>
    <col min="2" max="2" width="14.83203125" customWidth="1"/>
    <col min="3" max="3" width="12.6640625" customWidth="1"/>
    <col min="5" max="6" width="12.5" customWidth="1"/>
    <col min="7" max="7" width="16.83203125" customWidth="1"/>
    <col min="8" max="8" width="19.5" customWidth="1"/>
    <col min="9" max="9" width="15" customWidth="1"/>
  </cols>
  <sheetData>
    <row r="1" spans="1:10" s="8" customFormat="1" ht="108" customHeight="1" x14ac:dyDescent="0.2">
      <c r="A1" s="7" t="s">
        <v>0</v>
      </c>
      <c r="B1" s="9" t="s">
        <v>2</v>
      </c>
      <c r="C1" s="9" t="s">
        <v>15</v>
      </c>
      <c r="D1" s="9" t="s">
        <v>11</v>
      </c>
      <c r="E1" s="9" t="s">
        <v>23</v>
      </c>
      <c r="F1" s="9" t="s">
        <v>22</v>
      </c>
      <c r="G1" s="9" t="s">
        <v>21</v>
      </c>
      <c r="H1" s="9" t="s">
        <v>20</v>
      </c>
      <c r="I1" s="9" t="s">
        <v>19</v>
      </c>
      <c r="J1" s="9"/>
    </row>
    <row r="2" spans="1:10" s="1" customFormat="1" x14ac:dyDescent="0.2">
      <c r="A2" s="3" t="s">
        <v>3</v>
      </c>
      <c r="B2" s="4" t="s">
        <v>1</v>
      </c>
      <c r="C2" s="4" t="s">
        <v>9</v>
      </c>
      <c r="D2" s="4" t="s">
        <v>10</v>
      </c>
      <c r="E2" s="4" t="s">
        <v>13</v>
      </c>
      <c r="F2" s="4" t="s">
        <v>16</v>
      </c>
      <c r="G2" s="4" t="s">
        <v>17</v>
      </c>
      <c r="H2" s="4" t="s">
        <v>18</v>
      </c>
      <c r="I2" s="4">
        <v>686576</v>
      </c>
    </row>
    <row r="3" spans="1:10" x14ac:dyDescent="0.2">
      <c r="A3" s="3" t="s">
        <v>6</v>
      </c>
      <c r="B3" s="2">
        <v>18.100000000000001</v>
      </c>
      <c r="C3" s="6">
        <v>2.395346</v>
      </c>
      <c r="D3" s="6">
        <v>2.2345250000000001</v>
      </c>
      <c r="E3" s="6">
        <v>2.3769640000000001</v>
      </c>
      <c r="F3" s="6">
        <v>1.6316999999999999</v>
      </c>
      <c r="G3" s="6">
        <v>1.494346</v>
      </c>
      <c r="H3" s="6">
        <v>1.498405</v>
      </c>
      <c r="I3" s="6">
        <v>1.3208930000000001</v>
      </c>
    </row>
    <row r="4" spans="1:10" x14ac:dyDescent="0.2">
      <c r="B4" s="2">
        <v>18.3</v>
      </c>
      <c r="C4" s="6">
        <v>2.5627239999999998</v>
      </c>
      <c r="D4" s="6">
        <v>2.2342379999999999</v>
      </c>
      <c r="E4" s="6">
        <v>2.031304</v>
      </c>
      <c r="F4" s="6">
        <v>1.5724940000000001</v>
      </c>
      <c r="G4" s="6">
        <v>1.41788</v>
      </c>
      <c r="H4" s="6">
        <v>1.4025589999999999</v>
      </c>
      <c r="I4" s="6">
        <v>1.3004560000000001</v>
      </c>
    </row>
    <row r="5" spans="1:10" x14ac:dyDescent="0.2">
      <c r="B5" s="2">
        <v>19</v>
      </c>
      <c r="C5" s="6">
        <v>2.484648</v>
      </c>
      <c r="D5" s="6">
        <v>2.3046340000000001</v>
      </c>
      <c r="E5" s="6">
        <v>2.1102750000000001</v>
      </c>
      <c r="F5" s="6">
        <v>1.5488200000000001</v>
      </c>
      <c r="G5" s="6">
        <v>1.3958900000000001</v>
      </c>
      <c r="H5" s="6">
        <v>1.3891290000000001</v>
      </c>
      <c r="I5" s="6">
        <v>1.3263499999999999</v>
      </c>
    </row>
    <row r="6" spans="1:10" x14ac:dyDescent="0.2">
      <c r="B6" s="2">
        <v>18.600000000000001</v>
      </c>
      <c r="C6" s="6">
        <v>2.4730240000000001</v>
      </c>
      <c r="D6" s="6">
        <v>2.29678</v>
      </c>
      <c r="E6" s="6">
        <v>2.008524</v>
      </c>
      <c r="F6" s="6">
        <v>1.70242</v>
      </c>
      <c r="G6" s="6">
        <v>1.395159</v>
      </c>
      <c r="H6" s="6">
        <v>1.4478230000000001</v>
      </c>
      <c r="I6" s="6">
        <v>1.3069580000000001</v>
      </c>
    </row>
    <row r="7" spans="1:10" x14ac:dyDescent="0.2">
      <c r="B7" s="2">
        <v>19.600000000000001</v>
      </c>
      <c r="C7" s="6">
        <v>2.4989300000000001</v>
      </c>
      <c r="D7" s="6">
        <v>2.2663720000000001</v>
      </c>
      <c r="E7" s="6">
        <v>2.2612480000000001</v>
      </c>
      <c r="F7" s="6">
        <v>1.545174</v>
      </c>
      <c r="G7" s="6">
        <v>1.4797180000000001</v>
      </c>
      <c r="H7" s="6">
        <v>1.406212</v>
      </c>
      <c r="I7" s="6">
        <v>1.224613</v>
      </c>
    </row>
    <row r="8" spans="1:10" x14ac:dyDescent="0.2">
      <c r="B8" s="2">
        <v>17.399999999999999</v>
      </c>
      <c r="C8" s="6">
        <v>2.447298</v>
      </c>
      <c r="D8" s="6">
        <v>2.4376030000000002</v>
      </c>
      <c r="E8" s="6">
        <v>2.1493570000000002</v>
      </c>
      <c r="F8" s="6">
        <v>1.631364</v>
      </c>
      <c r="G8" s="6">
        <v>1.3923639999999999</v>
      </c>
      <c r="H8" s="6">
        <v>1.402091</v>
      </c>
      <c r="I8" s="6">
        <v>1.249007</v>
      </c>
    </row>
    <row r="9" spans="1:10" x14ac:dyDescent="0.2">
      <c r="B9" s="2">
        <v>22.572875</v>
      </c>
      <c r="C9" s="6">
        <v>2.5667119999999999</v>
      </c>
      <c r="D9" s="6">
        <v>2.3551160000000002</v>
      </c>
      <c r="E9" s="6">
        <v>2.1208520000000002</v>
      </c>
      <c r="F9" s="6">
        <v>1.601618</v>
      </c>
      <c r="G9" s="6">
        <v>1.4760949999999999</v>
      </c>
      <c r="H9" s="6">
        <v>1.387365</v>
      </c>
      <c r="I9" s="6">
        <v>1.2050160000000001</v>
      </c>
    </row>
    <row r="10" spans="1:10" x14ac:dyDescent="0.2">
      <c r="B10" s="2">
        <v>20.902004000000002</v>
      </c>
      <c r="C10" s="6">
        <v>2.4925929999999998</v>
      </c>
      <c r="D10" s="6">
        <v>2.2941929999999999</v>
      </c>
      <c r="E10" s="6">
        <v>1.9968269999999999</v>
      </c>
      <c r="F10" s="6">
        <v>1.574503</v>
      </c>
      <c r="G10" s="6">
        <v>1.4029929999999999</v>
      </c>
      <c r="H10" s="6">
        <v>1.488218</v>
      </c>
      <c r="I10" s="6">
        <v>1.3269249999999999</v>
      </c>
    </row>
    <row r="11" spans="1:10" x14ac:dyDescent="0.2">
      <c r="B11" s="2">
        <v>21.284306000000001</v>
      </c>
      <c r="C11" s="6">
        <v>2.4574440000000002</v>
      </c>
      <c r="D11" s="6">
        <v>2.1960130000000002</v>
      </c>
      <c r="E11" s="6">
        <v>2.1428210000000001</v>
      </c>
      <c r="F11" s="6">
        <v>1.631643</v>
      </c>
      <c r="G11" s="6">
        <v>1.4135070000000001</v>
      </c>
      <c r="H11" s="6">
        <v>1.406965</v>
      </c>
      <c r="I11" s="6">
        <v>1.2444280000000001</v>
      </c>
    </row>
    <row r="12" spans="1:10" x14ac:dyDescent="0.2">
      <c r="B12" s="2">
        <v>21.2</v>
      </c>
      <c r="C12" s="6">
        <v>2.566808</v>
      </c>
      <c r="D12" s="6">
        <v>2.2377750000000001</v>
      </c>
      <c r="E12" s="6">
        <v>2.0271119999999998</v>
      </c>
      <c r="F12" s="6">
        <v>1.6649449999999999</v>
      </c>
      <c r="G12" s="6">
        <v>1.4011260000000001</v>
      </c>
      <c r="H12" s="6">
        <v>1.393254</v>
      </c>
      <c r="I12" s="6">
        <v>1.311685</v>
      </c>
    </row>
    <row r="13" spans="1:10" x14ac:dyDescent="0.2">
      <c r="C13" s="6"/>
      <c r="D13" s="6"/>
    </row>
    <row r="14" spans="1:10" x14ac:dyDescent="0.2">
      <c r="A14" s="3" t="s">
        <v>7</v>
      </c>
      <c r="B14" s="2">
        <f>AVERAGE(B3:B12)</f>
        <v>19.695918499999998</v>
      </c>
      <c r="C14" s="6">
        <f>AVERAGE(C3:C12)</f>
        <v>2.4945526999999998</v>
      </c>
      <c r="D14" s="6">
        <f>AVERAGE(D3:D12)</f>
        <v>2.2857248999999999</v>
      </c>
      <c r="E14" s="6">
        <f>AVERAGE(E3:E12)</f>
        <v>2.1225283999999998</v>
      </c>
      <c r="F14" s="6">
        <f>AVERAGE(F3:F12)</f>
        <v>1.6104680999999998</v>
      </c>
      <c r="G14" s="6">
        <f>AVERAGE(G3:G12)</f>
        <v>1.4269078000000002</v>
      </c>
      <c r="H14" s="6">
        <f>AVERAGE(H3:H12)</f>
        <v>1.4222021</v>
      </c>
      <c r="I14" s="6">
        <f>AVERAGE(I3:I12)</f>
        <v>1.2816330999999999</v>
      </c>
    </row>
    <row r="15" spans="1:10" x14ac:dyDescent="0.2">
      <c r="A15" s="3" t="s">
        <v>8</v>
      </c>
      <c r="B15" s="2">
        <f>_xlfn.STDEV.S(B3:B12)/SQRT(COUNT(B3:B12))</f>
        <v>0.53725726608864954</v>
      </c>
      <c r="C15" s="6">
        <f>_xlfn.STDEV.S(C3:C12)/SQRT(COUNT(C3:C12))</f>
        <v>1.798509873821472E-2</v>
      </c>
      <c r="D15" s="6">
        <f>_xlfn.STDEV.S(D3:D12)/SQRT(COUNT(D3:D12))</f>
        <v>2.2218071552704829E-2</v>
      </c>
      <c r="E15" s="6">
        <f>_xlfn.STDEV.S(E3:E12)/SQRT(COUNT(E3:E12))</f>
        <v>3.8222905758836426E-2</v>
      </c>
      <c r="F15" s="6">
        <f>_xlfn.STDEV.S(F3:F12)/SQRT(COUNT(F3:F12))</f>
        <v>1.6205741725594244E-2</v>
      </c>
      <c r="G15" s="6">
        <f>_xlfn.STDEV.S(G3:G12)/SQRT(COUNT(G3:G12))</f>
        <v>1.2656695420738117E-2</v>
      </c>
      <c r="H15" s="6">
        <f>_xlfn.STDEV.S(H3:H12)/SQRT(COUNT(H3:H12))</f>
        <v>1.3014956245668549E-2</v>
      </c>
      <c r="I15" s="6">
        <f>_xlfn.STDEV.S(I3:I12)/SQRT(COUNT(I3:I12))</f>
        <v>1.4553052219341779E-2</v>
      </c>
    </row>
    <row r="16" spans="1:10" ht="32" x14ac:dyDescent="0.2">
      <c r="A16" s="10" t="s">
        <v>14</v>
      </c>
      <c r="B16" s="2"/>
      <c r="C16" s="2">
        <f>B14/C14</f>
        <v>7.8955712180384081</v>
      </c>
      <c r="D16" s="2">
        <f>C14/D14</f>
        <v>1.091361738238928</v>
      </c>
      <c r="E16" s="2">
        <f>D14/E14</f>
        <v>1.0768877815722042</v>
      </c>
      <c r="F16" s="2">
        <f>E14/F14</f>
        <v>1.3179574311344633</v>
      </c>
      <c r="G16" s="2">
        <f>F14/G14</f>
        <v>1.1286420187765458</v>
      </c>
      <c r="H16" s="2">
        <f>G14/H14</f>
        <v>1.0033087421260314</v>
      </c>
      <c r="I16" s="2">
        <f>H14/I14</f>
        <v>1.1096795955098226</v>
      </c>
    </row>
    <row r="17" spans="1:9" ht="32" x14ac:dyDescent="0.2">
      <c r="A17" s="10" t="s">
        <v>12</v>
      </c>
      <c r="C17" s="2">
        <f>$B$14/C14</f>
        <v>7.8955712180384081</v>
      </c>
      <c r="D17" s="2">
        <f>$B$14/D14</f>
        <v>8.6169243289076469</v>
      </c>
      <c r="E17" s="2">
        <f>$B$14/E14</f>
        <v>9.2794605245329116</v>
      </c>
      <c r="F17" s="2">
        <f>$B$14/F14</f>
        <v>12.229933955227054</v>
      </c>
      <c r="G17" s="2">
        <f>$B$14/G14</f>
        <v>13.803217348731287</v>
      </c>
      <c r="H17" s="2">
        <f>$B$14/H14</f>
        <v>13.848888635447802</v>
      </c>
      <c r="I17" s="2">
        <f>$B$14/I14</f>
        <v>15.367829139244296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Neumerzhitckii</dc:creator>
  <cp:lastModifiedBy>Evgenii Neumerzhitckii</cp:lastModifiedBy>
  <dcterms:created xsi:type="dcterms:W3CDTF">2019-07-12T02:15:25Z</dcterms:created>
  <dcterms:modified xsi:type="dcterms:W3CDTF">2019-07-14T07:53:31Z</dcterms:modified>
</cp:coreProperties>
</file>