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E15" i="1"/>
  <c r="C17" i="1"/>
  <c r="D16" i="1"/>
  <c r="C16" i="1"/>
  <c r="D17" i="1"/>
  <c r="D14" i="1" l="1"/>
  <c r="D15" i="1"/>
  <c r="C14" i="1" l="1"/>
  <c r="C15" i="1"/>
  <c r="B15" i="1" l="1"/>
  <c r="B14" i="1"/>
</calcChain>
</file>

<file path=xl/sharedStrings.xml><?xml version="1.0" encoding="utf-8"?>
<sst xmlns="http://schemas.openxmlformats.org/spreadsheetml/2006/main" count="17" uniqueCount="17">
  <si>
    <t>Title</t>
  </si>
  <si>
    <t>c830f4e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</si>
  <si>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</si>
  <si>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</si>
  <si>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</si>
  <si>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</si>
  <si>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</si>
  <si>
    <t>Mean (s)</t>
  </si>
  <si>
    <t>SEM (s)</t>
  </si>
  <si>
    <t>219da9c</t>
  </si>
  <si>
    <t>c5b91b8</t>
  </si>
  <si>
    <t>BLAS optimize gramian</t>
  </si>
  <si>
    <t>Speedup factor relative to initial</t>
  </si>
  <si>
    <t>77594da</t>
  </si>
  <si>
    <t>BLAS multiply matrix with a vector</t>
  </si>
  <si>
    <t>Speedup factor relative to previous</t>
  </si>
  <si>
    <t>BLAS matrix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</si>
</sst>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>
      <selection sqref="A1:A3"/>
    </sheetView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5</v>
      </c>
    </row>
    <row r="2" spans="1:1" x14ac:dyDescent="0.2">
      <c r="A2" s="5"/>
    </row>
    <row r="3" spans="1:1" ht="32" x14ac:dyDescent="0.2">
      <c r="A3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2" zoomScale="176" workbookViewId="0">
      <selection activeCell="C2" sqref="C2"/>
    </sheetView>
  </sheetViews>
  <sheetFormatPr baseColWidth="10" defaultRowHeight="16" x14ac:dyDescent="0.2"/>
  <cols>
    <col min="1" max="1" width="19" customWidth="1"/>
    <col min="2" max="2" width="14.83203125" customWidth="1"/>
    <col min="3" max="3" width="12.6640625" customWidth="1"/>
    <col min="5" max="5" width="11.1640625" customWidth="1"/>
  </cols>
  <sheetData>
    <row r="1" spans="1:10" s="8" customFormat="1" ht="64" customHeight="1" x14ac:dyDescent="0.2">
      <c r="A1" s="7" t="s">
        <v>0</v>
      </c>
      <c r="B1" s="9" t="s">
        <v>2</v>
      </c>
      <c r="C1" s="9" t="s">
        <v>16</v>
      </c>
      <c r="D1" s="9" t="s">
        <v>11</v>
      </c>
      <c r="E1" s="9" t="s">
        <v>14</v>
      </c>
      <c r="F1" s="9"/>
      <c r="G1" s="9"/>
      <c r="H1" s="9"/>
      <c r="I1" s="9"/>
      <c r="J1" s="9"/>
    </row>
    <row r="2" spans="1:10" s="1" customFormat="1" x14ac:dyDescent="0.2">
      <c r="A2" s="3" t="s">
        <v>3</v>
      </c>
      <c r="B2" s="4" t="s">
        <v>1</v>
      </c>
      <c r="C2" s="4" t="s">
        <v>9</v>
      </c>
      <c r="D2" s="4" t="s">
        <v>10</v>
      </c>
      <c r="E2" s="4" t="s">
        <v>13</v>
      </c>
      <c r="F2" s="4"/>
      <c r="G2" s="4"/>
      <c r="H2" s="4"/>
      <c r="I2" s="4"/>
    </row>
    <row r="3" spans="1:10" x14ac:dyDescent="0.2">
      <c r="A3" s="3" t="s">
        <v>6</v>
      </c>
      <c r="B3" s="2">
        <v>18.100000000000001</v>
      </c>
      <c r="C3" s="6">
        <v>2.395346</v>
      </c>
      <c r="D3" s="6">
        <v>2.2345250000000001</v>
      </c>
      <c r="E3">
        <v>2.3769640000000001</v>
      </c>
    </row>
    <row r="4" spans="1:10" x14ac:dyDescent="0.2">
      <c r="B4" s="2">
        <v>18.3</v>
      </c>
      <c r="C4" s="6">
        <v>2.5627239999999998</v>
      </c>
      <c r="D4" s="6">
        <v>2.2342379999999999</v>
      </c>
      <c r="E4">
        <v>2.031304</v>
      </c>
    </row>
    <row r="5" spans="1:10" x14ac:dyDescent="0.2">
      <c r="B5" s="2">
        <v>19</v>
      </c>
      <c r="C5" s="6">
        <v>2.484648</v>
      </c>
      <c r="D5" s="6">
        <v>2.3046340000000001</v>
      </c>
      <c r="E5">
        <v>2.1102750000000001</v>
      </c>
    </row>
    <row r="6" spans="1:10" x14ac:dyDescent="0.2">
      <c r="B6" s="2">
        <v>18.600000000000001</v>
      </c>
      <c r="C6" s="6">
        <v>2.4730240000000001</v>
      </c>
      <c r="D6" s="6">
        <v>2.29678</v>
      </c>
      <c r="E6">
        <v>2.008524</v>
      </c>
    </row>
    <row r="7" spans="1:10" x14ac:dyDescent="0.2">
      <c r="B7" s="2">
        <v>19.600000000000001</v>
      </c>
      <c r="C7" s="6">
        <v>2.4989300000000001</v>
      </c>
      <c r="D7" s="6">
        <v>2.2663720000000001</v>
      </c>
      <c r="E7">
        <v>2.2612480000000001</v>
      </c>
    </row>
    <row r="8" spans="1:10" x14ac:dyDescent="0.2">
      <c r="B8" s="2">
        <v>17.399999999999999</v>
      </c>
      <c r="C8" s="6">
        <v>2.447298</v>
      </c>
      <c r="D8" s="6">
        <v>2.4376030000000002</v>
      </c>
      <c r="E8">
        <v>2.1493570000000002</v>
      </c>
    </row>
    <row r="9" spans="1:10" x14ac:dyDescent="0.2">
      <c r="B9" s="2">
        <v>22.572875</v>
      </c>
      <c r="C9" s="6">
        <v>2.5667119999999999</v>
      </c>
      <c r="D9" s="6">
        <v>2.3551160000000002</v>
      </c>
      <c r="E9">
        <v>2.1208520000000002</v>
      </c>
    </row>
    <row r="10" spans="1:10" x14ac:dyDescent="0.2">
      <c r="B10" s="2">
        <v>20.902004000000002</v>
      </c>
      <c r="C10" s="6">
        <v>2.4925929999999998</v>
      </c>
      <c r="D10" s="6">
        <v>2.2941929999999999</v>
      </c>
      <c r="E10">
        <v>1.9968269999999999</v>
      </c>
    </row>
    <row r="11" spans="1:10" x14ac:dyDescent="0.2">
      <c r="B11" s="2">
        <v>21.284306000000001</v>
      </c>
      <c r="C11" s="6">
        <v>2.4574440000000002</v>
      </c>
      <c r="D11" s="6">
        <v>2.1960130000000002</v>
      </c>
      <c r="E11">
        <v>2.1428210000000001</v>
      </c>
    </row>
    <row r="12" spans="1:10" x14ac:dyDescent="0.2">
      <c r="B12" s="2">
        <v>21.2</v>
      </c>
      <c r="C12" s="6">
        <v>2.566808</v>
      </c>
      <c r="D12" s="6">
        <v>2.2377750000000001</v>
      </c>
      <c r="E12">
        <v>2.0271119999999998</v>
      </c>
    </row>
    <row r="13" spans="1:10" x14ac:dyDescent="0.2">
      <c r="C13" s="6"/>
      <c r="D13" s="6"/>
    </row>
    <row r="14" spans="1:10" x14ac:dyDescent="0.2">
      <c r="A14" s="3" t="s">
        <v>7</v>
      </c>
      <c r="B14" s="2">
        <f>AVERAGE(B3:B12)</f>
        <v>19.695918499999998</v>
      </c>
      <c r="C14" s="6">
        <f>AVERAGE(C3:C12)</f>
        <v>2.4945526999999998</v>
      </c>
      <c r="D14" s="6">
        <f>AVERAGE(D3:D12)</f>
        <v>2.2857248999999999</v>
      </c>
      <c r="E14" s="6">
        <f>AVERAGE(E3:E12)</f>
        <v>2.1225283999999998</v>
      </c>
    </row>
    <row r="15" spans="1:10" x14ac:dyDescent="0.2">
      <c r="A15" s="3" t="s">
        <v>8</v>
      </c>
      <c r="B15" s="2">
        <f>_xlfn.STDEV.S(B3:B12)/SQRT(COUNT(B3:B12))</f>
        <v>0.53725726608864954</v>
      </c>
      <c r="C15" s="6">
        <f>_xlfn.STDEV.S(C3:C12)/SQRT(COUNT(C3:C12))</f>
        <v>1.798509873821472E-2</v>
      </c>
      <c r="D15" s="6">
        <f>_xlfn.STDEV.S(D3:D12)/SQRT(COUNT(D3:D12))</f>
        <v>2.2218071552704829E-2</v>
      </c>
      <c r="E15" s="6">
        <f>_xlfn.STDEV.S(E3:E12)/SQRT(COUNT(E3:E12))</f>
        <v>3.8222905758836426E-2</v>
      </c>
    </row>
    <row r="16" spans="1:10" ht="32" x14ac:dyDescent="0.2">
      <c r="A16" s="10" t="s">
        <v>15</v>
      </c>
      <c r="B16" s="2"/>
      <c r="C16" s="2">
        <f>B14/C14</f>
        <v>7.8955712180384081</v>
      </c>
      <c r="D16" s="2">
        <f>C14/D14</f>
        <v>1.091361738238928</v>
      </c>
      <c r="E16" s="2">
        <f>D14/E14</f>
        <v>1.0768877815722042</v>
      </c>
    </row>
    <row r="17" spans="1:5" ht="32" x14ac:dyDescent="0.2">
      <c r="A17" s="10" t="s">
        <v>12</v>
      </c>
      <c r="C17" s="2">
        <f>$B$14/C14</f>
        <v>7.8955712180384081</v>
      </c>
      <c r="D17" s="2">
        <f>$B$14/D14</f>
        <v>8.6169243289076469</v>
      </c>
      <c r="E17" s="2">
        <f>$B$14/E14</f>
        <v>9.2794605245329116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2019-07-13T03:16:08Z</dcterms:modified>
</cp:coreProperties>
</file>