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15" i="1"/>
  <c r="D20" i="1"/>
  <c r="D14" i="1"/>
  <c r="E14" i="1"/>
  <c r="D19" i="1"/>
  <c r="D9" i="1"/>
  <c r="D13" i="1"/>
  <c r="E9" i="1"/>
  <c r="E13" i="1"/>
  <c r="D18" i="1"/>
  <c r="D12" i="1"/>
  <c r="E12" i="1"/>
  <c r="D17" i="1"/>
  <c r="D11" i="1"/>
  <c r="E11" i="1"/>
  <c r="D16" i="1"/>
  <c r="B12" i="1"/>
  <c r="C12" i="1"/>
  <c r="B17" i="1"/>
  <c r="B9" i="1"/>
  <c r="B13" i="1"/>
  <c r="C9" i="1"/>
  <c r="C13" i="1"/>
  <c r="B18" i="1"/>
  <c r="B14" i="1"/>
  <c r="C14" i="1"/>
  <c r="B19" i="1"/>
  <c r="B15" i="1"/>
  <c r="C15" i="1"/>
  <c r="B20" i="1"/>
  <c r="B11" i="1"/>
  <c r="C11" i="1"/>
  <c r="B16" i="1"/>
</calcChain>
</file>

<file path=xl/sharedStrings.xml><?xml version="1.0" encoding="utf-8"?>
<sst xmlns="http://schemas.openxmlformats.org/spreadsheetml/2006/main" count="25" uniqueCount="23">
  <si>
    <t>AUDIT</t>
  </si>
  <si>
    <t>FIRM</t>
  </si>
  <si>
    <t>Current</t>
  </si>
  <si>
    <t>Prior</t>
  </si>
  <si>
    <t>Revenue - YTD</t>
  </si>
  <si>
    <t>Client Service Hours - YTD</t>
  </si>
  <si>
    <t>Metric</t>
  </si>
  <si>
    <t>Client Service Compensation - YTD</t>
  </si>
  <si>
    <t>Direct Margin - YTD</t>
  </si>
  <si>
    <t>EBA Earnings - YTD</t>
  </si>
  <si>
    <t>Professional &amp; Admin Expenses - YTD</t>
  </si>
  <si>
    <t>Other Business Cost - YTD</t>
  </si>
  <si>
    <t>Controllable Earnings Margin - YTD</t>
  </si>
  <si>
    <t>Rate per Hour</t>
  </si>
  <si>
    <t>CS Compensation per Hour</t>
  </si>
  <si>
    <t>Other Business Cost per Hour</t>
  </si>
  <si>
    <t>EBA Margin per Hour</t>
  </si>
  <si>
    <t>CE Margin per Hour</t>
  </si>
  <si>
    <t>YoY Rate Per Hour Growth</t>
  </si>
  <si>
    <t>YoY CS Compensation per Hour Growth</t>
  </si>
  <si>
    <t>YoY Other Business Cost per Hour Growth</t>
  </si>
  <si>
    <t>YoY EBA Margin per Hour Growth</t>
  </si>
  <si>
    <t>YoY Controllable Earnings Margin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</si>
</sst>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2" applyNumberFormat="1" applyFont="1" applyAlignment="1">
      <alignment horizontal="center"/>
    </xf>
  </cellXfs>
  <cellStyles count="2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18" sqref="B18:C18"/>
    </sheetView>
  </sheetViews>
  <sheetFormatPr baseColWidth="10" defaultRowHeight="15" x14ac:dyDescent="0"/>
  <cols>
    <col min="1" max="1" width="36.83203125" customWidth="1"/>
    <col min="2" max="3" width="16.1640625" bestFit="1" customWidth="1"/>
    <col min="4" max="5" width="17.6640625" bestFit="1" customWidth="1"/>
  </cols>
  <sheetData>
    <row r="1" spans="1:5">
      <c r="A1" s="6" t="s">
        <v>6</v>
      </c>
      <c r="B1" s="4" t="s">
        <v>0</v>
      </c>
      <c r="C1" s="4"/>
      <c r="D1" s="5" t="s">
        <v>1</v>
      </c>
      <c r="E1" s="5"/>
    </row>
    <row r="2" spans="1:5">
      <c r="A2" s="6"/>
      <c r="B2" s="1" t="s">
        <v>2</v>
      </c>
      <c r="C2" s="1" t="s">
        <v>3</v>
      </c>
      <c r="D2" s="1" t="s">
        <v>2</v>
      </c>
      <c r="E2" s="1" t="s">
        <v>3</v>
      </c>
    </row>
    <row r="3" spans="1:5">
      <c r="A3" t="s">
        <v>4</v>
      </c>
      <c r="B3" s="2">
        <v>578000000</v>
      </c>
      <c r="C3" s="2">
        <v>555000000</v>
      </c>
      <c r="D3" s="2">
        <v>4340000000</v>
      </c>
      <c r="E3" s="2">
        <v>3885000000</v>
      </c>
    </row>
    <row r="4" spans="1:5">
      <c r="A4" t="s">
        <v>5</v>
      </c>
      <c r="B4">
        <v>3475992</v>
      </c>
      <c r="C4">
        <v>3475018</v>
      </c>
      <c r="D4">
        <v>28331631</v>
      </c>
      <c r="E4">
        <v>25219367</v>
      </c>
    </row>
    <row r="5" spans="1:5">
      <c r="A5" t="s">
        <v>7</v>
      </c>
      <c r="B5" s="2">
        <v>242000000</v>
      </c>
      <c r="C5" s="2">
        <v>234000000</v>
      </c>
      <c r="D5" s="2">
        <v>2036000000</v>
      </c>
      <c r="E5" s="2">
        <v>1818000000</v>
      </c>
    </row>
    <row r="6" spans="1:5">
      <c r="A6" t="s">
        <v>8</v>
      </c>
      <c r="B6" s="2">
        <v>336000000</v>
      </c>
      <c r="C6" s="2">
        <v>321000000</v>
      </c>
      <c r="D6" s="2">
        <v>2304000000</v>
      </c>
      <c r="E6" s="2">
        <v>2066000000</v>
      </c>
    </row>
    <row r="7" spans="1:5">
      <c r="A7" t="s">
        <v>9</v>
      </c>
      <c r="B7" s="2">
        <v>198000000</v>
      </c>
      <c r="C7" s="2">
        <v>192000000</v>
      </c>
      <c r="D7" s="2">
        <v>1847000000</v>
      </c>
      <c r="E7" s="2">
        <v>1650000000</v>
      </c>
    </row>
    <row r="8" spans="1:5">
      <c r="A8" t="s">
        <v>10</v>
      </c>
      <c r="B8" s="2">
        <v>36000000</v>
      </c>
      <c r="C8" s="2">
        <v>38000000</v>
      </c>
      <c r="D8" s="2">
        <v>212000000</v>
      </c>
      <c r="E8" s="2">
        <v>194000000</v>
      </c>
    </row>
    <row r="9" spans="1:5">
      <c r="A9" t="s">
        <v>11</v>
      </c>
      <c r="B9" s="3">
        <f>(B6-B7)-B8</f>
        <v>102000000</v>
      </c>
      <c r="C9" s="3">
        <f>(C6-C7)-C8</f>
        <v>91000000</v>
      </c>
      <c r="D9" s="3">
        <f>(D6-D7)-D8</f>
        <v>245000000</v>
      </c>
      <c r="E9" s="3">
        <f>(E6-E7)-E8</f>
        <v>222000000</v>
      </c>
    </row>
    <row r="10" spans="1:5">
      <c r="A10" t="s">
        <v>12</v>
      </c>
      <c r="B10" s="3">
        <v>136000000</v>
      </c>
      <c r="C10" s="3">
        <v>120000000</v>
      </c>
      <c r="D10" s="3">
        <v>1356000000</v>
      </c>
      <c r="E10" s="3">
        <v>1182000000</v>
      </c>
    </row>
    <row r="11" spans="1:5">
      <c r="A11" t="s">
        <v>13</v>
      </c>
      <c r="B11" s="3">
        <f>B3/B4</f>
        <v>166.28346670533188</v>
      </c>
      <c r="C11" s="3">
        <f>C3/C4</f>
        <v>159.7114029337402</v>
      </c>
      <c r="D11" s="3">
        <f>D3/D4</f>
        <v>153.18567434398676</v>
      </c>
      <c r="E11" s="3">
        <f>E3/E4</f>
        <v>154.0482756763879</v>
      </c>
    </row>
    <row r="12" spans="1:5">
      <c r="A12" t="s">
        <v>14</v>
      </c>
      <c r="B12" s="3">
        <f>B5/B4</f>
        <v>69.620413395657991</v>
      </c>
      <c r="C12" s="3">
        <f>C5/C4</f>
        <v>67.337780696387753</v>
      </c>
      <c r="D12" s="3">
        <f>D5/D4</f>
        <v>71.863141236026976</v>
      </c>
      <c r="E12" s="3">
        <f>E5/E4</f>
        <v>72.087455644703539</v>
      </c>
    </row>
    <row r="13" spans="1:5">
      <c r="A13" t="s">
        <v>15</v>
      </c>
      <c r="B13" s="3">
        <f>B9/B4</f>
        <v>29.344141183293864</v>
      </c>
      <c r="C13" s="3">
        <f>C9/C4</f>
        <v>26.186914715261906</v>
      </c>
      <c r="D13" s="3">
        <f>D9/D4</f>
        <v>8.6475783903863501</v>
      </c>
      <c r="E13" s="3">
        <f>E9/E4</f>
        <v>8.8027586100793087</v>
      </c>
    </row>
    <row r="14" spans="1:5">
      <c r="A14" t="s">
        <v>16</v>
      </c>
      <c r="B14" s="3">
        <f>B7/B4</f>
        <v>56.962156414629263</v>
      </c>
      <c r="C14" s="3">
        <f>C7/C4</f>
        <v>55.25151236626688</v>
      </c>
      <c r="D14" s="3">
        <f>D7/D4</f>
        <v>65.192152192014646</v>
      </c>
      <c r="E14" s="3">
        <f>E7/E4</f>
        <v>65.425908588427305</v>
      </c>
    </row>
    <row r="15" spans="1:5">
      <c r="A15" t="s">
        <v>17</v>
      </c>
      <c r="B15" s="3">
        <f>B10/B4</f>
        <v>39.125521577725152</v>
      </c>
      <c r="C15" s="3">
        <f>C10/C4</f>
        <v>34.532195228916798</v>
      </c>
      <c r="D15" s="3">
        <f>D10/D4</f>
        <v>47.861699172913838</v>
      </c>
      <c r="E15" s="3">
        <f>E10/E4</f>
        <v>46.868741788800648</v>
      </c>
    </row>
    <row r="16" spans="1:5">
      <c r="A16" t="s">
        <v>18</v>
      </c>
      <c r="B16" s="7">
        <f>B11/C11-1</f>
        <v>4.1149621447619689E-2</v>
      </c>
      <c r="C16" s="7"/>
      <c r="D16" s="7">
        <f>D11/E11-1</f>
        <v>-5.5995520145465383E-3</v>
      </c>
      <c r="E16" s="7"/>
    </row>
    <row r="17" spans="1:5">
      <c r="A17" t="s">
        <v>19</v>
      </c>
      <c r="B17" s="7">
        <f t="shared" ref="B17:D20" si="0">B12/C12-1</f>
        <v>3.3898246655353237E-2</v>
      </c>
      <c r="C17" s="7"/>
      <c r="D17" s="7">
        <f t="shared" si="0"/>
        <v>-3.1116982375150037E-3</v>
      </c>
      <c r="E17" s="7"/>
    </row>
    <row r="18" spans="1:5">
      <c r="A18" t="s">
        <v>20</v>
      </c>
      <c r="B18" s="7">
        <f t="shared" si="0"/>
        <v>0.12056504182953276</v>
      </c>
      <c r="C18" s="7"/>
      <c r="D18" s="7">
        <f t="shared" si="0"/>
        <v>-1.762858969178982E-2</v>
      </c>
      <c r="E18" s="7"/>
    </row>
    <row r="19" spans="1:5">
      <c r="A19" t="s">
        <v>21</v>
      </c>
      <c r="B19" s="7">
        <f t="shared" si="0"/>
        <v>3.0961035727354869E-2</v>
      </c>
      <c r="C19" s="7"/>
      <c r="D19" s="7">
        <f t="shared" si="0"/>
        <v>-3.5728414240777662E-3</v>
      </c>
      <c r="E19" s="7"/>
    </row>
    <row r="20" spans="1:5">
      <c r="A20" t="s">
        <v>22</v>
      </c>
      <c r="B20" s="7">
        <f t="shared" si="0"/>
        <v>0.13301576451652752</v>
      </c>
      <c r="C20" s="7"/>
      <c r="D20" s="7">
        <f t="shared" si="0"/>
        <v>2.1185919361514705E-2</v>
      </c>
      <c r="E20" s="7"/>
    </row>
  </sheetData>
  <mergeCells count="13">
    <mergeCell ref="B19:C19"/>
    <mergeCell ref="B20:C20"/>
    <mergeCell ref="D16:E16"/>
    <mergeCell ref="D17:E17"/>
    <mergeCell ref="D18:E18"/>
    <mergeCell ref="D19:E19"/>
    <mergeCell ref="D20:E20"/>
    <mergeCell ref="B18:C18"/>
    <mergeCell ref="B1:C1"/>
    <mergeCell ref="D1:E1"/>
    <mergeCell ref="A1:A2"/>
    <mergeCell ref="B16:C16"/>
    <mergeCell ref="B17:C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Maga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Alex Lavrinenko</cp:lastModifiedBy>
  <dcterms:created xsi:type="dcterms:W3CDTF">2015-10-14T16:08:26Z</dcterms:created>
  <dcterms:modified xsi:type="dcterms:W3CDTF">2015-11-02T03:10:02Z</dcterms:modified>
</cp:coreProperties>
</file>