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120" windowWidth="10980" windowHeight="8580"/>
  </bookViews>
  <sheets>
    <sheet name="1" sheetId="5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calcPr calcId="145621"/>
</workbook>
</file>

<file path=xl/calcChain.xml><?xml version="1.0" encoding="utf-8"?>
<calcChain xmlns="http://schemas.openxmlformats.org/spreadsheetml/2006/main">
  <c r="AW14" i="5" l="1"/>
  <c r="AV14" i="5"/>
  <c r="AU14" i="5"/>
  <c r="AT14" i="5"/>
  <c r="AS14" i="5"/>
  <c r="AR14" i="5"/>
  <c r="AQ14" i="5"/>
  <c r="AP14" i="5"/>
  <c r="AO14" i="5"/>
  <c r="AN14" i="5"/>
  <c r="AM14" i="5"/>
  <c r="AL14" i="5"/>
  <c r="AK14" i="5"/>
  <c r="AJ14" i="5"/>
  <c r="AI14" i="5"/>
  <c r="AH14" i="5"/>
  <c r="AG14" i="5"/>
  <c r="AF14" i="5"/>
  <c r="AE14" i="5"/>
  <c r="AD14" i="5"/>
  <c r="AC14" i="5"/>
  <c r="AB14" i="5"/>
  <c r="AA14" i="5"/>
  <c r="Z14" i="5"/>
  <c r="Y14" i="5"/>
  <c r="X14" i="5"/>
  <c r="W14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G14" i="5"/>
  <c r="F14" i="5"/>
  <c r="E14" i="5"/>
  <c r="D14" i="5"/>
  <c r="C14" i="5"/>
  <c r="AW13" i="5"/>
  <c r="AV13" i="5"/>
  <c r="AU13" i="5"/>
  <c r="AT13" i="5"/>
  <c r="AS13" i="5"/>
  <c r="AR13" i="5"/>
  <c r="AQ13" i="5"/>
  <c r="AP13" i="5"/>
  <c r="AO13" i="5"/>
  <c r="AN13" i="5"/>
  <c r="AM13" i="5"/>
  <c r="AL13" i="5"/>
  <c r="AK13" i="5"/>
  <c r="AJ13" i="5"/>
  <c r="AI13" i="5"/>
  <c r="AH13" i="5"/>
  <c r="AG13" i="5"/>
  <c r="AF13" i="5"/>
  <c r="AE13" i="5"/>
  <c r="AD13" i="5"/>
  <c r="AC13" i="5"/>
  <c r="AB13" i="5"/>
  <c r="AA13" i="5"/>
  <c r="Z13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F13" i="5"/>
  <c r="E13" i="5"/>
  <c r="D13" i="5"/>
  <c r="C13" i="5"/>
  <c r="AW12" i="5"/>
  <c r="AV12" i="5"/>
  <c r="AU12" i="5"/>
  <c r="AT12" i="5"/>
  <c r="AS12" i="5"/>
  <c r="AR12" i="5"/>
  <c r="AQ12" i="5"/>
  <c r="AP12" i="5"/>
  <c r="AO12" i="5"/>
  <c r="AN12" i="5"/>
  <c r="AM12" i="5"/>
  <c r="AL12" i="5"/>
  <c r="AK12" i="5"/>
  <c r="AJ12" i="5"/>
  <c r="AI12" i="5"/>
  <c r="AH12" i="5"/>
  <c r="AG12" i="5"/>
  <c r="AF12" i="5"/>
  <c r="AE12" i="5"/>
  <c r="AC12" i="5"/>
  <c r="AD12" i="5"/>
  <c r="AB12" i="5"/>
  <c r="AA12" i="5"/>
  <c r="Z12" i="5"/>
  <c r="Y12" i="5"/>
  <c r="X12" i="5"/>
  <c r="W12" i="5"/>
  <c r="V12" i="5"/>
  <c r="U12" i="5"/>
  <c r="T12" i="5"/>
  <c r="S12" i="5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D12" i="5"/>
  <c r="C12" i="5"/>
  <c r="AW11" i="5"/>
  <c r="AV11" i="5"/>
  <c r="AU11" i="5"/>
  <c r="AT11" i="5"/>
  <c r="AS11" i="5"/>
  <c r="AR11" i="5"/>
  <c r="AQ11" i="5"/>
  <c r="AP11" i="5"/>
  <c r="AO11" i="5"/>
  <c r="AN11" i="5"/>
  <c r="AM11" i="5"/>
  <c r="AL11" i="5"/>
  <c r="AK11" i="5"/>
  <c r="AJ11" i="5"/>
  <c r="AI11" i="5"/>
  <c r="AH11" i="5"/>
  <c r="AG11" i="5"/>
  <c r="AF11" i="5"/>
  <c r="AE11" i="5"/>
  <c r="AD11" i="5"/>
  <c r="AC11" i="5"/>
  <c r="AB11" i="5"/>
  <c r="AA11" i="5"/>
  <c r="Z11" i="5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F11" i="5"/>
  <c r="E11" i="5"/>
  <c r="D11" i="5"/>
  <c r="C11" i="5"/>
  <c r="AW10" i="5"/>
  <c r="AV10" i="5"/>
  <c r="AU10" i="5"/>
  <c r="AT10" i="5"/>
  <c r="AS10" i="5"/>
  <c r="AR10" i="5"/>
  <c r="AQ10" i="5"/>
  <c r="AP10" i="5"/>
  <c r="AO10" i="5"/>
  <c r="AN10" i="5"/>
  <c r="AM10" i="5"/>
  <c r="AL10" i="5"/>
  <c r="AK10" i="5"/>
  <c r="AJ10" i="5"/>
  <c r="AI10" i="5"/>
  <c r="AH10" i="5"/>
  <c r="AG10" i="5"/>
  <c r="AF10" i="5"/>
  <c r="AE10" i="5"/>
  <c r="AD10" i="5"/>
  <c r="AC10" i="5"/>
  <c r="AB10" i="5"/>
  <c r="AA10" i="5"/>
  <c r="Z10" i="5"/>
  <c r="Y10" i="5"/>
  <c r="X10" i="5"/>
  <c r="W10" i="5"/>
  <c r="V10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C10" i="5"/>
  <c r="AW9" i="5"/>
  <c r="AV9" i="5"/>
  <c r="AU9" i="5"/>
  <c r="AT9" i="5"/>
  <c r="AS9" i="5"/>
  <c r="AR9" i="5"/>
  <c r="AQ9" i="5"/>
  <c r="AP9" i="5"/>
  <c r="AO9" i="5"/>
  <c r="AN9" i="5"/>
  <c r="AM9" i="5"/>
  <c r="AL9" i="5"/>
  <c r="AK9" i="5"/>
  <c r="AJ9" i="5"/>
  <c r="AI9" i="5"/>
  <c r="AH9" i="5"/>
  <c r="AG9" i="5"/>
  <c r="AF9" i="5"/>
  <c r="AE9" i="5"/>
  <c r="AD9" i="5"/>
  <c r="AC9" i="5"/>
  <c r="AB9" i="5"/>
  <c r="AA9" i="5"/>
  <c r="Z9" i="5"/>
  <c r="Y9" i="5"/>
  <c r="X9" i="5"/>
  <c r="W9" i="5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D9" i="5"/>
  <c r="C9" i="5"/>
  <c r="AW7" i="5"/>
  <c r="AV7" i="5"/>
  <c r="AU7" i="5"/>
  <c r="AT7" i="5"/>
  <c r="AS7" i="5"/>
  <c r="AR7" i="5"/>
  <c r="AQ7" i="5"/>
  <c r="AP7" i="5"/>
  <c r="AO7" i="5"/>
  <c r="AN7" i="5"/>
  <c r="AM7" i="5"/>
  <c r="AL7" i="5"/>
  <c r="AK7" i="5"/>
  <c r="AJ7" i="5"/>
  <c r="AI7" i="5"/>
  <c r="AH7" i="5"/>
  <c r="AG7" i="5"/>
  <c r="AF7" i="5"/>
  <c r="AE7" i="5"/>
  <c r="AD7" i="5"/>
  <c r="AC7" i="5"/>
  <c r="AB7" i="5"/>
  <c r="AA7" i="5"/>
  <c r="Z7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C7" i="5"/>
  <c r="AW6" i="5"/>
  <c r="AV6" i="5"/>
  <c r="AU6" i="5"/>
  <c r="AT6" i="5"/>
  <c r="AS6" i="5"/>
  <c r="AR6" i="5"/>
  <c r="AQ6" i="5"/>
  <c r="AP6" i="5"/>
  <c r="AO6" i="5"/>
  <c r="AN6" i="5"/>
  <c r="AM6" i="5"/>
  <c r="AL6" i="5"/>
  <c r="AK6" i="5"/>
  <c r="AJ6" i="5"/>
  <c r="AI6" i="5"/>
  <c r="AH6" i="5"/>
  <c r="AG6" i="5"/>
  <c r="AF6" i="5"/>
  <c r="AE6" i="5"/>
  <c r="AD6" i="5"/>
  <c r="AC6" i="5"/>
  <c r="AB6" i="5"/>
  <c r="AA6" i="5"/>
  <c r="Z6" i="5"/>
  <c r="Y6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C6" i="5"/>
  <c r="AW5" i="5"/>
  <c r="AV5" i="5"/>
  <c r="AU5" i="5"/>
  <c r="AT5" i="5"/>
  <c r="AS5" i="5"/>
  <c r="AR5" i="5"/>
  <c r="AQ5" i="5"/>
  <c r="AP5" i="5"/>
  <c r="AO5" i="5"/>
  <c r="AN5" i="5"/>
  <c r="AM5" i="5"/>
  <c r="AL5" i="5"/>
  <c r="AK5" i="5"/>
  <c r="AJ5" i="5"/>
  <c r="AI5" i="5"/>
  <c r="AH5" i="5"/>
  <c r="AG5" i="5"/>
  <c r="AF5" i="5"/>
  <c r="AE5" i="5"/>
  <c r="AD5" i="5"/>
  <c r="AC5" i="5"/>
  <c r="AB5" i="5"/>
  <c r="AA5" i="5"/>
  <c r="Z5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C5" i="5"/>
  <c r="AW30" i="5"/>
  <c r="AV30" i="5"/>
  <c r="AU30" i="5"/>
  <c r="AT30" i="5"/>
  <c r="AS30" i="5"/>
  <c r="AR30" i="5"/>
  <c r="AQ30" i="5"/>
  <c r="AP30" i="5"/>
  <c r="AO30" i="5"/>
  <c r="AN30" i="5"/>
  <c r="AM30" i="5"/>
  <c r="AL30" i="5"/>
  <c r="AK30" i="5"/>
  <c r="AJ30" i="5"/>
  <c r="AI30" i="5"/>
  <c r="AH30" i="5"/>
  <c r="AE30" i="5"/>
  <c r="AG30" i="5"/>
  <c r="AF30" i="5"/>
  <c r="AD30" i="5"/>
  <c r="AC30" i="5"/>
  <c r="AB30" i="5"/>
  <c r="AA30" i="5"/>
  <c r="Z30" i="5"/>
  <c r="Y30" i="5"/>
  <c r="X30" i="5"/>
  <c r="W30" i="5"/>
  <c r="V30" i="5"/>
  <c r="U30" i="5"/>
  <c r="T30" i="5"/>
  <c r="S30" i="5"/>
  <c r="R30" i="5"/>
  <c r="Q30" i="5"/>
  <c r="P30" i="5"/>
  <c r="O30" i="5"/>
  <c r="N30" i="5"/>
  <c r="M30" i="5"/>
  <c r="L30" i="5"/>
  <c r="K30" i="5"/>
  <c r="J30" i="5"/>
  <c r="I30" i="5"/>
  <c r="H30" i="5"/>
  <c r="G30" i="5"/>
  <c r="F30" i="5"/>
  <c r="E30" i="5"/>
  <c r="D30" i="5"/>
  <c r="C30" i="5"/>
  <c r="AW16" i="5" l="1"/>
  <c r="AV16" i="5"/>
  <c r="AU16" i="5"/>
  <c r="AT16" i="5"/>
  <c r="AS16" i="5"/>
  <c r="AR16" i="5"/>
  <c r="AQ16" i="5"/>
  <c r="AP16" i="5"/>
  <c r="AO16" i="5"/>
  <c r="AN16" i="5"/>
  <c r="AM16" i="5"/>
  <c r="AL16" i="5"/>
  <c r="AK16" i="5"/>
  <c r="AJ16" i="5"/>
  <c r="AI16" i="5"/>
  <c r="AH16" i="5"/>
  <c r="AG16" i="5"/>
  <c r="AF16" i="5"/>
  <c r="AE16" i="5"/>
  <c r="AD16" i="5"/>
  <c r="AC16" i="5"/>
  <c r="AB16" i="5"/>
  <c r="AA16" i="5"/>
  <c r="Z16" i="5"/>
  <c r="Y16" i="5"/>
  <c r="X16" i="5"/>
  <c r="W16" i="5"/>
  <c r="V16" i="5"/>
  <c r="U16" i="5"/>
  <c r="T16" i="5"/>
  <c r="S16" i="5"/>
  <c r="R16" i="5"/>
  <c r="Q16" i="5"/>
  <c r="P16" i="5"/>
  <c r="O16" i="5"/>
  <c r="F16" i="5"/>
  <c r="E16" i="5"/>
  <c r="N16" i="5"/>
  <c r="M16" i="5"/>
  <c r="L16" i="5"/>
  <c r="K16" i="5"/>
  <c r="J16" i="5"/>
  <c r="I16" i="5"/>
  <c r="H16" i="5"/>
  <c r="G16" i="5"/>
  <c r="D16" i="5"/>
  <c r="C16" i="5"/>
</calcChain>
</file>

<file path=xl/sharedStrings.xml><?xml version="1.0" encoding="utf-8"?>
<sst xmlns="http://schemas.openxmlformats.org/spreadsheetml/2006/main" count="62" uniqueCount="18">
  <si>
    <t>№ п/п</t>
  </si>
  <si>
    <t>Д шара мм.</t>
  </si>
  <si>
    <t>штамповка</t>
  </si>
  <si>
    <t>обкатка</t>
  </si>
  <si>
    <t>шлифовка</t>
  </si>
  <si>
    <t>Сводная таблица технологических размеров и параметров.</t>
  </si>
  <si>
    <t>Д мм. предельный размер.</t>
  </si>
  <si>
    <t>min</t>
  </si>
  <si>
    <t>max</t>
  </si>
  <si>
    <t>Тмаш. + Твспом. мин/1000шт.</t>
  </si>
  <si>
    <t>масса 1000 шт. шара кг.</t>
  </si>
  <si>
    <t>непостоянство ед. Д мкм.</t>
  </si>
  <si>
    <t>разноразмерность Д мкм.</t>
  </si>
  <si>
    <t>сфера мкм.</t>
  </si>
  <si>
    <t>доводка 1 и 2</t>
  </si>
  <si>
    <t>доводка 3</t>
  </si>
  <si>
    <t>доводка 4</t>
  </si>
  <si>
    <t>max масса загрузки кг.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</si>
</sst>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10"/>
      <name val="Arial Cyr"/>
      <family val="2"/>
      <charset val="204"/>
    </font>
    <font>
      <sz val="12"/>
      <name val="Times New Roman"/>
      <family val="1"/>
      <charset val="204"/>
    </font>
    <font>
      <sz val="1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6">
    <xf numFmtId="0" fontId="0" fillId="0" borderId="0" xfId="0"/>
    <xf numFmtId="164" fontId="2" fillId="0" borderId="5" xfId="1" applyNumberFormat="1" applyFont="1" applyFill="1" applyBorder="1" applyAlignment="1">
      <alignment horizontal="center" vertical="center" wrapText="1"/>
    </xf>
    <xf numFmtId="164" fontId="2" fillId="0" borderId="0" xfId="1" applyNumberFormat="1" applyFont="1" applyFill="1" applyAlignment="1">
      <alignment horizontal="center" vertical="center" wrapText="1"/>
    </xf>
    <xf numFmtId="164" fontId="2" fillId="0" borderId="15" xfId="1" applyNumberFormat="1" applyFont="1" applyFill="1" applyBorder="1" applyAlignment="1">
      <alignment horizontal="center" vertical="center" wrapText="1"/>
    </xf>
    <xf numFmtId="164" fontId="2" fillId="0" borderId="1" xfId="1" applyNumberFormat="1" applyFont="1" applyFill="1" applyBorder="1" applyAlignment="1">
      <alignment horizontal="center" vertical="center" wrapText="1"/>
    </xf>
    <xf numFmtId="164" fontId="2" fillId="0" borderId="6" xfId="1" applyNumberFormat="1" applyFont="1" applyFill="1" applyBorder="1" applyAlignment="1">
      <alignment horizontal="center" vertical="center" wrapText="1"/>
    </xf>
    <xf numFmtId="1" fontId="3" fillId="0" borderId="1" xfId="1" applyNumberFormat="1" applyFont="1" applyFill="1" applyBorder="1" applyAlignment="1">
      <alignment horizontal="center" vertical="center" wrapText="1"/>
    </xf>
    <xf numFmtId="1" fontId="2" fillId="0" borderId="1" xfId="1" applyNumberFormat="1" applyFont="1" applyFill="1" applyBorder="1" applyAlignment="1">
      <alignment horizontal="center" vertical="center" wrapText="1"/>
    </xf>
    <xf numFmtId="164" fontId="2" fillId="0" borderId="17" xfId="1" applyNumberFormat="1" applyFont="1" applyFill="1" applyBorder="1" applyAlignment="1">
      <alignment horizontal="center" vertical="center" wrapText="1"/>
    </xf>
    <xf numFmtId="2" fontId="2" fillId="0" borderId="1" xfId="1" applyNumberFormat="1" applyFont="1" applyFill="1" applyBorder="1" applyAlignment="1">
      <alignment horizontal="center" vertical="center" wrapText="1"/>
    </xf>
    <xf numFmtId="1" fontId="2" fillId="0" borderId="0" xfId="1" applyNumberFormat="1" applyFont="1" applyFill="1" applyAlignment="1">
      <alignment horizontal="center" vertical="center" wrapText="1"/>
    </xf>
    <xf numFmtId="164" fontId="2" fillId="0" borderId="7" xfId="1" applyNumberFormat="1" applyFont="1" applyFill="1" applyBorder="1" applyAlignment="1">
      <alignment horizontal="center" vertical="center" wrapText="1"/>
    </xf>
    <xf numFmtId="164" fontId="2" fillId="0" borderId="6" xfId="1" applyNumberFormat="1" applyFont="1" applyFill="1" applyBorder="1" applyAlignment="1">
      <alignment horizontal="center" vertical="center" wrapText="1"/>
    </xf>
    <xf numFmtId="164" fontId="2" fillId="0" borderId="3" xfId="1" applyNumberFormat="1" applyFont="1" applyFill="1" applyBorder="1" applyAlignment="1">
      <alignment horizontal="center" vertical="center" wrapText="1"/>
    </xf>
    <xf numFmtId="164" fontId="2" fillId="0" borderId="4" xfId="1" applyNumberFormat="1" applyFont="1" applyFill="1" applyBorder="1" applyAlignment="1">
      <alignment horizontal="center" vertical="center" wrapText="1"/>
    </xf>
    <xf numFmtId="164" fontId="2" fillId="0" borderId="12" xfId="1" applyNumberFormat="1" applyFont="1" applyFill="1" applyBorder="1" applyAlignment="1">
      <alignment horizontal="center" vertical="center" wrapText="1"/>
    </xf>
    <xf numFmtId="164" fontId="2" fillId="0" borderId="13" xfId="1" applyNumberFormat="1" applyFont="1" applyFill="1" applyBorder="1" applyAlignment="1">
      <alignment horizontal="center" vertical="center" wrapText="1"/>
    </xf>
    <xf numFmtId="164" fontId="2" fillId="0" borderId="14" xfId="1" applyNumberFormat="1" applyFont="1" applyFill="1" applyBorder="1" applyAlignment="1">
      <alignment horizontal="center" vertical="center" wrapText="1"/>
    </xf>
    <xf numFmtId="164" fontId="2" fillId="0" borderId="16" xfId="1" applyNumberFormat="1" applyFont="1" applyFill="1" applyBorder="1" applyAlignment="1">
      <alignment horizontal="center" vertical="center" wrapText="1"/>
    </xf>
    <xf numFmtId="164" fontId="2" fillId="0" borderId="9" xfId="1" applyNumberFormat="1" applyFont="1" applyFill="1" applyBorder="1" applyAlignment="1">
      <alignment horizontal="center" vertical="center" wrapText="1"/>
    </xf>
    <xf numFmtId="164" fontId="2" fillId="0" borderId="11" xfId="1" applyNumberFormat="1" applyFont="1" applyFill="1" applyBorder="1" applyAlignment="1">
      <alignment horizontal="center" vertical="center" wrapText="1"/>
    </xf>
    <xf numFmtId="164" fontId="2" fillId="0" borderId="2" xfId="1" applyNumberFormat="1" applyFont="1" applyFill="1" applyBorder="1" applyAlignment="1">
      <alignment horizontal="center" vertical="center" wrapText="1"/>
    </xf>
    <xf numFmtId="1" fontId="2" fillId="0" borderId="3" xfId="1" applyNumberFormat="1" applyFont="1" applyFill="1" applyBorder="1" applyAlignment="1">
      <alignment horizontal="center" vertical="center" wrapText="1"/>
    </xf>
    <xf numFmtId="1" fontId="2" fillId="0" borderId="8" xfId="1" applyNumberFormat="1" applyFont="1" applyFill="1" applyBorder="1" applyAlignment="1">
      <alignment horizontal="center" vertical="center" wrapText="1"/>
    </xf>
    <xf numFmtId="1" fontId="2" fillId="0" borderId="4" xfId="1" applyNumberFormat="1" applyFont="1" applyFill="1" applyBorder="1" applyAlignment="1">
      <alignment horizontal="center" vertical="center" wrapText="1"/>
    </xf>
    <xf numFmtId="164" fontId="2" fillId="0" borderId="10" xfId="1" applyNumberFormat="1" applyFont="1" applyFill="1" applyBorder="1" applyAlignment="1">
      <alignment horizontal="center" vertical="center" wrapText="1"/>
    </xf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2" Type="http://schemas.openxmlformats.org/officeDocument/2006/relationships/externalLink" Target="externalLinks/externalLink1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3.175-1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9.525-1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17.469-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3.969-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4.763-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5.953-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6.35-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6.747-1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7.144-1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7.938-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8.731-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"/>
      <sheetName val="шт"/>
      <sheetName val="1 и 2"/>
      <sheetName val="3"/>
      <sheetName val="4"/>
      <sheetName val="параметры по доводкам"/>
      <sheetName val="по операциям"/>
      <sheetName val="по доводкам"/>
      <sheetName val="по часам"/>
      <sheetName val="припуск"/>
      <sheetName val="график"/>
      <sheetName val="график 1"/>
      <sheetName val="Лист2"/>
    </sheetNames>
    <sheetDataSet>
      <sheetData sheetId="0">
        <row r="5">
          <cell r="E5">
            <v>3.4249999999999998</v>
          </cell>
          <cell r="F5">
            <v>3.4749999999999996</v>
          </cell>
        </row>
        <row r="12">
          <cell r="C12">
            <v>2</v>
          </cell>
          <cell r="D12">
            <v>0.246</v>
          </cell>
          <cell r="E12">
            <v>300</v>
          </cell>
        </row>
        <row r="14">
          <cell r="E14">
            <v>3.2749999999999999</v>
          </cell>
          <cell r="F14">
            <v>3.2949999999999999</v>
          </cell>
        </row>
        <row r="16">
          <cell r="C16">
            <v>0.02</v>
          </cell>
        </row>
        <row r="17">
          <cell r="C17">
            <v>0.02</v>
          </cell>
        </row>
        <row r="18">
          <cell r="C18">
            <v>14.9107</v>
          </cell>
          <cell r="D18">
            <v>0.16400000000000001</v>
          </cell>
          <cell r="E18">
            <v>300</v>
          </cell>
        </row>
        <row r="20">
          <cell r="E20">
            <v>3.1929999999999996</v>
          </cell>
          <cell r="F20">
            <v>3.1999999999999997</v>
          </cell>
        </row>
        <row r="22">
          <cell r="C22">
            <v>2E-3</v>
          </cell>
        </row>
        <row r="23">
          <cell r="C23">
            <v>2E-3</v>
          </cell>
        </row>
        <row r="24">
          <cell r="C24">
            <v>3.0000000000000001E-3</v>
          </cell>
        </row>
        <row r="25">
          <cell r="C25">
            <v>23.372</v>
          </cell>
          <cell r="D25">
            <v>0.13600000000000001</v>
          </cell>
          <cell r="E25">
            <v>300</v>
          </cell>
        </row>
        <row r="32">
          <cell r="C32">
            <v>10.199999999999999</v>
          </cell>
        </row>
        <row r="34">
          <cell r="E34">
            <v>3.1749999999999998</v>
          </cell>
          <cell r="F34">
            <v>3.1819999999999999</v>
          </cell>
        </row>
        <row r="36">
          <cell r="C36">
            <v>5.0000000000000001E-4</v>
          </cell>
        </row>
        <row r="37">
          <cell r="C37">
            <v>5.0000000000000001E-4</v>
          </cell>
        </row>
        <row r="38">
          <cell r="C38">
            <v>1E-3</v>
          </cell>
        </row>
        <row r="39">
          <cell r="C39">
            <v>13.5275</v>
          </cell>
          <cell r="D39">
            <v>0.13200000000000001</v>
          </cell>
          <cell r="E39">
            <v>300</v>
          </cell>
        </row>
        <row r="41">
          <cell r="E41">
            <v>3.173</v>
          </cell>
          <cell r="F41">
            <v>3.1799999999999997</v>
          </cell>
        </row>
        <row r="43">
          <cell r="C43">
            <v>2.9999999999999997E-4</v>
          </cell>
        </row>
        <row r="44">
          <cell r="C44">
            <v>2.9999999999999997E-4</v>
          </cell>
        </row>
        <row r="45">
          <cell r="C45">
            <v>8.0000000000000004E-4</v>
          </cell>
        </row>
        <row r="46">
          <cell r="C46">
            <v>3.3267000000000002</v>
          </cell>
          <cell r="D46">
            <v>0.13200000000000001</v>
          </cell>
          <cell r="E46">
            <v>300</v>
          </cell>
        </row>
        <row r="48">
          <cell r="E48">
            <v>3.165</v>
          </cell>
          <cell r="F48">
            <v>3.1749999999999998</v>
          </cell>
        </row>
        <row r="50">
          <cell r="C50">
            <v>8.0000000000000007E-5</v>
          </cell>
        </row>
        <row r="51">
          <cell r="C51">
            <v>8.0000000000000007E-5</v>
          </cell>
        </row>
        <row r="52">
          <cell r="C52">
            <v>1.2999999999999999E-4</v>
          </cell>
        </row>
        <row r="56">
          <cell r="C56">
            <v>38.020000000000003</v>
          </cell>
          <cell r="D56">
            <v>0.13200000000000001</v>
          </cell>
          <cell r="E56">
            <v>300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"/>
      <sheetName val="обкатка"/>
      <sheetName val="шт"/>
      <sheetName val="1 2"/>
      <sheetName val="3"/>
      <sheetName val="4"/>
      <sheetName val="параметры по доводкам"/>
      <sheetName val="по операциям"/>
      <sheetName val="по доводкам"/>
      <sheetName val="по часам"/>
      <sheetName val="припуск"/>
      <sheetName val="график"/>
      <sheetName val="график 1"/>
    </sheetNames>
    <sheetDataSet>
      <sheetData sheetId="0">
        <row r="5">
          <cell r="E5">
            <v>9.77</v>
          </cell>
          <cell r="F5">
            <v>9.82</v>
          </cell>
        </row>
        <row r="12">
          <cell r="C12">
            <v>4</v>
          </cell>
          <cell r="D12">
            <v>4.383</v>
          </cell>
          <cell r="E12">
            <v>300</v>
          </cell>
        </row>
        <row r="14">
          <cell r="E14">
            <v>9.6199999999999992</v>
          </cell>
          <cell r="F14">
            <v>9.6399999999999988</v>
          </cell>
        </row>
        <row r="16">
          <cell r="C16">
            <v>0.02</v>
          </cell>
        </row>
        <row r="17">
          <cell r="C17">
            <v>0.01</v>
          </cell>
        </row>
        <row r="18">
          <cell r="C18">
            <v>15.696400000000001</v>
          </cell>
          <cell r="D18">
            <v>3.7160000000000002</v>
          </cell>
          <cell r="E18">
            <v>300</v>
          </cell>
        </row>
        <row r="20">
          <cell r="E20">
            <v>9.543000000000001</v>
          </cell>
          <cell r="F20">
            <v>9.5500000000000007</v>
          </cell>
        </row>
        <row r="22">
          <cell r="C22">
            <v>2E-3</v>
          </cell>
        </row>
        <row r="23">
          <cell r="C23">
            <v>2E-3</v>
          </cell>
        </row>
        <row r="24">
          <cell r="C24">
            <v>3.0000000000000001E-3</v>
          </cell>
        </row>
        <row r="25">
          <cell r="C25">
            <v>6.3346</v>
          </cell>
          <cell r="D25">
            <v>3.5910000000000002</v>
          </cell>
          <cell r="E25">
            <v>300</v>
          </cell>
        </row>
        <row r="27">
          <cell r="E27">
            <v>9.5250000000000004</v>
          </cell>
          <cell r="F27">
            <v>9.532</v>
          </cell>
        </row>
        <row r="29">
          <cell r="C29">
            <v>2.9999999999999997E-4</v>
          </cell>
        </row>
        <row r="30">
          <cell r="C30">
            <v>2.9999999999999997E-4</v>
          </cell>
        </row>
        <row r="31">
          <cell r="C31">
            <v>1E-3</v>
          </cell>
        </row>
        <row r="32">
          <cell r="C32">
            <v>40.2746</v>
          </cell>
          <cell r="D32">
            <v>3.5569999999999999</v>
          </cell>
          <cell r="E32">
            <v>300</v>
          </cell>
        </row>
        <row r="34">
          <cell r="E34">
            <v>9.5229999999999997</v>
          </cell>
          <cell r="F34">
            <v>9.5300000000000011</v>
          </cell>
        </row>
        <row r="36">
          <cell r="C36">
            <v>1E-4</v>
          </cell>
        </row>
        <row r="37">
          <cell r="C37">
            <v>1E-4</v>
          </cell>
        </row>
        <row r="38">
          <cell r="C38">
            <v>1E-4</v>
          </cell>
        </row>
        <row r="39">
          <cell r="C39">
            <v>15.6214</v>
          </cell>
          <cell r="D39">
            <v>3.5569999999999999</v>
          </cell>
          <cell r="E39">
            <v>300</v>
          </cell>
        </row>
        <row r="41">
          <cell r="E41">
            <v>9.5150000000000006</v>
          </cell>
          <cell r="F41">
            <v>9.5250000000000004</v>
          </cell>
        </row>
        <row r="43">
          <cell r="C43">
            <v>8.0000000000000007E-5</v>
          </cell>
        </row>
        <row r="45">
          <cell r="C45">
            <v>8.0000000000000007E-5</v>
          </cell>
        </row>
        <row r="49">
          <cell r="C49">
            <v>182.4</v>
          </cell>
          <cell r="D49">
            <v>3.55</v>
          </cell>
          <cell r="E49">
            <v>300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2">
          <cell r="J2">
            <v>7.9999999999991189</v>
          </cell>
        </row>
      </sheetData>
      <sheetData sheetId="11"/>
      <sheetData sheetId="12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"/>
      <sheetName val="шт"/>
      <sheetName val="1 и 2"/>
      <sheetName val="3"/>
      <sheetName val="4"/>
      <sheetName val="параметры по доводкам"/>
      <sheetName val="по операциям"/>
      <sheetName val="по доводкам"/>
      <sheetName val="по часам"/>
      <sheetName val="припуск"/>
      <sheetName val="график"/>
      <sheetName val="график 1"/>
    </sheetNames>
    <sheetDataSet>
      <sheetData sheetId="0">
        <row r="5">
          <cell r="E5">
            <v>17.709999999999997</v>
          </cell>
          <cell r="F5">
            <v>17.759999999999998</v>
          </cell>
        </row>
        <row r="12">
          <cell r="C12">
            <v>11</v>
          </cell>
          <cell r="D12">
            <v>25.473800000000001</v>
          </cell>
          <cell r="E12">
            <v>300</v>
          </cell>
        </row>
        <row r="14">
          <cell r="E14">
            <v>17.559999999999999</v>
          </cell>
          <cell r="F14">
            <v>17.579999999999998</v>
          </cell>
        </row>
        <row r="16">
          <cell r="C16">
            <v>0.02</v>
          </cell>
        </row>
        <row r="17">
          <cell r="C17">
            <v>0.02</v>
          </cell>
        </row>
        <row r="18">
          <cell r="C18">
            <v>52.845999999999997</v>
          </cell>
          <cell r="D18">
            <v>22.907</v>
          </cell>
          <cell r="E18">
            <v>300</v>
          </cell>
        </row>
        <row r="20">
          <cell r="E20">
            <v>17.48</v>
          </cell>
          <cell r="F20">
            <v>17.486999999999998</v>
          </cell>
        </row>
        <row r="22">
          <cell r="C22">
            <v>3.0000000000000001E-3</v>
          </cell>
        </row>
        <row r="23">
          <cell r="C23">
            <v>3.0000000000000001E-3</v>
          </cell>
        </row>
        <row r="24">
          <cell r="C24">
            <v>5.0000000000000001E-3</v>
          </cell>
        </row>
        <row r="25">
          <cell r="C25">
            <v>60.981999999999999</v>
          </cell>
          <cell r="D25">
            <v>22.035</v>
          </cell>
          <cell r="E25">
            <v>300</v>
          </cell>
        </row>
        <row r="32">
          <cell r="C32">
            <v>103.467</v>
          </cell>
        </row>
        <row r="34">
          <cell r="E34">
            <v>17.462</v>
          </cell>
          <cell r="F34">
            <v>17.469000000000001</v>
          </cell>
        </row>
        <row r="36">
          <cell r="C36">
            <v>5.0000000000000001E-4</v>
          </cell>
        </row>
        <row r="37">
          <cell r="C37">
            <v>5.0000000000000001E-4</v>
          </cell>
        </row>
        <row r="38">
          <cell r="C38">
            <v>1E-3</v>
          </cell>
        </row>
        <row r="39">
          <cell r="C39">
            <v>122</v>
          </cell>
          <cell r="D39">
            <v>21.9</v>
          </cell>
          <cell r="E39">
            <v>300</v>
          </cell>
        </row>
        <row r="41">
          <cell r="E41">
            <v>17.46</v>
          </cell>
          <cell r="F41">
            <v>17.466999999999999</v>
          </cell>
        </row>
        <row r="43">
          <cell r="C43">
            <v>1.4999999999999999E-4</v>
          </cell>
        </row>
        <row r="44">
          <cell r="C44">
            <v>1.4999999999999999E-4</v>
          </cell>
        </row>
        <row r="45">
          <cell r="C45">
            <v>8.0000000000000004E-4</v>
          </cell>
        </row>
        <row r="46">
          <cell r="C46">
            <v>91.6</v>
          </cell>
          <cell r="D46">
            <v>21.9</v>
          </cell>
          <cell r="E46">
            <v>300</v>
          </cell>
        </row>
        <row r="48">
          <cell r="E48">
            <v>17.451999999999998</v>
          </cell>
          <cell r="F48">
            <v>17.462</v>
          </cell>
        </row>
        <row r="50">
          <cell r="C50">
            <v>1E-4</v>
          </cell>
        </row>
        <row r="51">
          <cell r="C51">
            <v>1E-4</v>
          </cell>
        </row>
        <row r="52">
          <cell r="C52">
            <v>1.2999999999999999E-4</v>
          </cell>
        </row>
        <row r="56">
          <cell r="C56">
            <v>768</v>
          </cell>
          <cell r="D56">
            <v>21.9</v>
          </cell>
          <cell r="E56">
            <v>300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2">
          <cell r="J2">
            <v>8.0000000000026716</v>
          </cell>
        </row>
      </sheetData>
      <sheetData sheetId="10"/>
      <sheetData sheetId="1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"/>
      <sheetName val="шт"/>
      <sheetName val="1 и 2"/>
      <sheetName val="3"/>
      <sheetName val="4"/>
      <sheetName val="параметры по доводкам"/>
      <sheetName val="по операциям"/>
      <sheetName val="по доводкам"/>
      <sheetName val="по часам"/>
      <sheetName val="припуск"/>
      <sheetName val="график"/>
      <sheetName val="график 1"/>
    </sheetNames>
    <sheetDataSet>
      <sheetData sheetId="0">
        <row r="5">
          <cell r="E5">
            <v>4.2200000000000006</v>
          </cell>
          <cell r="F5">
            <v>4.2700000000000005</v>
          </cell>
        </row>
        <row r="12">
          <cell r="C12">
            <v>2</v>
          </cell>
          <cell r="D12">
            <v>0.47699999999999998</v>
          </cell>
          <cell r="E12">
            <v>300</v>
          </cell>
        </row>
        <row r="14">
          <cell r="E14">
            <v>4.07</v>
          </cell>
          <cell r="F14">
            <v>4.09</v>
          </cell>
        </row>
        <row r="16">
          <cell r="C16">
            <v>0.02</v>
          </cell>
        </row>
        <row r="17">
          <cell r="C17">
            <v>0.02</v>
          </cell>
        </row>
        <row r="18">
          <cell r="C18">
            <v>8.9952000000000005</v>
          </cell>
          <cell r="D18">
            <v>0.311</v>
          </cell>
          <cell r="E18">
            <v>300</v>
          </cell>
        </row>
        <row r="20">
          <cell r="E20">
            <v>3.9869999999999997</v>
          </cell>
          <cell r="F20">
            <v>3.9939999999999998</v>
          </cell>
        </row>
        <row r="22">
          <cell r="C22">
            <v>2E-3</v>
          </cell>
        </row>
        <row r="23">
          <cell r="C23">
            <v>2E-3</v>
          </cell>
        </row>
        <row r="24">
          <cell r="C24">
            <v>3.0000000000000001E-3</v>
          </cell>
        </row>
        <row r="25">
          <cell r="C25">
            <v>10.821099999999999</v>
          </cell>
          <cell r="D25">
            <v>0.26400000000000001</v>
          </cell>
          <cell r="E25">
            <v>300</v>
          </cell>
        </row>
        <row r="32">
          <cell r="C32">
            <v>8.1129999999999995</v>
          </cell>
        </row>
        <row r="34">
          <cell r="E34">
            <v>3.9689999999999999</v>
          </cell>
          <cell r="F34">
            <v>3.976</v>
          </cell>
        </row>
        <row r="36">
          <cell r="C36">
            <v>5.0000000000000001E-4</v>
          </cell>
        </row>
        <row r="37">
          <cell r="C37">
            <v>5.0000000000000001E-4</v>
          </cell>
        </row>
        <row r="38">
          <cell r="C38">
            <v>1E-3</v>
          </cell>
        </row>
        <row r="39">
          <cell r="C39">
            <v>8.9657999999999998</v>
          </cell>
          <cell r="D39">
            <v>0.25800000000000001</v>
          </cell>
          <cell r="E39">
            <v>300</v>
          </cell>
        </row>
        <row r="41">
          <cell r="E41">
            <v>3.9670000000000001</v>
          </cell>
          <cell r="F41">
            <v>3.9739999999999998</v>
          </cell>
        </row>
        <row r="43">
          <cell r="C43">
            <v>2.9999999999999997E-4</v>
          </cell>
        </row>
        <row r="44">
          <cell r="C44">
            <v>2.9999999999999997E-4</v>
          </cell>
        </row>
        <row r="45">
          <cell r="C45">
            <v>8.0000000000000004E-4</v>
          </cell>
        </row>
        <row r="46">
          <cell r="C46">
            <v>2.6768999999999998</v>
          </cell>
          <cell r="D46">
            <v>0.25800000000000001</v>
          </cell>
          <cell r="E46">
            <v>300</v>
          </cell>
        </row>
        <row r="48">
          <cell r="E48">
            <v>3.9590000000000001</v>
          </cell>
          <cell r="F48">
            <v>3.9689999999999999</v>
          </cell>
        </row>
        <row r="50">
          <cell r="C50">
            <v>8.0000000000000007E-5</v>
          </cell>
        </row>
        <row r="51">
          <cell r="C51">
            <v>8.0000000000000007E-5</v>
          </cell>
        </row>
        <row r="52">
          <cell r="C52">
            <v>1.2999999999999999E-4</v>
          </cell>
        </row>
        <row r="56">
          <cell r="C56">
            <v>47.73</v>
          </cell>
          <cell r="D56">
            <v>0.25800000000000001</v>
          </cell>
          <cell r="E56">
            <v>300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2">
          <cell r="J2">
            <v>8.0000000000000071</v>
          </cell>
        </row>
      </sheetData>
      <sheetData sheetId="10"/>
      <sheetData sheetId="1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"/>
      <sheetName val="шт"/>
      <sheetName val="1 и 2"/>
      <sheetName val="3"/>
      <sheetName val="4"/>
      <sheetName val="параметры по доводкам"/>
      <sheetName val="по операциям"/>
      <sheetName val="по доводкам"/>
      <sheetName val="по часам"/>
      <sheetName val="припуск"/>
      <sheetName val="график"/>
      <sheetName val="график 1"/>
    </sheetNames>
    <sheetDataSet>
      <sheetData sheetId="0">
        <row r="5">
          <cell r="E5">
            <v>5.0100000000000007</v>
          </cell>
          <cell r="F5">
            <v>5.0600000000000005</v>
          </cell>
        </row>
        <row r="12">
          <cell r="C12">
            <v>6.7</v>
          </cell>
          <cell r="D12">
            <v>0.47699999999999998</v>
          </cell>
          <cell r="E12">
            <v>300</v>
          </cell>
        </row>
        <row r="14">
          <cell r="E14">
            <v>4.8600000000000003</v>
          </cell>
          <cell r="F14">
            <v>4.88</v>
          </cell>
        </row>
        <row r="16">
          <cell r="C16">
            <v>0.02</v>
          </cell>
        </row>
        <row r="17">
          <cell r="C17">
            <v>0.02</v>
          </cell>
        </row>
        <row r="18">
          <cell r="C18">
            <v>13.4</v>
          </cell>
          <cell r="D18">
            <v>0.51400000000000001</v>
          </cell>
          <cell r="E18">
            <v>300</v>
          </cell>
        </row>
        <row r="20">
          <cell r="E20">
            <v>4.7809999999999997</v>
          </cell>
          <cell r="F20">
            <v>4.7880000000000003</v>
          </cell>
        </row>
        <row r="22">
          <cell r="C22">
            <v>2E-3</v>
          </cell>
        </row>
        <row r="23">
          <cell r="C23">
            <v>2E-3</v>
          </cell>
        </row>
        <row r="24">
          <cell r="C24">
            <v>3.0000000000000001E-3</v>
          </cell>
        </row>
        <row r="25">
          <cell r="C25">
            <v>9.8879000000000001</v>
          </cell>
          <cell r="D25">
            <v>0.45400000000000001</v>
          </cell>
          <cell r="E25">
            <v>300</v>
          </cell>
        </row>
        <row r="32">
          <cell r="C32">
            <v>8.7596000000000007</v>
          </cell>
        </row>
        <row r="34">
          <cell r="E34">
            <v>4.7629999999999999</v>
          </cell>
          <cell r="F34">
            <v>4.7699999999999996</v>
          </cell>
        </row>
        <row r="36">
          <cell r="C36">
            <v>2.9999999999999997E-4</v>
          </cell>
        </row>
        <row r="37">
          <cell r="C37">
            <v>2.9999999999999997E-4</v>
          </cell>
        </row>
        <row r="38">
          <cell r="C38">
            <v>1E-3</v>
          </cell>
        </row>
        <row r="39">
          <cell r="C39">
            <v>18.290700000000001</v>
          </cell>
          <cell r="D39">
            <v>0.44600000000000001</v>
          </cell>
          <cell r="E39">
            <v>300</v>
          </cell>
        </row>
        <row r="41">
          <cell r="E41">
            <v>4.7610000000000001</v>
          </cell>
          <cell r="F41">
            <v>4.7679999999999998</v>
          </cell>
        </row>
        <row r="43">
          <cell r="C43">
            <v>1.4999999999999999E-4</v>
          </cell>
        </row>
        <row r="44">
          <cell r="C44">
            <v>1.4999999999999999E-4</v>
          </cell>
        </row>
        <row r="45">
          <cell r="C45">
            <v>8.0000000000000004E-4</v>
          </cell>
        </row>
        <row r="46">
          <cell r="C46">
            <v>3.3348</v>
          </cell>
          <cell r="D46">
            <v>0.44600000000000001</v>
          </cell>
          <cell r="E46">
            <v>300</v>
          </cell>
        </row>
        <row r="48">
          <cell r="E48">
            <v>4.7530000000000001</v>
          </cell>
          <cell r="F48">
            <v>4.7629999999999999</v>
          </cell>
        </row>
        <row r="50">
          <cell r="C50">
            <v>8.0000000000000007E-5</v>
          </cell>
        </row>
        <row r="51">
          <cell r="C51">
            <v>8.0000000000000007E-5</v>
          </cell>
        </row>
        <row r="52">
          <cell r="C52">
            <v>1.2999999999999999E-4</v>
          </cell>
        </row>
        <row r="56">
          <cell r="C56">
            <v>82.617599999999996</v>
          </cell>
          <cell r="D56">
            <v>0.44400000000000001</v>
          </cell>
          <cell r="E56">
            <v>300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2">
          <cell r="J2">
            <v>8.0000000000000071</v>
          </cell>
        </row>
      </sheetData>
      <sheetData sheetId="10"/>
      <sheetData sheetId="1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"/>
      <sheetName val="шт"/>
      <sheetName val="1 и 2"/>
      <sheetName val="3"/>
      <sheetName val="4"/>
      <sheetName val="параметры по доводкам"/>
      <sheetName val="по операциям"/>
      <sheetName val="по доводкам"/>
      <sheetName val="по часам"/>
      <sheetName val="припуск"/>
      <sheetName val="график"/>
      <sheetName val="график 1"/>
    </sheetNames>
    <sheetDataSet>
      <sheetData sheetId="0">
        <row r="5">
          <cell r="E5">
            <v>6.2</v>
          </cell>
          <cell r="F5">
            <v>6.25</v>
          </cell>
        </row>
        <row r="12">
          <cell r="C12">
            <v>2.5</v>
          </cell>
          <cell r="D12">
            <v>1.196</v>
          </cell>
          <cell r="E12">
            <v>300</v>
          </cell>
        </row>
        <row r="14">
          <cell r="E14">
            <v>6.05</v>
          </cell>
          <cell r="F14">
            <v>6.0699999999999994</v>
          </cell>
        </row>
        <row r="16">
          <cell r="C16">
            <v>0.02</v>
          </cell>
        </row>
        <row r="17">
          <cell r="C17">
            <v>0.02</v>
          </cell>
        </row>
        <row r="18">
          <cell r="C18">
            <v>4.9039999999999999</v>
          </cell>
          <cell r="D18">
            <v>0.97499999999999998</v>
          </cell>
          <cell r="E18">
            <v>300</v>
          </cell>
        </row>
        <row r="20">
          <cell r="E20">
            <v>5.9710000000000001</v>
          </cell>
          <cell r="F20">
            <v>5.9780000000000006</v>
          </cell>
        </row>
        <row r="22">
          <cell r="C22">
            <v>2E-3</v>
          </cell>
        </row>
        <row r="23">
          <cell r="C23">
            <v>2E-3</v>
          </cell>
        </row>
        <row r="24">
          <cell r="C24">
            <v>3.0000000000000001E-3</v>
          </cell>
        </row>
        <row r="25">
          <cell r="C25">
            <v>5.6959</v>
          </cell>
          <cell r="D25">
            <v>0.88200000000000001</v>
          </cell>
          <cell r="E25">
            <v>300</v>
          </cell>
        </row>
        <row r="32">
          <cell r="C32">
            <v>5.3787000000000003</v>
          </cell>
        </row>
        <row r="34">
          <cell r="E34">
            <v>5.9530000000000003</v>
          </cell>
          <cell r="F34">
            <v>5.96</v>
          </cell>
        </row>
        <row r="36">
          <cell r="C36">
            <v>2.9999999999999997E-4</v>
          </cell>
        </row>
        <row r="37">
          <cell r="C37">
            <v>2.9999999999999997E-4</v>
          </cell>
        </row>
        <row r="38">
          <cell r="C38">
            <v>1E-3</v>
          </cell>
        </row>
        <row r="39">
          <cell r="C39">
            <v>11.2738</v>
          </cell>
          <cell r="D39">
            <v>0.86899999999999999</v>
          </cell>
          <cell r="E39">
            <v>300</v>
          </cell>
        </row>
        <row r="41">
          <cell r="E41">
            <v>5.9510000000000005</v>
          </cell>
          <cell r="F41">
            <v>5.9580000000000002</v>
          </cell>
        </row>
        <row r="43">
          <cell r="C43">
            <v>1.4999999999999999E-4</v>
          </cell>
        </row>
        <row r="44">
          <cell r="C44">
            <v>1.4999999999999999E-4</v>
          </cell>
        </row>
        <row r="45">
          <cell r="C45">
            <v>8.0000000000000004E-4</v>
          </cell>
        </row>
        <row r="46">
          <cell r="C46">
            <v>4.6642999999999999</v>
          </cell>
          <cell r="D46">
            <v>0.87</v>
          </cell>
          <cell r="E46">
            <v>300</v>
          </cell>
        </row>
        <row r="48">
          <cell r="E48">
            <v>5.9430000000000005</v>
          </cell>
          <cell r="F48">
            <v>5.9530000000000003</v>
          </cell>
        </row>
        <row r="50">
          <cell r="C50">
            <v>8.0000000000000007E-5</v>
          </cell>
        </row>
        <row r="51">
          <cell r="C51">
            <v>8.0000000000000007E-5</v>
          </cell>
        </row>
        <row r="52">
          <cell r="C52">
            <v>1.2999999999999999E-4</v>
          </cell>
        </row>
        <row r="56">
          <cell r="C56">
            <v>133.22</v>
          </cell>
          <cell r="D56">
            <v>0.86699999999999999</v>
          </cell>
          <cell r="E56">
            <v>300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2">
          <cell r="J2">
            <v>8.0000000000000071</v>
          </cell>
        </row>
      </sheetData>
      <sheetData sheetId="10"/>
      <sheetData sheetId="1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"/>
      <sheetName val="шт"/>
      <sheetName val="1 и 2"/>
      <sheetName val="3"/>
      <sheetName val="4"/>
      <sheetName val="параметры по доводкам"/>
      <sheetName val="по операциям"/>
      <sheetName val="по доводкам"/>
      <sheetName val="по часам"/>
      <sheetName val="припуск"/>
      <sheetName val="график"/>
      <sheetName val="график 1"/>
    </sheetNames>
    <sheetDataSet>
      <sheetData sheetId="0">
        <row r="5">
          <cell r="E5">
            <v>6.6000000000000005</v>
          </cell>
          <cell r="F5">
            <v>6.65</v>
          </cell>
        </row>
        <row r="12">
          <cell r="C12">
            <v>2.5</v>
          </cell>
          <cell r="D12">
            <v>1.478</v>
          </cell>
          <cell r="E12">
            <v>300</v>
          </cell>
        </row>
        <row r="14">
          <cell r="E14">
            <v>6.45</v>
          </cell>
          <cell r="F14">
            <v>6.47</v>
          </cell>
        </row>
        <row r="16">
          <cell r="C16">
            <v>0.02</v>
          </cell>
        </row>
        <row r="17">
          <cell r="C17">
            <v>0.02</v>
          </cell>
        </row>
        <row r="18">
          <cell r="C18">
            <v>5.6390000000000002</v>
          </cell>
          <cell r="D18">
            <v>1.1339999999999999</v>
          </cell>
          <cell r="E18">
            <v>300</v>
          </cell>
        </row>
        <row r="20">
          <cell r="E20">
            <v>6.3679999999999994</v>
          </cell>
          <cell r="F20">
            <v>6.375</v>
          </cell>
        </row>
        <row r="22">
          <cell r="C22">
            <v>2E-3</v>
          </cell>
        </row>
        <row r="23">
          <cell r="C23">
            <v>2E-3</v>
          </cell>
        </row>
        <row r="24">
          <cell r="C24">
            <v>3.0000000000000001E-3</v>
          </cell>
        </row>
        <row r="25">
          <cell r="C25">
            <v>5.0869999999999997</v>
          </cell>
          <cell r="D25">
            <v>1.07</v>
          </cell>
          <cell r="E25">
            <v>300</v>
          </cell>
        </row>
        <row r="32">
          <cell r="C32">
            <v>6.5213999999999999</v>
          </cell>
        </row>
        <row r="34">
          <cell r="E34">
            <v>6.35</v>
          </cell>
          <cell r="F34">
            <v>6.3569999999999993</v>
          </cell>
        </row>
        <row r="36">
          <cell r="C36">
            <v>2.9999999999999997E-4</v>
          </cell>
        </row>
        <row r="37">
          <cell r="C37">
            <v>2.9999999999999997E-4</v>
          </cell>
        </row>
        <row r="38">
          <cell r="C38">
            <v>1E-3</v>
          </cell>
        </row>
        <row r="39">
          <cell r="C39">
            <v>13.673</v>
          </cell>
          <cell r="D39">
            <v>1.0549999999999999</v>
          </cell>
          <cell r="E39">
            <v>300</v>
          </cell>
        </row>
        <row r="41">
          <cell r="E41">
            <v>6.3479999999999999</v>
          </cell>
          <cell r="F41">
            <v>6.3549999999999995</v>
          </cell>
        </row>
        <row r="43">
          <cell r="C43">
            <v>1.4999999999999999E-4</v>
          </cell>
        </row>
        <row r="44">
          <cell r="C44">
            <v>1.4999999999999999E-4</v>
          </cell>
        </row>
        <row r="45">
          <cell r="C45">
            <v>8.0000000000000004E-4</v>
          </cell>
        </row>
        <row r="46">
          <cell r="C46">
            <v>5.6702000000000004</v>
          </cell>
          <cell r="D46">
            <v>1.0549999999999999</v>
          </cell>
          <cell r="E46">
            <v>300</v>
          </cell>
        </row>
        <row r="48">
          <cell r="E48">
            <v>6.34</v>
          </cell>
          <cell r="F48">
            <v>6.35</v>
          </cell>
        </row>
        <row r="50">
          <cell r="C50">
            <v>8.0000000000000007E-5</v>
          </cell>
        </row>
        <row r="51">
          <cell r="C51">
            <v>8.0000000000000007E-5</v>
          </cell>
        </row>
        <row r="52">
          <cell r="C52">
            <v>1.2999999999999999E-4</v>
          </cell>
        </row>
        <row r="56">
          <cell r="C56">
            <v>161.684</v>
          </cell>
          <cell r="D56">
            <v>1.05</v>
          </cell>
          <cell r="E56">
            <v>300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2">
          <cell r="J2">
            <v>8.0000000000000071</v>
          </cell>
        </row>
      </sheetData>
      <sheetData sheetId="10"/>
      <sheetData sheetId="1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"/>
      <sheetName val="шт"/>
      <sheetName val="1 и 2"/>
      <sheetName val="3"/>
      <sheetName val="4"/>
      <sheetName val="параметры по доводкам"/>
      <sheetName val="по операциям"/>
      <sheetName val="по доводкам"/>
      <sheetName val="по часам"/>
      <sheetName val="припуск"/>
      <sheetName val="график"/>
      <sheetName val="график 1"/>
    </sheetNames>
    <sheetDataSet>
      <sheetData sheetId="0">
        <row r="5">
          <cell r="E5">
            <v>7</v>
          </cell>
          <cell r="F5">
            <v>7.05</v>
          </cell>
        </row>
        <row r="12">
          <cell r="C12">
            <v>2.5</v>
          </cell>
          <cell r="D12">
            <v>1.762</v>
          </cell>
          <cell r="E12">
            <v>300</v>
          </cell>
        </row>
        <row r="14">
          <cell r="E14">
            <v>6.85</v>
          </cell>
          <cell r="F14">
            <v>6.8699999999999992</v>
          </cell>
        </row>
        <row r="16">
          <cell r="C16">
            <v>0.02</v>
          </cell>
        </row>
        <row r="17">
          <cell r="C17">
            <v>0.02</v>
          </cell>
        </row>
        <row r="18">
          <cell r="C18">
            <v>7.7350000000000003</v>
          </cell>
          <cell r="D18">
            <v>1.3680000000000001</v>
          </cell>
          <cell r="E18">
            <v>300</v>
          </cell>
        </row>
        <row r="20">
          <cell r="E20">
            <v>6.7649999999999997</v>
          </cell>
          <cell r="F20">
            <v>6.7720000000000002</v>
          </cell>
        </row>
        <row r="22">
          <cell r="C22">
            <v>2E-3</v>
          </cell>
        </row>
        <row r="23">
          <cell r="C23">
            <v>2E-3</v>
          </cell>
        </row>
        <row r="24">
          <cell r="C24">
            <v>3.0000000000000001E-3</v>
          </cell>
        </row>
        <row r="25">
          <cell r="C25">
            <v>5.7990000000000004</v>
          </cell>
          <cell r="D25">
            <v>1.282</v>
          </cell>
          <cell r="E25">
            <v>300</v>
          </cell>
        </row>
        <row r="32">
          <cell r="C32">
            <v>7.8120000000000003</v>
          </cell>
        </row>
        <row r="34">
          <cell r="E34">
            <v>6.7469999999999999</v>
          </cell>
          <cell r="F34">
            <v>6.7539999999999996</v>
          </cell>
        </row>
        <row r="36">
          <cell r="C36">
            <v>2.9999999999999997E-4</v>
          </cell>
        </row>
        <row r="37">
          <cell r="C37">
            <v>2.9999999999999997E-4</v>
          </cell>
        </row>
        <row r="38">
          <cell r="C38">
            <v>1E-3</v>
          </cell>
        </row>
        <row r="39">
          <cell r="C39">
            <v>15.381</v>
          </cell>
          <cell r="D39">
            <v>1.266</v>
          </cell>
          <cell r="E39">
            <v>300</v>
          </cell>
        </row>
        <row r="41">
          <cell r="E41">
            <v>6.7450000000000001</v>
          </cell>
          <cell r="F41">
            <v>6.7519999999999998</v>
          </cell>
        </row>
        <row r="43">
          <cell r="C43">
            <v>1.4999999999999999E-4</v>
          </cell>
        </row>
        <row r="44">
          <cell r="C44">
            <v>1.4999999999999999E-4</v>
          </cell>
        </row>
        <row r="45">
          <cell r="C45">
            <v>8.0000000000000004E-4</v>
          </cell>
        </row>
        <row r="46">
          <cell r="C46">
            <v>6.8159999999999998</v>
          </cell>
          <cell r="D46">
            <v>1.266</v>
          </cell>
          <cell r="E46">
            <v>300</v>
          </cell>
        </row>
        <row r="48">
          <cell r="E48">
            <v>6.7370000000000001</v>
          </cell>
          <cell r="F48">
            <v>6.7469999999999999</v>
          </cell>
        </row>
        <row r="50">
          <cell r="C50">
            <v>8.0000000000000007E-5</v>
          </cell>
        </row>
        <row r="51">
          <cell r="C51">
            <v>8.0000000000000007E-5</v>
          </cell>
        </row>
        <row r="52">
          <cell r="C52">
            <v>1.2999999999999999E-4</v>
          </cell>
        </row>
        <row r="56">
          <cell r="C56">
            <v>193.69399999999999</v>
          </cell>
          <cell r="D56">
            <v>1.26</v>
          </cell>
          <cell r="E56">
            <v>300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2">
          <cell r="J2">
            <v>8.0000000000000071</v>
          </cell>
        </row>
      </sheetData>
      <sheetData sheetId="10"/>
      <sheetData sheetId="1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"/>
      <sheetName val="шт"/>
      <sheetName val="1 и 2"/>
      <sheetName val="3"/>
      <sheetName val="4"/>
      <sheetName val="параметры по доводкам"/>
      <sheetName val="по операциям"/>
      <sheetName val="по доводкам"/>
      <sheetName val="по часам"/>
      <sheetName val="припуск"/>
      <sheetName val="график"/>
      <sheetName val="график 1"/>
    </sheetNames>
    <sheetDataSet>
      <sheetData sheetId="0">
        <row r="5">
          <cell r="E5">
            <v>7.3900000000000006</v>
          </cell>
          <cell r="F5">
            <v>7.44</v>
          </cell>
        </row>
        <row r="12">
          <cell r="C12">
            <v>2.5</v>
          </cell>
          <cell r="D12">
            <v>2.0939999999999999</v>
          </cell>
          <cell r="E12">
            <v>300</v>
          </cell>
        </row>
        <row r="14">
          <cell r="E14">
            <v>7.24</v>
          </cell>
          <cell r="F14">
            <v>7.26</v>
          </cell>
        </row>
        <row r="16">
          <cell r="C16">
            <v>0.02</v>
          </cell>
        </row>
        <row r="17">
          <cell r="C17">
            <v>0.02</v>
          </cell>
        </row>
        <row r="18">
          <cell r="C18">
            <v>8.157</v>
          </cell>
          <cell r="D18">
            <v>1.5589999999999999</v>
          </cell>
          <cell r="E18">
            <v>300</v>
          </cell>
        </row>
        <row r="20">
          <cell r="E20">
            <v>7.1619999999999999</v>
          </cell>
          <cell r="F20">
            <v>7.1690000000000005</v>
          </cell>
        </row>
        <row r="22">
          <cell r="C22">
            <v>2E-3</v>
          </cell>
        </row>
        <row r="23">
          <cell r="C23">
            <v>2E-3</v>
          </cell>
        </row>
        <row r="24">
          <cell r="C24">
            <v>3.0000000000000001E-3</v>
          </cell>
        </row>
        <row r="25">
          <cell r="C25">
            <v>6.0839999999999996</v>
          </cell>
          <cell r="D25">
            <v>1.5209999999999999</v>
          </cell>
          <cell r="E25">
            <v>300</v>
          </cell>
        </row>
        <row r="32">
          <cell r="C32">
            <v>9.2650000000000006</v>
          </cell>
        </row>
        <row r="34">
          <cell r="E34">
            <v>7.1440000000000001</v>
          </cell>
          <cell r="F34">
            <v>7.1509999999999998</v>
          </cell>
        </row>
        <row r="36">
          <cell r="C36">
            <v>2.9999999999999997E-4</v>
          </cell>
        </row>
        <row r="37">
          <cell r="C37">
            <v>2.9999999999999997E-4</v>
          </cell>
        </row>
        <row r="38">
          <cell r="C38">
            <v>1E-3</v>
          </cell>
        </row>
        <row r="39">
          <cell r="C39">
            <v>19.437000000000001</v>
          </cell>
          <cell r="D39">
            <v>1.5029999999999999</v>
          </cell>
          <cell r="E39">
            <v>300</v>
          </cell>
        </row>
        <row r="41">
          <cell r="E41">
            <v>7.1420000000000003</v>
          </cell>
          <cell r="F41">
            <v>7.149</v>
          </cell>
        </row>
        <row r="43">
          <cell r="C43">
            <v>1.4999999999999999E-4</v>
          </cell>
        </row>
        <row r="44">
          <cell r="C44">
            <v>1.4999999999999999E-4</v>
          </cell>
        </row>
        <row r="45">
          <cell r="C45">
            <v>8.0000000000000004E-4</v>
          </cell>
        </row>
        <row r="46">
          <cell r="C46">
            <v>8.0779999999999994</v>
          </cell>
          <cell r="D46">
            <v>1.5029999999999999</v>
          </cell>
          <cell r="E46">
            <v>300</v>
          </cell>
        </row>
        <row r="48">
          <cell r="E48">
            <v>7.1340000000000003</v>
          </cell>
          <cell r="F48">
            <v>7.1440000000000001</v>
          </cell>
        </row>
        <row r="50">
          <cell r="C50">
            <v>8.0000000000000007E-5</v>
          </cell>
        </row>
        <row r="51">
          <cell r="C51">
            <v>8.0000000000000007E-5</v>
          </cell>
        </row>
        <row r="52">
          <cell r="C52">
            <v>1.2999999999999999E-4</v>
          </cell>
        </row>
        <row r="56">
          <cell r="C56">
            <v>96.144000000000005</v>
          </cell>
          <cell r="D56">
            <v>1.5</v>
          </cell>
          <cell r="E56">
            <v>300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2">
          <cell r="J2">
            <v>8.0000000000000071</v>
          </cell>
        </row>
      </sheetData>
      <sheetData sheetId="10"/>
      <sheetData sheetId="1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"/>
      <sheetName val="шт"/>
      <sheetName val="1 и 2"/>
      <sheetName val="3"/>
      <sheetName val="4"/>
      <sheetName val="параметры по доводкам"/>
      <sheetName val="по операциям"/>
      <sheetName val="по доводкам"/>
      <sheetName val="по часам"/>
      <sheetName val="припуск"/>
      <sheetName val="график"/>
      <sheetName val="график 1"/>
    </sheetNames>
    <sheetDataSet>
      <sheetData sheetId="0">
        <row r="5">
          <cell r="E5">
            <v>8.19</v>
          </cell>
          <cell r="F5">
            <v>8.24</v>
          </cell>
        </row>
        <row r="12">
          <cell r="C12">
            <v>2.5</v>
          </cell>
          <cell r="D12">
            <v>2.74</v>
          </cell>
          <cell r="E12">
            <v>300</v>
          </cell>
        </row>
        <row r="14">
          <cell r="E14">
            <v>8.0399999999999991</v>
          </cell>
          <cell r="F14">
            <v>8.0599999999999987</v>
          </cell>
        </row>
        <row r="16">
          <cell r="C16">
            <v>0.02</v>
          </cell>
        </row>
        <row r="17">
          <cell r="C17">
            <v>0.02</v>
          </cell>
        </row>
        <row r="18">
          <cell r="C18">
            <v>7.66</v>
          </cell>
          <cell r="D18">
            <v>2.25</v>
          </cell>
          <cell r="E18">
            <v>300</v>
          </cell>
        </row>
        <row r="20">
          <cell r="E20">
            <v>7.9559999999999995</v>
          </cell>
          <cell r="F20">
            <v>7.9630000000000001</v>
          </cell>
        </row>
        <row r="22">
          <cell r="C22">
            <v>2E-3</v>
          </cell>
        </row>
        <row r="23">
          <cell r="C23">
            <v>2E-3</v>
          </cell>
        </row>
        <row r="24">
          <cell r="C24">
            <v>3.0000000000000001E-3</v>
          </cell>
        </row>
        <row r="25">
          <cell r="C25">
            <v>7.61</v>
          </cell>
          <cell r="D25">
            <v>2.0830000000000002</v>
          </cell>
          <cell r="E25">
            <v>300</v>
          </cell>
        </row>
        <row r="32">
          <cell r="C32">
            <v>12.6889</v>
          </cell>
        </row>
        <row r="34">
          <cell r="E34">
            <v>7.9379999999999997</v>
          </cell>
          <cell r="F34">
            <v>7.9449999999999994</v>
          </cell>
        </row>
        <row r="36">
          <cell r="C36">
            <v>2.9999999999999997E-4</v>
          </cell>
        </row>
        <row r="37">
          <cell r="C37">
            <v>2.9999999999999997E-4</v>
          </cell>
        </row>
        <row r="38">
          <cell r="C38">
            <v>1E-3</v>
          </cell>
        </row>
        <row r="39">
          <cell r="C39">
            <v>13.9627</v>
          </cell>
          <cell r="D39">
            <v>2.06</v>
          </cell>
          <cell r="E39">
            <v>300</v>
          </cell>
        </row>
        <row r="41">
          <cell r="E41">
            <v>7.9359999999999999</v>
          </cell>
          <cell r="F41">
            <v>7.9429999999999996</v>
          </cell>
        </row>
        <row r="43">
          <cell r="C43">
            <v>2.9999999999999997E-4</v>
          </cell>
        </row>
        <row r="44">
          <cell r="C44">
            <v>2.9999999999999997E-4</v>
          </cell>
        </row>
        <row r="45">
          <cell r="C45">
            <v>8.0000000000000004E-4</v>
          </cell>
        </row>
        <row r="46">
          <cell r="C46">
            <v>11.082599999999999</v>
          </cell>
          <cell r="D46">
            <v>2.06</v>
          </cell>
          <cell r="E46">
            <v>300</v>
          </cell>
        </row>
        <row r="48">
          <cell r="E48">
            <v>7.9279999999999999</v>
          </cell>
          <cell r="F48">
            <v>7.9379999999999997</v>
          </cell>
        </row>
        <row r="50">
          <cell r="C50">
            <v>8.0000000000000007E-5</v>
          </cell>
        </row>
        <row r="51">
          <cell r="C51">
            <v>8.0000000000000007E-5</v>
          </cell>
        </row>
        <row r="52">
          <cell r="C52">
            <v>1.2999999999999999E-4</v>
          </cell>
        </row>
        <row r="56">
          <cell r="C56">
            <v>104.876</v>
          </cell>
          <cell r="D56">
            <v>2.06</v>
          </cell>
          <cell r="E56">
            <v>300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"/>
      <sheetName val="шт"/>
      <sheetName val="1 и 2"/>
      <sheetName val="3"/>
      <sheetName val="4"/>
      <sheetName val="параметры по доводкам"/>
      <sheetName val="по операциям"/>
      <sheetName val="по доводкам"/>
      <sheetName val="по часам"/>
      <sheetName val="припуск"/>
      <sheetName val="график"/>
      <sheetName val="график 1"/>
    </sheetNames>
    <sheetDataSet>
      <sheetData sheetId="0">
        <row r="5">
          <cell r="E5">
            <v>8.98</v>
          </cell>
          <cell r="F5">
            <v>9.0300000000000011</v>
          </cell>
        </row>
        <row r="12">
          <cell r="C12">
            <v>4</v>
          </cell>
          <cell r="D12">
            <v>3.5569999999999999</v>
          </cell>
          <cell r="E12">
            <v>300</v>
          </cell>
        </row>
        <row r="14">
          <cell r="E14">
            <v>8.83</v>
          </cell>
          <cell r="F14">
            <v>8.85</v>
          </cell>
        </row>
        <row r="16">
          <cell r="C16">
            <v>0.02</v>
          </cell>
        </row>
        <row r="17">
          <cell r="C17">
            <v>0.01</v>
          </cell>
        </row>
        <row r="18">
          <cell r="C18">
            <v>12.12</v>
          </cell>
          <cell r="D18">
            <v>2.887</v>
          </cell>
          <cell r="E18">
            <v>300</v>
          </cell>
        </row>
        <row r="20">
          <cell r="E20">
            <v>8.7490000000000006</v>
          </cell>
          <cell r="F20">
            <v>8.7560000000000002</v>
          </cell>
        </row>
        <row r="22">
          <cell r="C22">
            <v>2E-3</v>
          </cell>
        </row>
        <row r="23">
          <cell r="C23">
            <v>2E-3</v>
          </cell>
        </row>
        <row r="24">
          <cell r="C24">
            <v>3.0000000000000001E-3</v>
          </cell>
        </row>
        <row r="25">
          <cell r="C25">
            <v>8.2490000000000006</v>
          </cell>
          <cell r="D25">
            <v>2.7759999999999998</v>
          </cell>
          <cell r="E25">
            <v>300</v>
          </cell>
        </row>
        <row r="34">
          <cell r="E34">
            <v>8.7309999999999999</v>
          </cell>
          <cell r="F34">
            <v>8.7379999999999995</v>
          </cell>
        </row>
        <row r="36">
          <cell r="C36">
            <v>2.9999999999999997E-4</v>
          </cell>
        </row>
        <row r="37">
          <cell r="C37">
            <v>2.9999999999999997E-4</v>
          </cell>
        </row>
        <row r="38">
          <cell r="C38">
            <v>1E-3</v>
          </cell>
        </row>
        <row r="39">
          <cell r="C39">
            <v>33.785899999999998</v>
          </cell>
          <cell r="D39">
            <v>2.7450000000000001</v>
          </cell>
          <cell r="E39">
            <v>300</v>
          </cell>
        </row>
        <row r="41">
          <cell r="E41">
            <v>8.7289999999999992</v>
          </cell>
          <cell r="F41">
            <v>8.7360000000000007</v>
          </cell>
        </row>
        <row r="43">
          <cell r="C43">
            <v>1.4999999999999999E-4</v>
          </cell>
        </row>
        <row r="44">
          <cell r="C44">
            <v>1.4999999999999999E-4</v>
          </cell>
        </row>
        <row r="45">
          <cell r="C45">
            <v>8.0000000000000004E-4</v>
          </cell>
        </row>
        <row r="46">
          <cell r="C46">
            <v>11.983599999999999</v>
          </cell>
          <cell r="D46">
            <v>2.7450000000000001</v>
          </cell>
          <cell r="E46">
            <v>300</v>
          </cell>
        </row>
        <row r="48">
          <cell r="E48">
            <v>8.7210000000000001</v>
          </cell>
          <cell r="F48">
            <v>8.7309999999999999</v>
          </cell>
        </row>
        <row r="50">
          <cell r="C50">
            <v>8.0000000000000007E-5</v>
          </cell>
        </row>
        <row r="51">
          <cell r="C51">
            <v>8.0000000000000007E-5</v>
          </cell>
        </row>
        <row r="52">
          <cell r="C52">
            <v>1.2999999999999999E-4</v>
          </cell>
        </row>
        <row r="56">
          <cell r="C56">
            <v>139.542</v>
          </cell>
          <cell r="D56">
            <v>2.73</v>
          </cell>
          <cell r="E56">
            <v>300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W48"/>
  <sheetViews>
    <sheetView tabSelected="1" workbookViewId="0">
      <pane xSplit="2" ySplit="4" topLeftCell="P5" activePane="bottomRight" state="frozen"/>
      <selection pane="topRight" activeCell="C1" sqref="C1"/>
      <selection pane="bottomLeft" activeCell="A5" sqref="A5"/>
      <selection pane="bottomRight" activeCell="AJ21" sqref="AJ21"/>
    </sheetView>
  </sheetViews>
  <sheetFormatPr defaultRowHeight="15.75" x14ac:dyDescent="0.25"/>
  <cols>
    <col min="1" max="1" width="4.140625" style="10" customWidth="1"/>
    <col min="2" max="2" width="8.28515625" style="2" customWidth="1"/>
    <col min="3" max="4" width="7.5703125" style="2" customWidth="1"/>
    <col min="5" max="6" width="6.85546875" style="2" customWidth="1"/>
    <col min="7" max="7" width="7.42578125" style="2" customWidth="1"/>
    <col min="8" max="8" width="6.85546875" style="2" customWidth="1"/>
    <col min="9" max="9" width="7.7109375" style="2" customWidth="1"/>
    <col min="10" max="11" width="7.5703125" style="2" customWidth="1"/>
    <col min="12" max="14" width="6.85546875" style="2" customWidth="1"/>
    <col min="15" max="15" width="7.85546875" style="2" customWidth="1"/>
    <col min="16" max="16" width="6.85546875" style="2" customWidth="1"/>
    <col min="17" max="17" width="7.7109375" style="2" customWidth="1"/>
    <col min="18" max="19" width="7.85546875" style="2" customWidth="1"/>
    <col min="20" max="22" width="6.85546875" style="2" customWidth="1"/>
    <col min="23" max="23" width="7.85546875" style="2" customWidth="1"/>
    <col min="24" max="24" width="6.85546875" style="2" customWidth="1"/>
    <col min="25" max="25" width="8.140625" style="2" customWidth="1"/>
    <col min="26" max="27" width="7.7109375" style="2" customWidth="1"/>
    <col min="28" max="30" width="6.85546875" style="2" customWidth="1"/>
    <col min="31" max="31" width="8.140625" style="2" customWidth="1"/>
    <col min="32" max="32" width="6.85546875" style="2" customWidth="1"/>
    <col min="33" max="33" width="7.5703125" style="2" customWidth="1"/>
    <col min="34" max="35" width="7.7109375" style="2" customWidth="1"/>
    <col min="36" max="38" width="6.85546875" style="2" customWidth="1"/>
    <col min="39" max="39" width="8" style="2" customWidth="1"/>
    <col min="40" max="40" width="6.85546875" style="2" customWidth="1"/>
    <col min="41" max="41" width="7.7109375" style="2" customWidth="1"/>
    <col min="42" max="43" width="7.85546875" style="2" customWidth="1"/>
    <col min="44" max="46" width="6.85546875" style="2" customWidth="1"/>
    <col min="47" max="47" width="9.42578125" style="2" customWidth="1"/>
    <col min="48" max="48" width="6.85546875" style="2" customWidth="1"/>
    <col min="49" max="49" width="7.85546875" style="2" customWidth="1"/>
    <col min="50" max="50" width="10.7109375" style="2" bestFit="1" customWidth="1"/>
    <col min="51" max="295" width="9.140625" style="2"/>
    <col min="296" max="296" width="4.7109375" style="2" customWidth="1"/>
    <col min="297" max="297" width="13" style="2" customWidth="1"/>
    <col min="298" max="305" width="11.42578125" style="2" customWidth="1"/>
    <col min="306" max="551" width="9.140625" style="2"/>
    <col min="552" max="552" width="4.7109375" style="2" customWidth="1"/>
    <col min="553" max="553" width="13" style="2" customWidth="1"/>
    <col min="554" max="561" width="11.42578125" style="2" customWidth="1"/>
    <col min="562" max="807" width="9.140625" style="2"/>
    <col min="808" max="808" width="4.7109375" style="2" customWidth="1"/>
    <col min="809" max="809" width="13" style="2" customWidth="1"/>
    <col min="810" max="817" width="11.42578125" style="2" customWidth="1"/>
    <col min="818" max="1063" width="9.140625" style="2"/>
    <col min="1064" max="1064" width="4.7109375" style="2" customWidth="1"/>
    <col min="1065" max="1065" width="13" style="2" customWidth="1"/>
    <col min="1066" max="1073" width="11.42578125" style="2" customWidth="1"/>
    <col min="1074" max="1319" width="9.140625" style="2"/>
    <col min="1320" max="1320" width="4.7109375" style="2" customWidth="1"/>
    <col min="1321" max="1321" width="13" style="2" customWidth="1"/>
    <col min="1322" max="1329" width="11.42578125" style="2" customWidth="1"/>
    <col min="1330" max="1575" width="9.140625" style="2"/>
    <col min="1576" max="1576" width="4.7109375" style="2" customWidth="1"/>
    <col min="1577" max="1577" width="13" style="2" customWidth="1"/>
    <col min="1578" max="1585" width="11.42578125" style="2" customWidth="1"/>
    <col min="1586" max="1831" width="9.140625" style="2"/>
    <col min="1832" max="1832" width="4.7109375" style="2" customWidth="1"/>
    <col min="1833" max="1833" width="13" style="2" customWidth="1"/>
    <col min="1834" max="1841" width="11.42578125" style="2" customWidth="1"/>
    <col min="1842" max="2087" width="9.140625" style="2"/>
    <col min="2088" max="2088" width="4.7109375" style="2" customWidth="1"/>
    <col min="2089" max="2089" width="13" style="2" customWidth="1"/>
    <col min="2090" max="2097" width="11.42578125" style="2" customWidth="1"/>
    <col min="2098" max="2343" width="9.140625" style="2"/>
    <col min="2344" max="2344" width="4.7109375" style="2" customWidth="1"/>
    <col min="2345" max="2345" width="13" style="2" customWidth="1"/>
    <col min="2346" max="2353" width="11.42578125" style="2" customWidth="1"/>
    <col min="2354" max="2599" width="9.140625" style="2"/>
    <col min="2600" max="2600" width="4.7109375" style="2" customWidth="1"/>
    <col min="2601" max="2601" width="13" style="2" customWidth="1"/>
    <col min="2602" max="2609" width="11.42578125" style="2" customWidth="1"/>
    <col min="2610" max="2855" width="9.140625" style="2"/>
    <col min="2856" max="2856" width="4.7109375" style="2" customWidth="1"/>
    <col min="2857" max="2857" width="13" style="2" customWidth="1"/>
    <col min="2858" max="2865" width="11.42578125" style="2" customWidth="1"/>
    <col min="2866" max="3111" width="9.140625" style="2"/>
    <col min="3112" max="3112" width="4.7109375" style="2" customWidth="1"/>
    <col min="3113" max="3113" width="13" style="2" customWidth="1"/>
    <col min="3114" max="3121" width="11.42578125" style="2" customWidth="1"/>
    <col min="3122" max="3367" width="9.140625" style="2"/>
    <col min="3368" max="3368" width="4.7109375" style="2" customWidth="1"/>
    <col min="3369" max="3369" width="13" style="2" customWidth="1"/>
    <col min="3370" max="3377" width="11.42578125" style="2" customWidth="1"/>
    <col min="3378" max="3623" width="9.140625" style="2"/>
    <col min="3624" max="3624" width="4.7109375" style="2" customWidth="1"/>
    <col min="3625" max="3625" width="13" style="2" customWidth="1"/>
    <col min="3626" max="3633" width="11.42578125" style="2" customWidth="1"/>
    <col min="3634" max="3879" width="9.140625" style="2"/>
    <col min="3880" max="3880" width="4.7109375" style="2" customWidth="1"/>
    <col min="3881" max="3881" width="13" style="2" customWidth="1"/>
    <col min="3882" max="3889" width="11.42578125" style="2" customWidth="1"/>
    <col min="3890" max="4135" width="9.140625" style="2"/>
    <col min="4136" max="4136" width="4.7109375" style="2" customWidth="1"/>
    <col min="4137" max="4137" width="13" style="2" customWidth="1"/>
    <col min="4138" max="4145" width="11.42578125" style="2" customWidth="1"/>
    <col min="4146" max="4391" width="9.140625" style="2"/>
    <col min="4392" max="4392" width="4.7109375" style="2" customWidth="1"/>
    <col min="4393" max="4393" width="13" style="2" customWidth="1"/>
    <col min="4394" max="4401" width="11.42578125" style="2" customWidth="1"/>
    <col min="4402" max="4647" width="9.140625" style="2"/>
    <col min="4648" max="4648" width="4.7109375" style="2" customWidth="1"/>
    <col min="4649" max="4649" width="13" style="2" customWidth="1"/>
    <col min="4650" max="4657" width="11.42578125" style="2" customWidth="1"/>
    <col min="4658" max="4903" width="9.140625" style="2"/>
    <col min="4904" max="4904" width="4.7109375" style="2" customWidth="1"/>
    <col min="4905" max="4905" width="13" style="2" customWidth="1"/>
    <col min="4906" max="4913" width="11.42578125" style="2" customWidth="1"/>
    <col min="4914" max="5159" width="9.140625" style="2"/>
    <col min="5160" max="5160" width="4.7109375" style="2" customWidth="1"/>
    <col min="5161" max="5161" width="13" style="2" customWidth="1"/>
    <col min="5162" max="5169" width="11.42578125" style="2" customWidth="1"/>
    <col min="5170" max="5415" width="9.140625" style="2"/>
    <col min="5416" max="5416" width="4.7109375" style="2" customWidth="1"/>
    <col min="5417" max="5417" width="13" style="2" customWidth="1"/>
    <col min="5418" max="5425" width="11.42578125" style="2" customWidth="1"/>
    <col min="5426" max="5671" width="9.140625" style="2"/>
    <col min="5672" max="5672" width="4.7109375" style="2" customWidth="1"/>
    <col min="5673" max="5673" width="13" style="2" customWidth="1"/>
    <col min="5674" max="5681" width="11.42578125" style="2" customWidth="1"/>
    <col min="5682" max="5927" width="9.140625" style="2"/>
    <col min="5928" max="5928" width="4.7109375" style="2" customWidth="1"/>
    <col min="5929" max="5929" width="13" style="2" customWidth="1"/>
    <col min="5930" max="5937" width="11.42578125" style="2" customWidth="1"/>
    <col min="5938" max="6183" width="9.140625" style="2"/>
    <col min="6184" max="6184" width="4.7109375" style="2" customWidth="1"/>
    <col min="6185" max="6185" width="13" style="2" customWidth="1"/>
    <col min="6186" max="6193" width="11.42578125" style="2" customWidth="1"/>
    <col min="6194" max="6439" width="9.140625" style="2"/>
    <col min="6440" max="6440" width="4.7109375" style="2" customWidth="1"/>
    <col min="6441" max="6441" width="13" style="2" customWidth="1"/>
    <col min="6442" max="6449" width="11.42578125" style="2" customWidth="1"/>
    <col min="6450" max="6695" width="9.140625" style="2"/>
    <col min="6696" max="6696" width="4.7109375" style="2" customWidth="1"/>
    <col min="6697" max="6697" width="13" style="2" customWidth="1"/>
    <col min="6698" max="6705" width="11.42578125" style="2" customWidth="1"/>
    <col min="6706" max="6951" width="9.140625" style="2"/>
    <col min="6952" max="6952" width="4.7109375" style="2" customWidth="1"/>
    <col min="6953" max="6953" width="13" style="2" customWidth="1"/>
    <col min="6954" max="6961" width="11.42578125" style="2" customWidth="1"/>
    <col min="6962" max="7207" width="9.140625" style="2"/>
    <col min="7208" max="7208" width="4.7109375" style="2" customWidth="1"/>
    <col min="7209" max="7209" width="13" style="2" customWidth="1"/>
    <col min="7210" max="7217" width="11.42578125" style="2" customWidth="1"/>
    <col min="7218" max="7463" width="9.140625" style="2"/>
    <col min="7464" max="7464" width="4.7109375" style="2" customWidth="1"/>
    <col min="7465" max="7465" width="13" style="2" customWidth="1"/>
    <col min="7466" max="7473" width="11.42578125" style="2" customWidth="1"/>
    <col min="7474" max="7719" width="9.140625" style="2"/>
    <col min="7720" max="7720" width="4.7109375" style="2" customWidth="1"/>
    <col min="7721" max="7721" width="13" style="2" customWidth="1"/>
    <col min="7722" max="7729" width="11.42578125" style="2" customWidth="1"/>
    <col min="7730" max="7975" width="9.140625" style="2"/>
    <col min="7976" max="7976" width="4.7109375" style="2" customWidth="1"/>
    <col min="7977" max="7977" width="13" style="2" customWidth="1"/>
    <col min="7978" max="7985" width="11.42578125" style="2" customWidth="1"/>
    <col min="7986" max="8231" width="9.140625" style="2"/>
    <col min="8232" max="8232" width="4.7109375" style="2" customWidth="1"/>
    <col min="8233" max="8233" width="13" style="2" customWidth="1"/>
    <col min="8234" max="8241" width="11.42578125" style="2" customWidth="1"/>
    <col min="8242" max="8487" width="9.140625" style="2"/>
    <col min="8488" max="8488" width="4.7109375" style="2" customWidth="1"/>
    <col min="8489" max="8489" width="13" style="2" customWidth="1"/>
    <col min="8490" max="8497" width="11.42578125" style="2" customWidth="1"/>
    <col min="8498" max="8743" width="9.140625" style="2"/>
    <col min="8744" max="8744" width="4.7109375" style="2" customWidth="1"/>
    <col min="8745" max="8745" width="13" style="2" customWidth="1"/>
    <col min="8746" max="8753" width="11.42578125" style="2" customWidth="1"/>
    <col min="8754" max="8999" width="9.140625" style="2"/>
    <col min="9000" max="9000" width="4.7109375" style="2" customWidth="1"/>
    <col min="9001" max="9001" width="13" style="2" customWidth="1"/>
    <col min="9002" max="9009" width="11.42578125" style="2" customWidth="1"/>
    <col min="9010" max="9255" width="9.140625" style="2"/>
    <col min="9256" max="9256" width="4.7109375" style="2" customWidth="1"/>
    <col min="9257" max="9257" width="13" style="2" customWidth="1"/>
    <col min="9258" max="9265" width="11.42578125" style="2" customWidth="1"/>
    <col min="9266" max="9511" width="9.140625" style="2"/>
    <col min="9512" max="9512" width="4.7109375" style="2" customWidth="1"/>
    <col min="9513" max="9513" width="13" style="2" customWidth="1"/>
    <col min="9514" max="9521" width="11.42578125" style="2" customWidth="1"/>
    <col min="9522" max="9767" width="9.140625" style="2"/>
    <col min="9768" max="9768" width="4.7109375" style="2" customWidth="1"/>
    <col min="9769" max="9769" width="13" style="2" customWidth="1"/>
    <col min="9770" max="9777" width="11.42578125" style="2" customWidth="1"/>
    <col min="9778" max="10023" width="9.140625" style="2"/>
    <col min="10024" max="10024" width="4.7109375" style="2" customWidth="1"/>
    <col min="10025" max="10025" width="13" style="2" customWidth="1"/>
    <col min="10026" max="10033" width="11.42578125" style="2" customWidth="1"/>
    <col min="10034" max="10279" width="9.140625" style="2"/>
    <col min="10280" max="10280" width="4.7109375" style="2" customWidth="1"/>
    <col min="10281" max="10281" width="13" style="2" customWidth="1"/>
    <col min="10282" max="10289" width="11.42578125" style="2" customWidth="1"/>
    <col min="10290" max="10535" width="9.140625" style="2"/>
    <col min="10536" max="10536" width="4.7109375" style="2" customWidth="1"/>
    <col min="10537" max="10537" width="13" style="2" customWidth="1"/>
    <col min="10538" max="10545" width="11.42578125" style="2" customWidth="1"/>
    <col min="10546" max="10791" width="9.140625" style="2"/>
    <col min="10792" max="10792" width="4.7109375" style="2" customWidth="1"/>
    <col min="10793" max="10793" width="13" style="2" customWidth="1"/>
    <col min="10794" max="10801" width="11.42578125" style="2" customWidth="1"/>
    <col min="10802" max="11047" width="9.140625" style="2"/>
    <col min="11048" max="11048" width="4.7109375" style="2" customWidth="1"/>
    <col min="11049" max="11049" width="13" style="2" customWidth="1"/>
    <col min="11050" max="11057" width="11.42578125" style="2" customWidth="1"/>
    <col min="11058" max="11303" width="9.140625" style="2"/>
    <col min="11304" max="11304" width="4.7109375" style="2" customWidth="1"/>
    <col min="11305" max="11305" width="13" style="2" customWidth="1"/>
    <col min="11306" max="11313" width="11.42578125" style="2" customWidth="1"/>
    <col min="11314" max="11559" width="9.140625" style="2"/>
    <col min="11560" max="11560" width="4.7109375" style="2" customWidth="1"/>
    <col min="11561" max="11561" width="13" style="2" customWidth="1"/>
    <col min="11562" max="11569" width="11.42578125" style="2" customWidth="1"/>
    <col min="11570" max="11815" width="9.140625" style="2"/>
    <col min="11816" max="11816" width="4.7109375" style="2" customWidth="1"/>
    <col min="11817" max="11817" width="13" style="2" customWidth="1"/>
    <col min="11818" max="11825" width="11.42578125" style="2" customWidth="1"/>
    <col min="11826" max="12071" width="9.140625" style="2"/>
    <col min="12072" max="12072" width="4.7109375" style="2" customWidth="1"/>
    <col min="12073" max="12073" width="13" style="2" customWidth="1"/>
    <col min="12074" max="12081" width="11.42578125" style="2" customWidth="1"/>
    <col min="12082" max="12327" width="9.140625" style="2"/>
    <col min="12328" max="12328" width="4.7109375" style="2" customWidth="1"/>
    <col min="12329" max="12329" width="13" style="2" customWidth="1"/>
    <col min="12330" max="12337" width="11.42578125" style="2" customWidth="1"/>
    <col min="12338" max="12583" width="9.140625" style="2"/>
    <col min="12584" max="12584" width="4.7109375" style="2" customWidth="1"/>
    <col min="12585" max="12585" width="13" style="2" customWidth="1"/>
    <col min="12586" max="12593" width="11.42578125" style="2" customWidth="1"/>
    <col min="12594" max="12839" width="9.140625" style="2"/>
    <col min="12840" max="12840" width="4.7109375" style="2" customWidth="1"/>
    <col min="12841" max="12841" width="13" style="2" customWidth="1"/>
    <col min="12842" max="12849" width="11.42578125" style="2" customWidth="1"/>
    <col min="12850" max="13095" width="9.140625" style="2"/>
    <col min="13096" max="13096" width="4.7109375" style="2" customWidth="1"/>
    <col min="13097" max="13097" width="13" style="2" customWidth="1"/>
    <col min="13098" max="13105" width="11.42578125" style="2" customWidth="1"/>
    <col min="13106" max="13351" width="9.140625" style="2"/>
    <col min="13352" max="13352" width="4.7109375" style="2" customWidth="1"/>
    <col min="13353" max="13353" width="13" style="2" customWidth="1"/>
    <col min="13354" max="13361" width="11.42578125" style="2" customWidth="1"/>
    <col min="13362" max="13607" width="9.140625" style="2"/>
    <col min="13608" max="13608" width="4.7109375" style="2" customWidth="1"/>
    <col min="13609" max="13609" width="13" style="2" customWidth="1"/>
    <col min="13610" max="13617" width="11.42578125" style="2" customWidth="1"/>
    <col min="13618" max="13863" width="9.140625" style="2"/>
    <col min="13864" max="13864" width="4.7109375" style="2" customWidth="1"/>
    <col min="13865" max="13865" width="13" style="2" customWidth="1"/>
    <col min="13866" max="13873" width="11.42578125" style="2" customWidth="1"/>
    <col min="13874" max="14119" width="9.140625" style="2"/>
    <col min="14120" max="14120" width="4.7109375" style="2" customWidth="1"/>
    <col min="14121" max="14121" width="13" style="2" customWidth="1"/>
    <col min="14122" max="14129" width="11.42578125" style="2" customWidth="1"/>
    <col min="14130" max="14375" width="9.140625" style="2"/>
    <col min="14376" max="14376" width="4.7109375" style="2" customWidth="1"/>
    <col min="14377" max="14377" width="13" style="2" customWidth="1"/>
    <col min="14378" max="14385" width="11.42578125" style="2" customWidth="1"/>
    <col min="14386" max="14631" width="9.140625" style="2"/>
    <col min="14632" max="14632" width="4.7109375" style="2" customWidth="1"/>
    <col min="14633" max="14633" width="13" style="2" customWidth="1"/>
    <col min="14634" max="14641" width="11.42578125" style="2" customWidth="1"/>
    <col min="14642" max="14887" width="9.140625" style="2"/>
    <col min="14888" max="14888" width="4.7109375" style="2" customWidth="1"/>
    <col min="14889" max="14889" width="13" style="2" customWidth="1"/>
    <col min="14890" max="14897" width="11.42578125" style="2" customWidth="1"/>
    <col min="14898" max="15143" width="9.140625" style="2"/>
    <col min="15144" max="15144" width="4.7109375" style="2" customWidth="1"/>
    <col min="15145" max="15145" width="13" style="2" customWidth="1"/>
    <col min="15146" max="15153" width="11.42578125" style="2" customWidth="1"/>
    <col min="15154" max="15399" width="9.140625" style="2"/>
    <col min="15400" max="15400" width="4.7109375" style="2" customWidth="1"/>
    <col min="15401" max="15401" width="13" style="2" customWidth="1"/>
    <col min="15402" max="15409" width="11.42578125" style="2" customWidth="1"/>
    <col min="15410" max="15655" width="9.140625" style="2"/>
    <col min="15656" max="15656" width="4.7109375" style="2" customWidth="1"/>
    <col min="15657" max="15657" width="13" style="2" customWidth="1"/>
    <col min="15658" max="15665" width="11.42578125" style="2" customWidth="1"/>
    <col min="15666" max="15911" width="9.140625" style="2"/>
    <col min="15912" max="15912" width="4.7109375" style="2" customWidth="1"/>
    <col min="15913" max="15913" width="13" style="2" customWidth="1"/>
    <col min="15914" max="15921" width="11.42578125" style="2" customWidth="1"/>
    <col min="15922" max="16167" width="9.140625" style="2"/>
    <col min="16168" max="16168" width="4.7109375" style="2" customWidth="1"/>
    <col min="16169" max="16169" width="13" style="2" customWidth="1"/>
    <col min="16170" max="16177" width="11.42578125" style="2" customWidth="1"/>
    <col min="16178" max="16384" width="9.140625" style="2"/>
  </cols>
  <sheetData>
    <row r="1" spans="1:49" ht="15" customHeight="1" x14ac:dyDescent="0.25">
      <c r="A1" s="21" t="s">
        <v>5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</row>
    <row r="2" spans="1:49" ht="15" customHeight="1" x14ac:dyDescent="0.25">
      <c r="A2" s="22" t="s">
        <v>0</v>
      </c>
      <c r="B2" s="19" t="s">
        <v>1</v>
      </c>
      <c r="C2" s="15" t="s">
        <v>2</v>
      </c>
      <c r="D2" s="11"/>
      <c r="E2" s="11"/>
      <c r="F2" s="11"/>
      <c r="G2" s="11"/>
      <c r="H2" s="11"/>
      <c r="I2" s="16"/>
      <c r="J2" s="11" t="s">
        <v>3</v>
      </c>
      <c r="K2" s="11"/>
      <c r="L2" s="11"/>
      <c r="M2" s="11"/>
      <c r="N2" s="11"/>
      <c r="O2" s="11"/>
      <c r="P2" s="11"/>
      <c r="Q2" s="11"/>
      <c r="R2" s="15" t="s">
        <v>4</v>
      </c>
      <c r="S2" s="11"/>
      <c r="T2" s="11"/>
      <c r="U2" s="11"/>
      <c r="V2" s="11"/>
      <c r="W2" s="11"/>
      <c r="X2" s="11"/>
      <c r="Y2" s="16"/>
      <c r="Z2" s="11" t="s">
        <v>14</v>
      </c>
      <c r="AA2" s="11"/>
      <c r="AB2" s="11"/>
      <c r="AC2" s="11"/>
      <c r="AD2" s="11"/>
      <c r="AE2" s="11"/>
      <c r="AF2" s="11"/>
      <c r="AG2" s="11"/>
      <c r="AH2" s="15" t="s">
        <v>15</v>
      </c>
      <c r="AI2" s="11"/>
      <c r="AJ2" s="11"/>
      <c r="AK2" s="11"/>
      <c r="AL2" s="11"/>
      <c r="AM2" s="11"/>
      <c r="AN2" s="11"/>
      <c r="AO2" s="16"/>
      <c r="AP2" s="11" t="s">
        <v>16</v>
      </c>
      <c r="AQ2" s="11"/>
      <c r="AR2" s="11"/>
      <c r="AS2" s="11"/>
      <c r="AT2" s="11"/>
      <c r="AU2" s="11"/>
      <c r="AV2" s="11"/>
      <c r="AW2" s="12"/>
    </row>
    <row r="3" spans="1:49" ht="69.75" customHeight="1" x14ac:dyDescent="0.25">
      <c r="A3" s="23"/>
      <c r="B3" s="25"/>
      <c r="C3" s="15" t="s">
        <v>6</v>
      </c>
      <c r="D3" s="12"/>
      <c r="E3" s="13" t="s">
        <v>11</v>
      </c>
      <c r="F3" s="13" t="s">
        <v>12</v>
      </c>
      <c r="G3" s="13" t="s">
        <v>9</v>
      </c>
      <c r="H3" s="13" t="s">
        <v>17</v>
      </c>
      <c r="I3" s="17" t="s">
        <v>10</v>
      </c>
      <c r="J3" s="11" t="s">
        <v>6</v>
      </c>
      <c r="K3" s="12"/>
      <c r="L3" s="13" t="s">
        <v>11</v>
      </c>
      <c r="M3" s="13" t="s">
        <v>12</v>
      </c>
      <c r="N3" s="13" t="s">
        <v>13</v>
      </c>
      <c r="O3" s="13" t="s">
        <v>9</v>
      </c>
      <c r="P3" s="13" t="s">
        <v>17</v>
      </c>
      <c r="Q3" s="19" t="s">
        <v>10</v>
      </c>
      <c r="R3" s="15" t="s">
        <v>6</v>
      </c>
      <c r="S3" s="12"/>
      <c r="T3" s="13" t="s">
        <v>11</v>
      </c>
      <c r="U3" s="13" t="s">
        <v>12</v>
      </c>
      <c r="V3" s="13" t="s">
        <v>13</v>
      </c>
      <c r="W3" s="13" t="s">
        <v>9</v>
      </c>
      <c r="X3" s="13" t="s">
        <v>17</v>
      </c>
      <c r="Y3" s="17" t="s">
        <v>10</v>
      </c>
      <c r="Z3" s="11" t="s">
        <v>6</v>
      </c>
      <c r="AA3" s="12"/>
      <c r="AB3" s="13" t="s">
        <v>11</v>
      </c>
      <c r="AC3" s="13" t="s">
        <v>12</v>
      </c>
      <c r="AD3" s="13" t="s">
        <v>13</v>
      </c>
      <c r="AE3" s="13" t="s">
        <v>9</v>
      </c>
      <c r="AF3" s="13" t="s">
        <v>17</v>
      </c>
      <c r="AG3" s="19" t="s">
        <v>10</v>
      </c>
      <c r="AH3" s="15" t="s">
        <v>6</v>
      </c>
      <c r="AI3" s="12"/>
      <c r="AJ3" s="13" t="s">
        <v>11</v>
      </c>
      <c r="AK3" s="13" t="s">
        <v>12</v>
      </c>
      <c r="AL3" s="13" t="s">
        <v>13</v>
      </c>
      <c r="AM3" s="13" t="s">
        <v>9</v>
      </c>
      <c r="AN3" s="13" t="s">
        <v>17</v>
      </c>
      <c r="AO3" s="17" t="s">
        <v>10</v>
      </c>
      <c r="AP3" s="11" t="s">
        <v>6</v>
      </c>
      <c r="AQ3" s="12"/>
      <c r="AR3" s="13" t="s">
        <v>11</v>
      </c>
      <c r="AS3" s="13" t="s">
        <v>12</v>
      </c>
      <c r="AT3" s="13" t="s">
        <v>13</v>
      </c>
      <c r="AU3" s="13" t="s">
        <v>9</v>
      </c>
      <c r="AV3" s="13" t="s">
        <v>17</v>
      </c>
      <c r="AW3" s="13" t="s">
        <v>10</v>
      </c>
    </row>
    <row r="4" spans="1:49" ht="23.25" customHeight="1" x14ac:dyDescent="0.25">
      <c r="A4" s="24"/>
      <c r="B4" s="20"/>
      <c r="C4" s="3" t="s">
        <v>7</v>
      </c>
      <c r="D4" s="4" t="s">
        <v>8</v>
      </c>
      <c r="E4" s="14"/>
      <c r="F4" s="14"/>
      <c r="G4" s="14"/>
      <c r="H4" s="14"/>
      <c r="I4" s="18"/>
      <c r="J4" s="5" t="s">
        <v>7</v>
      </c>
      <c r="K4" s="4" t="s">
        <v>8</v>
      </c>
      <c r="L4" s="14"/>
      <c r="M4" s="14"/>
      <c r="N4" s="14"/>
      <c r="O4" s="14"/>
      <c r="P4" s="14"/>
      <c r="Q4" s="20"/>
      <c r="R4" s="3" t="s">
        <v>7</v>
      </c>
      <c r="S4" s="4" t="s">
        <v>8</v>
      </c>
      <c r="T4" s="14"/>
      <c r="U4" s="14"/>
      <c r="V4" s="14"/>
      <c r="W4" s="14"/>
      <c r="X4" s="14"/>
      <c r="Y4" s="18"/>
      <c r="Z4" s="5" t="s">
        <v>7</v>
      </c>
      <c r="AA4" s="4" t="s">
        <v>8</v>
      </c>
      <c r="AB4" s="14"/>
      <c r="AC4" s="14"/>
      <c r="AD4" s="14"/>
      <c r="AE4" s="14"/>
      <c r="AF4" s="14"/>
      <c r="AG4" s="20"/>
      <c r="AH4" s="3" t="s">
        <v>7</v>
      </c>
      <c r="AI4" s="4" t="s">
        <v>8</v>
      </c>
      <c r="AJ4" s="14"/>
      <c r="AK4" s="14"/>
      <c r="AL4" s="14"/>
      <c r="AM4" s="14"/>
      <c r="AN4" s="14"/>
      <c r="AO4" s="18"/>
      <c r="AP4" s="5" t="s">
        <v>7</v>
      </c>
      <c r="AQ4" s="4" t="s">
        <v>8</v>
      </c>
      <c r="AR4" s="14"/>
      <c r="AS4" s="14"/>
      <c r="AT4" s="14"/>
      <c r="AU4" s="14"/>
      <c r="AV4" s="14"/>
      <c r="AW4" s="14"/>
    </row>
    <row r="5" spans="1:49" ht="15" customHeight="1" x14ac:dyDescent="0.25">
      <c r="A5" s="6">
        <v>1</v>
      </c>
      <c r="B5" s="1">
        <v>3.1749999999999998</v>
      </c>
      <c r="C5" s="3">
        <f>'[1]0'!$E$5</f>
        <v>3.4249999999999998</v>
      </c>
      <c r="D5" s="4">
        <f>'[1]0'!$F$5</f>
        <v>3.4749999999999996</v>
      </c>
      <c r="E5" s="7">
        <f>'[1]0'!$C$16*1000*2</f>
        <v>40</v>
      </c>
      <c r="F5" s="7">
        <f>'[1]0'!$C$17*1000*2</f>
        <v>40</v>
      </c>
      <c r="G5" s="4">
        <f>'[1]0'!$C$12</f>
        <v>2</v>
      </c>
      <c r="H5" s="7">
        <f>'[1]0'!$E$12</f>
        <v>300</v>
      </c>
      <c r="I5" s="8">
        <f>'[1]0'!$D$12</f>
        <v>0.246</v>
      </c>
      <c r="J5" s="5">
        <f>'[1]0'!$E$14</f>
        <v>3.2749999999999999</v>
      </c>
      <c r="K5" s="4">
        <f>'[1]0'!$F$14</f>
        <v>3.2949999999999999</v>
      </c>
      <c r="L5" s="7">
        <f>'[1]0'!$C$16*1000</f>
        <v>20</v>
      </c>
      <c r="M5" s="7">
        <f>'[1]0'!$C$17*1000</f>
        <v>20</v>
      </c>
      <c r="N5" s="7">
        <f>'[1]0'!$C$23*1000*2</f>
        <v>4</v>
      </c>
      <c r="O5" s="4">
        <f>'[1]0'!$C$18</f>
        <v>14.9107</v>
      </c>
      <c r="P5" s="7">
        <f>'[1]0'!$E$18</f>
        <v>300</v>
      </c>
      <c r="Q5" s="1">
        <f>'[1]0'!$D$18</f>
        <v>0.16400000000000001</v>
      </c>
      <c r="R5" s="3">
        <f>'[1]0'!$E$20</f>
        <v>3.1929999999999996</v>
      </c>
      <c r="S5" s="4">
        <f>'[1]0'!$F$20</f>
        <v>3.1999999999999997</v>
      </c>
      <c r="T5" s="7">
        <f>'[1]0'!$C$22*1000</f>
        <v>2</v>
      </c>
      <c r="U5" s="7">
        <f>'[1]0'!$C$24*1000</f>
        <v>3</v>
      </c>
      <c r="V5" s="7">
        <f>'[1]0'!$C$23*1000</f>
        <v>2</v>
      </c>
      <c r="W5" s="4">
        <f>'[1]0'!$C$25</f>
        <v>23.372</v>
      </c>
      <c r="X5" s="7">
        <f>'[1]0'!$E$25</f>
        <v>300</v>
      </c>
      <c r="Y5" s="8">
        <f>'[1]0'!$D$25</f>
        <v>0.13600000000000001</v>
      </c>
      <c r="Z5" s="5">
        <f>'[1]0'!$E$34</f>
        <v>3.1749999999999998</v>
      </c>
      <c r="AA5" s="4">
        <f>'[1]0'!$F$34</f>
        <v>3.1819999999999999</v>
      </c>
      <c r="AB5" s="9">
        <f>'[1]0'!$C$36*1000</f>
        <v>0.5</v>
      </c>
      <c r="AC5" s="9">
        <f>'[1]0'!$C$38*1000</f>
        <v>1</v>
      </c>
      <c r="AD5" s="9">
        <f>'[1]0'!$C$37*1000</f>
        <v>0.5</v>
      </c>
      <c r="AE5" s="4">
        <f>'[1]0'!$C$39+'[1]0'!$C$32</f>
        <v>23.727499999999999</v>
      </c>
      <c r="AF5" s="7">
        <f>'[1]0'!$E$39</f>
        <v>300</v>
      </c>
      <c r="AG5" s="1">
        <f>'[1]0'!$D$39</f>
        <v>0.13200000000000001</v>
      </c>
      <c r="AH5" s="3">
        <f>'[1]0'!$E$41</f>
        <v>3.173</v>
      </c>
      <c r="AI5" s="4">
        <f>'[1]0'!$F$41</f>
        <v>3.1799999999999997</v>
      </c>
      <c r="AJ5" s="9">
        <f>'[1]0'!$C$43*1000</f>
        <v>0.3</v>
      </c>
      <c r="AK5" s="9">
        <f>'[1]0'!$C$45*1000</f>
        <v>0.8</v>
      </c>
      <c r="AL5" s="9">
        <f>'[1]0'!$C$44*1000</f>
        <v>0.3</v>
      </c>
      <c r="AM5" s="4">
        <f>'[1]0'!$C$46</f>
        <v>3.3267000000000002</v>
      </c>
      <c r="AN5" s="7">
        <f>'[1]0'!$E$46</f>
        <v>300</v>
      </c>
      <c r="AO5" s="8">
        <f>'[1]0'!$D$46</f>
        <v>0.13200000000000001</v>
      </c>
      <c r="AP5" s="5">
        <f>'[1]0'!$E$48</f>
        <v>3.165</v>
      </c>
      <c r="AQ5" s="4">
        <f>'[1]0'!$F$48</f>
        <v>3.1749999999999998</v>
      </c>
      <c r="AR5" s="9">
        <f>'[1]0'!$C$50*1000</f>
        <v>0.08</v>
      </c>
      <c r="AS5" s="9">
        <f>'[1]0'!$C$52*1000</f>
        <v>0.12999999999999998</v>
      </c>
      <c r="AT5" s="9">
        <f>'[1]0'!$C$51*1000</f>
        <v>0.08</v>
      </c>
      <c r="AU5" s="4">
        <f>'[1]0'!$C$56</f>
        <v>38.020000000000003</v>
      </c>
      <c r="AV5" s="7">
        <f>'[1]0'!$E$56</f>
        <v>300</v>
      </c>
      <c r="AW5" s="4">
        <f>'[1]0'!$D$56</f>
        <v>0.13200000000000001</v>
      </c>
    </row>
    <row r="6" spans="1:49" ht="15" customHeight="1" x14ac:dyDescent="0.25">
      <c r="A6" s="6">
        <v>2</v>
      </c>
      <c r="B6" s="1">
        <v>3.9689999999999999</v>
      </c>
      <c r="C6" s="3">
        <f>'[2]0'!$E$5</f>
        <v>4.2200000000000006</v>
      </c>
      <c r="D6" s="4">
        <f>'[2]0'!$F$5</f>
        <v>4.2700000000000005</v>
      </c>
      <c r="E6" s="7">
        <f>'[2]0'!$C$16*1000*2</f>
        <v>40</v>
      </c>
      <c r="F6" s="7">
        <f>'[2]0'!$C$17*1000*2</f>
        <v>40</v>
      </c>
      <c r="G6" s="4">
        <f>'[2]0'!$C$12</f>
        <v>2</v>
      </c>
      <c r="H6" s="7">
        <f>'[2]0'!$E$12</f>
        <v>300</v>
      </c>
      <c r="I6" s="8">
        <f>'[2]0'!$D$12</f>
        <v>0.47699999999999998</v>
      </c>
      <c r="J6" s="5">
        <f>'[2]0'!$E$14</f>
        <v>4.07</v>
      </c>
      <c r="K6" s="4">
        <f>'[2]0'!$F$14</f>
        <v>4.09</v>
      </c>
      <c r="L6" s="7">
        <f>'[2]0'!$C$16*1000</f>
        <v>20</v>
      </c>
      <c r="M6" s="7">
        <f>'[2]0'!$C$17*1000</f>
        <v>20</v>
      </c>
      <c r="N6" s="7">
        <f>'[2]0'!$C$23*1000*2</f>
        <v>4</v>
      </c>
      <c r="O6" s="4">
        <f>'[2]0'!$C$18</f>
        <v>8.9952000000000005</v>
      </c>
      <c r="P6" s="7">
        <f>'[2]0'!$E$18</f>
        <v>300</v>
      </c>
      <c r="Q6" s="1">
        <f>'[2]0'!$D$18</f>
        <v>0.311</v>
      </c>
      <c r="R6" s="3">
        <f>'[2]0'!$E$20</f>
        <v>3.9869999999999997</v>
      </c>
      <c r="S6" s="4">
        <f>'[2]0'!$F$20</f>
        <v>3.9939999999999998</v>
      </c>
      <c r="T6" s="7">
        <f>'[2]0'!$C$22*1000</f>
        <v>2</v>
      </c>
      <c r="U6" s="7">
        <f>'[2]0'!$C$24*1000</f>
        <v>3</v>
      </c>
      <c r="V6" s="7">
        <f>'[2]0'!$C$23*1000</f>
        <v>2</v>
      </c>
      <c r="W6" s="4">
        <f>'[2]0'!$C$25</f>
        <v>10.821099999999999</v>
      </c>
      <c r="X6" s="7">
        <f>'[2]0'!$E$25</f>
        <v>300</v>
      </c>
      <c r="Y6" s="8">
        <f>'[2]0'!$D$25</f>
        <v>0.26400000000000001</v>
      </c>
      <c r="Z6" s="5">
        <f>'[2]0'!$E$34</f>
        <v>3.9689999999999999</v>
      </c>
      <c r="AA6" s="4">
        <f>'[2]0'!$F$34</f>
        <v>3.976</v>
      </c>
      <c r="AB6" s="9">
        <f>'[2]0'!$C$36*1000</f>
        <v>0.5</v>
      </c>
      <c r="AC6" s="9">
        <f>'[2]0'!$C$38*1000</f>
        <v>1</v>
      </c>
      <c r="AD6" s="9">
        <f>'[2]0'!$C$37*1000</f>
        <v>0.5</v>
      </c>
      <c r="AE6" s="4">
        <f>'[2]0'!$C$39+'[2]0'!$C$32</f>
        <v>17.078800000000001</v>
      </c>
      <c r="AF6" s="7">
        <f>'[2]0'!$E$39</f>
        <v>300</v>
      </c>
      <c r="AG6" s="1">
        <f>'[2]0'!$D$39</f>
        <v>0.25800000000000001</v>
      </c>
      <c r="AH6" s="3">
        <f>'[2]0'!$E$41</f>
        <v>3.9670000000000001</v>
      </c>
      <c r="AI6" s="4">
        <f>'[2]0'!$F$41</f>
        <v>3.9739999999999998</v>
      </c>
      <c r="AJ6" s="9">
        <f>'[2]0'!$C$43*1000</f>
        <v>0.3</v>
      </c>
      <c r="AK6" s="9">
        <f>'[2]0'!$C$45*1000</f>
        <v>0.8</v>
      </c>
      <c r="AL6" s="9">
        <f>'[2]0'!$C$44*1000</f>
        <v>0.3</v>
      </c>
      <c r="AM6" s="4">
        <f>'[2]0'!$C$46</f>
        <v>2.6768999999999998</v>
      </c>
      <c r="AN6" s="7">
        <f>'[2]0'!$E$46</f>
        <v>300</v>
      </c>
      <c r="AO6" s="8">
        <f>'[2]0'!$D$46</f>
        <v>0.25800000000000001</v>
      </c>
      <c r="AP6" s="5">
        <f>'[2]0'!$E$48</f>
        <v>3.9590000000000001</v>
      </c>
      <c r="AQ6" s="4">
        <f>'[2]0'!$F$48</f>
        <v>3.9689999999999999</v>
      </c>
      <c r="AR6" s="9">
        <f>'[2]0'!$C$50*1000</f>
        <v>0.08</v>
      </c>
      <c r="AS6" s="9">
        <f>'[2]0'!$C$52*1000</f>
        <v>0.12999999999999998</v>
      </c>
      <c r="AT6" s="9">
        <f>'[2]0'!$C$51*1000</f>
        <v>0.08</v>
      </c>
      <c r="AU6" s="4">
        <f>'[2]0'!$C$56</f>
        <v>47.73</v>
      </c>
      <c r="AV6" s="7">
        <f>'[2]0'!$E$56</f>
        <v>300</v>
      </c>
      <c r="AW6" s="4">
        <f>'[2]0'!$D$56</f>
        <v>0.25800000000000001</v>
      </c>
    </row>
    <row r="7" spans="1:49" ht="15" customHeight="1" x14ac:dyDescent="0.25">
      <c r="A7" s="6">
        <v>3</v>
      </c>
      <c r="B7" s="1">
        <v>4.7629999999999999</v>
      </c>
      <c r="C7" s="3">
        <f>'[3]0'!$E$5</f>
        <v>5.0100000000000007</v>
      </c>
      <c r="D7" s="4">
        <f>'[3]0'!$F$5</f>
        <v>5.0600000000000005</v>
      </c>
      <c r="E7" s="7">
        <f>'[3]0'!$C$16*1000*2</f>
        <v>40</v>
      </c>
      <c r="F7" s="7">
        <f>'[3]0'!$C$17*1000*2</f>
        <v>40</v>
      </c>
      <c r="G7" s="4">
        <f>'[3]0'!$C$12</f>
        <v>6.7</v>
      </c>
      <c r="H7" s="7">
        <f>'[3]0'!$E$12</f>
        <v>300</v>
      </c>
      <c r="I7" s="8">
        <f>'[3]0'!$D$12</f>
        <v>0.47699999999999998</v>
      </c>
      <c r="J7" s="5">
        <f>'[3]0'!$E$14</f>
        <v>4.8600000000000003</v>
      </c>
      <c r="K7" s="4">
        <f>'[3]0'!$F$14</f>
        <v>4.88</v>
      </c>
      <c r="L7" s="7">
        <f>'[3]0'!$C$16*1000</f>
        <v>20</v>
      </c>
      <c r="M7" s="7">
        <f>'[3]0'!$C$17*1000</f>
        <v>20</v>
      </c>
      <c r="N7" s="7">
        <f>'[3]0'!$C$23*1000*2</f>
        <v>4</v>
      </c>
      <c r="O7" s="4">
        <f>'[3]0'!$C$18</f>
        <v>13.4</v>
      </c>
      <c r="P7" s="7">
        <f>'[3]0'!$E$18</f>
        <v>300</v>
      </c>
      <c r="Q7" s="1">
        <f>'[3]0'!$D$18</f>
        <v>0.51400000000000001</v>
      </c>
      <c r="R7" s="3">
        <f>'[3]0'!$E$20</f>
        <v>4.7809999999999997</v>
      </c>
      <c r="S7" s="4">
        <f>'[3]0'!$F$20</f>
        <v>4.7880000000000003</v>
      </c>
      <c r="T7" s="7">
        <f>'[3]0'!$C$22*1000</f>
        <v>2</v>
      </c>
      <c r="U7" s="7">
        <f>'[3]0'!$C$24*1000</f>
        <v>3</v>
      </c>
      <c r="V7" s="7">
        <f>'[3]0'!$C$23*1000</f>
        <v>2</v>
      </c>
      <c r="W7" s="4">
        <f>'[3]0'!$C$25</f>
        <v>9.8879000000000001</v>
      </c>
      <c r="X7" s="7">
        <f>'[3]0'!$E$25</f>
        <v>300</v>
      </c>
      <c r="Y7" s="8">
        <f>'[3]0'!$D$25</f>
        <v>0.45400000000000001</v>
      </c>
      <c r="Z7" s="5">
        <f>'[3]0'!$E$34</f>
        <v>4.7629999999999999</v>
      </c>
      <c r="AA7" s="4">
        <f>'[3]0'!$F$34</f>
        <v>4.7699999999999996</v>
      </c>
      <c r="AB7" s="9">
        <f>'[3]0'!$C$36*1000</f>
        <v>0.3</v>
      </c>
      <c r="AC7" s="9">
        <f>'[3]0'!$C$38*1000</f>
        <v>1</v>
      </c>
      <c r="AD7" s="9">
        <f>'[3]0'!$C$37*1000</f>
        <v>0.3</v>
      </c>
      <c r="AE7" s="4">
        <f>'[3]0'!$C$39+'[3]0'!$C$32</f>
        <v>27.0503</v>
      </c>
      <c r="AF7" s="7">
        <f>'[3]0'!$E$39</f>
        <v>300</v>
      </c>
      <c r="AG7" s="1">
        <f>'[3]0'!$D$39</f>
        <v>0.44600000000000001</v>
      </c>
      <c r="AH7" s="3">
        <f>'[3]0'!$E$41</f>
        <v>4.7610000000000001</v>
      </c>
      <c r="AI7" s="4">
        <f>'[3]0'!$F$41</f>
        <v>4.7679999999999998</v>
      </c>
      <c r="AJ7" s="9">
        <f>'[3]0'!$C$43*1000</f>
        <v>0.15</v>
      </c>
      <c r="AK7" s="9">
        <f>'[3]0'!$C$45*1000</f>
        <v>0.8</v>
      </c>
      <c r="AL7" s="9">
        <f>'[3]0'!$C$44*1000</f>
        <v>0.15</v>
      </c>
      <c r="AM7" s="4">
        <f>'[3]0'!$C$46</f>
        <v>3.3348</v>
      </c>
      <c r="AN7" s="7">
        <f>'[3]0'!$E$46</f>
        <v>300</v>
      </c>
      <c r="AO7" s="8">
        <f>'[3]0'!$D$46</f>
        <v>0.44600000000000001</v>
      </c>
      <c r="AP7" s="5">
        <f>'[3]0'!$E$48</f>
        <v>4.7530000000000001</v>
      </c>
      <c r="AQ7" s="4">
        <f>'[3]0'!$F$48</f>
        <v>4.7629999999999999</v>
      </c>
      <c r="AR7" s="9">
        <f>'[3]0'!$C$50*1000</f>
        <v>0.08</v>
      </c>
      <c r="AS7" s="9">
        <f>'[3]0'!$C$52*1000</f>
        <v>0.12999999999999998</v>
      </c>
      <c r="AT7" s="9">
        <f>'[3]0'!$C$51*1000</f>
        <v>0.08</v>
      </c>
      <c r="AU7" s="4">
        <f>'[3]0'!$C$56</f>
        <v>82.617599999999996</v>
      </c>
      <c r="AV7" s="7">
        <f>'[3]0'!$E$56</f>
        <v>300</v>
      </c>
      <c r="AW7" s="4">
        <f>'[3]0'!$D$56</f>
        <v>0.44400000000000001</v>
      </c>
    </row>
    <row r="8" spans="1:49" ht="15" customHeight="1" x14ac:dyDescent="0.25">
      <c r="A8" s="6">
        <v>4</v>
      </c>
      <c r="B8" s="1">
        <v>5.1589999999999998</v>
      </c>
      <c r="C8" s="3"/>
      <c r="D8" s="4"/>
      <c r="E8" s="7"/>
      <c r="F8" s="7"/>
      <c r="G8" s="4"/>
      <c r="H8" s="7"/>
      <c r="I8" s="8"/>
      <c r="J8" s="5"/>
      <c r="K8" s="4"/>
      <c r="L8" s="7"/>
      <c r="M8" s="7"/>
      <c r="N8" s="7"/>
      <c r="O8" s="4"/>
      <c r="P8" s="7"/>
      <c r="Q8" s="1"/>
      <c r="R8" s="3"/>
      <c r="S8" s="4"/>
      <c r="T8" s="7"/>
      <c r="U8" s="7"/>
      <c r="V8" s="7"/>
      <c r="W8" s="4"/>
      <c r="X8" s="7"/>
      <c r="Y8" s="8"/>
      <c r="Z8" s="5"/>
      <c r="AA8" s="4"/>
      <c r="AB8" s="9"/>
      <c r="AC8" s="9"/>
      <c r="AD8" s="9"/>
      <c r="AE8" s="4"/>
      <c r="AF8" s="7"/>
      <c r="AG8" s="1"/>
      <c r="AH8" s="3"/>
      <c r="AI8" s="4"/>
      <c r="AJ8" s="9"/>
      <c r="AK8" s="9"/>
      <c r="AL8" s="9"/>
      <c r="AM8" s="4"/>
      <c r="AN8" s="7"/>
      <c r="AO8" s="8"/>
      <c r="AP8" s="5"/>
      <c r="AQ8" s="4"/>
      <c r="AR8" s="9"/>
      <c r="AS8" s="9"/>
      <c r="AT8" s="9"/>
      <c r="AU8" s="4"/>
      <c r="AV8" s="7"/>
      <c r="AW8" s="4"/>
    </row>
    <row r="9" spans="1:49" ht="15" customHeight="1" x14ac:dyDescent="0.25">
      <c r="A9" s="6">
        <v>5</v>
      </c>
      <c r="B9" s="1">
        <v>5.9530000000000003</v>
      </c>
      <c r="C9" s="3">
        <f>'[4]0'!$E$5</f>
        <v>6.2</v>
      </c>
      <c r="D9" s="4">
        <f>'[4]0'!$F$5</f>
        <v>6.25</v>
      </c>
      <c r="E9" s="7">
        <f>'[4]0'!$C$16*1000*2</f>
        <v>40</v>
      </c>
      <c r="F9" s="7">
        <f>'[4]0'!$C$17*1000*2</f>
        <v>40</v>
      </c>
      <c r="G9" s="4">
        <f>'[4]0'!$C$12</f>
        <v>2.5</v>
      </c>
      <c r="H9" s="7">
        <f>'[4]0'!$E$12</f>
        <v>300</v>
      </c>
      <c r="I9" s="8">
        <f>'[4]0'!$D$12</f>
        <v>1.196</v>
      </c>
      <c r="J9" s="5">
        <f>'[4]0'!$E$14</f>
        <v>6.05</v>
      </c>
      <c r="K9" s="4">
        <f>'[4]0'!$F$14</f>
        <v>6.0699999999999994</v>
      </c>
      <c r="L9" s="7">
        <f>'[4]0'!$C$16*1000</f>
        <v>20</v>
      </c>
      <c r="M9" s="7">
        <f>'[4]0'!$C$17*1000</f>
        <v>20</v>
      </c>
      <c r="N9" s="7">
        <f>'[4]0'!$C$23*1000*2</f>
        <v>4</v>
      </c>
      <c r="O9" s="4">
        <f>'[4]0'!$C$18</f>
        <v>4.9039999999999999</v>
      </c>
      <c r="P9" s="7">
        <f>'[4]0'!$E$18</f>
        <v>300</v>
      </c>
      <c r="Q9" s="1">
        <f>'[4]0'!$D$18</f>
        <v>0.97499999999999998</v>
      </c>
      <c r="R9" s="3">
        <f>'[4]0'!$E$20</f>
        <v>5.9710000000000001</v>
      </c>
      <c r="S9" s="4">
        <f>'[4]0'!$F$20</f>
        <v>5.9780000000000006</v>
      </c>
      <c r="T9" s="7">
        <f>'[4]0'!$C$22*1000</f>
        <v>2</v>
      </c>
      <c r="U9" s="7">
        <f>'[4]0'!$C$24*1000</f>
        <v>3</v>
      </c>
      <c r="V9" s="7">
        <f>'[4]0'!$C$23*1000</f>
        <v>2</v>
      </c>
      <c r="W9" s="4">
        <f>'[4]0'!$C$25</f>
        <v>5.6959</v>
      </c>
      <c r="X9" s="7">
        <f>'[4]0'!$E$25</f>
        <v>300</v>
      </c>
      <c r="Y9" s="8">
        <f>'[4]0'!$D$25</f>
        <v>0.88200000000000001</v>
      </c>
      <c r="Z9" s="5">
        <f>'[4]0'!$E$34</f>
        <v>5.9530000000000003</v>
      </c>
      <c r="AA9" s="4">
        <f>'[4]0'!$F$34</f>
        <v>5.96</v>
      </c>
      <c r="AB9" s="9">
        <f>'[4]0'!$C$36*1000</f>
        <v>0.3</v>
      </c>
      <c r="AC9" s="9">
        <f>'[4]0'!$C$38*1000</f>
        <v>1</v>
      </c>
      <c r="AD9" s="9">
        <f>'[4]0'!$C$37*1000</f>
        <v>0.3</v>
      </c>
      <c r="AE9" s="4">
        <f>'[4]0'!$C$39+'[4]0'!$C$32</f>
        <v>16.6525</v>
      </c>
      <c r="AF9" s="7">
        <f>'[4]0'!$E$39</f>
        <v>300</v>
      </c>
      <c r="AG9" s="1">
        <f>'[4]0'!$D$39</f>
        <v>0.86899999999999999</v>
      </c>
      <c r="AH9" s="3">
        <f>'[4]0'!$E$41</f>
        <v>5.9510000000000005</v>
      </c>
      <c r="AI9" s="4">
        <f>'[4]0'!$F$41</f>
        <v>5.9580000000000002</v>
      </c>
      <c r="AJ9" s="9">
        <f>'[4]0'!$C$43*1000</f>
        <v>0.15</v>
      </c>
      <c r="AK9" s="9">
        <f>'[4]0'!$C$45*1000</f>
        <v>0.8</v>
      </c>
      <c r="AL9" s="9">
        <f>'[4]0'!$C$44*1000</f>
        <v>0.15</v>
      </c>
      <c r="AM9" s="4">
        <f>'[4]0'!$C$46</f>
        <v>4.6642999999999999</v>
      </c>
      <c r="AN9" s="7">
        <f>'[4]0'!$E$46</f>
        <v>300</v>
      </c>
      <c r="AO9" s="8">
        <f>'[4]0'!$D$46</f>
        <v>0.87</v>
      </c>
      <c r="AP9" s="5">
        <f>'[4]0'!$E$48</f>
        <v>5.9430000000000005</v>
      </c>
      <c r="AQ9" s="4">
        <f>'[4]0'!$F$48</f>
        <v>5.9530000000000003</v>
      </c>
      <c r="AR9" s="9">
        <f>'[4]0'!$C$50*1000</f>
        <v>0.08</v>
      </c>
      <c r="AS9" s="9">
        <f>'[4]0'!$C$52*1000</f>
        <v>0.12999999999999998</v>
      </c>
      <c r="AT9" s="9">
        <f>'[4]0'!$C$51*1000</f>
        <v>0.08</v>
      </c>
      <c r="AU9" s="4">
        <f>'[4]0'!$C$56</f>
        <v>133.22</v>
      </c>
      <c r="AV9" s="7">
        <f>'[4]0'!$E$56</f>
        <v>300</v>
      </c>
      <c r="AW9" s="4">
        <f>'[4]0'!$D$56</f>
        <v>0.86699999999999999</v>
      </c>
    </row>
    <row r="10" spans="1:49" ht="15" customHeight="1" x14ac:dyDescent="0.25">
      <c r="A10" s="6">
        <v>6</v>
      </c>
      <c r="B10" s="1">
        <v>6.35</v>
      </c>
      <c r="C10" s="3">
        <f>'[5]0'!$E$5</f>
        <v>6.6000000000000005</v>
      </c>
      <c r="D10" s="4">
        <f>'[5]0'!$F$5</f>
        <v>6.65</v>
      </c>
      <c r="E10" s="7">
        <f>'[5]0'!$C$16*1000*2</f>
        <v>40</v>
      </c>
      <c r="F10" s="7">
        <f>'[5]0'!$C$17*1000*2</f>
        <v>40</v>
      </c>
      <c r="G10" s="4">
        <f>'[5]0'!$C$12</f>
        <v>2.5</v>
      </c>
      <c r="H10" s="7">
        <f>'[5]0'!$E$12</f>
        <v>300</v>
      </c>
      <c r="I10" s="8">
        <f>'[5]0'!$D$12</f>
        <v>1.478</v>
      </c>
      <c r="J10" s="5">
        <f>'[5]0'!$E$14</f>
        <v>6.45</v>
      </c>
      <c r="K10" s="4">
        <f>'[5]0'!$F$14</f>
        <v>6.47</v>
      </c>
      <c r="L10" s="7">
        <f>'[5]0'!$C$16*1000</f>
        <v>20</v>
      </c>
      <c r="M10" s="7">
        <f>'[5]0'!$C$17*1000</f>
        <v>20</v>
      </c>
      <c r="N10" s="7">
        <f>'[5]0'!$C$23*1000*2</f>
        <v>4</v>
      </c>
      <c r="O10" s="4">
        <f>'[5]0'!$C$18</f>
        <v>5.6390000000000002</v>
      </c>
      <c r="P10" s="7">
        <f>'[5]0'!$E$18</f>
        <v>300</v>
      </c>
      <c r="Q10" s="1">
        <f>'[5]0'!$D$18</f>
        <v>1.1339999999999999</v>
      </c>
      <c r="R10" s="3">
        <f>'[5]0'!$E$20</f>
        <v>6.3679999999999994</v>
      </c>
      <c r="S10" s="4">
        <f>'[5]0'!$F$20</f>
        <v>6.375</v>
      </c>
      <c r="T10" s="7">
        <f>'[5]0'!$C$22*1000</f>
        <v>2</v>
      </c>
      <c r="U10" s="7">
        <f>'[5]0'!$C$24*1000</f>
        <v>3</v>
      </c>
      <c r="V10" s="7">
        <f>'[5]0'!$C$23*1000</f>
        <v>2</v>
      </c>
      <c r="W10" s="4">
        <f>'[5]0'!$C$25</f>
        <v>5.0869999999999997</v>
      </c>
      <c r="X10" s="7">
        <f>'[5]0'!$E$25</f>
        <v>300</v>
      </c>
      <c r="Y10" s="8">
        <f>'[5]0'!$D$25</f>
        <v>1.07</v>
      </c>
      <c r="Z10" s="5">
        <f>'[5]0'!$E$34</f>
        <v>6.35</v>
      </c>
      <c r="AA10" s="4">
        <f>'[5]0'!$F$34</f>
        <v>6.3569999999999993</v>
      </c>
      <c r="AB10" s="9">
        <f>'[5]0'!$C$36*1000</f>
        <v>0.3</v>
      </c>
      <c r="AC10" s="9">
        <f>'[5]0'!$C$38*1000</f>
        <v>1</v>
      </c>
      <c r="AD10" s="9">
        <f>'[5]0'!$C$37*1000</f>
        <v>0.3</v>
      </c>
      <c r="AE10" s="4">
        <f>'[5]0'!$C$39+'[5]0'!$C$32</f>
        <v>20.194400000000002</v>
      </c>
      <c r="AF10" s="7">
        <f>'[5]0'!$E$39</f>
        <v>300</v>
      </c>
      <c r="AG10" s="1">
        <f>'[5]0'!$D$39</f>
        <v>1.0549999999999999</v>
      </c>
      <c r="AH10" s="3">
        <f>'[5]0'!$E$41</f>
        <v>6.3479999999999999</v>
      </c>
      <c r="AI10" s="4">
        <f>'[5]0'!$F$41</f>
        <v>6.3549999999999995</v>
      </c>
      <c r="AJ10" s="9">
        <f>'[5]0'!$C$43*1000</f>
        <v>0.15</v>
      </c>
      <c r="AK10" s="9">
        <f>'[5]0'!$C$45*1000</f>
        <v>0.8</v>
      </c>
      <c r="AL10" s="9">
        <f>'[5]0'!$C$44*1000</f>
        <v>0.15</v>
      </c>
      <c r="AM10" s="4">
        <f>'[5]0'!$C$46</f>
        <v>5.6702000000000004</v>
      </c>
      <c r="AN10" s="7">
        <f>'[5]0'!$E$46</f>
        <v>300</v>
      </c>
      <c r="AO10" s="8">
        <f>'[5]0'!$D$46</f>
        <v>1.0549999999999999</v>
      </c>
      <c r="AP10" s="5">
        <f>'[5]0'!$E$48</f>
        <v>6.34</v>
      </c>
      <c r="AQ10" s="4">
        <f>'[5]0'!$F$48</f>
        <v>6.35</v>
      </c>
      <c r="AR10" s="9">
        <f>'[5]0'!$C$50*1000</f>
        <v>0.08</v>
      </c>
      <c r="AS10" s="9">
        <f>'[5]0'!$C$52*1000</f>
        <v>0.12999999999999998</v>
      </c>
      <c r="AT10" s="9">
        <f>'[5]0'!$C$51*1000</f>
        <v>0.08</v>
      </c>
      <c r="AU10" s="4">
        <f>'[5]0'!$C$56</f>
        <v>161.684</v>
      </c>
      <c r="AV10" s="7">
        <f>'[5]0'!$E$56</f>
        <v>300</v>
      </c>
      <c r="AW10" s="4">
        <f>'[5]0'!$D$56</f>
        <v>1.05</v>
      </c>
    </row>
    <row r="11" spans="1:49" ht="15" customHeight="1" x14ac:dyDescent="0.25">
      <c r="A11" s="6">
        <v>7</v>
      </c>
      <c r="B11" s="1">
        <v>6.7469999999999999</v>
      </c>
      <c r="C11" s="3">
        <f>'[6]0'!$E$5</f>
        <v>7</v>
      </c>
      <c r="D11" s="4">
        <f>'[6]0'!$F$5</f>
        <v>7.05</v>
      </c>
      <c r="E11" s="7">
        <f>'[6]0'!$C$16*1000*2</f>
        <v>40</v>
      </c>
      <c r="F11" s="7">
        <f>'[6]0'!$C$17*1000*2</f>
        <v>40</v>
      </c>
      <c r="G11" s="4">
        <f>'[6]0'!$C$12</f>
        <v>2.5</v>
      </c>
      <c r="H11" s="7">
        <f>'[6]0'!$E$12</f>
        <v>300</v>
      </c>
      <c r="I11" s="8">
        <f>'[6]0'!$D$12</f>
        <v>1.762</v>
      </c>
      <c r="J11" s="5">
        <f>'[6]0'!$E$14</f>
        <v>6.85</v>
      </c>
      <c r="K11" s="4">
        <f>'[6]0'!$F$14</f>
        <v>6.8699999999999992</v>
      </c>
      <c r="L11" s="7">
        <f>'[6]0'!$C$16*1000</f>
        <v>20</v>
      </c>
      <c r="M11" s="7">
        <f>'[6]0'!$C$17*1000</f>
        <v>20</v>
      </c>
      <c r="N11" s="7">
        <f>'[6]0'!$C$23*1000*2</f>
        <v>4</v>
      </c>
      <c r="O11" s="4">
        <f>'[6]0'!$C$18</f>
        <v>7.7350000000000003</v>
      </c>
      <c r="P11" s="7">
        <f>'[6]0'!$E$18</f>
        <v>300</v>
      </c>
      <c r="Q11" s="1">
        <f>'[6]0'!$D$18</f>
        <v>1.3680000000000001</v>
      </c>
      <c r="R11" s="3">
        <f>'[6]0'!$E$20</f>
        <v>6.7649999999999997</v>
      </c>
      <c r="S11" s="4">
        <f>'[6]0'!$F$20</f>
        <v>6.7720000000000002</v>
      </c>
      <c r="T11" s="7">
        <f>'[6]0'!$C$22*1000</f>
        <v>2</v>
      </c>
      <c r="U11" s="7">
        <f>'[6]0'!$C$24*1000</f>
        <v>3</v>
      </c>
      <c r="V11" s="7">
        <f>'[6]0'!$C$23*1000</f>
        <v>2</v>
      </c>
      <c r="W11" s="4">
        <f>'[6]0'!$C$25</f>
        <v>5.7990000000000004</v>
      </c>
      <c r="X11" s="7">
        <f>'[6]0'!$E$25</f>
        <v>300</v>
      </c>
      <c r="Y11" s="8">
        <f>'[6]0'!$D$25</f>
        <v>1.282</v>
      </c>
      <c r="Z11" s="5">
        <f>'[6]0'!$E$34</f>
        <v>6.7469999999999999</v>
      </c>
      <c r="AA11" s="4">
        <f>'[6]0'!$F$34</f>
        <v>6.7539999999999996</v>
      </c>
      <c r="AB11" s="9">
        <f>'[6]0'!$C$36*1000</f>
        <v>0.3</v>
      </c>
      <c r="AC11" s="9">
        <f>'[6]0'!$C$38*1000</f>
        <v>1</v>
      </c>
      <c r="AD11" s="9">
        <f>'[6]0'!$C$37*1000</f>
        <v>0.3</v>
      </c>
      <c r="AE11" s="4">
        <f>'[6]0'!$C$39+'[6]0'!$C$32</f>
        <v>23.193000000000001</v>
      </c>
      <c r="AF11" s="7">
        <f>'[6]0'!$E$39</f>
        <v>300</v>
      </c>
      <c r="AG11" s="1">
        <f>'[6]0'!$D$39</f>
        <v>1.266</v>
      </c>
      <c r="AH11" s="3">
        <f>'[6]0'!$E$41</f>
        <v>6.7450000000000001</v>
      </c>
      <c r="AI11" s="4">
        <f>'[6]0'!$F$41</f>
        <v>6.7519999999999998</v>
      </c>
      <c r="AJ11" s="9">
        <f>'[6]0'!$C$43*1000</f>
        <v>0.15</v>
      </c>
      <c r="AK11" s="9">
        <f>'[6]0'!$C$45*1000</f>
        <v>0.8</v>
      </c>
      <c r="AL11" s="9">
        <f>'[6]0'!$C$44*1000</f>
        <v>0.15</v>
      </c>
      <c r="AM11" s="4">
        <f>'[6]0'!$C$46</f>
        <v>6.8159999999999998</v>
      </c>
      <c r="AN11" s="7">
        <f>'[6]0'!$E$46</f>
        <v>300</v>
      </c>
      <c r="AO11" s="8">
        <f>'[6]0'!$D$46</f>
        <v>1.266</v>
      </c>
      <c r="AP11" s="5">
        <f>'[6]0'!$E$48</f>
        <v>6.7370000000000001</v>
      </c>
      <c r="AQ11" s="4">
        <f>'[6]0'!$F$48</f>
        <v>6.7469999999999999</v>
      </c>
      <c r="AR11" s="9">
        <f>'[6]0'!$C$50*1000</f>
        <v>0.08</v>
      </c>
      <c r="AS11" s="9">
        <f>'[6]0'!$C$52*1000</f>
        <v>0.12999999999999998</v>
      </c>
      <c r="AT11" s="9">
        <f>'[6]0'!$C$51*1000</f>
        <v>0.08</v>
      </c>
      <c r="AU11" s="4">
        <f>'[6]0'!$C$56</f>
        <v>193.69399999999999</v>
      </c>
      <c r="AV11" s="7">
        <f>'[6]0'!$E$56</f>
        <v>300</v>
      </c>
      <c r="AW11" s="4">
        <f>'[6]0'!$D$56</f>
        <v>1.26</v>
      </c>
    </row>
    <row r="12" spans="1:49" ht="15" customHeight="1" x14ac:dyDescent="0.25">
      <c r="A12" s="6">
        <v>8</v>
      </c>
      <c r="B12" s="1">
        <v>7.1440000000000001</v>
      </c>
      <c r="C12" s="3">
        <f>'[7]0'!$E$5</f>
        <v>7.3900000000000006</v>
      </c>
      <c r="D12" s="4">
        <f>'[7]0'!$F$5</f>
        <v>7.44</v>
      </c>
      <c r="E12" s="7">
        <f>'[7]0'!$C$16*1000*2</f>
        <v>40</v>
      </c>
      <c r="F12" s="7">
        <f>'[7]0'!$C$17*1000*2</f>
        <v>40</v>
      </c>
      <c r="G12" s="4">
        <f>'[7]0'!$C$12</f>
        <v>2.5</v>
      </c>
      <c r="H12" s="7">
        <f>'[7]0'!$E$12</f>
        <v>300</v>
      </c>
      <c r="I12" s="8">
        <f>'[7]0'!$D$12</f>
        <v>2.0939999999999999</v>
      </c>
      <c r="J12" s="5">
        <f>'[7]0'!$E$14</f>
        <v>7.24</v>
      </c>
      <c r="K12" s="4">
        <f>'[7]0'!$F$14</f>
        <v>7.26</v>
      </c>
      <c r="L12" s="7">
        <f>'[7]0'!$C$16*1000</f>
        <v>20</v>
      </c>
      <c r="M12" s="7">
        <f>'[7]0'!$C$17*1000</f>
        <v>20</v>
      </c>
      <c r="N12" s="7">
        <f>'[7]0'!$C$23*1000*2</f>
        <v>4</v>
      </c>
      <c r="O12" s="4">
        <f>'[7]0'!$C$18</f>
        <v>8.157</v>
      </c>
      <c r="P12" s="7">
        <f>'[7]0'!$E$18</f>
        <v>300</v>
      </c>
      <c r="Q12" s="1">
        <f>'[7]0'!$D$18</f>
        <v>1.5589999999999999</v>
      </c>
      <c r="R12" s="3">
        <f>'[7]0'!$E$20</f>
        <v>7.1619999999999999</v>
      </c>
      <c r="S12" s="4">
        <f>'[7]0'!$F$20</f>
        <v>7.1690000000000005</v>
      </c>
      <c r="T12" s="7">
        <f>'[7]0'!$C$22*1000</f>
        <v>2</v>
      </c>
      <c r="U12" s="7">
        <f>'[7]0'!$C$24*1000</f>
        <v>3</v>
      </c>
      <c r="V12" s="7">
        <f>'[7]0'!$C$23*1000</f>
        <v>2</v>
      </c>
      <c r="W12" s="4">
        <f>'[7]0'!$C$25</f>
        <v>6.0839999999999996</v>
      </c>
      <c r="X12" s="7">
        <f>'[7]0'!$E$25</f>
        <v>300</v>
      </c>
      <c r="Y12" s="8">
        <f>'[7]0'!$D$25</f>
        <v>1.5209999999999999</v>
      </c>
      <c r="Z12" s="5">
        <f>'[7]0'!$E$34</f>
        <v>7.1440000000000001</v>
      </c>
      <c r="AA12" s="4">
        <f>'[7]0'!$F$34</f>
        <v>7.1509999999999998</v>
      </c>
      <c r="AB12" s="9">
        <f>'[7]0'!$C$36*1000</f>
        <v>0.3</v>
      </c>
      <c r="AC12" s="9">
        <f>'[7]0'!$C$38*1000</f>
        <v>1</v>
      </c>
      <c r="AD12" s="9">
        <f>'[7]0'!$C$37*1000</f>
        <v>0.3</v>
      </c>
      <c r="AE12" s="4">
        <f>'[7]0'!$C$39+'[7]0'!$C$32</f>
        <v>28.702000000000002</v>
      </c>
      <c r="AF12" s="7">
        <f>'[7]0'!$E$39</f>
        <v>300</v>
      </c>
      <c r="AG12" s="1">
        <f>'[7]0'!$D$39</f>
        <v>1.5029999999999999</v>
      </c>
      <c r="AH12" s="3">
        <f>'[7]0'!$E$41</f>
        <v>7.1420000000000003</v>
      </c>
      <c r="AI12" s="4">
        <f>'[7]0'!$F$41</f>
        <v>7.149</v>
      </c>
      <c r="AJ12" s="9">
        <f>'[7]0'!$C$43*1000</f>
        <v>0.15</v>
      </c>
      <c r="AK12" s="9">
        <f>'[7]0'!$C$45*1000</f>
        <v>0.8</v>
      </c>
      <c r="AL12" s="9">
        <f>'[7]0'!$C$44*1000</f>
        <v>0.15</v>
      </c>
      <c r="AM12" s="4">
        <f>'[7]0'!$C$46</f>
        <v>8.0779999999999994</v>
      </c>
      <c r="AN12" s="7">
        <f>'[7]0'!$E$46</f>
        <v>300</v>
      </c>
      <c r="AO12" s="8">
        <f>'[7]0'!$D$46</f>
        <v>1.5029999999999999</v>
      </c>
      <c r="AP12" s="5">
        <f>'[7]0'!$E$48</f>
        <v>7.1340000000000003</v>
      </c>
      <c r="AQ12" s="4">
        <f>'[7]0'!$F$48</f>
        <v>7.1440000000000001</v>
      </c>
      <c r="AR12" s="9">
        <f>'[7]0'!$C$50*1000</f>
        <v>0.08</v>
      </c>
      <c r="AS12" s="9">
        <f>'[7]0'!$C$52*1000</f>
        <v>0.12999999999999998</v>
      </c>
      <c r="AT12" s="9">
        <f>'[7]0'!$C$51*1000</f>
        <v>0.08</v>
      </c>
      <c r="AU12" s="4">
        <f>'[7]0'!$C$56</f>
        <v>96.144000000000005</v>
      </c>
      <c r="AV12" s="7">
        <f>'[7]0'!$E$56</f>
        <v>300</v>
      </c>
      <c r="AW12" s="4">
        <f>'[7]0'!$D$56</f>
        <v>1.5</v>
      </c>
    </row>
    <row r="13" spans="1:49" ht="15" customHeight="1" x14ac:dyDescent="0.25">
      <c r="A13" s="6">
        <v>9</v>
      </c>
      <c r="B13" s="1">
        <v>7.9379999999999997</v>
      </c>
      <c r="C13" s="3">
        <f>'[8]0'!$E$5</f>
        <v>8.19</v>
      </c>
      <c r="D13" s="4">
        <f>'[8]0'!$F$5</f>
        <v>8.24</v>
      </c>
      <c r="E13" s="7">
        <f>'[8]0'!$C$16*1000*2</f>
        <v>40</v>
      </c>
      <c r="F13" s="7">
        <f>'[8]0'!$C$17*1000*2</f>
        <v>40</v>
      </c>
      <c r="G13" s="4">
        <f>'[8]0'!$C$12</f>
        <v>2.5</v>
      </c>
      <c r="H13" s="7">
        <f>'[8]0'!$E$12</f>
        <v>300</v>
      </c>
      <c r="I13" s="8">
        <f>'[8]0'!$D$12</f>
        <v>2.74</v>
      </c>
      <c r="J13" s="5">
        <f>'[8]0'!$E$14</f>
        <v>8.0399999999999991</v>
      </c>
      <c r="K13" s="4">
        <f>'[8]0'!$F$14</f>
        <v>8.0599999999999987</v>
      </c>
      <c r="L13" s="7">
        <f>'[8]0'!$C$16*1000</f>
        <v>20</v>
      </c>
      <c r="M13" s="7">
        <f>'[8]0'!$C$17*1000</f>
        <v>20</v>
      </c>
      <c r="N13" s="7">
        <f>'[8]0'!$C$23*1000*2</f>
        <v>4</v>
      </c>
      <c r="O13" s="4">
        <f>'[8]0'!$C$18</f>
        <v>7.66</v>
      </c>
      <c r="P13" s="7">
        <f>'[8]0'!$E$18</f>
        <v>300</v>
      </c>
      <c r="Q13" s="1">
        <f>'[8]0'!$D$18</f>
        <v>2.25</v>
      </c>
      <c r="R13" s="3">
        <f>'[8]0'!$E$20</f>
        <v>7.9559999999999995</v>
      </c>
      <c r="S13" s="4">
        <f>'[8]0'!$F$20</f>
        <v>7.9630000000000001</v>
      </c>
      <c r="T13" s="7">
        <f>'[8]0'!$C$22*1000</f>
        <v>2</v>
      </c>
      <c r="U13" s="7">
        <f>'[8]0'!$C$24*1000</f>
        <v>3</v>
      </c>
      <c r="V13" s="7">
        <f>'[8]0'!$C$23*1000</f>
        <v>2</v>
      </c>
      <c r="W13" s="4">
        <f>'[8]0'!$C$25</f>
        <v>7.61</v>
      </c>
      <c r="X13" s="7">
        <f>'[8]0'!$E$25</f>
        <v>300</v>
      </c>
      <c r="Y13" s="8">
        <f>'[8]0'!$D$25</f>
        <v>2.0830000000000002</v>
      </c>
      <c r="Z13" s="5">
        <f>'[8]0'!$E$34</f>
        <v>7.9379999999999997</v>
      </c>
      <c r="AA13" s="4">
        <f>'[8]0'!$F$34</f>
        <v>7.9449999999999994</v>
      </c>
      <c r="AB13" s="9">
        <f>'[8]0'!$C$36*1000</f>
        <v>0.3</v>
      </c>
      <c r="AC13" s="9">
        <f>'[8]0'!$C$38*1000</f>
        <v>1</v>
      </c>
      <c r="AD13" s="9">
        <f>'[8]0'!$C$37*1000</f>
        <v>0.3</v>
      </c>
      <c r="AE13" s="4">
        <f>'[8]0'!$C$39+'[8]0'!$C$32</f>
        <v>26.651600000000002</v>
      </c>
      <c r="AF13" s="7">
        <f>'[8]0'!$E$39</f>
        <v>300</v>
      </c>
      <c r="AG13" s="1">
        <f>'[8]0'!$D$39</f>
        <v>2.06</v>
      </c>
      <c r="AH13" s="3">
        <f>'[8]0'!$E$41</f>
        <v>7.9359999999999999</v>
      </c>
      <c r="AI13" s="4">
        <f>'[8]0'!$F$41</f>
        <v>7.9429999999999996</v>
      </c>
      <c r="AJ13" s="9">
        <f>'[8]0'!$C$43*1000</f>
        <v>0.3</v>
      </c>
      <c r="AK13" s="9">
        <f>'[8]0'!$C$45*1000</f>
        <v>0.8</v>
      </c>
      <c r="AL13" s="9">
        <f>'[8]0'!$C$44*1000</f>
        <v>0.3</v>
      </c>
      <c r="AM13" s="4">
        <f>'[8]0'!$C$46</f>
        <v>11.082599999999999</v>
      </c>
      <c r="AN13" s="7">
        <f>'[8]0'!$E$46</f>
        <v>300</v>
      </c>
      <c r="AO13" s="8">
        <f>'[8]0'!$D$46</f>
        <v>2.06</v>
      </c>
      <c r="AP13" s="5">
        <f>'[8]0'!$E$48</f>
        <v>7.9279999999999999</v>
      </c>
      <c r="AQ13" s="4">
        <f>'[8]0'!$F$48</f>
        <v>7.9379999999999997</v>
      </c>
      <c r="AR13" s="9">
        <f>'[8]0'!$C$50*1000</f>
        <v>0.08</v>
      </c>
      <c r="AS13" s="9">
        <f>'[8]0'!$C$52*1000</f>
        <v>0.12999999999999998</v>
      </c>
      <c r="AT13" s="9">
        <f>'[8]0'!$C$51*1000</f>
        <v>0.08</v>
      </c>
      <c r="AU13" s="4">
        <f>'[8]0'!$C$56</f>
        <v>104.876</v>
      </c>
      <c r="AV13" s="7">
        <f>'[8]0'!$E$56</f>
        <v>300</v>
      </c>
      <c r="AW13" s="4">
        <f>'[8]0'!$D$56</f>
        <v>2.06</v>
      </c>
    </row>
    <row r="14" spans="1:49" ht="15" customHeight="1" x14ac:dyDescent="0.25">
      <c r="A14" s="6">
        <v>10</v>
      </c>
      <c r="B14" s="1">
        <v>8.7309999999999999</v>
      </c>
      <c r="C14" s="3">
        <f>'[9]0'!$E$5</f>
        <v>8.98</v>
      </c>
      <c r="D14" s="4">
        <f>'[9]0'!$F$5</f>
        <v>9.0300000000000011</v>
      </c>
      <c r="E14" s="7">
        <f>'[9]0'!$C$16*1000*2</f>
        <v>40</v>
      </c>
      <c r="F14" s="7">
        <f>'[9]0'!$C$17*1000*2</f>
        <v>20</v>
      </c>
      <c r="G14" s="4">
        <f>'[9]0'!$C$12</f>
        <v>4</v>
      </c>
      <c r="H14" s="7">
        <f>'[9]0'!$E$12</f>
        <v>300</v>
      </c>
      <c r="I14" s="8">
        <f>'[9]0'!$D$12</f>
        <v>3.5569999999999999</v>
      </c>
      <c r="J14" s="5">
        <f>'[9]0'!$E$14</f>
        <v>8.83</v>
      </c>
      <c r="K14" s="4">
        <f>'[9]0'!$F$14</f>
        <v>8.85</v>
      </c>
      <c r="L14" s="7">
        <f>'[9]0'!$C$16*1000</f>
        <v>20</v>
      </c>
      <c r="M14" s="7">
        <f>'[9]0'!$C$17*1000</f>
        <v>10</v>
      </c>
      <c r="N14" s="7">
        <f>'[9]0'!$C$23*1000*2</f>
        <v>4</v>
      </c>
      <c r="O14" s="4">
        <f>'[9]0'!$C$18</f>
        <v>12.12</v>
      </c>
      <c r="P14" s="7">
        <f>'[9]0'!$E$18</f>
        <v>300</v>
      </c>
      <c r="Q14" s="1">
        <f>'[9]0'!$D$18</f>
        <v>2.887</v>
      </c>
      <c r="R14" s="3">
        <f>'[9]0'!$E$20</f>
        <v>8.7490000000000006</v>
      </c>
      <c r="S14" s="4">
        <f>'[9]0'!$F$20</f>
        <v>8.7560000000000002</v>
      </c>
      <c r="T14" s="7">
        <f>'[9]0'!$C$22*1000</f>
        <v>2</v>
      </c>
      <c r="U14" s="7">
        <f>'[9]0'!$C$24*1000</f>
        <v>3</v>
      </c>
      <c r="V14" s="7">
        <f>'[9]0'!$C$23*1000</f>
        <v>2</v>
      </c>
      <c r="W14" s="4">
        <f>'[9]0'!$C$25</f>
        <v>8.2490000000000006</v>
      </c>
      <c r="X14" s="7">
        <f>'[9]0'!$E$25</f>
        <v>300</v>
      </c>
      <c r="Y14" s="8">
        <f>'[9]0'!$D$25</f>
        <v>2.7759999999999998</v>
      </c>
      <c r="Z14" s="5">
        <f>'[9]0'!$E$34</f>
        <v>8.7309999999999999</v>
      </c>
      <c r="AA14" s="4">
        <f>'[9]0'!$F$34</f>
        <v>8.7379999999999995</v>
      </c>
      <c r="AB14" s="9">
        <f>'[9]0'!$C$36*1000</f>
        <v>0.3</v>
      </c>
      <c r="AC14" s="9">
        <f>'[9]0'!$C$38*1000</f>
        <v>1</v>
      </c>
      <c r="AD14" s="9">
        <f>'[9]0'!$C$37*1000</f>
        <v>0.3</v>
      </c>
      <c r="AE14" s="4">
        <f>'[9]0'!$C$39</f>
        <v>33.785899999999998</v>
      </c>
      <c r="AF14" s="7">
        <f>'[9]0'!$E$39</f>
        <v>300</v>
      </c>
      <c r="AG14" s="1">
        <f>'[9]0'!$D$39</f>
        <v>2.7450000000000001</v>
      </c>
      <c r="AH14" s="3">
        <f>'[9]0'!$E$41</f>
        <v>8.7289999999999992</v>
      </c>
      <c r="AI14" s="4">
        <f>'[9]0'!$F$41</f>
        <v>8.7360000000000007</v>
      </c>
      <c r="AJ14" s="9">
        <f>'[9]0'!$C$43*1000</f>
        <v>0.15</v>
      </c>
      <c r="AK14" s="9">
        <f>'[9]0'!$C$45*1000</f>
        <v>0.8</v>
      </c>
      <c r="AL14" s="9">
        <f>'[9]0'!$C$44*1000</f>
        <v>0.15</v>
      </c>
      <c r="AM14" s="4">
        <f>'[9]0'!$C$46</f>
        <v>11.983599999999999</v>
      </c>
      <c r="AN14" s="7">
        <f>'[9]0'!$E$46</f>
        <v>300</v>
      </c>
      <c r="AO14" s="8">
        <f>'[9]0'!$D$46</f>
        <v>2.7450000000000001</v>
      </c>
      <c r="AP14" s="5">
        <f>'[9]0'!$E$48</f>
        <v>8.7210000000000001</v>
      </c>
      <c r="AQ14" s="4">
        <f>'[9]0'!$F$48</f>
        <v>8.7309999999999999</v>
      </c>
      <c r="AR14" s="9">
        <f>'[9]0'!$C$50*1000</f>
        <v>0.08</v>
      </c>
      <c r="AS14" s="9">
        <f>'[9]0'!$C$52*1000</f>
        <v>0.12999999999999998</v>
      </c>
      <c r="AT14" s="9">
        <f>'[9]0'!$C$51*1000</f>
        <v>0.08</v>
      </c>
      <c r="AU14" s="4">
        <f>'[9]0'!$C$56</f>
        <v>139.542</v>
      </c>
      <c r="AV14" s="7">
        <f>'[9]0'!$E$56</f>
        <v>300</v>
      </c>
      <c r="AW14" s="4">
        <f>'[9]0'!$D$56</f>
        <v>2.73</v>
      </c>
    </row>
    <row r="15" spans="1:49" ht="15" customHeight="1" x14ac:dyDescent="0.25">
      <c r="A15" s="6">
        <v>11</v>
      </c>
      <c r="B15" s="1">
        <v>9.1280000000000001</v>
      </c>
      <c r="C15" s="3"/>
      <c r="D15" s="4"/>
      <c r="E15" s="7"/>
      <c r="F15" s="7"/>
      <c r="G15" s="4"/>
      <c r="H15" s="7"/>
      <c r="I15" s="8"/>
      <c r="J15" s="5"/>
      <c r="K15" s="4"/>
      <c r="L15" s="7"/>
      <c r="M15" s="7"/>
      <c r="N15" s="7"/>
      <c r="O15" s="4"/>
      <c r="P15" s="7"/>
      <c r="Q15" s="1"/>
      <c r="R15" s="3"/>
      <c r="S15" s="4"/>
      <c r="T15" s="7"/>
      <c r="U15" s="7"/>
      <c r="V15" s="7"/>
      <c r="W15" s="4"/>
      <c r="X15" s="7"/>
      <c r="Y15" s="8"/>
      <c r="Z15" s="5"/>
      <c r="AA15" s="4"/>
      <c r="AB15" s="9"/>
      <c r="AC15" s="9"/>
      <c r="AD15" s="9"/>
      <c r="AE15" s="4"/>
      <c r="AF15" s="7"/>
      <c r="AG15" s="1"/>
      <c r="AH15" s="3"/>
      <c r="AI15" s="4"/>
      <c r="AJ15" s="9"/>
      <c r="AK15" s="9"/>
      <c r="AL15" s="9"/>
      <c r="AM15" s="4"/>
      <c r="AN15" s="7"/>
      <c r="AO15" s="8"/>
      <c r="AP15" s="5"/>
      <c r="AQ15" s="4"/>
      <c r="AR15" s="9"/>
      <c r="AS15" s="9"/>
      <c r="AT15" s="9"/>
      <c r="AU15" s="4"/>
      <c r="AV15" s="7"/>
      <c r="AW15" s="4"/>
    </row>
    <row r="16" spans="1:49" ht="15" customHeight="1" x14ac:dyDescent="0.25">
      <c r="A16" s="6">
        <v>12</v>
      </c>
      <c r="B16" s="1">
        <v>9.5250000000000004</v>
      </c>
      <c r="C16" s="3">
        <f>'[10]0'!$E$5</f>
        <v>9.77</v>
      </c>
      <c r="D16" s="4">
        <f>'[10]0'!$F$5</f>
        <v>9.82</v>
      </c>
      <c r="E16" s="7">
        <f>'[10]0'!$C$16*1000*2</f>
        <v>40</v>
      </c>
      <c r="F16" s="7">
        <f>'[10]0'!$C$17*1000*2</f>
        <v>20</v>
      </c>
      <c r="G16" s="4">
        <f>'[10]0'!$C$12</f>
        <v>4</v>
      </c>
      <c r="H16" s="7">
        <f>'[10]0'!$E$12</f>
        <v>300</v>
      </c>
      <c r="I16" s="8">
        <f>'[10]0'!$D$12</f>
        <v>4.383</v>
      </c>
      <c r="J16" s="5">
        <f>'[10]0'!$E$14</f>
        <v>9.6199999999999992</v>
      </c>
      <c r="K16" s="4">
        <f>'[10]0'!$F$14</f>
        <v>9.6399999999999988</v>
      </c>
      <c r="L16" s="7">
        <f>'[10]0'!$C$16*1000</f>
        <v>20</v>
      </c>
      <c r="M16" s="7">
        <f>'[10]0'!$C$17*1000</f>
        <v>10</v>
      </c>
      <c r="N16" s="7">
        <f>'[10]0'!$C$23*1000*2</f>
        <v>4</v>
      </c>
      <c r="O16" s="4">
        <f>'[10]0'!$C$18</f>
        <v>15.696400000000001</v>
      </c>
      <c r="P16" s="7">
        <f>'[10]0'!$E$18</f>
        <v>300</v>
      </c>
      <c r="Q16" s="1">
        <f>'[10]0'!$D$18</f>
        <v>3.7160000000000002</v>
      </c>
      <c r="R16" s="3">
        <f>'[10]0'!$E$20</f>
        <v>9.543000000000001</v>
      </c>
      <c r="S16" s="4">
        <f>'[10]0'!$F$20</f>
        <v>9.5500000000000007</v>
      </c>
      <c r="T16" s="7">
        <f>'[10]0'!$C$22*1000</f>
        <v>2</v>
      </c>
      <c r="U16" s="7">
        <f>'[10]0'!$C$24*1000</f>
        <v>3</v>
      </c>
      <c r="V16" s="7">
        <f>'[10]0'!$C$23*1000</f>
        <v>2</v>
      </c>
      <c r="W16" s="4">
        <f>'[10]0'!$C$25</f>
        <v>6.3346</v>
      </c>
      <c r="X16" s="7">
        <f>'[10]0'!$E$25</f>
        <v>300</v>
      </c>
      <c r="Y16" s="8">
        <f>'[10]0'!$D$25</f>
        <v>3.5910000000000002</v>
      </c>
      <c r="Z16" s="5">
        <f>'[10]0'!$E$27</f>
        <v>9.5250000000000004</v>
      </c>
      <c r="AA16" s="4">
        <f>'[10]0'!$F$27</f>
        <v>9.532</v>
      </c>
      <c r="AB16" s="9">
        <f>'[10]0'!$C$29*1000</f>
        <v>0.3</v>
      </c>
      <c r="AC16" s="9">
        <f>'[10]0'!$C$31*1000</f>
        <v>1</v>
      </c>
      <c r="AD16" s="9">
        <f>'[10]0'!$C$30*1000</f>
        <v>0.3</v>
      </c>
      <c r="AE16" s="4">
        <f>'[10]0'!$C$32</f>
        <v>40.2746</v>
      </c>
      <c r="AF16" s="7">
        <f>'[10]0'!$E$32</f>
        <v>300</v>
      </c>
      <c r="AG16" s="1">
        <f>'[10]0'!$D$32</f>
        <v>3.5569999999999999</v>
      </c>
      <c r="AH16" s="3">
        <f>'[10]0'!$E$34</f>
        <v>9.5229999999999997</v>
      </c>
      <c r="AI16" s="4">
        <f>'[10]0'!$F$34</f>
        <v>9.5300000000000011</v>
      </c>
      <c r="AJ16" s="9">
        <f>'[10]0'!$C$36*1000</f>
        <v>0.1</v>
      </c>
      <c r="AK16" s="9">
        <f>'[10]0'!$C$38*1000</f>
        <v>0.1</v>
      </c>
      <c r="AL16" s="9">
        <f>'[10]0'!$C$37*1000</f>
        <v>0.1</v>
      </c>
      <c r="AM16" s="4">
        <f>'[10]0'!$C$39</f>
        <v>15.6214</v>
      </c>
      <c r="AN16" s="7">
        <f>'[10]0'!$E$39</f>
        <v>300</v>
      </c>
      <c r="AO16" s="8">
        <f>'[10]0'!$D$39</f>
        <v>3.5569999999999999</v>
      </c>
      <c r="AP16" s="5">
        <f>'[10]0'!$E$41</f>
        <v>9.5150000000000006</v>
      </c>
      <c r="AQ16" s="4">
        <f>'[10]0'!$F$41</f>
        <v>9.5250000000000004</v>
      </c>
      <c r="AR16" s="9">
        <f>'[10]0'!$C$43*1000</f>
        <v>0.08</v>
      </c>
      <c r="AS16" s="9">
        <f>'[10]0'!$C$45*1000</f>
        <v>0.08</v>
      </c>
      <c r="AT16" s="9">
        <f>'[10]0'!$C$37*1000</f>
        <v>0.1</v>
      </c>
      <c r="AU16" s="4">
        <f>'[10]0'!$C$49</f>
        <v>182.4</v>
      </c>
      <c r="AV16" s="7">
        <f>'[10]0'!$E$49</f>
        <v>300</v>
      </c>
      <c r="AW16" s="4">
        <f>'[10]0'!$D$49</f>
        <v>3.55</v>
      </c>
    </row>
    <row r="17" spans="1:49" ht="15" customHeight="1" x14ac:dyDescent="0.25">
      <c r="A17" s="6">
        <v>13</v>
      </c>
      <c r="B17" s="1">
        <v>10</v>
      </c>
      <c r="C17" s="3"/>
      <c r="D17" s="4"/>
      <c r="E17" s="7"/>
      <c r="F17" s="7"/>
      <c r="G17" s="4"/>
      <c r="H17" s="7"/>
      <c r="I17" s="8"/>
      <c r="J17" s="5"/>
      <c r="K17" s="4"/>
      <c r="L17" s="7"/>
      <c r="M17" s="7"/>
      <c r="N17" s="7"/>
      <c r="O17" s="4"/>
      <c r="P17" s="7"/>
      <c r="Q17" s="1"/>
      <c r="R17" s="3"/>
      <c r="S17" s="4"/>
      <c r="T17" s="7"/>
      <c r="U17" s="7"/>
      <c r="V17" s="7"/>
      <c r="W17" s="4"/>
      <c r="X17" s="7"/>
      <c r="Y17" s="8"/>
      <c r="Z17" s="5"/>
      <c r="AA17" s="4"/>
      <c r="AB17" s="9"/>
      <c r="AC17" s="9"/>
      <c r="AD17" s="9"/>
      <c r="AE17" s="4"/>
      <c r="AF17" s="7"/>
      <c r="AG17" s="1"/>
      <c r="AH17" s="3"/>
      <c r="AI17" s="4"/>
      <c r="AJ17" s="9"/>
      <c r="AK17" s="9"/>
      <c r="AL17" s="9"/>
      <c r="AM17" s="4"/>
      <c r="AN17" s="7"/>
      <c r="AO17" s="8"/>
      <c r="AP17" s="5"/>
      <c r="AQ17" s="4"/>
      <c r="AR17" s="9"/>
      <c r="AS17" s="9"/>
      <c r="AT17" s="9"/>
      <c r="AU17" s="4"/>
      <c r="AV17" s="7"/>
      <c r="AW17" s="4"/>
    </row>
    <row r="18" spans="1:49" ht="15" customHeight="1" x14ac:dyDescent="0.25">
      <c r="A18" s="6">
        <v>14</v>
      </c>
      <c r="B18" s="1">
        <v>10.319000000000001</v>
      </c>
      <c r="C18" s="3"/>
      <c r="D18" s="4"/>
      <c r="E18" s="7"/>
      <c r="F18" s="7"/>
      <c r="G18" s="4"/>
      <c r="H18" s="7"/>
      <c r="I18" s="8"/>
      <c r="J18" s="5"/>
      <c r="K18" s="4"/>
      <c r="L18" s="7"/>
      <c r="M18" s="7"/>
      <c r="N18" s="7"/>
      <c r="O18" s="4"/>
      <c r="P18" s="7"/>
      <c r="Q18" s="1"/>
      <c r="R18" s="3"/>
      <c r="S18" s="4"/>
      <c r="T18" s="7"/>
      <c r="U18" s="7"/>
      <c r="V18" s="7"/>
      <c r="W18" s="4"/>
      <c r="X18" s="7"/>
      <c r="Y18" s="8"/>
      <c r="Z18" s="5"/>
      <c r="AA18" s="4"/>
      <c r="AB18" s="9"/>
      <c r="AC18" s="9"/>
      <c r="AD18" s="9"/>
      <c r="AE18" s="4"/>
      <c r="AF18" s="7"/>
      <c r="AG18" s="1"/>
      <c r="AH18" s="3"/>
      <c r="AI18" s="4"/>
      <c r="AJ18" s="9"/>
      <c r="AK18" s="9"/>
      <c r="AL18" s="9"/>
      <c r="AM18" s="4"/>
      <c r="AN18" s="7"/>
      <c r="AO18" s="8"/>
      <c r="AP18" s="5"/>
      <c r="AQ18" s="4"/>
      <c r="AR18" s="9"/>
      <c r="AS18" s="9"/>
      <c r="AT18" s="9"/>
      <c r="AU18" s="4"/>
      <c r="AV18" s="7"/>
      <c r="AW18" s="4"/>
    </row>
    <row r="19" spans="1:49" ht="15" customHeight="1" x14ac:dyDescent="0.25">
      <c r="A19" s="6">
        <v>15</v>
      </c>
      <c r="B19" s="1">
        <v>10.715999999999999</v>
      </c>
      <c r="C19" s="3"/>
      <c r="D19" s="4"/>
      <c r="E19" s="7"/>
      <c r="F19" s="7"/>
      <c r="G19" s="4"/>
      <c r="H19" s="7"/>
      <c r="I19" s="8"/>
      <c r="J19" s="5"/>
      <c r="K19" s="4"/>
      <c r="L19" s="7"/>
      <c r="M19" s="7"/>
      <c r="N19" s="7"/>
      <c r="O19" s="4"/>
      <c r="P19" s="7"/>
      <c r="Q19" s="1"/>
      <c r="R19" s="3"/>
      <c r="S19" s="4"/>
      <c r="T19" s="7"/>
      <c r="U19" s="7"/>
      <c r="V19" s="7"/>
      <c r="W19" s="4"/>
      <c r="X19" s="7"/>
      <c r="Y19" s="8"/>
      <c r="Z19" s="5"/>
      <c r="AA19" s="4"/>
      <c r="AB19" s="9"/>
      <c r="AC19" s="9"/>
      <c r="AD19" s="9"/>
      <c r="AE19" s="4"/>
      <c r="AF19" s="7"/>
      <c r="AG19" s="1"/>
      <c r="AH19" s="3"/>
      <c r="AI19" s="4"/>
      <c r="AJ19" s="9"/>
      <c r="AK19" s="9"/>
      <c r="AL19" s="9"/>
      <c r="AM19" s="4"/>
      <c r="AN19" s="7"/>
      <c r="AO19" s="8"/>
      <c r="AP19" s="5"/>
      <c r="AQ19" s="4"/>
      <c r="AR19" s="9"/>
      <c r="AS19" s="9"/>
      <c r="AT19" s="9"/>
      <c r="AU19" s="4"/>
      <c r="AV19" s="7"/>
      <c r="AW19" s="4"/>
    </row>
    <row r="20" spans="1:49" ht="15" customHeight="1" x14ac:dyDescent="0.25">
      <c r="A20" s="6">
        <v>16</v>
      </c>
      <c r="B20" s="1">
        <v>11.112</v>
      </c>
      <c r="C20" s="3"/>
      <c r="D20" s="4"/>
      <c r="E20" s="7"/>
      <c r="F20" s="7"/>
      <c r="G20" s="4"/>
      <c r="H20" s="7"/>
      <c r="I20" s="8"/>
      <c r="J20" s="5"/>
      <c r="K20" s="4"/>
      <c r="L20" s="7"/>
      <c r="M20" s="7"/>
      <c r="N20" s="7"/>
      <c r="O20" s="4"/>
      <c r="P20" s="7"/>
      <c r="Q20" s="1"/>
      <c r="R20" s="3"/>
      <c r="S20" s="4"/>
      <c r="T20" s="7"/>
      <c r="U20" s="7"/>
      <c r="V20" s="7"/>
      <c r="W20" s="4"/>
      <c r="X20" s="7"/>
      <c r="Y20" s="8"/>
      <c r="Z20" s="5"/>
      <c r="AA20" s="4"/>
      <c r="AB20" s="9"/>
      <c r="AC20" s="9"/>
      <c r="AD20" s="9"/>
      <c r="AE20" s="4"/>
      <c r="AF20" s="7"/>
      <c r="AG20" s="1"/>
      <c r="AH20" s="3"/>
      <c r="AI20" s="4"/>
      <c r="AJ20" s="9"/>
      <c r="AK20" s="9"/>
      <c r="AL20" s="9"/>
      <c r="AM20" s="4"/>
      <c r="AN20" s="7"/>
      <c r="AO20" s="8"/>
      <c r="AP20" s="5"/>
      <c r="AQ20" s="4"/>
      <c r="AR20" s="9"/>
      <c r="AS20" s="9"/>
      <c r="AT20" s="9"/>
      <c r="AU20" s="4"/>
      <c r="AV20" s="7"/>
      <c r="AW20" s="4"/>
    </row>
    <row r="21" spans="1:49" ht="15" customHeight="1" x14ac:dyDescent="0.25">
      <c r="A21" s="6">
        <v>17</v>
      </c>
      <c r="B21" s="1">
        <v>11.509</v>
      </c>
      <c r="C21" s="3"/>
      <c r="D21" s="4"/>
      <c r="E21" s="7"/>
      <c r="F21" s="7"/>
      <c r="G21" s="4"/>
      <c r="H21" s="7"/>
      <c r="I21" s="8"/>
      <c r="J21" s="5"/>
      <c r="K21" s="4"/>
      <c r="L21" s="7"/>
      <c r="M21" s="7"/>
      <c r="N21" s="7"/>
      <c r="O21" s="4"/>
      <c r="P21" s="7"/>
      <c r="Q21" s="1"/>
      <c r="R21" s="3"/>
      <c r="S21" s="4"/>
      <c r="T21" s="7"/>
      <c r="U21" s="7"/>
      <c r="V21" s="7"/>
      <c r="W21" s="4"/>
      <c r="X21" s="7"/>
      <c r="Y21" s="8"/>
      <c r="Z21" s="5"/>
      <c r="AA21" s="4"/>
      <c r="AB21" s="9"/>
      <c r="AC21" s="9"/>
      <c r="AD21" s="9"/>
      <c r="AE21" s="4"/>
      <c r="AF21" s="7"/>
      <c r="AG21" s="1"/>
      <c r="AH21" s="3"/>
      <c r="AI21" s="4"/>
      <c r="AJ21" s="9"/>
      <c r="AK21" s="9"/>
      <c r="AL21" s="9"/>
      <c r="AM21" s="4"/>
      <c r="AN21" s="7"/>
      <c r="AO21" s="8"/>
      <c r="AP21" s="5"/>
      <c r="AQ21" s="4"/>
      <c r="AR21" s="9"/>
      <c r="AS21" s="9"/>
      <c r="AT21" s="9"/>
      <c r="AU21" s="4"/>
      <c r="AV21" s="7"/>
      <c r="AW21" s="4"/>
    </row>
    <row r="22" spans="1:49" ht="15" customHeight="1" x14ac:dyDescent="0.25">
      <c r="A22" s="6">
        <v>18</v>
      </c>
      <c r="B22" s="1">
        <v>11.906000000000001</v>
      </c>
      <c r="C22" s="3"/>
      <c r="D22" s="4"/>
      <c r="E22" s="7"/>
      <c r="F22" s="7"/>
      <c r="G22" s="4"/>
      <c r="H22" s="7"/>
      <c r="I22" s="8"/>
      <c r="J22" s="5"/>
      <c r="K22" s="4"/>
      <c r="L22" s="7"/>
      <c r="M22" s="7"/>
      <c r="N22" s="7"/>
      <c r="O22" s="4"/>
      <c r="P22" s="7"/>
      <c r="Q22" s="1"/>
      <c r="R22" s="3"/>
      <c r="S22" s="4"/>
      <c r="T22" s="7"/>
      <c r="U22" s="7"/>
      <c r="V22" s="7"/>
      <c r="W22" s="4"/>
      <c r="X22" s="7"/>
      <c r="Y22" s="8"/>
      <c r="Z22" s="5"/>
      <c r="AA22" s="4"/>
      <c r="AB22" s="9"/>
      <c r="AC22" s="9"/>
      <c r="AD22" s="9"/>
      <c r="AE22" s="4"/>
      <c r="AF22" s="7"/>
      <c r="AG22" s="1"/>
      <c r="AH22" s="3"/>
      <c r="AI22" s="4"/>
      <c r="AJ22" s="9"/>
      <c r="AK22" s="9"/>
      <c r="AL22" s="9"/>
      <c r="AM22" s="4"/>
      <c r="AN22" s="7"/>
      <c r="AO22" s="8"/>
      <c r="AP22" s="5"/>
      <c r="AQ22" s="4"/>
      <c r="AR22" s="9"/>
      <c r="AS22" s="9"/>
      <c r="AT22" s="9"/>
      <c r="AU22" s="4"/>
      <c r="AV22" s="7"/>
      <c r="AW22" s="4"/>
    </row>
    <row r="23" spans="1:49" ht="15" customHeight="1" x14ac:dyDescent="0.25">
      <c r="A23" s="6">
        <v>19</v>
      </c>
      <c r="B23" s="1">
        <v>12.303000000000001</v>
      </c>
      <c r="C23" s="3"/>
      <c r="D23" s="4"/>
      <c r="E23" s="7"/>
      <c r="F23" s="7"/>
      <c r="G23" s="4"/>
      <c r="H23" s="7"/>
      <c r="I23" s="8"/>
      <c r="J23" s="5"/>
      <c r="K23" s="4"/>
      <c r="L23" s="7"/>
      <c r="M23" s="7"/>
      <c r="N23" s="7"/>
      <c r="O23" s="4"/>
      <c r="P23" s="7"/>
      <c r="Q23" s="1"/>
      <c r="R23" s="3"/>
      <c r="S23" s="4"/>
      <c r="T23" s="7"/>
      <c r="U23" s="7"/>
      <c r="V23" s="7"/>
      <c r="W23" s="4"/>
      <c r="X23" s="7"/>
      <c r="Y23" s="8"/>
      <c r="Z23" s="5"/>
      <c r="AA23" s="4"/>
      <c r="AB23" s="9"/>
      <c r="AC23" s="9"/>
      <c r="AD23" s="9"/>
      <c r="AE23" s="4"/>
      <c r="AF23" s="7"/>
      <c r="AG23" s="1"/>
      <c r="AH23" s="3"/>
      <c r="AI23" s="4"/>
      <c r="AJ23" s="9"/>
      <c r="AK23" s="9"/>
      <c r="AL23" s="9"/>
      <c r="AM23" s="4"/>
      <c r="AN23" s="7"/>
      <c r="AO23" s="8"/>
      <c r="AP23" s="5"/>
      <c r="AQ23" s="4"/>
      <c r="AR23" s="9"/>
      <c r="AS23" s="9"/>
      <c r="AT23" s="9"/>
      <c r="AU23" s="4"/>
      <c r="AV23" s="7"/>
      <c r="AW23" s="4"/>
    </row>
    <row r="24" spans="1:49" ht="15" customHeight="1" x14ac:dyDescent="0.25">
      <c r="A24" s="6">
        <v>20</v>
      </c>
      <c r="B24" s="1">
        <v>12.7</v>
      </c>
      <c r="C24" s="3"/>
      <c r="D24" s="4"/>
      <c r="E24" s="7"/>
      <c r="F24" s="7"/>
      <c r="G24" s="4"/>
      <c r="H24" s="7"/>
      <c r="I24" s="8"/>
      <c r="J24" s="5"/>
      <c r="K24" s="4"/>
      <c r="L24" s="7"/>
      <c r="M24" s="7"/>
      <c r="N24" s="7"/>
      <c r="O24" s="4"/>
      <c r="P24" s="7"/>
      <c r="Q24" s="1"/>
      <c r="R24" s="3"/>
      <c r="S24" s="4"/>
      <c r="T24" s="7"/>
      <c r="U24" s="7"/>
      <c r="V24" s="7"/>
      <c r="W24" s="4"/>
      <c r="X24" s="7"/>
      <c r="Y24" s="8"/>
      <c r="Z24" s="5"/>
      <c r="AA24" s="4"/>
      <c r="AB24" s="9"/>
      <c r="AC24" s="9"/>
      <c r="AD24" s="9"/>
      <c r="AE24" s="4"/>
      <c r="AF24" s="7"/>
      <c r="AG24" s="1"/>
      <c r="AH24" s="3"/>
      <c r="AI24" s="4"/>
      <c r="AJ24" s="9"/>
      <c r="AK24" s="9"/>
      <c r="AL24" s="9"/>
      <c r="AM24" s="4"/>
      <c r="AN24" s="7"/>
      <c r="AO24" s="8"/>
      <c r="AP24" s="5"/>
      <c r="AQ24" s="4"/>
      <c r="AR24" s="9"/>
      <c r="AS24" s="9"/>
      <c r="AT24" s="9"/>
      <c r="AU24" s="4"/>
      <c r="AV24" s="7"/>
      <c r="AW24" s="4"/>
    </row>
    <row r="25" spans="1:49" ht="15" customHeight="1" x14ac:dyDescent="0.25">
      <c r="A25" s="6">
        <v>21</v>
      </c>
      <c r="B25" s="1">
        <v>13.494</v>
      </c>
      <c r="C25" s="3"/>
      <c r="D25" s="4"/>
      <c r="E25" s="7"/>
      <c r="F25" s="7"/>
      <c r="G25" s="4"/>
      <c r="H25" s="7"/>
      <c r="I25" s="8"/>
      <c r="J25" s="5"/>
      <c r="K25" s="4"/>
      <c r="L25" s="7"/>
      <c r="M25" s="7"/>
      <c r="N25" s="7"/>
      <c r="O25" s="4"/>
      <c r="P25" s="7"/>
      <c r="Q25" s="1"/>
      <c r="R25" s="3"/>
      <c r="S25" s="4"/>
      <c r="T25" s="7"/>
      <c r="U25" s="7"/>
      <c r="V25" s="7"/>
      <c r="W25" s="4"/>
      <c r="X25" s="7"/>
      <c r="Y25" s="8"/>
      <c r="Z25" s="5"/>
      <c r="AA25" s="4"/>
      <c r="AB25" s="9"/>
      <c r="AC25" s="9"/>
      <c r="AD25" s="9"/>
      <c r="AE25" s="4"/>
      <c r="AF25" s="7"/>
      <c r="AG25" s="1"/>
      <c r="AH25" s="3"/>
      <c r="AI25" s="4"/>
      <c r="AJ25" s="9"/>
      <c r="AK25" s="9"/>
      <c r="AL25" s="9"/>
      <c r="AM25" s="4"/>
      <c r="AN25" s="7"/>
      <c r="AO25" s="8"/>
      <c r="AP25" s="5"/>
      <c r="AQ25" s="4"/>
      <c r="AR25" s="9"/>
      <c r="AS25" s="9"/>
      <c r="AT25" s="9"/>
      <c r="AU25" s="4"/>
      <c r="AV25" s="7"/>
      <c r="AW25" s="4"/>
    </row>
    <row r="26" spans="1:49" ht="15" customHeight="1" x14ac:dyDescent="0.25">
      <c r="A26" s="6">
        <v>22</v>
      </c>
      <c r="B26" s="1">
        <v>14.288</v>
      </c>
      <c r="C26" s="3"/>
      <c r="D26" s="4"/>
      <c r="E26" s="7"/>
      <c r="F26" s="7"/>
      <c r="G26" s="4"/>
      <c r="H26" s="7"/>
      <c r="I26" s="8"/>
      <c r="J26" s="5"/>
      <c r="K26" s="4"/>
      <c r="L26" s="7"/>
      <c r="M26" s="7"/>
      <c r="N26" s="7"/>
      <c r="O26" s="4"/>
      <c r="P26" s="7"/>
      <c r="Q26" s="1"/>
      <c r="R26" s="3"/>
      <c r="S26" s="4"/>
      <c r="T26" s="7"/>
      <c r="U26" s="7"/>
      <c r="V26" s="7"/>
      <c r="W26" s="4"/>
      <c r="X26" s="7"/>
      <c r="Y26" s="8"/>
      <c r="Z26" s="5"/>
      <c r="AA26" s="4"/>
      <c r="AB26" s="9"/>
      <c r="AC26" s="9"/>
      <c r="AD26" s="9"/>
      <c r="AE26" s="4"/>
      <c r="AF26" s="7"/>
      <c r="AG26" s="1"/>
      <c r="AH26" s="3"/>
      <c r="AI26" s="4"/>
      <c r="AJ26" s="9"/>
      <c r="AK26" s="9"/>
      <c r="AL26" s="9"/>
      <c r="AM26" s="4"/>
      <c r="AN26" s="7"/>
      <c r="AO26" s="8"/>
      <c r="AP26" s="5"/>
      <c r="AQ26" s="4"/>
      <c r="AR26" s="9"/>
      <c r="AS26" s="9"/>
      <c r="AT26" s="9"/>
      <c r="AU26" s="4"/>
      <c r="AV26" s="7"/>
      <c r="AW26" s="4"/>
    </row>
    <row r="27" spans="1:49" ht="15" customHeight="1" x14ac:dyDescent="0.25">
      <c r="A27" s="6">
        <v>23</v>
      </c>
      <c r="B27" s="1">
        <v>15.081</v>
      </c>
      <c r="C27" s="3"/>
      <c r="D27" s="4"/>
      <c r="E27" s="7"/>
      <c r="F27" s="7"/>
      <c r="G27" s="4"/>
      <c r="H27" s="7"/>
      <c r="I27" s="8"/>
      <c r="J27" s="5"/>
      <c r="K27" s="4"/>
      <c r="L27" s="7"/>
      <c r="M27" s="7"/>
      <c r="N27" s="7"/>
      <c r="O27" s="4"/>
      <c r="P27" s="7"/>
      <c r="Q27" s="1"/>
      <c r="R27" s="3"/>
      <c r="S27" s="4"/>
      <c r="T27" s="7"/>
      <c r="U27" s="7"/>
      <c r="V27" s="7"/>
      <c r="W27" s="4"/>
      <c r="X27" s="7"/>
      <c r="Y27" s="8"/>
      <c r="Z27" s="5"/>
      <c r="AA27" s="4"/>
      <c r="AB27" s="9"/>
      <c r="AC27" s="9"/>
      <c r="AD27" s="9"/>
      <c r="AE27" s="4"/>
      <c r="AF27" s="7"/>
      <c r="AG27" s="1"/>
      <c r="AH27" s="3"/>
      <c r="AI27" s="4"/>
      <c r="AJ27" s="9"/>
      <c r="AK27" s="9"/>
      <c r="AL27" s="9"/>
      <c r="AM27" s="4"/>
      <c r="AN27" s="7"/>
      <c r="AO27" s="8"/>
      <c r="AP27" s="5"/>
      <c r="AQ27" s="4"/>
      <c r="AR27" s="9"/>
      <c r="AS27" s="9"/>
      <c r="AT27" s="9"/>
      <c r="AU27" s="4"/>
      <c r="AV27" s="7"/>
      <c r="AW27" s="4"/>
    </row>
    <row r="28" spans="1:49" ht="15" customHeight="1" x14ac:dyDescent="0.25">
      <c r="A28" s="6">
        <v>24</v>
      </c>
      <c r="B28" s="1">
        <v>15.875</v>
      </c>
      <c r="C28" s="3"/>
      <c r="D28" s="4"/>
      <c r="E28" s="7"/>
      <c r="F28" s="7"/>
      <c r="G28" s="4"/>
      <c r="H28" s="7"/>
      <c r="I28" s="8"/>
      <c r="J28" s="5"/>
      <c r="K28" s="4"/>
      <c r="L28" s="7"/>
      <c r="M28" s="7"/>
      <c r="N28" s="7"/>
      <c r="O28" s="4"/>
      <c r="P28" s="7"/>
      <c r="Q28" s="1"/>
      <c r="R28" s="3"/>
      <c r="S28" s="4"/>
      <c r="T28" s="7"/>
      <c r="U28" s="7"/>
      <c r="V28" s="7"/>
      <c r="W28" s="4"/>
      <c r="X28" s="7"/>
      <c r="Y28" s="8"/>
      <c r="Z28" s="5"/>
      <c r="AA28" s="4"/>
      <c r="AB28" s="9"/>
      <c r="AC28" s="9"/>
      <c r="AD28" s="9"/>
      <c r="AE28" s="4"/>
      <c r="AF28" s="7"/>
      <c r="AG28" s="1"/>
      <c r="AH28" s="3"/>
      <c r="AI28" s="4"/>
      <c r="AJ28" s="9"/>
      <c r="AK28" s="9"/>
      <c r="AL28" s="9"/>
      <c r="AM28" s="4"/>
      <c r="AN28" s="7"/>
      <c r="AO28" s="8"/>
      <c r="AP28" s="5"/>
      <c r="AQ28" s="4"/>
      <c r="AR28" s="9"/>
      <c r="AS28" s="9"/>
      <c r="AT28" s="9"/>
      <c r="AU28" s="4"/>
      <c r="AV28" s="7"/>
      <c r="AW28" s="4"/>
    </row>
    <row r="29" spans="1:49" ht="15" customHeight="1" x14ac:dyDescent="0.25">
      <c r="A29" s="6">
        <v>25</v>
      </c>
      <c r="B29" s="1">
        <v>16.669</v>
      </c>
      <c r="C29" s="3"/>
      <c r="D29" s="4"/>
      <c r="E29" s="7"/>
      <c r="F29" s="7"/>
      <c r="G29" s="4"/>
      <c r="H29" s="7"/>
      <c r="I29" s="8"/>
      <c r="J29" s="5"/>
      <c r="K29" s="4"/>
      <c r="L29" s="7"/>
      <c r="M29" s="7"/>
      <c r="N29" s="7"/>
      <c r="O29" s="4"/>
      <c r="P29" s="7"/>
      <c r="Q29" s="1"/>
      <c r="R29" s="3"/>
      <c r="S29" s="4"/>
      <c r="T29" s="7"/>
      <c r="U29" s="7"/>
      <c r="V29" s="7"/>
      <c r="W29" s="4"/>
      <c r="X29" s="7"/>
      <c r="Y29" s="8"/>
      <c r="Z29" s="5"/>
      <c r="AA29" s="4"/>
      <c r="AB29" s="9"/>
      <c r="AC29" s="9"/>
      <c r="AD29" s="9"/>
      <c r="AE29" s="4"/>
      <c r="AF29" s="7"/>
      <c r="AG29" s="1"/>
      <c r="AH29" s="3"/>
      <c r="AI29" s="4"/>
      <c r="AJ29" s="9"/>
      <c r="AK29" s="9"/>
      <c r="AL29" s="9"/>
      <c r="AM29" s="4"/>
      <c r="AN29" s="7"/>
      <c r="AO29" s="8"/>
      <c r="AP29" s="5"/>
      <c r="AQ29" s="4"/>
      <c r="AR29" s="9"/>
      <c r="AS29" s="9"/>
      <c r="AT29" s="9"/>
      <c r="AU29" s="4"/>
      <c r="AV29" s="7"/>
      <c r="AW29" s="4"/>
    </row>
    <row r="30" spans="1:49" ht="15" customHeight="1" x14ac:dyDescent="0.25">
      <c r="A30" s="6">
        <v>26</v>
      </c>
      <c r="B30" s="1">
        <v>17.462</v>
      </c>
      <c r="C30" s="3">
        <f>'[11]0'!$E$5</f>
        <v>17.709999999999997</v>
      </c>
      <c r="D30" s="4">
        <f>'[11]0'!$F$5</f>
        <v>17.759999999999998</v>
      </c>
      <c r="E30" s="7">
        <f>'[11]0'!$C$16*1000*2</f>
        <v>40</v>
      </c>
      <c r="F30" s="7">
        <f>'[11]0'!$C$17*1000*2</f>
        <v>40</v>
      </c>
      <c r="G30" s="4">
        <f>'[11]0'!$C$12</f>
        <v>11</v>
      </c>
      <c r="H30" s="7">
        <f>'[11]0'!$E$12</f>
        <v>300</v>
      </c>
      <c r="I30" s="8">
        <f>'[11]0'!$D$12</f>
        <v>25.473800000000001</v>
      </c>
      <c r="J30" s="5">
        <f>'[11]0'!$E$14</f>
        <v>17.559999999999999</v>
      </c>
      <c r="K30" s="4">
        <f>'[11]0'!$F$14</f>
        <v>17.579999999999998</v>
      </c>
      <c r="L30" s="7">
        <f>'[11]0'!$C$16*1000</f>
        <v>20</v>
      </c>
      <c r="M30" s="7">
        <f>'[11]0'!$C$17*1000</f>
        <v>20</v>
      </c>
      <c r="N30" s="7">
        <f>'[11]0'!$C$23*1000*2</f>
        <v>6</v>
      </c>
      <c r="O30" s="4">
        <f>'[11]0'!$C$18</f>
        <v>52.845999999999997</v>
      </c>
      <c r="P30" s="7">
        <f>'[11]0'!$E$18</f>
        <v>300</v>
      </c>
      <c r="Q30" s="1">
        <f>'[11]0'!$D$18</f>
        <v>22.907</v>
      </c>
      <c r="R30" s="3">
        <f>'[11]0'!$E$20</f>
        <v>17.48</v>
      </c>
      <c r="S30" s="4">
        <f>'[11]0'!$F$20</f>
        <v>17.486999999999998</v>
      </c>
      <c r="T30" s="7">
        <f>'[11]0'!$C$22*1000</f>
        <v>3</v>
      </c>
      <c r="U30" s="7">
        <f>'[11]0'!$C$24*1000</f>
        <v>5</v>
      </c>
      <c r="V30" s="7">
        <f>'[11]0'!$C$23*1000</f>
        <v>3</v>
      </c>
      <c r="W30" s="4">
        <f>'[11]0'!$C$25</f>
        <v>60.981999999999999</v>
      </c>
      <c r="X30" s="7">
        <f>'[11]0'!$E$25</f>
        <v>300</v>
      </c>
      <c r="Y30" s="8">
        <f>'[11]0'!$D$25</f>
        <v>22.035</v>
      </c>
      <c r="Z30" s="5">
        <f>'[11]0'!$E$34</f>
        <v>17.462</v>
      </c>
      <c r="AA30" s="4">
        <f>'[11]0'!$F$34</f>
        <v>17.469000000000001</v>
      </c>
      <c r="AB30" s="9">
        <f>'[11]0'!$C$36*1000</f>
        <v>0.5</v>
      </c>
      <c r="AC30" s="9">
        <f>'[11]0'!$C$38*1000</f>
        <v>1</v>
      </c>
      <c r="AD30" s="9">
        <f>'[11]0'!$C$37*1000</f>
        <v>0.5</v>
      </c>
      <c r="AE30" s="4">
        <f>'[11]0'!$C$39+'[11]0'!$C$32</f>
        <v>225.46699999999998</v>
      </c>
      <c r="AF30" s="7">
        <f>'[11]0'!$E$39</f>
        <v>300</v>
      </c>
      <c r="AG30" s="1">
        <f>'[11]0'!$D$39</f>
        <v>21.9</v>
      </c>
      <c r="AH30" s="3">
        <f>'[11]0'!$E$41</f>
        <v>17.46</v>
      </c>
      <c r="AI30" s="4">
        <f>'[11]0'!$F$41</f>
        <v>17.466999999999999</v>
      </c>
      <c r="AJ30" s="9">
        <f>'[11]0'!$C$43*1000</f>
        <v>0.15</v>
      </c>
      <c r="AK30" s="9">
        <f>'[11]0'!$C$45*1000</f>
        <v>0.8</v>
      </c>
      <c r="AL30" s="9">
        <f>'[11]0'!$C$44*1000</f>
        <v>0.15</v>
      </c>
      <c r="AM30" s="4">
        <f>'[11]0'!$C$46</f>
        <v>91.6</v>
      </c>
      <c r="AN30" s="7">
        <f>'[11]0'!$E$46</f>
        <v>300</v>
      </c>
      <c r="AO30" s="8">
        <f>'[11]0'!$D$46</f>
        <v>21.9</v>
      </c>
      <c r="AP30" s="5">
        <f>'[11]0'!$E$48</f>
        <v>17.451999999999998</v>
      </c>
      <c r="AQ30" s="4">
        <f>'[11]0'!$F$48</f>
        <v>17.462</v>
      </c>
      <c r="AR30" s="9">
        <f>'[11]0'!$C$50*1000</f>
        <v>0.1</v>
      </c>
      <c r="AS30" s="9">
        <f>'[11]0'!$C$52*1000</f>
        <v>0.12999999999999998</v>
      </c>
      <c r="AT30" s="9">
        <f>'[11]0'!$C$51*1000</f>
        <v>0.1</v>
      </c>
      <c r="AU30" s="4">
        <f>'[11]0'!$C$56</f>
        <v>768</v>
      </c>
      <c r="AV30" s="7">
        <f>'[11]0'!$E$56</f>
        <v>300</v>
      </c>
      <c r="AW30" s="4">
        <f>'[11]0'!$D$56</f>
        <v>21.9</v>
      </c>
    </row>
    <row r="31" spans="1:49" ht="15" customHeight="1" x14ac:dyDescent="0.25">
      <c r="A31" s="6">
        <v>27</v>
      </c>
      <c r="B31" s="1">
        <v>18.256</v>
      </c>
      <c r="C31" s="3"/>
      <c r="D31" s="4"/>
      <c r="E31" s="7"/>
      <c r="F31" s="7"/>
      <c r="G31" s="4"/>
      <c r="H31" s="7"/>
      <c r="I31" s="8"/>
      <c r="J31" s="5"/>
      <c r="K31" s="4"/>
      <c r="L31" s="7"/>
      <c r="M31" s="7"/>
      <c r="N31" s="7"/>
      <c r="O31" s="4"/>
      <c r="P31" s="7"/>
      <c r="Q31" s="1"/>
      <c r="R31" s="3"/>
      <c r="S31" s="4"/>
      <c r="T31" s="7"/>
      <c r="U31" s="7"/>
      <c r="V31" s="7"/>
      <c r="W31" s="4"/>
      <c r="X31" s="7"/>
      <c r="Y31" s="8"/>
      <c r="Z31" s="5"/>
      <c r="AA31" s="4"/>
      <c r="AB31" s="9"/>
      <c r="AC31" s="9"/>
      <c r="AD31" s="9"/>
      <c r="AE31" s="4"/>
      <c r="AF31" s="7"/>
      <c r="AG31" s="1"/>
      <c r="AH31" s="3"/>
      <c r="AI31" s="4"/>
      <c r="AJ31" s="9"/>
      <c r="AK31" s="9"/>
      <c r="AL31" s="9"/>
      <c r="AM31" s="4"/>
      <c r="AN31" s="7"/>
      <c r="AO31" s="8"/>
      <c r="AP31" s="5"/>
      <c r="AQ31" s="4"/>
      <c r="AR31" s="9"/>
      <c r="AS31" s="9"/>
      <c r="AT31" s="9"/>
      <c r="AU31" s="4"/>
      <c r="AV31" s="7"/>
      <c r="AW31" s="4"/>
    </row>
    <row r="32" spans="1:49" ht="15" customHeight="1" x14ac:dyDescent="0.25">
      <c r="A32" s="6">
        <v>28</v>
      </c>
      <c r="B32" s="1">
        <v>19.05</v>
      </c>
      <c r="C32" s="3"/>
      <c r="D32" s="4"/>
      <c r="E32" s="7"/>
      <c r="F32" s="7"/>
      <c r="G32" s="4"/>
      <c r="H32" s="7"/>
      <c r="I32" s="8"/>
      <c r="J32" s="5"/>
      <c r="K32" s="4"/>
      <c r="L32" s="7"/>
      <c r="M32" s="7"/>
      <c r="N32" s="7"/>
      <c r="O32" s="4"/>
      <c r="P32" s="7"/>
      <c r="Q32" s="1"/>
      <c r="R32" s="3"/>
      <c r="S32" s="4"/>
      <c r="T32" s="7"/>
      <c r="U32" s="7"/>
      <c r="V32" s="7"/>
      <c r="W32" s="4"/>
      <c r="X32" s="7"/>
      <c r="Y32" s="8"/>
      <c r="Z32" s="5"/>
      <c r="AA32" s="4"/>
      <c r="AB32" s="9"/>
      <c r="AC32" s="9"/>
      <c r="AD32" s="9"/>
      <c r="AE32" s="4"/>
      <c r="AF32" s="7"/>
      <c r="AG32" s="1"/>
      <c r="AH32" s="3"/>
      <c r="AI32" s="4"/>
      <c r="AJ32" s="9"/>
      <c r="AK32" s="9"/>
      <c r="AL32" s="9"/>
      <c r="AM32" s="4"/>
      <c r="AN32" s="7"/>
      <c r="AO32" s="8"/>
      <c r="AP32" s="5"/>
      <c r="AQ32" s="4"/>
      <c r="AR32" s="9"/>
      <c r="AS32" s="9"/>
      <c r="AT32" s="9"/>
      <c r="AU32" s="4"/>
      <c r="AV32" s="7"/>
      <c r="AW32" s="4"/>
    </row>
    <row r="33" spans="1:49" ht="15" customHeight="1" x14ac:dyDescent="0.25">
      <c r="A33" s="6">
        <v>29</v>
      </c>
      <c r="B33" s="1">
        <v>19.844000000000001</v>
      </c>
      <c r="C33" s="3"/>
      <c r="D33" s="4"/>
      <c r="E33" s="7"/>
      <c r="F33" s="7"/>
      <c r="G33" s="4"/>
      <c r="H33" s="7"/>
      <c r="I33" s="8"/>
      <c r="J33" s="5"/>
      <c r="K33" s="4"/>
      <c r="L33" s="7"/>
      <c r="M33" s="7"/>
      <c r="N33" s="7"/>
      <c r="O33" s="4"/>
      <c r="P33" s="7"/>
      <c r="Q33" s="1"/>
      <c r="R33" s="3"/>
      <c r="S33" s="4"/>
      <c r="T33" s="7"/>
      <c r="U33" s="7"/>
      <c r="V33" s="7"/>
      <c r="W33" s="4"/>
      <c r="X33" s="7"/>
      <c r="Y33" s="8"/>
      <c r="Z33" s="5"/>
      <c r="AA33" s="4"/>
      <c r="AB33" s="9"/>
      <c r="AC33" s="9"/>
      <c r="AD33" s="9"/>
      <c r="AE33" s="4"/>
      <c r="AF33" s="7"/>
      <c r="AG33" s="1"/>
      <c r="AH33" s="3"/>
      <c r="AI33" s="4"/>
      <c r="AJ33" s="9"/>
      <c r="AK33" s="9"/>
      <c r="AL33" s="9"/>
      <c r="AM33" s="4"/>
      <c r="AN33" s="7"/>
      <c r="AO33" s="8"/>
      <c r="AP33" s="5"/>
      <c r="AQ33" s="4"/>
      <c r="AR33" s="9"/>
      <c r="AS33" s="9"/>
      <c r="AT33" s="9"/>
      <c r="AU33" s="4"/>
      <c r="AV33" s="7"/>
      <c r="AW33" s="4"/>
    </row>
    <row r="34" spans="1:49" ht="15" customHeight="1" x14ac:dyDescent="0.25">
      <c r="A34" s="6">
        <v>30</v>
      </c>
      <c r="B34" s="1">
        <v>20.638000000000002</v>
      </c>
      <c r="C34" s="3"/>
      <c r="D34" s="4"/>
      <c r="E34" s="7"/>
      <c r="F34" s="7"/>
      <c r="G34" s="4"/>
      <c r="H34" s="7"/>
      <c r="I34" s="8"/>
      <c r="J34" s="5"/>
      <c r="K34" s="4"/>
      <c r="L34" s="7"/>
      <c r="M34" s="7"/>
      <c r="N34" s="7"/>
      <c r="O34" s="4"/>
      <c r="P34" s="7"/>
      <c r="Q34" s="1"/>
      <c r="R34" s="3"/>
      <c r="S34" s="4"/>
      <c r="T34" s="7"/>
      <c r="U34" s="7"/>
      <c r="V34" s="7"/>
      <c r="W34" s="4"/>
      <c r="X34" s="7"/>
      <c r="Y34" s="8"/>
      <c r="Z34" s="5"/>
      <c r="AA34" s="4"/>
      <c r="AB34" s="9"/>
      <c r="AC34" s="9"/>
      <c r="AD34" s="9"/>
      <c r="AE34" s="4"/>
      <c r="AF34" s="7"/>
      <c r="AG34" s="1"/>
      <c r="AH34" s="3"/>
      <c r="AI34" s="4"/>
      <c r="AJ34" s="9"/>
      <c r="AK34" s="9"/>
      <c r="AL34" s="9"/>
      <c r="AM34" s="4"/>
      <c r="AN34" s="7"/>
      <c r="AO34" s="8"/>
      <c r="AP34" s="5"/>
      <c r="AQ34" s="4"/>
      <c r="AR34" s="9"/>
      <c r="AS34" s="9"/>
      <c r="AT34" s="9"/>
      <c r="AU34" s="4"/>
      <c r="AV34" s="7"/>
      <c r="AW34" s="4"/>
    </row>
    <row r="35" spans="1:49" ht="15" customHeight="1" x14ac:dyDescent="0.25">
      <c r="A35" s="6">
        <v>31</v>
      </c>
      <c r="B35" s="1">
        <v>21.431000000000001</v>
      </c>
      <c r="C35" s="3"/>
      <c r="D35" s="4"/>
      <c r="E35" s="7"/>
      <c r="F35" s="7"/>
      <c r="G35" s="4"/>
      <c r="H35" s="7"/>
      <c r="I35" s="8"/>
      <c r="J35" s="5"/>
      <c r="K35" s="4"/>
      <c r="L35" s="7"/>
      <c r="M35" s="7"/>
      <c r="N35" s="7"/>
      <c r="O35" s="4"/>
      <c r="P35" s="7"/>
      <c r="Q35" s="1"/>
      <c r="R35" s="3"/>
      <c r="S35" s="4"/>
      <c r="T35" s="7"/>
      <c r="U35" s="7"/>
      <c r="V35" s="7"/>
      <c r="W35" s="4"/>
      <c r="X35" s="7"/>
      <c r="Y35" s="8"/>
      <c r="Z35" s="5"/>
      <c r="AA35" s="4"/>
      <c r="AB35" s="9"/>
      <c r="AC35" s="9"/>
      <c r="AD35" s="9"/>
      <c r="AE35" s="4"/>
      <c r="AF35" s="7"/>
      <c r="AG35" s="1"/>
      <c r="AH35" s="3"/>
      <c r="AI35" s="4"/>
      <c r="AJ35" s="9"/>
      <c r="AK35" s="9"/>
      <c r="AL35" s="9"/>
      <c r="AM35" s="4"/>
      <c r="AN35" s="7"/>
      <c r="AO35" s="8"/>
      <c r="AP35" s="5"/>
      <c r="AQ35" s="4"/>
      <c r="AR35" s="9"/>
      <c r="AS35" s="9"/>
      <c r="AT35" s="9"/>
      <c r="AU35" s="4"/>
      <c r="AV35" s="7"/>
      <c r="AW35" s="4"/>
    </row>
    <row r="36" spans="1:49" ht="15" customHeight="1" x14ac:dyDescent="0.25">
      <c r="A36" s="6">
        <v>32</v>
      </c>
      <c r="B36" s="1">
        <v>22.225000000000001</v>
      </c>
      <c r="C36" s="3"/>
      <c r="D36" s="4"/>
      <c r="E36" s="7"/>
      <c r="F36" s="7"/>
      <c r="G36" s="4"/>
      <c r="H36" s="7"/>
      <c r="I36" s="8"/>
      <c r="J36" s="5"/>
      <c r="K36" s="4"/>
      <c r="L36" s="7"/>
      <c r="M36" s="7"/>
      <c r="N36" s="7"/>
      <c r="O36" s="4"/>
      <c r="P36" s="7"/>
      <c r="Q36" s="1"/>
      <c r="R36" s="3"/>
      <c r="S36" s="4"/>
      <c r="T36" s="7"/>
      <c r="U36" s="7"/>
      <c r="V36" s="7"/>
      <c r="W36" s="4"/>
      <c r="X36" s="7"/>
      <c r="Y36" s="8"/>
      <c r="Z36" s="5"/>
      <c r="AA36" s="4"/>
      <c r="AB36" s="9"/>
      <c r="AC36" s="9"/>
      <c r="AD36" s="9"/>
      <c r="AE36" s="4"/>
      <c r="AF36" s="7"/>
      <c r="AG36" s="1"/>
      <c r="AH36" s="3"/>
      <c r="AI36" s="4"/>
      <c r="AJ36" s="9"/>
      <c r="AK36" s="9"/>
      <c r="AL36" s="9"/>
      <c r="AM36" s="4"/>
      <c r="AN36" s="7"/>
      <c r="AO36" s="8"/>
      <c r="AP36" s="5"/>
      <c r="AQ36" s="4"/>
      <c r="AR36" s="9"/>
      <c r="AS36" s="9"/>
      <c r="AT36" s="9"/>
      <c r="AU36" s="4"/>
      <c r="AV36" s="7"/>
      <c r="AW36" s="4"/>
    </row>
    <row r="37" spans="1:49" ht="15" customHeight="1" x14ac:dyDescent="0.25">
      <c r="A37" s="6">
        <v>33</v>
      </c>
      <c r="B37" s="1">
        <v>23.018999999999998</v>
      </c>
      <c r="C37" s="3"/>
      <c r="D37" s="4"/>
      <c r="E37" s="7"/>
      <c r="F37" s="7"/>
      <c r="G37" s="4"/>
      <c r="H37" s="7"/>
      <c r="I37" s="8"/>
      <c r="J37" s="5"/>
      <c r="K37" s="4"/>
      <c r="L37" s="7"/>
      <c r="M37" s="7"/>
      <c r="N37" s="7"/>
      <c r="O37" s="4"/>
      <c r="P37" s="7"/>
      <c r="Q37" s="1"/>
      <c r="R37" s="3"/>
      <c r="S37" s="4"/>
      <c r="T37" s="7"/>
      <c r="U37" s="7"/>
      <c r="V37" s="7"/>
      <c r="W37" s="4"/>
      <c r="X37" s="7"/>
      <c r="Y37" s="8"/>
      <c r="Z37" s="5"/>
      <c r="AA37" s="4"/>
      <c r="AB37" s="9"/>
      <c r="AC37" s="9"/>
      <c r="AD37" s="9"/>
      <c r="AE37" s="4"/>
      <c r="AF37" s="7"/>
      <c r="AG37" s="1"/>
      <c r="AH37" s="3"/>
      <c r="AI37" s="4"/>
      <c r="AJ37" s="9"/>
      <c r="AK37" s="9"/>
      <c r="AL37" s="9"/>
      <c r="AM37" s="4"/>
      <c r="AN37" s="7"/>
      <c r="AO37" s="8"/>
      <c r="AP37" s="5"/>
      <c r="AQ37" s="4"/>
      <c r="AR37" s="9"/>
      <c r="AS37" s="9"/>
      <c r="AT37" s="9"/>
      <c r="AU37" s="4"/>
      <c r="AV37" s="7"/>
      <c r="AW37" s="4"/>
    </row>
    <row r="38" spans="1:49" ht="15" customHeight="1" x14ac:dyDescent="0.25">
      <c r="A38" s="6">
        <v>34</v>
      </c>
      <c r="B38" s="1">
        <v>23.812000000000001</v>
      </c>
      <c r="C38" s="3"/>
      <c r="D38" s="4"/>
      <c r="E38" s="7"/>
      <c r="F38" s="7"/>
      <c r="G38" s="4"/>
      <c r="H38" s="7"/>
      <c r="I38" s="8"/>
      <c r="J38" s="5"/>
      <c r="K38" s="4"/>
      <c r="L38" s="7"/>
      <c r="M38" s="7"/>
      <c r="N38" s="7"/>
      <c r="O38" s="4"/>
      <c r="P38" s="7"/>
      <c r="Q38" s="1"/>
      <c r="R38" s="3"/>
      <c r="S38" s="4"/>
      <c r="T38" s="7"/>
      <c r="U38" s="7"/>
      <c r="V38" s="7"/>
      <c r="W38" s="4"/>
      <c r="X38" s="7"/>
      <c r="Y38" s="8"/>
      <c r="Z38" s="5"/>
      <c r="AA38" s="4"/>
      <c r="AB38" s="9"/>
      <c r="AC38" s="9"/>
      <c r="AD38" s="9"/>
      <c r="AE38" s="4"/>
      <c r="AF38" s="7"/>
      <c r="AG38" s="1"/>
      <c r="AH38" s="3"/>
      <c r="AI38" s="4"/>
      <c r="AJ38" s="9"/>
      <c r="AK38" s="9"/>
      <c r="AL38" s="9"/>
      <c r="AM38" s="4"/>
      <c r="AN38" s="7"/>
      <c r="AO38" s="8"/>
      <c r="AP38" s="5"/>
      <c r="AQ38" s="4"/>
      <c r="AR38" s="9"/>
      <c r="AS38" s="9"/>
      <c r="AT38" s="9"/>
      <c r="AU38" s="4"/>
      <c r="AV38" s="7"/>
      <c r="AW38" s="4"/>
    </row>
    <row r="39" spans="1:49" ht="15" customHeight="1" x14ac:dyDescent="0.25">
      <c r="A39" s="6">
        <v>35</v>
      </c>
      <c r="B39" s="1">
        <v>24.606000000000002</v>
      </c>
      <c r="C39" s="3"/>
      <c r="D39" s="4"/>
      <c r="E39" s="7"/>
      <c r="F39" s="7"/>
      <c r="G39" s="4"/>
      <c r="H39" s="7"/>
      <c r="I39" s="8"/>
      <c r="J39" s="5"/>
      <c r="K39" s="4"/>
      <c r="L39" s="7"/>
      <c r="M39" s="7"/>
      <c r="N39" s="7"/>
      <c r="O39" s="4"/>
      <c r="P39" s="7"/>
      <c r="Q39" s="1"/>
      <c r="R39" s="3"/>
      <c r="S39" s="4"/>
      <c r="T39" s="7"/>
      <c r="U39" s="7"/>
      <c r="V39" s="7"/>
      <c r="W39" s="4"/>
      <c r="X39" s="7"/>
      <c r="Y39" s="8"/>
      <c r="Z39" s="5"/>
      <c r="AA39" s="4"/>
      <c r="AB39" s="9"/>
      <c r="AC39" s="9"/>
      <c r="AD39" s="9"/>
      <c r="AE39" s="4"/>
      <c r="AF39" s="7"/>
      <c r="AG39" s="1"/>
      <c r="AH39" s="3"/>
      <c r="AI39" s="4"/>
      <c r="AJ39" s="9"/>
      <c r="AK39" s="9"/>
      <c r="AL39" s="9"/>
      <c r="AM39" s="4"/>
      <c r="AN39" s="7"/>
      <c r="AO39" s="8"/>
      <c r="AP39" s="5"/>
      <c r="AQ39" s="4"/>
      <c r="AR39" s="9"/>
      <c r="AS39" s="9"/>
      <c r="AT39" s="9"/>
      <c r="AU39" s="4"/>
      <c r="AV39" s="7"/>
      <c r="AW39" s="4"/>
    </row>
    <row r="40" spans="1:49" ht="15" customHeight="1" x14ac:dyDescent="0.25">
      <c r="A40" s="6">
        <v>36</v>
      </c>
      <c r="B40" s="1">
        <v>25.4</v>
      </c>
      <c r="C40" s="3"/>
      <c r="D40" s="4"/>
      <c r="E40" s="7"/>
      <c r="F40" s="7"/>
      <c r="G40" s="4"/>
      <c r="H40" s="7"/>
      <c r="I40" s="8"/>
      <c r="J40" s="5"/>
      <c r="K40" s="4"/>
      <c r="L40" s="7"/>
      <c r="M40" s="7"/>
      <c r="N40" s="7"/>
      <c r="O40" s="4"/>
      <c r="P40" s="7"/>
      <c r="Q40" s="1"/>
      <c r="R40" s="3"/>
      <c r="S40" s="4"/>
      <c r="T40" s="7"/>
      <c r="U40" s="7"/>
      <c r="V40" s="7"/>
      <c r="W40" s="4"/>
      <c r="X40" s="7"/>
      <c r="Y40" s="8"/>
      <c r="Z40" s="5"/>
      <c r="AA40" s="4"/>
      <c r="AB40" s="9"/>
      <c r="AC40" s="9"/>
      <c r="AD40" s="9"/>
      <c r="AE40" s="4"/>
      <c r="AF40" s="7"/>
      <c r="AG40" s="1"/>
      <c r="AH40" s="3"/>
      <c r="AI40" s="4"/>
      <c r="AJ40" s="9"/>
      <c r="AK40" s="9"/>
      <c r="AL40" s="9"/>
      <c r="AM40" s="4"/>
      <c r="AN40" s="7"/>
      <c r="AO40" s="8"/>
      <c r="AP40" s="5"/>
      <c r="AQ40" s="4"/>
      <c r="AR40" s="9"/>
      <c r="AS40" s="9"/>
      <c r="AT40" s="9"/>
      <c r="AU40" s="4"/>
      <c r="AV40" s="7"/>
      <c r="AW40" s="4"/>
    </row>
    <row r="41" spans="1:49" ht="15" customHeight="1" x14ac:dyDescent="0.25">
      <c r="A41" s="6">
        <v>37</v>
      </c>
      <c r="B41" s="1">
        <v>26.988</v>
      </c>
      <c r="C41" s="3"/>
      <c r="D41" s="4"/>
      <c r="E41" s="7"/>
      <c r="F41" s="7"/>
      <c r="G41" s="4"/>
      <c r="H41" s="7"/>
      <c r="I41" s="8"/>
      <c r="J41" s="5"/>
      <c r="K41" s="4"/>
      <c r="L41" s="7"/>
      <c r="M41" s="7"/>
      <c r="N41" s="7"/>
      <c r="O41" s="4"/>
      <c r="P41" s="7"/>
      <c r="Q41" s="1"/>
      <c r="R41" s="3"/>
      <c r="S41" s="4"/>
      <c r="T41" s="7"/>
      <c r="U41" s="7"/>
      <c r="V41" s="7"/>
      <c r="W41" s="4"/>
      <c r="X41" s="7"/>
      <c r="Y41" s="8"/>
      <c r="Z41" s="5"/>
      <c r="AA41" s="4"/>
      <c r="AB41" s="9"/>
      <c r="AC41" s="9"/>
      <c r="AD41" s="9"/>
      <c r="AE41" s="4"/>
      <c r="AF41" s="7"/>
      <c r="AG41" s="1"/>
      <c r="AH41" s="3"/>
      <c r="AI41" s="4"/>
      <c r="AJ41" s="9"/>
      <c r="AK41" s="9"/>
      <c r="AL41" s="9"/>
      <c r="AM41" s="4"/>
      <c r="AN41" s="7"/>
      <c r="AO41" s="8"/>
      <c r="AP41" s="5"/>
      <c r="AQ41" s="4"/>
      <c r="AR41" s="9"/>
      <c r="AS41" s="9"/>
      <c r="AT41" s="9"/>
      <c r="AU41" s="4"/>
      <c r="AV41" s="7"/>
      <c r="AW41" s="4"/>
    </row>
    <row r="42" spans="1:49" ht="15" customHeight="1" x14ac:dyDescent="0.25">
      <c r="A42" s="6">
        <v>38</v>
      </c>
      <c r="B42" s="1">
        <v>28.574999999999999</v>
      </c>
      <c r="C42" s="3"/>
      <c r="D42" s="4"/>
      <c r="E42" s="7"/>
      <c r="F42" s="7"/>
      <c r="G42" s="4"/>
      <c r="H42" s="7"/>
      <c r="I42" s="8"/>
      <c r="J42" s="5"/>
      <c r="K42" s="4"/>
      <c r="L42" s="7"/>
      <c r="M42" s="7"/>
      <c r="N42" s="7"/>
      <c r="O42" s="4"/>
      <c r="P42" s="7"/>
      <c r="Q42" s="1"/>
      <c r="R42" s="3"/>
      <c r="S42" s="4"/>
      <c r="T42" s="7"/>
      <c r="U42" s="7"/>
      <c r="V42" s="7"/>
      <c r="W42" s="4"/>
      <c r="X42" s="7"/>
      <c r="Y42" s="8"/>
      <c r="Z42" s="5"/>
      <c r="AA42" s="4"/>
      <c r="AB42" s="9"/>
      <c r="AC42" s="9"/>
      <c r="AD42" s="9"/>
      <c r="AE42" s="4"/>
      <c r="AF42" s="7"/>
      <c r="AG42" s="1"/>
      <c r="AH42" s="3"/>
      <c r="AI42" s="4"/>
      <c r="AJ42" s="9"/>
      <c r="AK42" s="9"/>
      <c r="AL42" s="9"/>
      <c r="AM42" s="4"/>
      <c r="AN42" s="7"/>
      <c r="AO42" s="8"/>
      <c r="AP42" s="5"/>
      <c r="AQ42" s="4"/>
      <c r="AR42" s="9"/>
      <c r="AS42" s="9"/>
      <c r="AT42" s="9"/>
      <c r="AU42" s="4"/>
      <c r="AV42" s="7"/>
      <c r="AW42" s="4"/>
    </row>
    <row r="43" spans="1:49" ht="15" customHeight="1" x14ac:dyDescent="0.25">
      <c r="A43" s="6">
        <v>39</v>
      </c>
      <c r="B43" s="1">
        <v>30.161999999999999</v>
      </c>
      <c r="C43" s="3"/>
      <c r="D43" s="4"/>
      <c r="E43" s="7"/>
      <c r="F43" s="7"/>
      <c r="G43" s="4"/>
      <c r="H43" s="7"/>
      <c r="I43" s="8"/>
      <c r="J43" s="5"/>
      <c r="K43" s="4"/>
      <c r="L43" s="7"/>
      <c r="M43" s="7"/>
      <c r="N43" s="7"/>
      <c r="O43" s="4"/>
      <c r="P43" s="7"/>
      <c r="Q43" s="1"/>
      <c r="R43" s="3"/>
      <c r="S43" s="4"/>
      <c r="T43" s="7"/>
      <c r="U43" s="7"/>
      <c r="V43" s="7"/>
      <c r="W43" s="4"/>
      <c r="X43" s="7"/>
      <c r="Y43" s="8"/>
      <c r="Z43" s="5"/>
      <c r="AA43" s="4"/>
      <c r="AB43" s="9"/>
      <c r="AC43" s="9"/>
      <c r="AD43" s="9"/>
      <c r="AE43" s="4"/>
      <c r="AF43" s="7"/>
      <c r="AG43" s="1"/>
      <c r="AH43" s="3"/>
      <c r="AI43" s="4"/>
      <c r="AJ43" s="9"/>
      <c r="AK43" s="9"/>
      <c r="AL43" s="9"/>
      <c r="AM43" s="4"/>
      <c r="AN43" s="7"/>
      <c r="AO43" s="8"/>
      <c r="AP43" s="5"/>
      <c r="AQ43" s="4"/>
      <c r="AR43" s="9"/>
      <c r="AS43" s="9"/>
      <c r="AT43" s="9"/>
      <c r="AU43" s="4"/>
      <c r="AV43" s="7"/>
      <c r="AW43" s="4"/>
    </row>
    <row r="44" spans="1:49" ht="15" customHeight="1" x14ac:dyDescent="0.25">
      <c r="A44" s="6">
        <v>40</v>
      </c>
      <c r="B44" s="1">
        <v>31.75</v>
      </c>
      <c r="C44" s="3"/>
      <c r="D44" s="4"/>
      <c r="E44" s="7"/>
      <c r="F44" s="7"/>
      <c r="G44" s="4"/>
      <c r="H44" s="7"/>
      <c r="I44" s="8"/>
      <c r="J44" s="5"/>
      <c r="K44" s="4"/>
      <c r="L44" s="7"/>
      <c r="M44" s="7"/>
      <c r="N44" s="7"/>
      <c r="O44" s="4"/>
      <c r="P44" s="7"/>
      <c r="Q44" s="1"/>
      <c r="R44" s="3"/>
      <c r="S44" s="4"/>
      <c r="T44" s="7"/>
      <c r="U44" s="7"/>
      <c r="V44" s="7"/>
      <c r="W44" s="4"/>
      <c r="X44" s="7"/>
      <c r="Y44" s="8"/>
      <c r="Z44" s="5"/>
      <c r="AA44" s="4"/>
      <c r="AB44" s="9"/>
      <c r="AC44" s="9"/>
      <c r="AD44" s="9"/>
      <c r="AE44" s="4"/>
      <c r="AF44" s="7"/>
      <c r="AG44" s="1"/>
      <c r="AH44" s="3"/>
      <c r="AI44" s="4"/>
      <c r="AJ44" s="9"/>
      <c r="AK44" s="9"/>
      <c r="AL44" s="9"/>
      <c r="AM44" s="4"/>
      <c r="AN44" s="7"/>
      <c r="AO44" s="8"/>
      <c r="AP44" s="5"/>
      <c r="AQ44" s="4"/>
      <c r="AR44" s="9"/>
      <c r="AS44" s="9"/>
      <c r="AT44" s="9"/>
      <c r="AU44" s="4"/>
      <c r="AV44" s="7"/>
      <c r="AW44" s="4"/>
    </row>
    <row r="45" spans="1:49" ht="15" customHeight="1" x14ac:dyDescent="0.25">
      <c r="A45" s="6">
        <v>41</v>
      </c>
      <c r="B45" s="1">
        <v>34.924999999999997</v>
      </c>
      <c r="C45" s="3"/>
      <c r="D45" s="4"/>
      <c r="E45" s="7"/>
      <c r="F45" s="7"/>
      <c r="G45" s="4"/>
      <c r="H45" s="7"/>
      <c r="I45" s="8"/>
      <c r="J45" s="5"/>
      <c r="K45" s="4"/>
      <c r="L45" s="7"/>
      <c r="M45" s="7"/>
      <c r="N45" s="7"/>
      <c r="O45" s="4"/>
      <c r="P45" s="7"/>
      <c r="Q45" s="1"/>
      <c r="R45" s="3"/>
      <c r="S45" s="4"/>
      <c r="T45" s="7"/>
      <c r="U45" s="7"/>
      <c r="V45" s="7"/>
      <c r="W45" s="4"/>
      <c r="X45" s="7"/>
      <c r="Y45" s="8"/>
      <c r="Z45" s="5"/>
      <c r="AA45" s="4"/>
      <c r="AB45" s="9"/>
      <c r="AC45" s="9"/>
      <c r="AD45" s="9"/>
      <c r="AE45" s="4"/>
      <c r="AF45" s="7"/>
      <c r="AG45" s="1"/>
      <c r="AH45" s="3"/>
      <c r="AI45" s="4"/>
      <c r="AJ45" s="9"/>
      <c r="AK45" s="9"/>
      <c r="AL45" s="9"/>
      <c r="AM45" s="4"/>
      <c r="AN45" s="7"/>
      <c r="AO45" s="8"/>
      <c r="AP45" s="5"/>
      <c r="AQ45" s="4"/>
      <c r="AR45" s="9"/>
      <c r="AS45" s="9"/>
      <c r="AT45" s="9"/>
      <c r="AU45" s="4"/>
      <c r="AV45" s="7"/>
      <c r="AW45" s="4"/>
    </row>
    <row r="46" spans="1:49" ht="15" customHeight="1" x14ac:dyDescent="0.25">
      <c r="A46" s="6">
        <v>42</v>
      </c>
      <c r="B46" s="1">
        <v>36.512</v>
      </c>
      <c r="C46" s="3"/>
      <c r="D46" s="4"/>
      <c r="E46" s="7"/>
      <c r="F46" s="7"/>
      <c r="G46" s="4"/>
      <c r="H46" s="7"/>
      <c r="I46" s="8"/>
      <c r="J46" s="5"/>
      <c r="K46" s="4"/>
      <c r="L46" s="7"/>
      <c r="M46" s="7"/>
      <c r="N46" s="7"/>
      <c r="O46" s="4"/>
      <c r="P46" s="7"/>
      <c r="Q46" s="1"/>
      <c r="R46" s="3"/>
      <c r="S46" s="4"/>
      <c r="T46" s="7"/>
      <c r="U46" s="7"/>
      <c r="V46" s="7"/>
      <c r="W46" s="4"/>
      <c r="X46" s="7"/>
      <c r="Y46" s="8"/>
      <c r="Z46" s="5"/>
      <c r="AA46" s="4"/>
      <c r="AB46" s="9"/>
      <c r="AC46" s="9"/>
      <c r="AD46" s="9"/>
      <c r="AE46" s="4"/>
      <c r="AF46" s="7"/>
      <c r="AG46" s="1"/>
      <c r="AH46" s="3"/>
      <c r="AI46" s="4"/>
      <c r="AJ46" s="9"/>
      <c r="AK46" s="9"/>
      <c r="AL46" s="9"/>
      <c r="AM46" s="4"/>
      <c r="AN46" s="7"/>
      <c r="AO46" s="8"/>
      <c r="AP46" s="5"/>
      <c r="AQ46" s="4"/>
      <c r="AR46" s="9"/>
      <c r="AS46" s="9"/>
      <c r="AT46" s="9"/>
      <c r="AU46" s="4"/>
      <c r="AV46" s="7"/>
      <c r="AW46" s="4"/>
    </row>
    <row r="47" spans="1:49" ht="15" customHeight="1" x14ac:dyDescent="0.25">
      <c r="A47" s="6">
        <v>43</v>
      </c>
      <c r="B47" s="1">
        <v>41.274999999999999</v>
      </c>
      <c r="C47" s="3"/>
      <c r="D47" s="4"/>
      <c r="E47" s="7"/>
      <c r="F47" s="7"/>
      <c r="G47" s="4"/>
      <c r="H47" s="7"/>
      <c r="I47" s="8"/>
      <c r="J47" s="5"/>
      <c r="K47" s="4"/>
      <c r="L47" s="7"/>
      <c r="M47" s="7"/>
      <c r="N47" s="7"/>
      <c r="O47" s="4"/>
      <c r="P47" s="7"/>
      <c r="Q47" s="1"/>
      <c r="R47" s="3"/>
      <c r="S47" s="4"/>
      <c r="T47" s="7"/>
      <c r="U47" s="7"/>
      <c r="V47" s="7"/>
      <c r="W47" s="4"/>
      <c r="X47" s="7"/>
      <c r="Y47" s="8"/>
      <c r="Z47" s="5"/>
      <c r="AA47" s="4"/>
      <c r="AB47" s="9"/>
      <c r="AC47" s="9"/>
      <c r="AD47" s="9"/>
      <c r="AE47" s="4"/>
      <c r="AF47" s="7"/>
      <c r="AG47" s="1"/>
      <c r="AH47" s="3"/>
      <c r="AI47" s="4"/>
      <c r="AJ47" s="9"/>
      <c r="AK47" s="9"/>
      <c r="AL47" s="9"/>
      <c r="AM47" s="4"/>
      <c r="AN47" s="7"/>
      <c r="AO47" s="8"/>
      <c r="AP47" s="5"/>
      <c r="AQ47" s="4"/>
      <c r="AR47" s="9"/>
      <c r="AS47" s="9"/>
      <c r="AT47" s="9"/>
      <c r="AU47" s="4"/>
      <c r="AV47" s="7"/>
      <c r="AW47" s="4"/>
    </row>
    <row r="48" spans="1:49" ht="15" customHeight="1" x14ac:dyDescent="0.25">
      <c r="A48" s="6">
        <v>44</v>
      </c>
      <c r="B48" s="1">
        <v>44.45</v>
      </c>
      <c r="C48" s="3"/>
      <c r="D48" s="4"/>
      <c r="E48" s="7"/>
      <c r="F48" s="7"/>
      <c r="G48" s="4"/>
      <c r="H48" s="7"/>
      <c r="I48" s="8"/>
      <c r="J48" s="5"/>
      <c r="K48" s="4"/>
      <c r="L48" s="7"/>
      <c r="M48" s="7"/>
      <c r="N48" s="7"/>
      <c r="O48" s="4"/>
      <c r="P48" s="7"/>
      <c r="Q48" s="1"/>
      <c r="R48" s="3"/>
      <c r="S48" s="4"/>
      <c r="T48" s="7"/>
      <c r="U48" s="7"/>
      <c r="V48" s="7"/>
      <c r="W48" s="4"/>
      <c r="X48" s="7"/>
      <c r="Y48" s="8"/>
      <c r="Z48" s="5"/>
      <c r="AA48" s="4"/>
      <c r="AB48" s="9"/>
      <c r="AC48" s="9"/>
      <c r="AD48" s="9"/>
      <c r="AE48" s="4"/>
      <c r="AF48" s="7"/>
      <c r="AG48" s="1"/>
      <c r="AH48" s="3"/>
      <c r="AI48" s="4"/>
      <c r="AJ48" s="9"/>
      <c r="AK48" s="9"/>
      <c r="AL48" s="9"/>
      <c r="AM48" s="4"/>
      <c r="AN48" s="7"/>
      <c r="AO48" s="8"/>
      <c r="AP48" s="5"/>
      <c r="AQ48" s="4"/>
      <c r="AR48" s="9"/>
      <c r="AS48" s="9"/>
      <c r="AT48" s="9"/>
      <c r="AU48" s="4"/>
      <c r="AV48" s="7"/>
      <c r="AW48" s="4"/>
    </row>
  </sheetData>
  <mergeCells count="50">
    <mergeCell ref="J3:K3"/>
    <mergeCell ref="L3:L4"/>
    <mergeCell ref="A2:A4"/>
    <mergeCell ref="B2:B4"/>
    <mergeCell ref="C2:I2"/>
    <mergeCell ref="C3:D3"/>
    <mergeCell ref="E3:E4"/>
    <mergeCell ref="F3:F4"/>
    <mergeCell ref="A1:AW1"/>
    <mergeCell ref="M3:M4"/>
    <mergeCell ref="H3:H4"/>
    <mergeCell ref="I3:I4"/>
    <mergeCell ref="O3:O4"/>
    <mergeCell ref="P3:P4"/>
    <mergeCell ref="Q3:Q4"/>
    <mergeCell ref="J2:Q2"/>
    <mergeCell ref="R2:Y2"/>
    <mergeCell ref="R3:S3"/>
    <mergeCell ref="T3:T4"/>
    <mergeCell ref="U3:U4"/>
    <mergeCell ref="V3:V4"/>
    <mergeCell ref="W3:W4"/>
    <mergeCell ref="N3:N4"/>
    <mergeCell ref="G3:G4"/>
    <mergeCell ref="X3:X4"/>
    <mergeCell ref="Y3:Y4"/>
    <mergeCell ref="Z2:AG2"/>
    <mergeCell ref="Z3:AA3"/>
    <mergeCell ref="AB3:AB4"/>
    <mergeCell ref="AC3:AC4"/>
    <mergeCell ref="AD3:AD4"/>
    <mergeCell ref="AE3:AE4"/>
    <mergeCell ref="AF3:AF4"/>
    <mergeCell ref="AG3:AG4"/>
    <mergeCell ref="AH2:AO2"/>
    <mergeCell ref="AH3:AI3"/>
    <mergeCell ref="AJ3:AJ4"/>
    <mergeCell ref="AK3:AK4"/>
    <mergeCell ref="AL3:AL4"/>
    <mergeCell ref="AM3:AM4"/>
    <mergeCell ref="AN3:AN4"/>
    <mergeCell ref="AO3:AO4"/>
    <mergeCell ref="AP2:AW2"/>
    <mergeCell ref="AP3:AQ3"/>
    <mergeCell ref="AR3:AR4"/>
    <mergeCell ref="AS3:AS4"/>
    <mergeCell ref="AT3:AT4"/>
    <mergeCell ref="AU3:AU4"/>
    <mergeCell ref="AV3:AV4"/>
    <mergeCell ref="AW3:AW4"/>
  </mergeCells>
  <printOptions horizontalCentered="1"/>
  <pageMargins left="0.19685039370078741" right="0.19685039370078741" top="0.19685039370078741" bottom="0.19685039370078741" header="0" footer="0"/>
  <pageSetup paperSize="9" scale="9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2020-03-06T08:34:43Z</dcterms:modified>
</cp:coreProperties>
</file>