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Supply-Chain-Planning-Quiz-Dat" sheetId="1" r:id="rId4"/>
  </sheets>
  <definedNames/>
  <calcPr/>
</workbook>
</file>

<file path=xl/sharedStrings.xml><?xml version="1.0" encoding="utf-8"?>
<sst xmlns="http://schemas.openxmlformats.org/spreadsheetml/2006/main" count="46" uniqueCount="45">
  <si>
    <t>Period</t>
  </si>
  <si>
    <t>Product A</t>
  </si>
  <si>
    <t>Product B</t>
  </si>
  <si>
    <t>Product C</t>
  </si>
  <si>
    <t>Product D</t>
  </si>
  <si>
    <t>Product E</t>
  </si>
  <si>
    <t>A =3</t>
  </si>
  <si>
    <t>B =3</t>
  </si>
  <si>
    <t>C =3</t>
  </si>
  <si>
    <t>D =3</t>
  </si>
  <si>
    <t>E =3</t>
  </si>
  <si>
    <t>A Squared Err</t>
  </si>
  <si>
    <t>B Squared Err</t>
  </si>
  <si>
    <t>C Squared Err</t>
  </si>
  <si>
    <t>D Squared Err</t>
  </si>
  <si>
    <t>E Squared Err</t>
  </si>
  <si>
    <t>A Mean Absolute Percent Error</t>
  </si>
  <si>
    <t>B APE</t>
  </si>
  <si>
    <t>C APE</t>
  </si>
  <si>
    <t>D APE</t>
  </si>
  <si>
    <t>E APE</t>
  </si>
  <si>
    <t>A Mean Squared Error:</t>
  </si>
  <si>
    <t>B MSE</t>
  </si>
  <si>
    <t>C MSE</t>
  </si>
  <si>
    <t>D MSE</t>
  </si>
  <si>
    <t>E MSE</t>
  </si>
  <si>
    <t>A Mean Error</t>
  </si>
  <si>
    <t>B Mean Error</t>
  </si>
  <si>
    <t>C Mean Error</t>
  </si>
  <si>
    <t>D Mean Error</t>
  </si>
  <si>
    <t>E Mean Error</t>
  </si>
  <si>
    <t>A MAPE</t>
  </si>
  <si>
    <t>B MAPE</t>
  </si>
  <si>
    <t>A Error</t>
  </si>
  <si>
    <t>B Error</t>
  </si>
  <si>
    <t>C Error</t>
  </si>
  <si>
    <t>D Error</t>
  </si>
  <si>
    <t>E Error</t>
  </si>
  <si>
    <t>C MAPE</t>
  </si>
  <si>
    <t>D MAPE</t>
  </si>
  <si>
    <t>E MAPE</t>
  </si>
  <si>
    <t>B ME</t>
  </si>
  <si>
    <t>C ME</t>
  </si>
  <si>
    <t>D ME</t>
  </si>
  <si>
    <t>E 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</si>
</sst>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</row>
    <row r="2">
      <c r="A2" s="1">
        <v>1.0</v>
      </c>
      <c r="B2" s="1">
        <v>96.0</v>
      </c>
      <c r="C2" s="1">
        <v>107.0</v>
      </c>
      <c r="D2" s="1">
        <v>164.0</v>
      </c>
      <c r="E2" s="1">
        <v>168.0</v>
      </c>
      <c r="F2" s="1">
        <v>217.0</v>
      </c>
    </row>
    <row r="3">
      <c r="A3" s="1">
        <v>2.0</v>
      </c>
      <c r="B3" s="1">
        <v>98.0</v>
      </c>
      <c r="C3" s="1">
        <v>94.0</v>
      </c>
      <c r="D3" s="1">
        <v>156.0</v>
      </c>
      <c r="E3" s="1">
        <v>200.0</v>
      </c>
      <c r="F3" s="1">
        <v>190.0</v>
      </c>
    </row>
    <row r="4">
      <c r="A4" s="1">
        <v>3.0</v>
      </c>
      <c r="B4" s="1">
        <v>103.0</v>
      </c>
      <c r="C4" s="1">
        <v>98.0</v>
      </c>
      <c r="D4" s="1">
        <v>161.0</v>
      </c>
      <c r="E4" s="1">
        <v>194.0</v>
      </c>
      <c r="F4" s="1">
        <v>184.0</v>
      </c>
      <c r="Q4" s="1" t="s">
        <v>21</v>
      </c>
      <c r="R4" s="2">
        <f>AVERAGE(L4:L31)</f>
        <v>12.18518519</v>
      </c>
      <c r="S4" s="2">
        <f t="shared" ref="S4:W4" si="1">ABS(B5-G5) / B5 * 100</f>
        <v>2.06185567</v>
      </c>
      <c r="T4" s="2">
        <f t="shared" si="1"/>
        <v>0</v>
      </c>
      <c r="U4" s="2">
        <f t="shared" si="1"/>
        <v>3.225806452</v>
      </c>
      <c r="V4" s="2">
        <f t="shared" si="1"/>
        <v>5.649717514</v>
      </c>
      <c r="W4" s="2">
        <f t="shared" si="1"/>
        <v>0.5102040816</v>
      </c>
    </row>
    <row r="5">
      <c r="A5" s="1">
        <v>4.0</v>
      </c>
      <c r="B5" s="1">
        <v>97.0</v>
      </c>
      <c r="C5" s="1">
        <v>100.0</v>
      </c>
      <c r="D5" s="1">
        <v>155.0</v>
      </c>
      <c r="E5" s="1">
        <v>177.0</v>
      </c>
      <c r="F5" s="1">
        <v>196.0</v>
      </c>
      <c r="G5" s="2">
        <f t="shared" ref="G5:K5" si="2">round(AVERAGE(B2:B4), 0)</f>
        <v>99</v>
      </c>
      <c r="H5" s="2">
        <f t="shared" si="2"/>
        <v>100</v>
      </c>
      <c r="I5" s="2">
        <f t="shared" si="2"/>
        <v>160</v>
      </c>
      <c r="J5" s="2">
        <f t="shared" si="2"/>
        <v>187</v>
      </c>
      <c r="K5" s="2">
        <f t="shared" si="2"/>
        <v>197</v>
      </c>
      <c r="L5" s="2">
        <f t="shared" ref="L5:P5" si="3">(B5-G5)^2</f>
        <v>4</v>
      </c>
      <c r="M5" s="2">
        <f t="shared" si="3"/>
        <v>0</v>
      </c>
      <c r="N5" s="2">
        <f t="shared" si="3"/>
        <v>25</v>
      </c>
      <c r="O5" s="2">
        <f t="shared" si="3"/>
        <v>100</v>
      </c>
      <c r="P5" s="2">
        <f t="shared" si="3"/>
        <v>1</v>
      </c>
      <c r="Q5" s="1" t="s">
        <v>22</v>
      </c>
      <c r="R5" s="2">
        <f>AVERAGE(M4:M31)</f>
        <v>47.96296296</v>
      </c>
      <c r="S5" s="2">
        <f t="shared" ref="S5:W5" si="4">ABS(B6-G6) / B6 * 100</f>
        <v>4.807692308</v>
      </c>
      <c r="T5" s="2">
        <f t="shared" si="4"/>
        <v>2.105263158</v>
      </c>
      <c r="U5" s="2">
        <f t="shared" si="4"/>
        <v>3.289473684</v>
      </c>
      <c r="V5" s="2">
        <f t="shared" si="4"/>
        <v>10.46511628</v>
      </c>
      <c r="W5" s="2">
        <f t="shared" si="4"/>
        <v>2.702702703</v>
      </c>
    </row>
    <row r="6">
      <c r="A6" s="1">
        <v>5.0</v>
      </c>
      <c r="B6" s="1">
        <v>104.0</v>
      </c>
      <c r="C6" s="1">
        <v>95.0</v>
      </c>
      <c r="D6" s="1">
        <v>152.0</v>
      </c>
      <c r="E6" s="1">
        <v>172.0</v>
      </c>
      <c r="F6" s="1">
        <v>185.0</v>
      </c>
      <c r="G6" s="2">
        <f t="shared" ref="G6:K6" si="5">round(AVERAGE(B3:B5), 0)</f>
        <v>99</v>
      </c>
      <c r="H6" s="2">
        <f t="shared" si="5"/>
        <v>97</v>
      </c>
      <c r="I6" s="2">
        <f t="shared" si="5"/>
        <v>157</v>
      </c>
      <c r="J6" s="2">
        <f t="shared" si="5"/>
        <v>190</v>
      </c>
      <c r="K6" s="2">
        <f t="shared" si="5"/>
        <v>190</v>
      </c>
      <c r="L6" s="2">
        <f t="shared" ref="L6:P6" si="6">(B6-G6)^2</f>
        <v>25</v>
      </c>
      <c r="M6" s="2">
        <f t="shared" si="6"/>
        <v>4</v>
      </c>
      <c r="N6" s="2">
        <f t="shared" si="6"/>
        <v>25</v>
      </c>
      <c r="O6" s="2">
        <f t="shared" si="6"/>
        <v>324</v>
      </c>
      <c r="P6" s="2">
        <f t="shared" si="6"/>
        <v>25</v>
      </c>
      <c r="Q6" s="1" t="s">
        <v>23</v>
      </c>
      <c r="R6" s="2">
        <f>AVERAGE(N4:N31)</f>
        <v>16.11111111</v>
      </c>
      <c r="S6" s="2">
        <f t="shared" ref="S6:W6" si="7">ABS(B7-G7) / B7 * 100</f>
        <v>5.208333333</v>
      </c>
      <c r="T6" s="2">
        <f t="shared" si="7"/>
        <v>7.547169811</v>
      </c>
      <c r="U6" s="2">
        <f t="shared" si="7"/>
        <v>0.6451612903</v>
      </c>
      <c r="V6" s="2">
        <f t="shared" si="7"/>
        <v>7.179487179</v>
      </c>
      <c r="W6" s="2">
        <f t="shared" si="7"/>
        <v>9.615384615</v>
      </c>
    </row>
    <row r="7">
      <c r="A7" s="1">
        <v>6.0</v>
      </c>
      <c r="B7" s="1">
        <v>96.0</v>
      </c>
      <c r="C7" s="1">
        <v>106.0</v>
      </c>
      <c r="D7" s="1">
        <v>155.0</v>
      </c>
      <c r="E7" s="1">
        <v>195.0</v>
      </c>
      <c r="F7" s="1">
        <v>208.0</v>
      </c>
      <c r="G7" s="2">
        <f t="shared" ref="G7:K7" si="8">round(AVERAGE(B4:B6), 0)</f>
        <v>101</v>
      </c>
      <c r="H7" s="2">
        <f t="shared" si="8"/>
        <v>98</v>
      </c>
      <c r="I7" s="2">
        <f t="shared" si="8"/>
        <v>156</v>
      </c>
      <c r="J7" s="2">
        <f t="shared" si="8"/>
        <v>181</v>
      </c>
      <c r="K7" s="2">
        <f t="shared" si="8"/>
        <v>188</v>
      </c>
      <c r="L7" s="2">
        <f t="shared" ref="L7:P7" si="9">(B7-G7)^2</f>
        <v>25</v>
      </c>
      <c r="M7" s="2">
        <f t="shared" si="9"/>
        <v>64</v>
      </c>
      <c r="N7" s="2">
        <f t="shared" si="9"/>
        <v>1</v>
      </c>
      <c r="O7" s="2">
        <f t="shared" si="9"/>
        <v>196</v>
      </c>
      <c r="P7" s="2">
        <f t="shared" si="9"/>
        <v>400</v>
      </c>
      <c r="Q7" s="1" t="s">
        <v>24</v>
      </c>
      <c r="R7" s="2">
        <f>AVERAGE(O4:O31)</f>
        <v>174.1481481</v>
      </c>
      <c r="S7" s="2">
        <f t="shared" ref="S7:W7" si="10">ABS(B8-G8) / B8 * 100</f>
        <v>3.883495146</v>
      </c>
      <c r="T7" s="2">
        <f t="shared" si="10"/>
        <v>1.960784314</v>
      </c>
      <c r="U7" s="2">
        <f t="shared" si="10"/>
        <v>0.6535947712</v>
      </c>
      <c r="V7" s="2">
        <f t="shared" si="10"/>
        <v>6.21761658</v>
      </c>
      <c r="W7" s="2">
        <f t="shared" si="10"/>
        <v>0</v>
      </c>
    </row>
    <row r="8">
      <c r="A8" s="1">
        <v>7.0</v>
      </c>
      <c r="B8" s="1">
        <v>103.0</v>
      </c>
      <c r="C8" s="1">
        <v>102.0</v>
      </c>
      <c r="D8" s="1">
        <v>153.0</v>
      </c>
      <c r="E8" s="1">
        <v>193.0</v>
      </c>
      <c r="F8" s="1">
        <v>196.0</v>
      </c>
      <c r="G8" s="2">
        <f t="shared" ref="G8:K8" si="11">round(AVERAGE(B5:B7), 0)</f>
        <v>99</v>
      </c>
      <c r="H8" s="2">
        <f t="shared" si="11"/>
        <v>100</v>
      </c>
      <c r="I8" s="2">
        <f t="shared" si="11"/>
        <v>154</v>
      </c>
      <c r="J8" s="2">
        <f t="shared" si="11"/>
        <v>181</v>
      </c>
      <c r="K8" s="2">
        <f t="shared" si="11"/>
        <v>196</v>
      </c>
      <c r="L8" s="2">
        <f t="shared" ref="L8:P8" si="12">(B8-G8)^2</f>
        <v>16</v>
      </c>
      <c r="M8" s="2">
        <f t="shared" si="12"/>
        <v>4</v>
      </c>
      <c r="N8" s="2">
        <f t="shared" si="12"/>
        <v>1</v>
      </c>
      <c r="O8" s="2">
        <f t="shared" si="12"/>
        <v>144</v>
      </c>
      <c r="P8" s="2">
        <f t="shared" si="12"/>
        <v>0</v>
      </c>
      <c r="Q8" s="1" t="s">
        <v>25</v>
      </c>
      <c r="R8" s="2">
        <f>AVERAGE(P4:P31)</f>
        <v>197.6666667</v>
      </c>
      <c r="S8" s="2">
        <f t="shared" ref="S8:W8" si="13">ABS(B9-G9) / B9 * 100</f>
        <v>1.941747573</v>
      </c>
      <c r="T8" s="2">
        <f t="shared" si="13"/>
        <v>2.884615385</v>
      </c>
      <c r="U8" s="2">
        <f t="shared" si="13"/>
        <v>2</v>
      </c>
      <c r="V8" s="2">
        <f t="shared" si="13"/>
        <v>2.094240838</v>
      </c>
      <c r="W8" s="2">
        <f t="shared" si="13"/>
        <v>1.507537688</v>
      </c>
    </row>
    <row r="9">
      <c r="A9" s="1">
        <v>8.0</v>
      </c>
      <c r="B9" s="1">
        <v>103.0</v>
      </c>
      <c r="C9" s="1">
        <v>104.0</v>
      </c>
      <c r="D9" s="1">
        <v>150.0</v>
      </c>
      <c r="E9" s="1">
        <v>191.0</v>
      </c>
      <c r="F9" s="1">
        <v>199.0</v>
      </c>
      <c r="G9" s="2">
        <f t="shared" ref="G9:K9" si="14">round(AVERAGE(B6:B8), 0)</f>
        <v>101</v>
      </c>
      <c r="H9" s="2">
        <f t="shared" si="14"/>
        <v>101</v>
      </c>
      <c r="I9" s="2">
        <f t="shared" si="14"/>
        <v>153</v>
      </c>
      <c r="J9" s="2">
        <f t="shared" si="14"/>
        <v>187</v>
      </c>
      <c r="K9" s="2">
        <f t="shared" si="14"/>
        <v>196</v>
      </c>
      <c r="L9" s="2">
        <f t="shared" ref="L9:P9" si="15">(B9-G9)^2</f>
        <v>4</v>
      </c>
      <c r="M9" s="2">
        <f t="shared" si="15"/>
        <v>9</v>
      </c>
      <c r="N9" s="2">
        <f t="shared" si="15"/>
        <v>9</v>
      </c>
      <c r="O9" s="2">
        <f t="shared" si="15"/>
        <v>16</v>
      </c>
      <c r="P9" s="2">
        <f t="shared" si="15"/>
        <v>9</v>
      </c>
      <c r="S9" s="2">
        <f t="shared" ref="S9:W9" si="16">ABS(B10-G10) / B10 * 100</f>
        <v>1.941747573</v>
      </c>
      <c r="T9" s="2">
        <f t="shared" si="16"/>
        <v>9.473684211</v>
      </c>
      <c r="U9" s="2">
        <f t="shared" si="16"/>
        <v>1.324503311</v>
      </c>
      <c r="V9" s="2">
        <f t="shared" si="16"/>
        <v>6.043956044</v>
      </c>
      <c r="W9" s="2">
        <f t="shared" si="16"/>
        <v>8.219178082</v>
      </c>
    </row>
    <row r="10">
      <c r="A10" s="1">
        <v>9.0</v>
      </c>
      <c r="B10" s="1">
        <v>103.0</v>
      </c>
      <c r="C10" s="1">
        <v>95.0</v>
      </c>
      <c r="D10" s="1">
        <v>151.0</v>
      </c>
      <c r="E10" s="1">
        <v>182.0</v>
      </c>
      <c r="F10" s="1">
        <v>219.0</v>
      </c>
      <c r="G10" s="2">
        <f t="shared" ref="G10:K10" si="17">round(AVERAGE(B7:B9), 0)</f>
        <v>101</v>
      </c>
      <c r="H10" s="2">
        <f t="shared" si="17"/>
        <v>104</v>
      </c>
      <c r="I10" s="2">
        <f t="shared" si="17"/>
        <v>153</v>
      </c>
      <c r="J10" s="2">
        <f t="shared" si="17"/>
        <v>193</v>
      </c>
      <c r="K10" s="2">
        <f t="shared" si="17"/>
        <v>201</v>
      </c>
      <c r="L10" s="2">
        <f t="shared" ref="L10:P10" si="18">(B10-G10)^2</f>
        <v>4</v>
      </c>
      <c r="M10" s="2">
        <f t="shared" si="18"/>
        <v>81</v>
      </c>
      <c r="N10" s="2">
        <f t="shared" si="18"/>
        <v>4</v>
      </c>
      <c r="O10" s="2">
        <f t="shared" si="18"/>
        <v>121</v>
      </c>
      <c r="P10" s="2">
        <f t="shared" si="18"/>
        <v>324</v>
      </c>
      <c r="S10" s="2">
        <f t="shared" ref="S10:W10" si="19">ABS(B11-G11) / B11 * 100</f>
        <v>0</v>
      </c>
      <c r="T10" s="2">
        <f t="shared" si="19"/>
        <v>11.11111111</v>
      </c>
      <c r="U10" s="2">
        <f t="shared" si="19"/>
        <v>4.430379747</v>
      </c>
      <c r="V10" s="2">
        <f t="shared" si="19"/>
        <v>4.419889503</v>
      </c>
      <c r="W10" s="2">
        <f t="shared" si="19"/>
        <v>0.4901960784</v>
      </c>
    </row>
    <row r="11">
      <c r="A11" s="1">
        <v>10.0</v>
      </c>
      <c r="B11" s="1">
        <v>103.0</v>
      </c>
      <c r="C11" s="1">
        <v>90.0</v>
      </c>
      <c r="D11" s="1">
        <v>158.0</v>
      </c>
      <c r="E11" s="1">
        <v>181.0</v>
      </c>
      <c r="F11" s="1">
        <v>204.0</v>
      </c>
      <c r="G11" s="2">
        <f t="shared" ref="G11:K11" si="20">round(AVERAGE(B8:B10), 0)</f>
        <v>103</v>
      </c>
      <c r="H11" s="2">
        <f t="shared" si="20"/>
        <v>100</v>
      </c>
      <c r="I11" s="2">
        <f t="shared" si="20"/>
        <v>151</v>
      </c>
      <c r="J11" s="2">
        <f t="shared" si="20"/>
        <v>189</v>
      </c>
      <c r="K11" s="2">
        <f t="shared" si="20"/>
        <v>205</v>
      </c>
      <c r="L11" s="2">
        <f t="shared" ref="L11:P11" si="21">(B11-G11)^2</f>
        <v>0</v>
      </c>
      <c r="M11" s="2">
        <f t="shared" si="21"/>
        <v>100</v>
      </c>
      <c r="N11" s="2">
        <f t="shared" si="21"/>
        <v>49</v>
      </c>
      <c r="O11" s="2">
        <f t="shared" si="21"/>
        <v>64</v>
      </c>
      <c r="P11" s="2">
        <f t="shared" si="21"/>
        <v>1</v>
      </c>
      <c r="S11" s="2">
        <f t="shared" ref="S11:W11" si="22">ABS(B12-G12) / B12 * 100</f>
        <v>4.04040404</v>
      </c>
      <c r="T11" s="2">
        <f t="shared" si="22"/>
        <v>10.28037383</v>
      </c>
      <c r="U11" s="2">
        <f t="shared" si="22"/>
        <v>3.773584906</v>
      </c>
      <c r="V11" s="2">
        <f t="shared" si="22"/>
        <v>14.9068323</v>
      </c>
      <c r="W11" s="2">
        <f t="shared" si="22"/>
        <v>3.720930233</v>
      </c>
    </row>
    <row r="12">
      <c r="A12" s="1">
        <v>11.0</v>
      </c>
      <c r="B12" s="1">
        <v>99.0</v>
      </c>
      <c r="C12" s="1">
        <v>107.0</v>
      </c>
      <c r="D12" s="1">
        <v>159.0</v>
      </c>
      <c r="E12" s="1">
        <v>161.0</v>
      </c>
      <c r="F12" s="1">
        <v>215.0</v>
      </c>
      <c r="G12" s="2">
        <f t="shared" ref="G12:K12" si="23">round(AVERAGE(B9:B11), 0)</f>
        <v>103</v>
      </c>
      <c r="H12" s="2">
        <f t="shared" si="23"/>
        <v>96</v>
      </c>
      <c r="I12" s="2">
        <f t="shared" si="23"/>
        <v>153</v>
      </c>
      <c r="J12" s="2">
        <f t="shared" si="23"/>
        <v>185</v>
      </c>
      <c r="K12" s="2">
        <f t="shared" si="23"/>
        <v>207</v>
      </c>
      <c r="L12" s="2">
        <f t="shared" ref="L12:P12" si="24">(B12-G12)^2</f>
        <v>16</v>
      </c>
      <c r="M12" s="2">
        <f t="shared" si="24"/>
        <v>121</v>
      </c>
      <c r="N12" s="2">
        <f t="shared" si="24"/>
        <v>36</v>
      </c>
      <c r="O12" s="2">
        <f t="shared" si="24"/>
        <v>576</v>
      </c>
      <c r="P12" s="2">
        <f t="shared" si="24"/>
        <v>64</v>
      </c>
      <c r="S12" s="2">
        <f t="shared" ref="S12:W12" si="25">ABS(B13-G13) / B13 * 100</f>
        <v>0.9708737864</v>
      </c>
      <c r="T12" s="2">
        <f t="shared" si="25"/>
        <v>5.825242718</v>
      </c>
      <c r="U12" s="2">
        <f t="shared" si="25"/>
        <v>1.298701299</v>
      </c>
      <c r="V12" s="2">
        <f t="shared" si="25"/>
        <v>7.407407407</v>
      </c>
      <c r="W12" s="2">
        <f t="shared" si="25"/>
        <v>17.03296703</v>
      </c>
    </row>
    <row r="13">
      <c r="A13" s="1">
        <v>12.0</v>
      </c>
      <c r="B13" s="1">
        <v>103.0</v>
      </c>
      <c r="C13" s="1">
        <v>103.0</v>
      </c>
      <c r="D13" s="1">
        <v>154.0</v>
      </c>
      <c r="E13" s="1">
        <v>189.0</v>
      </c>
      <c r="F13" s="1">
        <v>182.0</v>
      </c>
      <c r="G13" s="2">
        <f t="shared" ref="G13:K13" si="26">round(AVERAGE(B10:B12), 0)</f>
        <v>102</v>
      </c>
      <c r="H13" s="2">
        <f t="shared" si="26"/>
        <v>97</v>
      </c>
      <c r="I13" s="2">
        <f t="shared" si="26"/>
        <v>156</v>
      </c>
      <c r="J13" s="2">
        <f t="shared" si="26"/>
        <v>175</v>
      </c>
      <c r="K13" s="2">
        <f t="shared" si="26"/>
        <v>213</v>
      </c>
      <c r="L13" s="2">
        <f t="shared" ref="L13:P13" si="27">(B13-G13)^2</f>
        <v>1</v>
      </c>
      <c r="M13" s="2">
        <f t="shared" si="27"/>
        <v>36</v>
      </c>
      <c r="N13" s="2">
        <f t="shared" si="27"/>
        <v>4</v>
      </c>
      <c r="O13" s="2">
        <f t="shared" si="27"/>
        <v>196</v>
      </c>
      <c r="P13" s="2">
        <f t="shared" si="27"/>
        <v>961</v>
      </c>
      <c r="S13" s="2">
        <f t="shared" ref="S13:W13" si="28">ABS(B14-G14) / B14 * 100</f>
        <v>2</v>
      </c>
      <c r="T13" s="2">
        <f t="shared" si="28"/>
        <v>11.11111111</v>
      </c>
      <c r="U13" s="2">
        <f t="shared" si="28"/>
        <v>1.257861635</v>
      </c>
      <c r="V13" s="2">
        <f t="shared" si="28"/>
        <v>3.50877193</v>
      </c>
      <c r="W13" s="2">
        <f t="shared" si="28"/>
        <v>5.660377358</v>
      </c>
    </row>
    <row r="14">
      <c r="A14" s="1">
        <v>13.0</v>
      </c>
      <c r="B14" s="1">
        <v>100.0</v>
      </c>
      <c r="C14" s="1">
        <v>90.0</v>
      </c>
      <c r="D14" s="1">
        <v>159.0</v>
      </c>
      <c r="E14" s="1">
        <v>171.0</v>
      </c>
      <c r="F14" s="1">
        <v>212.0</v>
      </c>
      <c r="G14" s="2">
        <f t="shared" ref="G14:K14" si="29">round(AVERAGE(B11:B13), 0)</f>
        <v>102</v>
      </c>
      <c r="H14" s="2">
        <f t="shared" si="29"/>
        <v>100</v>
      </c>
      <c r="I14" s="2">
        <f t="shared" si="29"/>
        <v>157</v>
      </c>
      <c r="J14" s="2">
        <f t="shared" si="29"/>
        <v>177</v>
      </c>
      <c r="K14" s="2">
        <f t="shared" si="29"/>
        <v>200</v>
      </c>
      <c r="L14" s="2">
        <f t="shared" ref="L14:P14" si="30">(B14-G14)^2</f>
        <v>4</v>
      </c>
      <c r="M14" s="2">
        <f t="shared" si="30"/>
        <v>100</v>
      </c>
      <c r="N14" s="2">
        <f t="shared" si="30"/>
        <v>4</v>
      </c>
      <c r="O14" s="2">
        <f t="shared" si="30"/>
        <v>36</v>
      </c>
      <c r="P14" s="2">
        <f t="shared" si="30"/>
        <v>144</v>
      </c>
      <c r="S14" s="2">
        <f t="shared" ref="S14:W14" si="31">ABS(B15-G15) / B15 * 100</f>
        <v>3.80952381</v>
      </c>
      <c r="T14" s="2">
        <f t="shared" si="31"/>
        <v>3.846153846</v>
      </c>
      <c r="U14" s="2">
        <f t="shared" si="31"/>
        <v>1.290322581</v>
      </c>
      <c r="V14" s="2">
        <f t="shared" si="31"/>
        <v>0</v>
      </c>
      <c r="W14" s="2">
        <f t="shared" si="31"/>
        <v>3.571428571</v>
      </c>
    </row>
    <row r="15">
      <c r="A15" s="1">
        <v>14.0</v>
      </c>
      <c r="B15" s="1">
        <v>105.0</v>
      </c>
      <c r="C15" s="1">
        <v>104.0</v>
      </c>
      <c r="D15" s="1">
        <v>155.0</v>
      </c>
      <c r="E15" s="1">
        <v>174.0</v>
      </c>
      <c r="F15" s="1">
        <v>196.0</v>
      </c>
      <c r="G15" s="2">
        <f t="shared" ref="G15:K15" si="32">round(AVERAGE(B12:B14), 0)</f>
        <v>101</v>
      </c>
      <c r="H15" s="2">
        <f t="shared" si="32"/>
        <v>100</v>
      </c>
      <c r="I15" s="2">
        <f t="shared" si="32"/>
        <v>157</v>
      </c>
      <c r="J15" s="2">
        <f t="shared" si="32"/>
        <v>174</v>
      </c>
      <c r="K15" s="2">
        <f t="shared" si="32"/>
        <v>203</v>
      </c>
      <c r="L15" s="2">
        <f t="shared" ref="L15:P15" si="33">(B15-G15)^2</f>
        <v>16</v>
      </c>
      <c r="M15" s="2">
        <f t="shared" si="33"/>
        <v>16</v>
      </c>
      <c r="N15" s="2">
        <f t="shared" si="33"/>
        <v>4</v>
      </c>
      <c r="O15" s="2">
        <f t="shared" si="33"/>
        <v>0</v>
      </c>
      <c r="P15" s="2">
        <f t="shared" si="33"/>
        <v>49</v>
      </c>
      <c r="S15" s="2">
        <f t="shared" ref="S15:W15" si="34">ABS(B16-G16) / B16 * 100</f>
        <v>7.291666667</v>
      </c>
      <c r="T15" s="2">
        <f t="shared" si="34"/>
        <v>3.883495146</v>
      </c>
      <c r="U15" s="2">
        <f t="shared" si="34"/>
        <v>1.298701299</v>
      </c>
      <c r="V15" s="2">
        <f t="shared" si="34"/>
        <v>9.202453988</v>
      </c>
      <c r="W15" s="2">
        <f t="shared" si="34"/>
        <v>8.839779006</v>
      </c>
    </row>
    <row r="16">
      <c r="A16" s="1">
        <v>15.0</v>
      </c>
      <c r="B16" s="1">
        <v>96.0</v>
      </c>
      <c r="C16" s="1">
        <v>103.0</v>
      </c>
      <c r="D16" s="1">
        <v>154.0</v>
      </c>
      <c r="E16" s="1">
        <v>163.0</v>
      </c>
      <c r="F16" s="1">
        <v>181.0</v>
      </c>
      <c r="G16" s="2">
        <f t="shared" ref="G16:K16" si="35">round(AVERAGE(B13:B15), 0)</f>
        <v>103</v>
      </c>
      <c r="H16" s="2">
        <f t="shared" si="35"/>
        <v>99</v>
      </c>
      <c r="I16" s="2">
        <f t="shared" si="35"/>
        <v>156</v>
      </c>
      <c r="J16" s="2">
        <f t="shared" si="35"/>
        <v>178</v>
      </c>
      <c r="K16" s="2">
        <f t="shared" si="35"/>
        <v>197</v>
      </c>
      <c r="L16" s="2">
        <f t="shared" ref="L16:P16" si="36">(B16-G16)^2</f>
        <v>49</v>
      </c>
      <c r="M16" s="2">
        <f t="shared" si="36"/>
        <v>16</v>
      </c>
      <c r="N16" s="2">
        <f t="shared" si="36"/>
        <v>4</v>
      </c>
      <c r="O16" s="2">
        <f t="shared" si="36"/>
        <v>225</v>
      </c>
      <c r="P16" s="2">
        <f t="shared" si="36"/>
        <v>256</v>
      </c>
      <c r="S16" s="2">
        <f t="shared" ref="S16:W16" si="37">ABS(B17-G17) / B17 * 100</f>
        <v>3.092783505</v>
      </c>
      <c r="T16" s="2">
        <f t="shared" si="37"/>
        <v>3.883495146</v>
      </c>
      <c r="U16" s="2">
        <f t="shared" si="37"/>
        <v>3.703703704</v>
      </c>
      <c r="V16" s="2">
        <f t="shared" si="37"/>
        <v>13.33333333</v>
      </c>
      <c r="W16" s="2">
        <f t="shared" si="37"/>
        <v>2</v>
      </c>
    </row>
    <row r="17">
      <c r="A17" s="1">
        <v>16.0</v>
      </c>
      <c r="B17" s="1">
        <v>97.0</v>
      </c>
      <c r="C17" s="1">
        <v>103.0</v>
      </c>
      <c r="D17" s="1">
        <v>162.0</v>
      </c>
      <c r="E17" s="1">
        <v>195.0</v>
      </c>
      <c r="F17" s="1">
        <v>200.0</v>
      </c>
      <c r="G17" s="2">
        <f t="shared" ref="G17:K17" si="38">round(AVERAGE(B14:B16), 0)</f>
        <v>100</v>
      </c>
      <c r="H17" s="2">
        <f t="shared" si="38"/>
        <v>99</v>
      </c>
      <c r="I17" s="2">
        <f t="shared" si="38"/>
        <v>156</v>
      </c>
      <c r="J17" s="2">
        <f t="shared" si="38"/>
        <v>169</v>
      </c>
      <c r="K17" s="2">
        <f t="shared" si="38"/>
        <v>196</v>
      </c>
      <c r="L17" s="2">
        <f t="shared" ref="L17:P17" si="39">(B17-G17)^2</f>
        <v>9</v>
      </c>
      <c r="M17" s="2">
        <f t="shared" si="39"/>
        <v>16</v>
      </c>
      <c r="N17" s="2">
        <f t="shared" si="39"/>
        <v>36</v>
      </c>
      <c r="O17" s="2">
        <f t="shared" si="39"/>
        <v>676</v>
      </c>
      <c r="P17" s="2">
        <f t="shared" si="39"/>
        <v>16</v>
      </c>
      <c r="S17" s="2">
        <f t="shared" ref="S17:W17" si="40">ABS(B18-G18) / B18 * 100</f>
        <v>3.883495146</v>
      </c>
      <c r="T17" s="2">
        <f t="shared" si="40"/>
        <v>11.95652174</v>
      </c>
      <c r="U17" s="2">
        <f t="shared" si="40"/>
        <v>0.6329113924</v>
      </c>
      <c r="V17" s="2">
        <f t="shared" si="40"/>
        <v>6.842105263</v>
      </c>
      <c r="W17" s="2">
        <f t="shared" si="40"/>
        <v>8.571428571</v>
      </c>
    </row>
    <row r="18">
      <c r="A18" s="1">
        <v>17.0</v>
      </c>
      <c r="B18" s="1">
        <v>103.0</v>
      </c>
      <c r="C18" s="1">
        <v>92.0</v>
      </c>
      <c r="D18" s="1">
        <v>158.0</v>
      </c>
      <c r="E18" s="1">
        <v>190.0</v>
      </c>
      <c r="F18" s="1">
        <v>210.0</v>
      </c>
      <c r="G18" s="2">
        <f t="shared" ref="G18:K18" si="41">round(AVERAGE(B15:B17), 0)</f>
        <v>99</v>
      </c>
      <c r="H18" s="2">
        <f t="shared" si="41"/>
        <v>103</v>
      </c>
      <c r="I18" s="2">
        <f t="shared" si="41"/>
        <v>157</v>
      </c>
      <c r="J18" s="2">
        <f t="shared" si="41"/>
        <v>177</v>
      </c>
      <c r="K18" s="2">
        <f t="shared" si="41"/>
        <v>192</v>
      </c>
      <c r="L18" s="2">
        <f t="shared" ref="L18:P18" si="42">(B18-G18)^2</f>
        <v>16</v>
      </c>
      <c r="M18" s="2">
        <f t="shared" si="42"/>
        <v>121</v>
      </c>
      <c r="N18" s="2">
        <f t="shared" si="42"/>
        <v>1</v>
      </c>
      <c r="O18" s="2">
        <f t="shared" si="42"/>
        <v>169</v>
      </c>
      <c r="P18" s="2">
        <f t="shared" si="42"/>
        <v>324</v>
      </c>
      <c r="S18" s="2">
        <f t="shared" ref="S18:W18" si="43">ABS(B19-G19) / B19 * 100</f>
        <v>1</v>
      </c>
      <c r="T18" s="2">
        <f t="shared" si="43"/>
        <v>5.319148936</v>
      </c>
      <c r="U18" s="2">
        <f t="shared" si="43"/>
        <v>3.658536585</v>
      </c>
      <c r="V18" s="2">
        <f t="shared" si="43"/>
        <v>2.808988764</v>
      </c>
      <c r="W18" s="2">
        <f t="shared" si="43"/>
        <v>7.511737089</v>
      </c>
    </row>
    <row r="19">
      <c r="A19" s="1">
        <v>18.0</v>
      </c>
      <c r="B19" s="1">
        <v>100.0</v>
      </c>
      <c r="C19" s="1">
        <v>94.0</v>
      </c>
      <c r="D19" s="1">
        <v>164.0</v>
      </c>
      <c r="E19" s="1">
        <v>178.0</v>
      </c>
      <c r="F19" s="1">
        <v>213.0</v>
      </c>
      <c r="G19" s="2">
        <f t="shared" ref="G19:K19" si="44">round(AVERAGE(B16:B18), 0)</f>
        <v>99</v>
      </c>
      <c r="H19" s="2">
        <f t="shared" si="44"/>
        <v>99</v>
      </c>
      <c r="I19" s="2">
        <f t="shared" si="44"/>
        <v>158</v>
      </c>
      <c r="J19" s="2">
        <f t="shared" si="44"/>
        <v>183</v>
      </c>
      <c r="K19" s="2">
        <f t="shared" si="44"/>
        <v>197</v>
      </c>
      <c r="L19" s="2">
        <f t="shared" ref="L19:P19" si="45">(B19-G19)^2</f>
        <v>1</v>
      </c>
      <c r="M19" s="2">
        <f t="shared" si="45"/>
        <v>25</v>
      </c>
      <c r="N19" s="2">
        <f t="shared" si="45"/>
        <v>36</v>
      </c>
      <c r="O19" s="2">
        <f t="shared" si="45"/>
        <v>25</v>
      </c>
      <c r="P19" s="2">
        <f t="shared" si="45"/>
        <v>256</v>
      </c>
      <c r="S19" s="2">
        <f t="shared" ref="S19:W19" si="46">ABS(B20-G20) / B20 * 100</f>
        <v>1.960784314</v>
      </c>
      <c r="T19" s="2">
        <f t="shared" si="46"/>
        <v>11.11111111</v>
      </c>
      <c r="U19" s="2">
        <f t="shared" si="46"/>
        <v>1.898734177</v>
      </c>
      <c r="V19" s="2">
        <f t="shared" si="46"/>
        <v>5.050505051</v>
      </c>
      <c r="W19" s="2">
        <f t="shared" si="46"/>
        <v>0.4784688995</v>
      </c>
    </row>
    <row r="20">
      <c r="A20" s="1">
        <v>19.0</v>
      </c>
      <c r="B20" s="1">
        <v>102.0</v>
      </c>
      <c r="C20" s="1">
        <v>108.0</v>
      </c>
      <c r="D20" s="1">
        <v>158.0</v>
      </c>
      <c r="E20" s="1">
        <v>198.0</v>
      </c>
      <c r="F20" s="1">
        <v>209.0</v>
      </c>
      <c r="G20" s="2">
        <f t="shared" ref="G20:K20" si="47">round(AVERAGE(B17:B19), 0)</f>
        <v>100</v>
      </c>
      <c r="H20" s="2">
        <f t="shared" si="47"/>
        <v>96</v>
      </c>
      <c r="I20" s="2">
        <f t="shared" si="47"/>
        <v>161</v>
      </c>
      <c r="J20" s="2">
        <f t="shared" si="47"/>
        <v>188</v>
      </c>
      <c r="K20" s="2">
        <f t="shared" si="47"/>
        <v>208</v>
      </c>
      <c r="L20" s="2">
        <f t="shared" ref="L20:P20" si="48">(B20-G20)^2</f>
        <v>4</v>
      </c>
      <c r="M20" s="2">
        <f t="shared" si="48"/>
        <v>144</v>
      </c>
      <c r="N20" s="2">
        <f t="shared" si="48"/>
        <v>9</v>
      </c>
      <c r="O20" s="2">
        <f t="shared" si="48"/>
        <v>100</v>
      </c>
      <c r="P20" s="2">
        <f t="shared" si="48"/>
        <v>1</v>
      </c>
      <c r="S20" s="2">
        <f t="shared" ref="S20:W20" si="49">ABS(B21-G21) / B21 * 100</f>
        <v>2</v>
      </c>
      <c r="T20" s="2">
        <f t="shared" si="49"/>
        <v>5.769230769</v>
      </c>
      <c r="U20" s="2">
        <f t="shared" si="49"/>
        <v>3.896103896</v>
      </c>
      <c r="V20" s="2">
        <f t="shared" si="49"/>
        <v>13.85542169</v>
      </c>
      <c r="W20" s="2">
        <f t="shared" si="49"/>
        <v>1.442307692</v>
      </c>
    </row>
    <row r="21">
      <c r="A21" s="1">
        <v>20.0</v>
      </c>
      <c r="B21" s="1">
        <v>100.0</v>
      </c>
      <c r="C21" s="1">
        <v>104.0</v>
      </c>
      <c r="D21" s="1">
        <v>154.0</v>
      </c>
      <c r="E21" s="1">
        <v>166.0</v>
      </c>
      <c r="F21" s="1">
        <v>208.0</v>
      </c>
      <c r="G21" s="2">
        <f t="shared" ref="G21:K21" si="50">round(AVERAGE(B18:B20), 0)</f>
        <v>102</v>
      </c>
      <c r="H21" s="2">
        <f t="shared" si="50"/>
        <v>98</v>
      </c>
      <c r="I21" s="2">
        <f t="shared" si="50"/>
        <v>160</v>
      </c>
      <c r="J21" s="2">
        <f t="shared" si="50"/>
        <v>189</v>
      </c>
      <c r="K21" s="2">
        <f t="shared" si="50"/>
        <v>211</v>
      </c>
      <c r="L21" s="2">
        <f t="shared" ref="L21:P21" si="51">(B21-G21)^2</f>
        <v>4</v>
      </c>
      <c r="M21" s="2">
        <f t="shared" si="51"/>
        <v>36</v>
      </c>
      <c r="N21" s="2">
        <f t="shared" si="51"/>
        <v>36</v>
      </c>
      <c r="O21" s="2">
        <f t="shared" si="51"/>
        <v>529</v>
      </c>
      <c r="P21" s="2">
        <f t="shared" si="51"/>
        <v>9</v>
      </c>
      <c r="S21" s="2">
        <f t="shared" ref="S21:W21" si="52">ABS(B22-G22) / B22 * 100</f>
        <v>4.12371134</v>
      </c>
      <c r="T21" s="2">
        <f t="shared" si="52"/>
        <v>2</v>
      </c>
      <c r="U21" s="2">
        <f t="shared" si="52"/>
        <v>1.851851852</v>
      </c>
      <c r="V21" s="2">
        <f t="shared" si="52"/>
        <v>3.20855615</v>
      </c>
      <c r="W21" s="2">
        <f t="shared" si="52"/>
        <v>9.947643979</v>
      </c>
    </row>
    <row r="22">
      <c r="A22" s="1">
        <v>21.0</v>
      </c>
      <c r="B22" s="1">
        <v>97.0</v>
      </c>
      <c r="C22" s="1">
        <v>100.0</v>
      </c>
      <c r="D22" s="1">
        <v>162.0</v>
      </c>
      <c r="E22" s="1">
        <v>187.0</v>
      </c>
      <c r="F22" s="1">
        <v>191.0</v>
      </c>
      <c r="G22" s="2">
        <f t="shared" ref="G22:K22" si="53">round(AVERAGE(B19:B21), 0)</f>
        <v>101</v>
      </c>
      <c r="H22" s="2">
        <f t="shared" si="53"/>
        <v>102</v>
      </c>
      <c r="I22" s="2">
        <f t="shared" si="53"/>
        <v>159</v>
      </c>
      <c r="J22" s="2">
        <f t="shared" si="53"/>
        <v>181</v>
      </c>
      <c r="K22" s="2">
        <f t="shared" si="53"/>
        <v>210</v>
      </c>
      <c r="L22" s="2">
        <f t="shared" ref="L22:P22" si="54">(B22-G22)^2</f>
        <v>16</v>
      </c>
      <c r="M22" s="2">
        <f t="shared" si="54"/>
        <v>4</v>
      </c>
      <c r="N22" s="2">
        <f t="shared" si="54"/>
        <v>9</v>
      </c>
      <c r="O22" s="2">
        <f t="shared" si="54"/>
        <v>36</v>
      </c>
      <c r="P22" s="2">
        <f t="shared" si="54"/>
        <v>361</v>
      </c>
      <c r="S22" s="2">
        <f t="shared" ref="S22:W22" si="55">ABS(B23-G23) / B23 * 100</f>
        <v>1.01010101</v>
      </c>
      <c r="T22" s="2">
        <f t="shared" si="55"/>
        <v>10.63829787</v>
      </c>
      <c r="U22" s="2">
        <f t="shared" si="55"/>
        <v>0.6289308176</v>
      </c>
      <c r="V22" s="2">
        <f t="shared" si="55"/>
        <v>10.84337349</v>
      </c>
      <c r="W22" s="2">
        <f t="shared" si="55"/>
        <v>6.018518519</v>
      </c>
    </row>
    <row r="23">
      <c r="A23" s="1">
        <v>22.0</v>
      </c>
      <c r="B23" s="1">
        <v>99.0</v>
      </c>
      <c r="C23" s="1">
        <v>94.0</v>
      </c>
      <c r="D23" s="1">
        <v>159.0</v>
      </c>
      <c r="E23" s="1">
        <v>166.0</v>
      </c>
      <c r="F23" s="1">
        <v>216.0</v>
      </c>
      <c r="G23" s="2">
        <f t="shared" ref="G23:K23" si="56">round(AVERAGE(B20:B22), 0)</f>
        <v>100</v>
      </c>
      <c r="H23" s="2">
        <f t="shared" si="56"/>
        <v>104</v>
      </c>
      <c r="I23" s="2">
        <f t="shared" si="56"/>
        <v>158</v>
      </c>
      <c r="J23" s="2">
        <f t="shared" si="56"/>
        <v>184</v>
      </c>
      <c r="K23" s="2">
        <f t="shared" si="56"/>
        <v>203</v>
      </c>
      <c r="L23" s="2">
        <f t="shared" ref="L23:P23" si="57">(B23-G23)^2</f>
        <v>1</v>
      </c>
      <c r="M23" s="2">
        <f t="shared" si="57"/>
        <v>100</v>
      </c>
      <c r="N23" s="2">
        <f t="shared" si="57"/>
        <v>1</v>
      </c>
      <c r="O23" s="2">
        <f t="shared" si="57"/>
        <v>324</v>
      </c>
      <c r="P23" s="2">
        <f t="shared" si="57"/>
        <v>169</v>
      </c>
      <c r="S23" s="2">
        <f t="shared" ref="S23:W23" si="58">ABS(B24-G24) / B24 * 100</f>
        <v>4.210526316</v>
      </c>
      <c r="T23" s="2">
        <f t="shared" si="58"/>
        <v>6.451612903</v>
      </c>
      <c r="U23" s="2">
        <f t="shared" si="58"/>
        <v>3.947368421</v>
      </c>
      <c r="V23" s="2">
        <f t="shared" si="58"/>
        <v>6.989247312</v>
      </c>
      <c r="W23" s="2">
        <f t="shared" si="58"/>
        <v>3.015075377</v>
      </c>
    </row>
    <row r="24">
      <c r="A24" s="1">
        <v>23.0</v>
      </c>
      <c r="B24" s="1">
        <v>95.0</v>
      </c>
      <c r="C24" s="1">
        <v>93.0</v>
      </c>
      <c r="D24" s="1">
        <v>152.0</v>
      </c>
      <c r="E24" s="1">
        <v>186.0</v>
      </c>
      <c r="F24" s="1">
        <v>199.0</v>
      </c>
      <c r="G24" s="2">
        <f t="shared" ref="G24:K24" si="59">round(AVERAGE(B21:B23), 0)</f>
        <v>99</v>
      </c>
      <c r="H24" s="2">
        <f t="shared" si="59"/>
        <v>99</v>
      </c>
      <c r="I24" s="2">
        <f t="shared" si="59"/>
        <v>158</v>
      </c>
      <c r="J24" s="2">
        <f t="shared" si="59"/>
        <v>173</v>
      </c>
      <c r="K24" s="2">
        <f t="shared" si="59"/>
        <v>205</v>
      </c>
      <c r="L24" s="2">
        <f t="shared" ref="L24:P24" si="60">(B24-G24)^2</f>
        <v>16</v>
      </c>
      <c r="M24" s="2">
        <f t="shared" si="60"/>
        <v>36</v>
      </c>
      <c r="N24" s="2">
        <f t="shared" si="60"/>
        <v>36</v>
      </c>
      <c r="O24" s="2">
        <f t="shared" si="60"/>
        <v>169</v>
      </c>
      <c r="P24" s="2">
        <f t="shared" si="60"/>
        <v>36</v>
      </c>
      <c r="S24" s="2">
        <f t="shared" ref="S24:W24" si="61">ABS(B25-G25) / B25 * 100</f>
        <v>2.02020202</v>
      </c>
      <c r="T24" s="2">
        <f t="shared" si="61"/>
        <v>9.433962264</v>
      </c>
      <c r="U24" s="2">
        <f t="shared" si="61"/>
        <v>3.067484663</v>
      </c>
      <c r="V24" s="2">
        <f t="shared" si="61"/>
        <v>7.784431138</v>
      </c>
      <c r="W24" s="2">
        <f t="shared" si="61"/>
        <v>7.446808511</v>
      </c>
    </row>
    <row r="25">
      <c r="A25" s="1">
        <v>24.0</v>
      </c>
      <c r="B25" s="1">
        <v>99.0</v>
      </c>
      <c r="C25" s="1">
        <v>106.0</v>
      </c>
      <c r="D25" s="1">
        <v>163.0</v>
      </c>
      <c r="E25" s="1">
        <v>167.0</v>
      </c>
      <c r="F25" s="1">
        <v>188.0</v>
      </c>
      <c r="G25" s="2">
        <f t="shared" ref="G25:K25" si="62">round(AVERAGE(B22:B24), 0)</f>
        <v>97</v>
      </c>
      <c r="H25" s="2">
        <f t="shared" si="62"/>
        <v>96</v>
      </c>
      <c r="I25" s="2">
        <f t="shared" si="62"/>
        <v>158</v>
      </c>
      <c r="J25" s="2">
        <f t="shared" si="62"/>
        <v>180</v>
      </c>
      <c r="K25" s="2">
        <f t="shared" si="62"/>
        <v>202</v>
      </c>
      <c r="L25" s="2">
        <f t="shared" ref="L25:P25" si="63">(B25-G25)^2</f>
        <v>4</v>
      </c>
      <c r="M25" s="2">
        <f t="shared" si="63"/>
        <v>100</v>
      </c>
      <c r="N25" s="2">
        <f t="shared" si="63"/>
        <v>25</v>
      </c>
      <c r="O25" s="2">
        <f t="shared" si="63"/>
        <v>169</v>
      </c>
      <c r="P25" s="2">
        <f t="shared" si="63"/>
        <v>196</v>
      </c>
      <c r="Q25" s="3" t="s">
        <v>26</v>
      </c>
      <c r="S25" s="2">
        <f t="shared" ref="S25:W25" si="64">ABS(B26-G26) / B26 * 100</f>
        <v>3.921568627</v>
      </c>
      <c r="T25" s="2">
        <f t="shared" si="64"/>
        <v>3.921568627</v>
      </c>
      <c r="U25" s="2">
        <f t="shared" si="64"/>
        <v>5.333333333</v>
      </c>
      <c r="V25" s="2">
        <f t="shared" si="64"/>
        <v>0.5813953488</v>
      </c>
      <c r="W25" s="2">
        <f t="shared" si="64"/>
        <v>9.836065574</v>
      </c>
    </row>
    <row r="26">
      <c r="A26" s="1">
        <v>25.0</v>
      </c>
      <c r="B26" s="1">
        <v>102.0</v>
      </c>
      <c r="C26" s="1">
        <v>102.0</v>
      </c>
      <c r="D26" s="1">
        <v>150.0</v>
      </c>
      <c r="E26" s="1">
        <v>172.0</v>
      </c>
      <c r="F26" s="1">
        <v>183.0</v>
      </c>
      <c r="G26" s="2">
        <f t="shared" ref="G26:K26" si="65">round(AVERAGE(B23:B25), 0)</f>
        <v>98</v>
      </c>
      <c r="H26" s="2">
        <f t="shared" si="65"/>
        <v>98</v>
      </c>
      <c r="I26" s="2">
        <f t="shared" si="65"/>
        <v>158</v>
      </c>
      <c r="J26" s="2">
        <f t="shared" si="65"/>
        <v>173</v>
      </c>
      <c r="K26" s="2">
        <f t="shared" si="65"/>
        <v>201</v>
      </c>
      <c r="L26" s="2">
        <f t="shared" ref="L26:P26" si="66">(B26-G26)^2</f>
        <v>16</v>
      </c>
      <c r="M26" s="2">
        <f t="shared" si="66"/>
        <v>16</v>
      </c>
      <c r="N26" s="2">
        <f t="shared" si="66"/>
        <v>64</v>
      </c>
      <c r="O26" s="2">
        <f t="shared" si="66"/>
        <v>1</v>
      </c>
      <c r="P26" s="2">
        <f t="shared" si="66"/>
        <v>324</v>
      </c>
      <c r="Q26" s="3" t="s">
        <v>27</v>
      </c>
      <c r="S26" s="2">
        <f t="shared" ref="S26:W26" si="67">ABS(B27-G27) / B27 * 100</f>
        <v>5.714285714</v>
      </c>
      <c r="T26" s="2">
        <f t="shared" si="67"/>
        <v>1.960784314</v>
      </c>
      <c r="U26" s="2">
        <f t="shared" si="67"/>
        <v>1.307189542</v>
      </c>
      <c r="V26" s="2">
        <f t="shared" si="67"/>
        <v>3.846153846</v>
      </c>
      <c r="W26" s="2">
        <f t="shared" si="67"/>
        <v>13.24200913</v>
      </c>
    </row>
    <row r="27">
      <c r="A27" s="1">
        <v>26.0</v>
      </c>
      <c r="B27" s="1">
        <v>105.0</v>
      </c>
      <c r="C27" s="1">
        <v>102.0</v>
      </c>
      <c r="D27" s="1">
        <v>153.0</v>
      </c>
      <c r="E27" s="1">
        <v>182.0</v>
      </c>
      <c r="F27" s="1">
        <v>219.0</v>
      </c>
      <c r="G27" s="2">
        <f t="shared" ref="G27:K27" si="68">round(AVERAGE(B24:B26), 0)</f>
        <v>99</v>
      </c>
      <c r="H27" s="2">
        <f t="shared" si="68"/>
        <v>100</v>
      </c>
      <c r="I27" s="2">
        <f t="shared" si="68"/>
        <v>155</v>
      </c>
      <c r="J27" s="2">
        <f t="shared" si="68"/>
        <v>175</v>
      </c>
      <c r="K27" s="2">
        <f t="shared" si="68"/>
        <v>190</v>
      </c>
      <c r="L27" s="2">
        <f t="shared" ref="L27:P27" si="69">(B27-G27)^2</f>
        <v>36</v>
      </c>
      <c r="M27" s="2">
        <f t="shared" si="69"/>
        <v>4</v>
      </c>
      <c r="N27" s="2">
        <f t="shared" si="69"/>
        <v>4</v>
      </c>
      <c r="O27" s="2">
        <f t="shared" si="69"/>
        <v>49</v>
      </c>
      <c r="P27" s="2">
        <f t="shared" si="69"/>
        <v>841</v>
      </c>
      <c r="Q27" s="3" t="s">
        <v>28</v>
      </c>
      <c r="S27" s="2">
        <f t="shared" ref="S27:W27" si="70">ABS(B28-G28) / B28 * 100</f>
        <v>2</v>
      </c>
      <c r="T27" s="2">
        <f t="shared" si="70"/>
        <v>9.574468085</v>
      </c>
      <c r="U27" s="2">
        <f t="shared" si="70"/>
        <v>0.6493506494</v>
      </c>
      <c r="V27" s="2">
        <f t="shared" si="70"/>
        <v>1.136363636</v>
      </c>
      <c r="W27" s="2">
        <f t="shared" si="70"/>
        <v>9.216589862</v>
      </c>
    </row>
    <row r="28">
      <c r="A28" s="1">
        <v>27.0</v>
      </c>
      <c r="B28" s="1">
        <v>100.0</v>
      </c>
      <c r="C28" s="1">
        <v>94.0</v>
      </c>
      <c r="D28" s="1">
        <v>154.0</v>
      </c>
      <c r="E28" s="1">
        <v>176.0</v>
      </c>
      <c r="F28" s="1">
        <v>217.0</v>
      </c>
      <c r="G28" s="2">
        <f t="shared" ref="G28:K28" si="71">round(AVERAGE(B25:B27), 0)</f>
        <v>102</v>
      </c>
      <c r="H28" s="2">
        <f t="shared" si="71"/>
        <v>103</v>
      </c>
      <c r="I28" s="2">
        <f t="shared" si="71"/>
        <v>155</v>
      </c>
      <c r="J28" s="2">
        <f t="shared" si="71"/>
        <v>174</v>
      </c>
      <c r="K28" s="2">
        <f t="shared" si="71"/>
        <v>197</v>
      </c>
      <c r="L28" s="2">
        <f t="shared" ref="L28:P28" si="72">(B28-G28)^2</f>
        <v>4</v>
      </c>
      <c r="M28" s="2">
        <f t="shared" si="72"/>
        <v>81</v>
      </c>
      <c r="N28" s="2">
        <f t="shared" si="72"/>
        <v>1</v>
      </c>
      <c r="O28" s="2">
        <f t="shared" si="72"/>
        <v>4</v>
      </c>
      <c r="P28" s="2">
        <f t="shared" si="72"/>
        <v>400</v>
      </c>
      <c r="Q28" s="3" t="s">
        <v>29</v>
      </c>
      <c r="S28" s="2">
        <f t="shared" ref="S28:W28" si="73">ABS(B29-G29) / B29 * 100</f>
        <v>6.25</v>
      </c>
      <c r="T28" s="2">
        <f t="shared" si="73"/>
        <v>6.451612903</v>
      </c>
      <c r="U28" s="2">
        <f t="shared" si="73"/>
        <v>0.6535947712</v>
      </c>
      <c r="V28" s="2">
        <f t="shared" si="73"/>
        <v>4.733727811</v>
      </c>
      <c r="W28" s="2">
        <f t="shared" si="73"/>
        <v>0.487804878</v>
      </c>
    </row>
    <row r="29">
      <c r="A29" s="1">
        <v>28.0</v>
      </c>
      <c r="B29" s="1">
        <v>96.0</v>
      </c>
      <c r="C29" s="1">
        <v>93.0</v>
      </c>
      <c r="D29" s="1">
        <v>153.0</v>
      </c>
      <c r="E29" s="1">
        <v>169.0</v>
      </c>
      <c r="F29" s="1">
        <v>205.0</v>
      </c>
      <c r="G29" s="2">
        <f t="shared" ref="G29:K29" si="74">round(AVERAGE(B26:B28), 0)</f>
        <v>102</v>
      </c>
      <c r="H29" s="2">
        <f t="shared" si="74"/>
        <v>99</v>
      </c>
      <c r="I29" s="2">
        <f t="shared" si="74"/>
        <v>152</v>
      </c>
      <c r="J29" s="2">
        <f t="shared" si="74"/>
        <v>177</v>
      </c>
      <c r="K29" s="2">
        <f t="shared" si="74"/>
        <v>206</v>
      </c>
      <c r="L29" s="2">
        <f t="shared" ref="L29:P29" si="75">(B29-G29)^2</f>
        <v>36</v>
      </c>
      <c r="M29" s="2">
        <f t="shared" si="75"/>
        <v>36</v>
      </c>
      <c r="N29" s="2">
        <f t="shared" si="75"/>
        <v>1</v>
      </c>
      <c r="O29" s="2">
        <f t="shared" si="75"/>
        <v>64</v>
      </c>
      <c r="P29" s="2">
        <f t="shared" si="75"/>
        <v>1</v>
      </c>
      <c r="Q29" s="3" t="s">
        <v>30</v>
      </c>
      <c r="S29" s="2">
        <f t="shared" ref="S29:W29" si="76">ABS(B30-G30) / B30 * 100</f>
        <v>0.9900990099</v>
      </c>
      <c r="T29" s="2">
        <f t="shared" si="76"/>
        <v>3.225806452</v>
      </c>
      <c r="U29" s="2">
        <f t="shared" si="76"/>
        <v>0.6578947368</v>
      </c>
      <c r="V29" s="2">
        <f t="shared" si="76"/>
        <v>6.024096386</v>
      </c>
      <c r="W29" s="2">
        <f t="shared" si="76"/>
        <v>2.283105023</v>
      </c>
    </row>
    <row r="30">
      <c r="A30" s="1">
        <v>29.0</v>
      </c>
      <c r="B30" s="1">
        <v>101.0</v>
      </c>
      <c r="C30" s="1">
        <v>93.0</v>
      </c>
      <c r="D30" s="1">
        <v>152.0</v>
      </c>
      <c r="E30" s="1">
        <v>166.0</v>
      </c>
      <c r="F30" s="1">
        <v>219.0</v>
      </c>
      <c r="G30" s="2">
        <f t="shared" ref="G30:K30" si="77">round(AVERAGE(B27:B29), 0)</f>
        <v>100</v>
      </c>
      <c r="H30" s="2">
        <f t="shared" si="77"/>
        <v>96</v>
      </c>
      <c r="I30" s="2">
        <f t="shared" si="77"/>
        <v>153</v>
      </c>
      <c r="J30" s="2">
        <f t="shared" si="77"/>
        <v>176</v>
      </c>
      <c r="K30" s="2">
        <f t="shared" si="77"/>
        <v>214</v>
      </c>
      <c r="L30" s="2">
        <f t="shared" ref="L30:P30" si="78">(B30-G30)^2</f>
        <v>1</v>
      </c>
      <c r="M30" s="2">
        <f t="shared" si="78"/>
        <v>9</v>
      </c>
      <c r="N30" s="2">
        <f t="shared" si="78"/>
        <v>1</v>
      </c>
      <c r="O30" s="2">
        <f t="shared" si="78"/>
        <v>100</v>
      </c>
      <c r="P30" s="2">
        <f t="shared" si="78"/>
        <v>25</v>
      </c>
      <c r="S30" s="2">
        <f t="shared" ref="S30:W30" si="79">ABS(B31-G31) / B31 * 100</f>
        <v>1.020408163</v>
      </c>
      <c r="T30" s="2">
        <f t="shared" si="79"/>
        <v>4.12371134</v>
      </c>
      <c r="U30" s="2">
        <f t="shared" si="79"/>
        <v>2</v>
      </c>
      <c r="V30" s="2">
        <f t="shared" si="79"/>
        <v>9.090909091</v>
      </c>
      <c r="W30" s="2">
        <f t="shared" si="79"/>
        <v>5.940594059</v>
      </c>
    </row>
    <row r="31">
      <c r="A31" s="1">
        <v>30.0</v>
      </c>
      <c r="B31" s="1">
        <v>98.0</v>
      </c>
      <c r="C31" s="1">
        <v>97.0</v>
      </c>
      <c r="D31" s="1">
        <v>150.0</v>
      </c>
      <c r="E31" s="1">
        <v>187.0</v>
      </c>
      <c r="F31" s="1">
        <v>202.0</v>
      </c>
      <c r="G31" s="2">
        <f t="shared" ref="G31:K31" si="80">round(AVERAGE(B28:B30), 0)</f>
        <v>99</v>
      </c>
      <c r="H31" s="2">
        <f t="shared" si="80"/>
        <v>93</v>
      </c>
      <c r="I31" s="2">
        <f t="shared" si="80"/>
        <v>153</v>
      </c>
      <c r="J31" s="2">
        <f t="shared" si="80"/>
        <v>170</v>
      </c>
      <c r="K31" s="2">
        <f t="shared" si="80"/>
        <v>214</v>
      </c>
      <c r="L31" s="2">
        <f t="shared" ref="L31:P31" si="81">(B31-G31)^2</f>
        <v>1</v>
      </c>
      <c r="M31" s="2">
        <f t="shared" si="81"/>
        <v>16</v>
      </c>
      <c r="N31" s="2">
        <f t="shared" si="81"/>
        <v>9</v>
      </c>
      <c r="O31" s="2">
        <f t="shared" si="81"/>
        <v>289</v>
      </c>
      <c r="P31" s="2">
        <f t="shared" si="81"/>
        <v>144</v>
      </c>
      <c r="Q31" s="1" t="s">
        <v>31</v>
      </c>
      <c r="R31" s="2">
        <f>AVERAGE(S4:S30)</f>
        <v>3.00575204</v>
      </c>
    </row>
    <row r="32">
      <c r="A32" s="1">
        <v>31.0</v>
      </c>
      <c r="G32" s="2">
        <f t="shared" ref="G32:K32" si="82">round(AVERAGE(B29:B31), 0)</f>
        <v>98</v>
      </c>
      <c r="H32" s="2">
        <f t="shared" si="82"/>
        <v>94</v>
      </c>
      <c r="I32" s="2">
        <f t="shared" si="82"/>
        <v>152</v>
      </c>
      <c r="J32" s="2">
        <f t="shared" si="82"/>
        <v>174</v>
      </c>
      <c r="K32" s="2">
        <f t="shared" si="82"/>
        <v>209</v>
      </c>
      <c r="Q32" s="1" t="s">
        <v>32</v>
      </c>
      <c r="R32" s="2">
        <f>AVERAGE(T4:T30)</f>
        <v>6.142605078</v>
      </c>
    </row>
    <row r="33">
      <c r="A33" s="1">
        <v>1.0</v>
      </c>
      <c r="B33" s="1" t="s">
        <v>33</v>
      </c>
      <c r="C33" s="1" t="s">
        <v>34</v>
      </c>
      <c r="D33" s="1" t="s">
        <v>35</v>
      </c>
      <c r="E33" s="1" t="s">
        <v>36</v>
      </c>
      <c r="F33" s="1" t="s">
        <v>37</v>
      </c>
      <c r="Q33" s="1" t="s">
        <v>38</v>
      </c>
      <c r="R33" s="2">
        <f>AVERAGE(U4:U30)</f>
        <v>2.162039982</v>
      </c>
    </row>
    <row r="34">
      <c r="A34" s="1">
        <v>3.0</v>
      </c>
      <c r="Q34" s="1" t="s">
        <v>39</v>
      </c>
      <c r="R34" s="2">
        <f>AVERAGE(V4:V30)</f>
        <v>6.415707329</v>
      </c>
    </row>
    <row r="35">
      <c r="A35" s="1">
        <v>4.0</v>
      </c>
      <c r="B35" s="2">
        <f t="shared" ref="B35:F35" si="83">B5-G5</f>
        <v>-2</v>
      </c>
      <c r="C35" s="2">
        <f t="shared" si="83"/>
        <v>0</v>
      </c>
      <c r="D35" s="2">
        <f t="shared" si="83"/>
        <v>-5</v>
      </c>
      <c r="E35" s="2">
        <f t="shared" si="83"/>
        <v>-10</v>
      </c>
      <c r="F35" s="2">
        <f t="shared" si="83"/>
        <v>-1</v>
      </c>
      <c r="Q35" s="1" t="s">
        <v>40</v>
      </c>
      <c r="R35" s="2">
        <f>AVERAGE(W4:W30)</f>
        <v>5.529957134</v>
      </c>
    </row>
    <row r="36">
      <c r="A36" s="1">
        <v>5.0</v>
      </c>
      <c r="B36" s="2">
        <f t="shared" ref="B36:F36" si="84">B6-G6</f>
        <v>5</v>
      </c>
      <c r="C36" s="2">
        <f t="shared" si="84"/>
        <v>-2</v>
      </c>
      <c r="D36" s="2">
        <f t="shared" si="84"/>
        <v>-5</v>
      </c>
      <c r="E36" s="2">
        <f t="shared" si="84"/>
        <v>-18</v>
      </c>
      <c r="F36" s="2">
        <f t="shared" si="84"/>
        <v>-5</v>
      </c>
    </row>
    <row r="37">
      <c r="A37" s="1">
        <v>6.0</v>
      </c>
      <c r="B37" s="2">
        <f t="shared" ref="B37:F37" si="85">B7-G7</f>
        <v>-5</v>
      </c>
      <c r="C37" s="2">
        <f t="shared" si="85"/>
        <v>8</v>
      </c>
      <c r="D37" s="2">
        <f t="shared" si="85"/>
        <v>-1</v>
      </c>
      <c r="E37" s="2">
        <f t="shared" si="85"/>
        <v>14</v>
      </c>
      <c r="F37" s="2">
        <f t="shared" si="85"/>
        <v>20</v>
      </c>
    </row>
    <row r="38">
      <c r="A38" s="1">
        <v>7.0</v>
      </c>
      <c r="B38" s="2">
        <f t="shared" ref="B38:F38" si="86">B8-G8</f>
        <v>4</v>
      </c>
      <c r="C38" s="2">
        <f t="shared" si="86"/>
        <v>2</v>
      </c>
      <c r="D38" s="2">
        <f t="shared" si="86"/>
        <v>-1</v>
      </c>
      <c r="E38" s="2">
        <f t="shared" si="86"/>
        <v>12</v>
      </c>
      <c r="F38" s="2">
        <f t="shared" si="86"/>
        <v>0</v>
      </c>
    </row>
    <row r="39">
      <c r="A39" s="1">
        <v>8.0</v>
      </c>
      <c r="B39" s="2">
        <f t="shared" ref="B39:F39" si="87">B9-G9</f>
        <v>2</v>
      </c>
      <c r="C39" s="2">
        <f t="shared" si="87"/>
        <v>3</v>
      </c>
      <c r="D39" s="2">
        <f t="shared" si="87"/>
        <v>-3</v>
      </c>
      <c r="E39" s="2">
        <f t="shared" si="87"/>
        <v>4</v>
      </c>
      <c r="F39" s="2">
        <f t="shared" si="87"/>
        <v>3</v>
      </c>
    </row>
    <row r="40">
      <c r="A40" s="1">
        <v>9.0</v>
      </c>
      <c r="B40" s="2">
        <f t="shared" ref="B40:F40" si="88">B10-G10</f>
        <v>2</v>
      </c>
      <c r="C40" s="2">
        <f t="shared" si="88"/>
        <v>-9</v>
      </c>
      <c r="D40" s="2">
        <f t="shared" si="88"/>
        <v>-2</v>
      </c>
      <c r="E40" s="2">
        <f t="shared" si="88"/>
        <v>-11</v>
      </c>
      <c r="F40" s="2">
        <f t="shared" si="88"/>
        <v>18</v>
      </c>
    </row>
    <row r="41">
      <c r="A41" s="1">
        <v>10.0</v>
      </c>
      <c r="B41" s="2">
        <f t="shared" ref="B41:F41" si="89">B11-G11</f>
        <v>0</v>
      </c>
      <c r="C41" s="2">
        <f t="shared" si="89"/>
        <v>-10</v>
      </c>
      <c r="D41" s="2">
        <f t="shared" si="89"/>
        <v>7</v>
      </c>
      <c r="E41" s="2">
        <f t="shared" si="89"/>
        <v>-8</v>
      </c>
      <c r="F41" s="2">
        <f t="shared" si="89"/>
        <v>-1</v>
      </c>
    </row>
    <row r="42">
      <c r="A42" s="1">
        <v>11.0</v>
      </c>
      <c r="B42" s="2">
        <f t="shared" ref="B42:F42" si="90">B12-G12</f>
        <v>-4</v>
      </c>
      <c r="C42" s="2">
        <f t="shared" si="90"/>
        <v>11</v>
      </c>
      <c r="D42" s="2">
        <f t="shared" si="90"/>
        <v>6</v>
      </c>
      <c r="E42" s="2">
        <f t="shared" si="90"/>
        <v>-24</v>
      </c>
      <c r="F42" s="2">
        <f t="shared" si="90"/>
        <v>8</v>
      </c>
    </row>
    <row r="43">
      <c r="A43" s="1">
        <v>12.0</v>
      </c>
      <c r="B43" s="2">
        <f t="shared" ref="B43:F43" si="91">B13-G13</f>
        <v>1</v>
      </c>
      <c r="C43" s="2">
        <f t="shared" si="91"/>
        <v>6</v>
      </c>
      <c r="D43" s="2">
        <f t="shared" si="91"/>
        <v>-2</v>
      </c>
      <c r="E43" s="2">
        <f t="shared" si="91"/>
        <v>14</v>
      </c>
      <c r="F43" s="2">
        <f t="shared" si="91"/>
        <v>-31</v>
      </c>
    </row>
    <row r="44">
      <c r="A44" s="1">
        <v>13.0</v>
      </c>
      <c r="B44" s="2">
        <f t="shared" ref="B44:F44" si="92">B14-G14</f>
        <v>-2</v>
      </c>
      <c r="C44" s="2">
        <f t="shared" si="92"/>
        <v>-10</v>
      </c>
      <c r="D44" s="2">
        <f t="shared" si="92"/>
        <v>2</v>
      </c>
      <c r="E44" s="2">
        <f t="shared" si="92"/>
        <v>-6</v>
      </c>
      <c r="F44" s="2">
        <f t="shared" si="92"/>
        <v>12</v>
      </c>
    </row>
    <row r="45">
      <c r="A45" s="1">
        <v>14.0</v>
      </c>
      <c r="B45" s="2">
        <f t="shared" ref="B45:F45" si="93">B15-G15</f>
        <v>4</v>
      </c>
      <c r="C45" s="2">
        <f t="shared" si="93"/>
        <v>4</v>
      </c>
      <c r="D45" s="2">
        <f t="shared" si="93"/>
        <v>-2</v>
      </c>
      <c r="E45" s="2">
        <f t="shared" si="93"/>
        <v>0</v>
      </c>
      <c r="F45" s="2">
        <f t="shared" si="93"/>
        <v>-7</v>
      </c>
    </row>
    <row r="46">
      <c r="A46" s="1">
        <v>15.0</v>
      </c>
      <c r="B46" s="2">
        <f t="shared" ref="B46:F46" si="94">B16-G16</f>
        <v>-7</v>
      </c>
      <c r="C46" s="2">
        <f t="shared" si="94"/>
        <v>4</v>
      </c>
      <c r="D46" s="2">
        <f t="shared" si="94"/>
        <v>-2</v>
      </c>
      <c r="E46" s="2">
        <f t="shared" si="94"/>
        <v>-15</v>
      </c>
      <c r="F46" s="2">
        <f t="shared" si="94"/>
        <v>-16</v>
      </c>
    </row>
    <row r="47">
      <c r="A47" s="1">
        <v>16.0</v>
      </c>
      <c r="B47" s="2">
        <f t="shared" ref="B47:F47" si="95">B17-G17</f>
        <v>-3</v>
      </c>
      <c r="C47" s="2">
        <f t="shared" si="95"/>
        <v>4</v>
      </c>
      <c r="D47" s="2">
        <f t="shared" si="95"/>
        <v>6</v>
      </c>
      <c r="E47" s="2">
        <f t="shared" si="95"/>
        <v>26</v>
      </c>
      <c r="F47" s="2">
        <f t="shared" si="95"/>
        <v>4</v>
      </c>
    </row>
    <row r="48">
      <c r="A48" s="1">
        <v>17.0</v>
      </c>
      <c r="B48" s="2">
        <f t="shared" ref="B48:F48" si="96">B18-G18</f>
        <v>4</v>
      </c>
      <c r="C48" s="2">
        <f t="shared" si="96"/>
        <v>-11</v>
      </c>
      <c r="D48" s="2">
        <f t="shared" si="96"/>
        <v>1</v>
      </c>
      <c r="E48" s="2">
        <f t="shared" si="96"/>
        <v>13</v>
      </c>
      <c r="F48" s="2">
        <f t="shared" si="96"/>
        <v>18</v>
      </c>
    </row>
    <row r="49">
      <c r="A49" s="1">
        <v>18.0</v>
      </c>
      <c r="B49" s="2">
        <f t="shared" ref="B49:F49" si="97">B19-G19</f>
        <v>1</v>
      </c>
      <c r="C49" s="2">
        <f t="shared" si="97"/>
        <v>-5</v>
      </c>
      <c r="D49" s="2">
        <f t="shared" si="97"/>
        <v>6</v>
      </c>
      <c r="E49" s="2">
        <f t="shared" si="97"/>
        <v>-5</v>
      </c>
      <c r="F49" s="2">
        <f t="shared" si="97"/>
        <v>16</v>
      </c>
    </row>
    <row r="50">
      <c r="A50" s="1">
        <v>19.0</v>
      </c>
      <c r="B50" s="2">
        <f t="shared" ref="B50:F50" si="98">B20-G20</f>
        <v>2</v>
      </c>
      <c r="C50" s="2">
        <f t="shared" si="98"/>
        <v>12</v>
      </c>
      <c r="D50" s="2">
        <f t="shared" si="98"/>
        <v>-3</v>
      </c>
      <c r="E50" s="2">
        <f t="shared" si="98"/>
        <v>10</v>
      </c>
      <c r="F50" s="2">
        <f t="shared" si="98"/>
        <v>1</v>
      </c>
    </row>
    <row r="51">
      <c r="A51" s="1">
        <v>20.0</v>
      </c>
      <c r="B51" s="2">
        <f t="shared" ref="B51:F51" si="99">B21-G21</f>
        <v>-2</v>
      </c>
      <c r="C51" s="2">
        <f t="shared" si="99"/>
        <v>6</v>
      </c>
      <c r="D51" s="2">
        <f t="shared" si="99"/>
        <v>-6</v>
      </c>
      <c r="E51" s="2">
        <f t="shared" si="99"/>
        <v>-23</v>
      </c>
      <c r="F51" s="2">
        <f t="shared" si="99"/>
        <v>-3</v>
      </c>
    </row>
    <row r="52">
      <c r="A52" s="1">
        <v>21.0</v>
      </c>
      <c r="B52" s="2">
        <f t="shared" ref="B52:F52" si="100">B22-G22</f>
        <v>-4</v>
      </c>
      <c r="C52" s="2">
        <f t="shared" si="100"/>
        <v>-2</v>
      </c>
      <c r="D52" s="2">
        <f t="shared" si="100"/>
        <v>3</v>
      </c>
      <c r="E52" s="2">
        <f t="shared" si="100"/>
        <v>6</v>
      </c>
      <c r="F52" s="2">
        <f t="shared" si="100"/>
        <v>-19</v>
      </c>
    </row>
    <row r="53">
      <c r="A53" s="1">
        <v>22.0</v>
      </c>
      <c r="B53" s="2">
        <f t="shared" ref="B53:F53" si="101">B23-G23</f>
        <v>-1</v>
      </c>
      <c r="C53" s="2">
        <f t="shared" si="101"/>
        <v>-10</v>
      </c>
      <c r="D53" s="2">
        <f t="shared" si="101"/>
        <v>1</v>
      </c>
      <c r="E53" s="2">
        <f t="shared" si="101"/>
        <v>-18</v>
      </c>
      <c r="F53" s="2">
        <f t="shared" si="101"/>
        <v>13</v>
      </c>
    </row>
    <row r="54">
      <c r="A54" s="1">
        <v>23.0</v>
      </c>
      <c r="B54" s="2">
        <f t="shared" ref="B54:F54" si="102">B24-G24</f>
        <v>-4</v>
      </c>
      <c r="C54" s="2">
        <f t="shared" si="102"/>
        <v>-6</v>
      </c>
      <c r="D54" s="2">
        <f t="shared" si="102"/>
        <v>-6</v>
      </c>
      <c r="E54" s="2">
        <f t="shared" si="102"/>
        <v>13</v>
      </c>
      <c r="F54" s="2">
        <f t="shared" si="102"/>
        <v>-6</v>
      </c>
    </row>
    <row r="55">
      <c r="A55" s="1">
        <v>24.0</v>
      </c>
      <c r="B55" s="2">
        <f t="shared" ref="B55:F55" si="103">B25-G25</f>
        <v>2</v>
      </c>
      <c r="C55" s="2">
        <f t="shared" si="103"/>
        <v>10</v>
      </c>
      <c r="D55" s="2">
        <f t="shared" si="103"/>
        <v>5</v>
      </c>
      <c r="E55" s="2">
        <f t="shared" si="103"/>
        <v>-13</v>
      </c>
      <c r="F55" s="2">
        <f t="shared" si="103"/>
        <v>-14</v>
      </c>
    </row>
    <row r="56">
      <c r="A56" s="1">
        <v>25.0</v>
      </c>
      <c r="B56" s="2">
        <f t="shared" ref="B56:F56" si="104">B26-G26</f>
        <v>4</v>
      </c>
      <c r="C56" s="2">
        <f t="shared" si="104"/>
        <v>4</v>
      </c>
      <c r="D56" s="2">
        <f t="shared" si="104"/>
        <v>-8</v>
      </c>
      <c r="E56" s="2">
        <f t="shared" si="104"/>
        <v>-1</v>
      </c>
      <c r="F56" s="2">
        <f t="shared" si="104"/>
        <v>-18</v>
      </c>
    </row>
    <row r="57">
      <c r="A57" s="1">
        <v>26.0</v>
      </c>
      <c r="B57" s="2">
        <f t="shared" ref="B57:F57" si="105">B27-G27</f>
        <v>6</v>
      </c>
      <c r="C57" s="2">
        <f t="shared" si="105"/>
        <v>2</v>
      </c>
      <c r="D57" s="2">
        <f t="shared" si="105"/>
        <v>-2</v>
      </c>
      <c r="E57" s="2">
        <f t="shared" si="105"/>
        <v>7</v>
      </c>
      <c r="F57" s="2">
        <f t="shared" si="105"/>
        <v>29</v>
      </c>
    </row>
    <row r="58">
      <c r="A58" s="1">
        <v>27.0</v>
      </c>
      <c r="B58" s="2">
        <f t="shared" ref="B58:F58" si="106">B28-G28</f>
        <v>-2</v>
      </c>
      <c r="C58" s="2">
        <f t="shared" si="106"/>
        <v>-9</v>
      </c>
      <c r="D58" s="2">
        <f t="shared" si="106"/>
        <v>-1</v>
      </c>
      <c r="E58" s="2">
        <f t="shared" si="106"/>
        <v>2</v>
      </c>
      <c r="F58" s="2">
        <f t="shared" si="106"/>
        <v>20</v>
      </c>
    </row>
    <row r="59">
      <c r="A59" s="1">
        <v>28.0</v>
      </c>
      <c r="B59" s="2">
        <f t="shared" ref="B59:F59" si="107">B29-G29</f>
        <v>-6</v>
      </c>
      <c r="C59" s="2">
        <f t="shared" si="107"/>
        <v>-6</v>
      </c>
      <c r="D59" s="2">
        <f t="shared" si="107"/>
        <v>1</v>
      </c>
      <c r="E59" s="2">
        <f t="shared" si="107"/>
        <v>-8</v>
      </c>
      <c r="F59" s="2">
        <f t="shared" si="107"/>
        <v>-1</v>
      </c>
    </row>
    <row r="60">
      <c r="A60" s="1">
        <v>29.0</v>
      </c>
      <c r="B60" s="2">
        <f t="shared" ref="B60:F60" si="108">B30-G30</f>
        <v>1</v>
      </c>
      <c r="C60" s="2">
        <f t="shared" si="108"/>
        <v>-3</v>
      </c>
      <c r="D60" s="2">
        <f t="shared" si="108"/>
        <v>-1</v>
      </c>
      <c r="E60" s="2">
        <f t="shared" si="108"/>
        <v>-10</v>
      </c>
      <c r="F60" s="2">
        <f t="shared" si="108"/>
        <v>5</v>
      </c>
    </row>
    <row r="61">
      <c r="A61" s="1">
        <v>30.0</v>
      </c>
      <c r="B61" s="2">
        <f t="shared" ref="B61:F61" si="109">B31-G31</f>
        <v>-1</v>
      </c>
      <c r="C61" s="2">
        <f t="shared" si="109"/>
        <v>4</v>
      </c>
      <c r="D61" s="2">
        <f t="shared" si="109"/>
        <v>-3</v>
      </c>
      <c r="E61" s="2">
        <f t="shared" si="109"/>
        <v>17</v>
      </c>
      <c r="F61" s="2">
        <f t="shared" si="109"/>
        <v>-12</v>
      </c>
    </row>
    <row r="62">
      <c r="A62" s="1">
        <v>31.0</v>
      </c>
    </row>
    <row r="64">
      <c r="A64" s="1" t="s">
        <v>26</v>
      </c>
      <c r="B64" s="2">
        <f>AVERAGE(B35:B62)</f>
        <v>-0.1851851852</v>
      </c>
    </row>
    <row r="65">
      <c r="A65" s="1" t="s">
        <v>41</v>
      </c>
      <c r="B65" s="2">
        <f>AVERAGE(C35:C61)</f>
        <v>-0.1111111111</v>
      </c>
    </row>
    <row r="66">
      <c r="A66" s="1" t="s">
        <v>42</v>
      </c>
      <c r="B66" s="2">
        <f>AVERAGE(D35:D61)</f>
        <v>-0.5555555556</v>
      </c>
    </row>
    <row r="67">
      <c r="A67" s="1" t="s">
        <v>43</v>
      </c>
      <c r="B67" s="2">
        <f>AVERAGE(E35:E61)</f>
        <v>-1.185185185</v>
      </c>
    </row>
    <row r="68">
      <c r="A68" s="1" t="s">
        <v>44</v>
      </c>
      <c r="B68" s="2">
        <f>average(F35:F61)</f>
        <v>1.222222222</v>
      </c>
    </row>
  </sheetData>
  <drawing r:id="rId1"/>
</worksheet>
</file>