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ist1" sheetId="1" r:id="rId1"/>
    <sheet name="found errors" sheetId="4" r:id="rId2"/>
    <sheet name="clap before the video users" sheetId="5" r:id="rId3"/>
    <sheet name="suspect" sheetId="2" r:id="rId4"/>
  </sheets>
  <definedNames>
    <definedName name="_xlnm._FilterDatabase" localSheetId="0" hidden="1">List1!$O$1:$O$70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5" i="1" l="1"/>
  <c r="AE54" i="1"/>
  <c r="AE47" i="1"/>
  <c r="AE63" i="1"/>
  <c r="Y47" i="1" l="1"/>
  <c r="W47" i="1"/>
  <c r="I47" i="1"/>
  <c r="AE43" i="1"/>
  <c r="AB19" i="1"/>
  <c r="AB20" i="1" l="1"/>
  <c r="Y20" i="1"/>
  <c r="W20" i="1"/>
  <c r="I42" i="1"/>
  <c r="I43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41" i="1"/>
  <c r="W41" i="1"/>
  <c r="Y41" i="1"/>
  <c r="W42" i="1"/>
  <c r="Y42" i="1"/>
  <c r="W43" i="1"/>
  <c r="Y43" i="1"/>
  <c r="W44" i="1"/>
  <c r="Y44" i="1"/>
  <c r="W45" i="1"/>
  <c r="Y45" i="1"/>
  <c r="W46" i="1"/>
  <c r="Y46" i="1"/>
  <c r="W48" i="1"/>
  <c r="W49" i="1"/>
  <c r="Y49" i="1"/>
  <c r="W50" i="1"/>
  <c r="Y50" i="1"/>
  <c r="W51" i="1"/>
  <c r="Y51" i="1"/>
  <c r="W52" i="1"/>
  <c r="Y52" i="1"/>
  <c r="W53" i="1"/>
  <c r="Y53" i="1"/>
  <c r="W54" i="1"/>
  <c r="Y54" i="1"/>
  <c r="W55" i="1"/>
  <c r="Y55" i="1"/>
  <c r="W56" i="1"/>
  <c r="Y56" i="1"/>
  <c r="W57" i="1"/>
  <c r="Y57" i="1"/>
  <c r="W58" i="1"/>
  <c r="Y58" i="1"/>
  <c r="W59" i="1"/>
  <c r="Y59" i="1"/>
  <c r="W60" i="1"/>
  <c r="Y60" i="1"/>
  <c r="W61" i="1"/>
  <c r="Y61" i="1"/>
  <c r="W62" i="1"/>
  <c r="Y62" i="1"/>
  <c r="W63" i="1"/>
  <c r="Y63" i="1"/>
  <c r="W64" i="1"/>
  <c r="Y64" i="1"/>
  <c r="W65" i="1"/>
  <c r="Y65" i="1"/>
  <c r="W66" i="1"/>
  <c r="Y66" i="1"/>
  <c r="W67" i="1"/>
  <c r="Y67" i="1"/>
  <c r="W68" i="1"/>
  <c r="Y68" i="1"/>
  <c r="W69" i="1"/>
  <c r="Y69" i="1"/>
  <c r="W70" i="1"/>
  <c r="Y70" i="1"/>
  <c r="Y40" i="1" l="1"/>
  <c r="W40" i="1"/>
  <c r="Y39" i="1"/>
  <c r="W39" i="1"/>
  <c r="Y38" i="1"/>
  <c r="W38" i="1"/>
  <c r="Y37" i="1"/>
  <c r="W37" i="1"/>
  <c r="Y36" i="1"/>
  <c r="W36" i="1"/>
  <c r="Y35" i="1"/>
  <c r="W35" i="1"/>
  <c r="Y34" i="1"/>
  <c r="W34" i="1"/>
  <c r="Y33" i="1"/>
  <c r="W33" i="1"/>
  <c r="W32" i="1"/>
  <c r="W19" i="1" l="1"/>
  <c r="Y19" i="1"/>
  <c r="Y24" i="1" l="1"/>
  <c r="Y25" i="1"/>
  <c r="Y26" i="1"/>
  <c r="Y27" i="1"/>
  <c r="Y28" i="1"/>
  <c r="Y29" i="1"/>
  <c r="Y30" i="1"/>
  <c r="Y31" i="1"/>
  <c r="Y13" i="1"/>
  <c r="Y14" i="1"/>
  <c r="Y15" i="1"/>
  <c r="Y16" i="1"/>
  <c r="Y17" i="1"/>
  <c r="Y18" i="1"/>
  <c r="Y21" i="1"/>
  <c r="Y22" i="1"/>
  <c r="Y23" i="1"/>
  <c r="W17" i="1"/>
  <c r="W18" i="1"/>
  <c r="W21" i="1"/>
  <c r="W22" i="1"/>
  <c r="W23" i="1"/>
  <c r="W24" i="1"/>
  <c r="W25" i="1"/>
  <c r="W26" i="1"/>
  <c r="W27" i="1"/>
  <c r="W28" i="1"/>
  <c r="W29" i="1"/>
  <c r="W30" i="1"/>
  <c r="W31" i="1"/>
  <c r="W15" i="1"/>
  <c r="W16" i="1"/>
  <c r="AB15" i="1" l="1"/>
  <c r="Y7" i="1" l="1"/>
  <c r="Y8" i="1"/>
  <c r="Y9" i="1"/>
  <c r="Y10" i="1"/>
  <c r="Y11" i="1"/>
  <c r="Y12" i="1"/>
  <c r="Y6" i="1"/>
  <c r="Y3" i="1"/>
  <c r="Y4" i="1"/>
  <c r="Y5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2" i="1"/>
</calcChain>
</file>

<file path=xl/sharedStrings.xml><?xml version="1.0" encoding="utf-8"?>
<sst xmlns="http://schemas.openxmlformats.org/spreadsheetml/2006/main" count="651" uniqueCount="580">
  <si>
    <t>uID</t>
  </si>
  <si>
    <t>Box</t>
  </si>
  <si>
    <t>empaticaAbsStartTime</t>
  </si>
  <si>
    <t>empaticaAbsStartTime_sec</t>
  </si>
  <si>
    <t>shimmerAbsStartTime</t>
  </si>
  <si>
    <t>shimmerAbsStartTime_sec</t>
  </si>
  <si>
    <t>pupillabsAbsStartTime</t>
  </si>
  <si>
    <t>pupillabsAbsStartTime_sec</t>
  </si>
  <si>
    <t>hikVisionAbsStartTime</t>
  </si>
  <si>
    <t>hikVisionAbsStartTime_sec</t>
  </si>
  <si>
    <t>11:45:25</t>
  </si>
  <si>
    <t>11:48:16</t>
  </si>
  <si>
    <t>11:56:42</t>
  </si>
  <si>
    <t>11:58:09</t>
  </si>
  <si>
    <t>12:57:01</t>
  </si>
  <si>
    <t>13:00:36</t>
  </si>
  <si>
    <t>13:06:43</t>
  </si>
  <si>
    <t>13:04:52</t>
  </si>
  <si>
    <t>09:17:48</t>
  </si>
  <si>
    <t>09:20:26</t>
  </si>
  <si>
    <t>09:24:38</t>
  </si>
  <si>
    <t>09:25:21</t>
  </si>
  <si>
    <t>11:05:48</t>
  </si>
  <si>
    <t>11:08:08</t>
  </si>
  <si>
    <t>11:11:49</t>
  </si>
  <si>
    <t>11:12:19</t>
  </si>
  <si>
    <t>13:34:43</t>
  </si>
  <si>
    <t>13:37:37</t>
  </si>
  <si>
    <t>13:41:55</t>
  </si>
  <si>
    <t>13:42:36</t>
  </si>
  <si>
    <t>09:02:26</t>
  </si>
  <si>
    <t>09:04:55</t>
  </si>
  <si>
    <t>09:09:55</t>
  </si>
  <si>
    <t>09:10:42</t>
  </si>
  <si>
    <t>11:21:48</t>
  </si>
  <si>
    <t>11:23:58</t>
  </si>
  <si>
    <t>11:27:33</t>
  </si>
  <si>
    <t>11:27:53</t>
  </si>
  <si>
    <t>13:14:44</t>
  </si>
  <si>
    <t>13:16:54</t>
  </si>
  <si>
    <t>13:19:48</t>
  </si>
  <si>
    <t>13:20:08</t>
  </si>
  <si>
    <t>08:57:03</t>
  </si>
  <si>
    <t>08:59:03</t>
  </si>
  <si>
    <t>09:03:02</t>
  </si>
  <si>
    <t>09:04:21</t>
  </si>
  <si>
    <t>11:17:29</t>
  </si>
  <si>
    <t>11:18:55</t>
  </si>
  <si>
    <t>11:22:19</t>
  </si>
  <si>
    <t>11:22:39</t>
  </si>
  <si>
    <t>11:10:14</t>
  </si>
  <si>
    <t>11:12:14</t>
  </si>
  <si>
    <t>11:15:31</t>
  </si>
  <si>
    <t>11:15:52</t>
  </si>
  <si>
    <t>13:09:15</t>
  </si>
  <si>
    <t>13:11:54</t>
  </si>
  <si>
    <t>13:15:59</t>
  </si>
  <si>
    <t>13:16:20</t>
  </si>
  <si>
    <t>09:00:54</t>
  </si>
  <si>
    <t>09:02:20</t>
  </si>
  <si>
    <t>09:05:26</t>
  </si>
  <si>
    <t>09:06:03</t>
  </si>
  <si>
    <t>11:04:34</t>
  </si>
  <si>
    <t>11:07:25</t>
  </si>
  <si>
    <t>11:13:49</t>
  </si>
  <si>
    <t>11:14:56</t>
  </si>
  <si>
    <t>13:01:32</t>
  </si>
  <si>
    <t>13:05:43</t>
  </si>
  <si>
    <t>13:14:31</t>
  </si>
  <si>
    <t>13:15:03</t>
  </si>
  <si>
    <t>09:09:41</t>
  </si>
  <si>
    <t>09:10:54</t>
  </si>
  <si>
    <t>09:14:22</t>
  </si>
  <si>
    <t>09:14:39</t>
  </si>
  <si>
    <t>10:58:43</t>
  </si>
  <si>
    <t>11:00:48</t>
  </si>
  <si>
    <t>11:04:57</t>
  </si>
  <si>
    <t>11:05:51</t>
  </si>
  <si>
    <t>13:03:48</t>
  </si>
  <si>
    <t>13:10:38</t>
  </si>
  <si>
    <t>13:18:15</t>
  </si>
  <si>
    <t>13:18:30</t>
  </si>
  <si>
    <t>09:10:39</t>
  </si>
  <si>
    <t>09:11:55</t>
  </si>
  <si>
    <t>09:16:53</t>
  </si>
  <si>
    <t>11:18:43</t>
  </si>
  <si>
    <t>11:20:06</t>
  </si>
  <si>
    <t>11:31:34</t>
  </si>
  <si>
    <t>12:59:44</t>
  </si>
  <si>
    <t>13:00:34</t>
  </si>
  <si>
    <t>13:04:11</t>
  </si>
  <si>
    <t>09:15:03</t>
  </si>
  <si>
    <t>09:16:44</t>
  </si>
  <si>
    <t>09:19:09</t>
  </si>
  <si>
    <t>11:05:04</t>
  </si>
  <si>
    <t>11:06:39</t>
  </si>
  <si>
    <t>11:08:58</t>
  </si>
  <si>
    <t>13:05:30</t>
  </si>
  <si>
    <t>13:05:20</t>
  </si>
  <si>
    <t>13:07:21</t>
  </si>
  <si>
    <t>08:55:26</t>
  </si>
  <si>
    <t>08:56:57</t>
  </si>
  <si>
    <t>08:58:37</t>
  </si>
  <si>
    <t>10:56:12</t>
  </si>
  <si>
    <t>10:57:10</t>
  </si>
  <si>
    <t>10:59:16</t>
  </si>
  <si>
    <t>13:08:28</t>
  </si>
  <si>
    <t>13:10:18</t>
  </si>
  <si>
    <t>13:12:09</t>
  </si>
  <si>
    <t>09:13:27</t>
  </si>
  <si>
    <t>09:15:43</t>
  </si>
  <si>
    <t>09:19:17</t>
  </si>
  <si>
    <t>12:11:40</t>
  </si>
  <si>
    <t>12:12:45</t>
  </si>
  <si>
    <t>12:15:02</t>
  </si>
  <si>
    <t>13:12:57</t>
  </si>
  <si>
    <t>13:14:03</t>
  </si>
  <si>
    <t>13:17:03</t>
  </si>
  <si>
    <t>08:56:02</t>
  </si>
  <si>
    <t>08:57:31</t>
  </si>
  <si>
    <t>09:00:34</t>
  </si>
  <si>
    <t>11:00:38</t>
  </si>
  <si>
    <t>11:01:35</t>
  </si>
  <si>
    <t>11:03:58</t>
  </si>
  <si>
    <t>13:03:13</t>
  </si>
  <si>
    <t>00:00:00</t>
  </si>
  <si>
    <t>13:07:33</t>
  </si>
  <si>
    <t>09:32:54</t>
  </si>
  <si>
    <t>09:34:20</t>
  </si>
  <si>
    <t>09:36:57</t>
  </si>
  <si>
    <t>11:31:11</t>
  </si>
  <si>
    <t>11:32:40</t>
  </si>
  <si>
    <t>11:35:11</t>
  </si>
  <si>
    <t>13:09:40</t>
  </si>
  <si>
    <t>13:12:03</t>
  </si>
  <si>
    <t>13:15:02</t>
  </si>
  <si>
    <t>09:05:59</t>
  </si>
  <si>
    <t>09:07:13</t>
  </si>
  <si>
    <t>09:11:19</t>
  </si>
  <si>
    <t>10:55:46</t>
  </si>
  <si>
    <t>10:56:58</t>
  </si>
  <si>
    <t>10:59:05</t>
  </si>
  <si>
    <t>13:14:25</t>
  </si>
  <si>
    <t>13:16:01</t>
  </si>
  <si>
    <t>13:18:09</t>
  </si>
  <si>
    <t>09:03:59</t>
  </si>
  <si>
    <t>09:05:57</t>
  </si>
  <si>
    <t>09:08:56</t>
  </si>
  <si>
    <t>11:04:56</t>
  </si>
  <si>
    <t>11:06:02</t>
  </si>
  <si>
    <t>11:09:24</t>
  </si>
  <si>
    <t>12:55:42</t>
  </si>
  <si>
    <t>12:56:56</t>
  </si>
  <si>
    <t>12:59:28</t>
  </si>
  <si>
    <t>09:04:38</t>
  </si>
  <si>
    <t>09:05:55</t>
  </si>
  <si>
    <t>09:08:32</t>
  </si>
  <si>
    <t>11:06:21</t>
  </si>
  <si>
    <t>11:07:18</t>
  </si>
  <si>
    <t>11:09:22</t>
  </si>
  <si>
    <t>12:56:35</t>
  </si>
  <si>
    <t>12:57:14</t>
  </si>
  <si>
    <t>13:00:48</t>
  </si>
  <si>
    <t>10:58:56</t>
  </si>
  <si>
    <t>11:00:46</t>
  </si>
  <si>
    <t>11:06:14</t>
  </si>
  <si>
    <t>13:18:14</t>
  </si>
  <si>
    <t>13:19:19</t>
  </si>
  <si>
    <t>13:21:59</t>
  </si>
  <si>
    <t>09:03:16</t>
  </si>
  <si>
    <t>09:04:03</t>
  </si>
  <si>
    <t>09:06:14</t>
  </si>
  <si>
    <t>10:56:44</t>
  </si>
  <si>
    <t>10:57:47</t>
  </si>
  <si>
    <t>11:00:19</t>
  </si>
  <si>
    <t>13:02:16</t>
  </si>
  <si>
    <t>13:03:23</t>
  </si>
  <si>
    <t>13:06:07</t>
  </si>
  <si>
    <t>09:07:45</t>
  </si>
  <si>
    <t>09:09:52</t>
  </si>
  <si>
    <t>09:17:39</t>
  </si>
  <si>
    <t>11:04:03</t>
  </si>
  <si>
    <t>11:05:08</t>
  </si>
  <si>
    <t>11:07:35</t>
  </si>
  <si>
    <t>13:05:22</t>
  </si>
  <si>
    <t>13:06:48</t>
  </si>
  <si>
    <t>13:09:33</t>
  </si>
  <si>
    <t>kinecAbsStartTime</t>
  </si>
  <si>
    <t>kinecAbsStartTime_sec</t>
  </si>
  <si>
    <t>clapTime</t>
  </si>
  <si>
    <t>R1</t>
  </si>
  <si>
    <t>R2</t>
  </si>
  <si>
    <t>R3</t>
  </si>
  <si>
    <t>R4</t>
  </si>
  <si>
    <t>00:02:54:800</t>
  </si>
  <si>
    <t>00:27:54:833</t>
  </si>
  <si>
    <t>00:06:45:080</t>
  </si>
  <si>
    <t>empaticaCorrTime_sec</t>
  </si>
  <si>
    <t>shimmerCorrTime_sec</t>
  </si>
  <si>
    <t>clapTime_sec</t>
  </si>
  <si>
    <t>empaticaClapPeakTime_sec</t>
  </si>
  <si>
    <t>shimmerClapPeakTime_sec</t>
  </si>
  <si>
    <t>00:06:44:800</t>
  </si>
  <si>
    <t>00:18:57:600</t>
  </si>
  <si>
    <t>00:34:56:166</t>
  </si>
  <si>
    <t>00:44:38:500</t>
  </si>
  <si>
    <t>00:02:53:700</t>
  </si>
  <si>
    <t>00:10:50:233</t>
  </si>
  <si>
    <t>00:18:23:066</t>
  </si>
  <si>
    <t>00:25:32:133</t>
  </si>
  <si>
    <t>00:18:39:633</t>
  </si>
  <si>
    <t>00:29:27:266</t>
  </si>
  <si>
    <t>00:36:44:700</t>
  </si>
  <si>
    <t>00:08:11:400</t>
  </si>
  <si>
    <t>00:08:08:933</t>
  </si>
  <si>
    <t>00:18:30:100</t>
  </si>
  <si>
    <t>00:29:12:700</t>
  </si>
  <si>
    <t>00:36:35:500</t>
  </si>
  <si>
    <t>00:06:06:400</t>
  </si>
  <si>
    <t>00:06:04:266</t>
  </si>
  <si>
    <t>00:15:04:500</t>
  </si>
  <si>
    <t>00:27:37:966</t>
  </si>
  <si>
    <t>00:36:21:800</t>
  </si>
  <si>
    <t>00:08:52:333</t>
  </si>
  <si>
    <t>00:08:54:466</t>
  </si>
  <si>
    <t>00:23:30:300</t>
  </si>
  <si>
    <t>00:35:52:833</t>
  </si>
  <si>
    <t>00:45:43:433</t>
  </si>
  <si>
    <t>00:06:20:500</t>
  </si>
  <si>
    <t>00:15:27:300</t>
  </si>
  <si>
    <t>00:27:26:800</t>
  </si>
  <si>
    <t>00:34:52:133</t>
  </si>
  <si>
    <t>00:06:23:500</t>
  </si>
  <si>
    <t>00:06:24:866</t>
  </si>
  <si>
    <t>00:17:38:866</t>
  </si>
  <si>
    <t>00:29:26:700</t>
  </si>
  <si>
    <t>00:37:29:800</t>
  </si>
  <si>
    <t>00:06:19:600</t>
  </si>
  <si>
    <t>00:07:14:466</t>
  </si>
  <si>
    <t>00:07:15:300</t>
  </si>
  <si>
    <t>00:29:24:733</t>
  </si>
  <si>
    <t>00:06:04:333</t>
  </si>
  <si>
    <t>00:06:05:000</t>
  </si>
  <si>
    <t>00:16:39:066</t>
  </si>
  <si>
    <t>00:26:38:833</t>
  </si>
  <si>
    <t>00:37:52:600</t>
  </si>
  <si>
    <t>00:05:14:466</t>
  </si>
  <si>
    <t>00:05:15:766</t>
  </si>
  <si>
    <t>00:14:46:800</t>
  </si>
  <si>
    <t>00:24:53:333</t>
  </si>
  <si>
    <t>00:33:14:800</t>
  </si>
  <si>
    <t>00:04:53:233</t>
  </si>
  <si>
    <t>00:04:52:466</t>
  </si>
  <si>
    <t>00:14:04:700</t>
  </si>
  <si>
    <t>00:25:55:700</t>
  </si>
  <si>
    <t>00:34:12:300</t>
  </si>
  <si>
    <t>00:07:27:900</t>
  </si>
  <si>
    <t>00:07:28:766</t>
  </si>
  <si>
    <t>00:17:08:000</t>
  </si>
  <si>
    <t>00:25:46:200</t>
  </si>
  <si>
    <t>00:36:30:533</t>
  </si>
  <si>
    <t>00:05:21:166</t>
  </si>
  <si>
    <t>00:14:48:300</t>
  </si>
  <si>
    <t>00:08:46:766</t>
  </si>
  <si>
    <t>00:08:46:100</t>
  </si>
  <si>
    <t>00:18:54:433</t>
  </si>
  <si>
    <t>00:28:04:600</t>
  </si>
  <si>
    <t>00:37:11:700</t>
  </si>
  <si>
    <t>00:04:58:300</t>
  </si>
  <si>
    <t>00:04:56:000</t>
  </si>
  <si>
    <t>00:22:28:100</t>
  </si>
  <si>
    <t>00:30:11:266</t>
  </si>
  <si>
    <t>00:05:24:100</t>
  </si>
  <si>
    <t>00:05:25:733</t>
  </si>
  <si>
    <t>00:13:00:700</t>
  </si>
  <si>
    <t>00:21:30:633</t>
  </si>
  <si>
    <t>00:28:45:600</t>
  </si>
  <si>
    <t>00:04:19:933</t>
  </si>
  <si>
    <t>00:04:18:433</t>
  </si>
  <si>
    <t>00:13:37:233</t>
  </si>
  <si>
    <t>00:25:39.833</t>
  </si>
  <si>
    <t>00:32:29:166</t>
  </si>
  <si>
    <t>00:05:47:266</t>
  </si>
  <si>
    <t>00:05:49:633</t>
  </si>
  <si>
    <t>00:14:33:300</t>
  </si>
  <si>
    <t>00:23:09:366</t>
  </si>
  <si>
    <t>00:30:25:300</t>
  </si>
  <si>
    <t>00:04:46:100</t>
  </si>
  <si>
    <t>00:04:48:900</t>
  </si>
  <si>
    <t>00:13:53:766</t>
  </si>
  <si>
    <t>00:22:31:633</t>
  </si>
  <si>
    <t>00:30:35:600</t>
  </si>
  <si>
    <t>00:04:53:333</t>
  </si>
  <si>
    <t>00:04:54:333</t>
  </si>
  <si>
    <t>NONE</t>
  </si>
  <si>
    <t>00:01:25:766</t>
  </si>
  <si>
    <t>00:01:27:000</t>
  </si>
  <si>
    <t>00:10:28:766</t>
  </si>
  <si>
    <t>00:18:57:866</t>
  </si>
  <si>
    <t>00:25:57:333</t>
  </si>
  <si>
    <t>00:03:56:266</t>
  </si>
  <si>
    <t>00:03:57:233</t>
  </si>
  <si>
    <t>00:12:30:933</t>
  </si>
  <si>
    <t>00:21:35:266</t>
  </si>
  <si>
    <t>00:30:27:666</t>
  </si>
  <si>
    <t>00:03:58:866</t>
  </si>
  <si>
    <t>00:03:59:900</t>
  </si>
  <si>
    <t>00:11:03:600</t>
  </si>
  <si>
    <t>00:17:36:666</t>
  </si>
  <si>
    <t>00:23:50:360</t>
  </si>
  <si>
    <t>00:05:26:533</t>
  </si>
  <si>
    <t>00:05:28:100</t>
  </si>
  <si>
    <t>00:21:04:966</t>
  </si>
  <si>
    <t>00:28:18:466</t>
  </si>
  <si>
    <t>00:05:18:966</t>
  </si>
  <si>
    <t>00:05:20:600</t>
  </si>
  <si>
    <t>00:15:50:700</t>
  </si>
  <si>
    <t>00:24:12:133</t>
  </si>
  <si>
    <t>00:09:52:833</t>
  </si>
  <si>
    <t>00:00:50:500</t>
  </si>
  <si>
    <t>00:18:36:633</t>
  </si>
  <si>
    <t>00:27:10:533</t>
  </si>
  <si>
    <t>00:04:21:066</t>
  </si>
  <si>
    <t>00:04:26:066</t>
  </si>
  <si>
    <t>00:12:08:633</t>
  </si>
  <si>
    <t>00:20:18:900</t>
  </si>
  <si>
    <t>00:28:09:366</t>
  </si>
  <si>
    <t>00:01:40:200</t>
  </si>
  <si>
    <t>00:01:41:600</t>
  </si>
  <si>
    <t>00:09:44:700</t>
  </si>
  <si>
    <t>00:17:45:566</t>
  </si>
  <si>
    <t>00:24:54:766</t>
  </si>
  <si>
    <t>00:04:25:166</t>
  </si>
  <si>
    <t>00:12:49:800</t>
  </si>
  <si>
    <t>00:23:33:533</t>
  </si>
  <si>
    <t>00:30:30:566</t>
  </si>
  <si>
    <t>00:04:23:533</t>
  </si>
  <si>
    <t>00:06:25:133</t>
  </si>
  <si>
    <t>00:06:25:666</t>
  </si>
  <si>
    <t>00:15:09:200</t>
  </si>
  <si>
    <t>00:31:34:266</t>
  </si>
  <si>
    <t>00:39:49:400</t>
  </si>
  <si>
    <t>00:03:36:466</t>
  </si>
  <si>
    <t>00:03:38:500</t>
  </si>
  <si>
    <t>00:11:29:133</t>
  </si>
  <si>
    <t>00:18:50:633</t>
  </si>
  <si>
    <t>00:25:02:500</t>
  </si>
  <si>
    <t>00:04:57:466</t>
  </si>
  <si>
    <t>00:04:56:500</t>
  </si>
  <si>
    <t>00:12:32:600</t>
  </si>
  <si>
    <t>00:21:49:166</t>
  </si>
  <si>
    <t>00:29:09:566</t>
  </si>
  <si>
    <t>00:04:24:666</t>
  </si>
  <si>
    <t>00:04:26:800</t>
  </si>
  <si>
    <t>00:12:22:533</t>
  </si>
  <si>
    <t>00:19:50:000</t>
  </si>
  <si>
    <t>00:27:42:266</t>
  </si>
  <si>
    <t>00:05:02:266</t>
  </si>
  <si>
    <t>00:05:26:033</t>
  </si>
  <si>
    <t>00:05:27:633</t>
  </si>
  <si>
    <t>00:14:37:200</t>
  </si>
  <si>
    <t>00:23:35:400</t>
  </si>
  <si>
    <t>00:31:52:933</t>
  </si>
  <si>
    <t>00:00:59:366</t>
  </si>
  <si>
    <t>00:01:00:233</t>
  </si>
  <si>
    <t>00:08:28:033</t>
  </si>
  <si>
    <t>00:19:10:366</t>
  </si>
  <si>
    <t>00:25:43:433</t>
  </si>
  <si>
    <t>00:05:33:433</t>
  </si>
  <si>
    <t>00:05:29:800</t>
  </si>
  <si>
    <t>00:17:15:366</t>
  </si>
  <si>
    <t>00:27:32:433</t>
  </si>
  <si>
    <t>00:39:07:866</t>
  </si>
  <si>
    <t>00:03:32:866</t>
  </si>
  <si>
    <t>00:03:34:900</t>
  </si>
  <si>
    <t>00:12:41:066</t>
  </si>
  <si>
    <t>00:20:54:966</t>
  </si>
  <si>
    <t>00:28:22:533</t>
  </si>
  <si>
    <t>00:04:58:866</t>
  </si>
  <si>
    <t>00:05:00:466</t>
  </si>
  <si>
    <t>00:15:01:866</t>
  </si>
  <si>
    <t>00:24:35:500</t>
  </si>
  <si>
    <t>00:33:59:666</t>
  </si>
  <si>
    <t>00:04:09:666</t>
  </si>
  <si>
    <t>00:12:33:466</t>
  </si>
  <si>
    <t>00:20:15:733</t>
  </si>
  <si>
    <t>00:27:24:700</t>
  </si>
  <si>
    <t>00:04:14:700</t>
  </si>
  <si>
    <t>00:04:08:366</t>
  </si>
  <si>
    <t>00:25:02:766</t>
  </si>
  <si>
    <t>00:04:11:500</t>
  </si>
  <si>
    <t>00:04:12:433</t>
  </si>
  <si>
    <t>00:12:48:533</t>
  </si>
  <si>
    <t>00:23:28:466</t>
  </si>
  <si>
    <t>00:32:03:500</t>
  </si>
  <si>
    <t>00:04:36:900</t>
  </si>
  <si>
    <t>00:13:00:233</t>
  </si>
  <si>
    <t>00:20:27:066</t>
  </si>
  <si>
    <t>00:27:18:266</t>
  </si>
  <si>
    <t>00:04:36:633</t>
  </si>
  <si>
    <t>00:04:37:366</t>
  </si>
  <si>
    <t>00:12:59:366</t>
  </si>
  <si>
    <t>00:21:12:566</t>
  </si>
  <si>
    <t>00:28:25:533</t>
  </si>
  <si>
    <t>00:04:02:966</t>
  </si>
  <si>
    <t>00:04:04:100</t>
  </si>
  <si>
    <t>00:11:46:366</t>
  </si>
  <si>
    <t>00:19:32:233</t>
  </si>
  <si>
    <t>00:26:39:500</t>
  </si>
  <si>
    <t>00:04:20:000</t>
  </si>
  <si>
    <t>00:04:21:533</t>
  </si>
  <si>
    <t>00:12:16:533</t>
  </si>
  <si>
    <t>00:20:46:133</t>
  </si>
  <si>
    <t>00:28:10:233</t>
  </si>
  <si>
    <t>00:14:34:700</t>
  </si>
  <si>
    <t>00:26:22:733</t>
  </si>
  <si>
    <t>00:33:03:133</t>
  </si>
  <si>
    <t>00:03:53:733</t>
  </si>
  <si>
    <t>00:03:54:566</t>
  </si>
  <si>
    <t>00:11:39:133</t>
  </si>
  <si>
    <t>00:19:11:566</t>
  </si>
  <si>
    <t>00:26:59:133</t>
  </si>
  <si>
    <t>00:04:47:966</t>
  </si>
  <si>
    <t>00:04:49:000</t>
  </si>
  <si>
    <t>00:14:28:833</t>
  </si>
  <si>
    <t>00:24:07:133</t>
  </si>
  <si>
    <t>00:32:52:433</t>
  </si>
  <si>
    <t>isClap0Pupil1Hikvision2Tobii</t>
  </si>
  <si>
    <t>00:15:27:866</t>
  </si>
  <si>
    <t>00:22:38:133</t>
  </si>
  <si>
    <t>00:00:00:000</t>
  </si>
  <si>
    <t>00:04:32:633</t>
  </si>
  <si>
    <t>00:04:29:600</t>
  </si>
  <si>
    <t>00:28:03:700</t>
  </si>
  <si>
    <t>00:13:23:666</t>
  </si>
  <si>
    <t>00:20:39:933</t>
  </si>
  <si>
    <t>00:05:35:833</t>
  </si>
  <si>
    <t>00:05:39:000</t>
  </si>
  <si>
    <t>32_pupil</t>
  </si>
  <si>
    <t>pupillabs_clapTime_sec</t>
  </si>
  <si>
    <t>pupillabsCorrTime_sec</t>
  </si>
  <si>
    <t>tobiiAbsStartTime_sec</t>
  </si>
  <si>
    <t>00:05:05:800</t>
  </si>
  <si>
    <t>00:14:33:800</t>
  </si>
  <si>
    <t>00:23:59:333</t>
  </si>
  <si>
    <t>00:34:41:966</t>
  </si>
  <si>
    <t>00:05:06:866</t>
  </si>
  <si>
    <t>00:13:39:633</t>
  </si>
  <si>
    <t>14_tobii</t>
  </si>
  <si>
    <t>00:05:08:066</t>
  </si>
  <si>
    <t>00:05:09:866</t>
  </si>
  <si>
    <t>00:15:43:766</t>
  </si>
  <si>
    <t>00:24:13:000</t>
  </si>
  <si>
    <t>00:32:40:633</t>
  </si>
  <si>
    <t>00:04:08:200</t>
  </si>
  <si>
    <t>00:13:20:266</t>
  </si>
  <si>
    <t>00:32:16:833</t>
  </si>
  <si>
    <t>00:04:44:100</t>
  </si>
  <si>
    <t>00:05:00:766</t>
  </si>
  <si>
    <t>00:03:56:000</t>
  </si>
  <si>
    <t>00:03:57:966</t>
  </si>
  <si>
    <t>00:11:48:566</t>
  </si>
  <si>
    <t>00:19:10:133</t>
  </si>
  <si>
    <t>00:25:21:900</t>
  </si>
  <si>
    <t>00:03:49:200</t>
  </si>
  <si>
    <t>00:03:51:633</t>
  </si>
  <si>
    <t>00:12:00:733</t>
  </si>
  <si>
    <t>00:20:41:400</t>
  </si>
  <si>
    <t>00:28:04:966</t>
  </si>
  <si>
    <t>00:04:29:266</t>
  </si>
  <si>
    <t>00:17:22:200</t>
  </si>
  <si>
    <t>00:32:54:933</t>
  </si>
  <si>
    <t>25_tobii</t>
  </si>
  <si>
    <t>13_tobii</t>
  </si>
  <si>
    <t>24_tobii</t>
  </si>
  <si>
    <t>23_tobii</t>
  </si>
  <si>
    <t>11_tobii</t>
  </si>
  <si>
    <t>12_tobii</t>
  </si>
  <si>
    <t>21_tobii</t>
  </si>
  <si>
    <t>20_tobii</t>
  </si>
  <si>
    <t>19_tobii</t>
  </si>
  <si>
    <t>00:04:47:633</t>
  </si>
  <si>
    <t>00:04:49:800</t>
  </si>
  <si>
    <t>00:12:24:733</t>
  </si>
  <si>
    <t>00:20:54:566</t>
  </si>
  <si>
    <t>00:28:09:600</t>
  </si>
  <si>
    <t>00:04:07:266</t>
  </si>
  <si>
    <t>00:04:08:833</t>
  </si>
  <si>
    <t>00:13:26:166</t>
  </si>
  <si>
    <t>00:32:18:133</t>
  </si>
  <si>
    <t>00:25:28:400</t>
  </si>
  <si>
    <t>00:05:24:733</t>
  </si>
  <si>
    <t>00:05:27:266</t>
  </si>
  <si>
    <t>00:14:10:866</t>
  </si>
  <si>
    <t>00:22:46:833</t>
  </si>
  <si>
    <t>00:30:02:933</t>
  </si>
  <si>
    <t>00:04:29:233</t>
  </si>
  <si>
    <t>00:04:32:533</t>
  </si>
  <si>
    <t>00:22:15:266</t>
  </si>
  <si>
    <t>00:30:19:166</t>
  </si>
  <si>
    <t>00:04:40:400</t>
  </si>
  <si>
    <t>00:04:41:366</t>
  </si>
  <si>
    <t>00:12:35:200</t>
  </si>
  <si>
    <t>00:21:03:466</t>
  </si>
  <si>
    <t>00:28:11:166</t>
  </si>
  <si>
    <t>00:07:50:233</t>
  </si>
  <si>
    <t>00:07:51:666</t>
  </si>
  <si>
    <t>00:16:53:333</t>
  </si>
  <si>
    <t>00:25:22:566</t>
  </si>
  <si>
    <t>00:32:22:033</t>
  </si>
  <si>
    <t>00:06:16:833</t>
  </si>
  <si>
    <t>00:06:17:966</t>
  </si>
  <si>
    <t>00:14:14:700</t>
  </si>
  <si>
    <t>00:21:42:100</t>
  </si>
  <si>
    <t>00:29:34:366</t>
  </si>
  <si>
    <t>00:03:42:766</t>
  </si>
  <si>
    <t>00:03:43:833</t>
  </si>
  <si>
    <t>00:12:17:433</t>
  </si>
  <si>
    <t>00:21:21:866</t>
  </si>
  <si>
    <t>00:30:14:300</t>
  </si>
  <si>
    <t>00:03:38:300</t>
  </si>
  <si>
    <t>00:03:39:433</t>
  </si>
  <si>
    <t>00:10:43:000</t>
  </si>
  <si>
    <t>00:23:29:900</t>
  </si>
  <si>
    <t>53_hikvision</t>
  </si>
  <si>
    <t>54_tobii</t>
  </si>
  <si>
    <t>00:05:17:000</t>
  </si>
  <si>
    <t>00:05:18:066</t>
  </si>
  <si>
    <t>00:14:01:566</t>
  </si>
  <si>
    <t>00:30:26:600</t>
  </si>
  <si>
    <t>00:38:41:800</t>
  </si>
  <si>
    <t>27_pupil</t>
  </si>
  <si>
    <t>tobiiAbsStartTime</t>
  </si>
  <si>
    <t>27_previous</t>
  </si>
  <si>
    <t>00:14:29:100</t>
  </si>
  <si>
    <t>00:05:01:100</t>
  </si>
  <si>
    <t>00:05:02:200</t>
  </si>
  <si>
    <t>00:23:54:633</t>
  </si>
  <si>
    <t>00:34:37:266</t>
  </si>
  <si>
    <t>user</t>
  </si>
  <si>
    <t>comment</t>
  </si>
  <si>
    <t>clap time comes before first round time, because the user opened the video after calpping</t>
  </si>
  <si>
    <t>reference was taken as tobii not hikvision, and clap time_sec was not correct, and the tobii correction was not there</t>
  </si>
  <si>
    <t>tobiiCorrTime_sec</t>
  </si>
  <si>
    <t>32,27</t>
  </si>
  <si>
    <t>the pupil labs correction time calculation was not including the start times substraction</t>
  </si>
  <si>
    <t>16_previous</t>
  </si>
  <si>
    <t>00:04:33:433</t>
  </si>
  <si>
    <t>00:04:32:233</t>
  </si>
  <si>
    <t>bold means do the resampling</t>
  </si>
  <si>
    <t>00:12:08:366</t>
  </si>
  <si>
    <t>00:21:24:933</t>
  </si>
  <si>
    <t>00:28:45:333</t>
  </si>
  <si>
    <t>need to be resynched and resampled times are not correct 4 sec shofted</t>
  </si>
  <si>
    <t>wrong clap time and roudn times, 24 sec shifted</t>
  </si>
  <si>
    <t>there is a problem where the clap is on the final figure shoulld be 309 instead is 300</t>
  </si>
  <si>
    <t>clap time and r1 time was swapped</t>
  </si>
  <si>
    <t>00:04:28:033</t>
  </si>
  <si>
    <t>00:25:19:000</t>
  </si>
  <si>
    <t>tobii_clapTime_Str</t>
  </si>
  <si>
    <t>00:04:45:600</t>
  </si>
  <si>
    <t>00:5:20:600</t>
  </si>
  <si>
    <t>00:14:25:233</t>
  </si>
  <si>
    <t>00:04:58:433</t>
  </si>
  <si>
    <t>pupillabs_clapTime</t>
  </si>
  <si>
    <t>tobii_clapTime_sec</t>
  </si>
  <si>
    <t>00:05:08:400</t>
  </si>
  <si>
    <t>00:11:05:600</t>
  </si>
  <si>
    <t>00:19:02:300</t>
  </si>
  <si>
    <t>00:26:53:166</t>
  </si>
  <si>
    <t>no c#</t>
  </si>
  <si>
    <t>not used</t>
  </si>
  <si>
    <t>notused</t>
  </si>
  <si>
    <t>00:05:42:200</t>
  </si>
  <si>
    <t>no video</t>
  </si>
  <si>
    <t>user2 366.4 is 366.6 or I can not decide the clap</t>
  </si>
  <si>
    <t>user 4, 32,28,10,49  clapped first and then opened the video</t>
  </si>
  <si>
    <t>00:17:16:200</t>
  </si>
  <si>
    <t xml:space="preserve">user15 does not have clap in tobii second video </t>
  </si>
  <si>
    <t>user53 seems 1 sec difference in Empatica clap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</si>
</sst>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hh:mm:ss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47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0" fillId="2" borderId="1" xfId="0" applyFill="1" applyBorder="1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tabSelected="1" zoomScaleNormal="100" workbookViewId="0">
      <pane ySplit="1" topLeftCell="A2" activePane="bottomLeft" state="frozen"/>
      <selection pane="bottomLeft" activeCell="R2" sqref="R2"/>
    </sheetView>
  </sheetViews>
  <sheetFormatPr defaultRowHeight="15" x14ac:dyDescent="0.25"/>
  <cols>
    <col min="1" max="1" width="6.7109375" customWidth="1"/>
    <col min="2" max="2" width="4.28515625" bestFit="1" customWidth="1"/>
    <col min="3" max="3" width="8.140625" customWidth="1"/>
    <col min="4" max="4" width="8" customWidth="1"/>
    <col min="6" max="6" width="6.7109375" customWidth="1"/>
    <col min="7" max="7" width="6.42578125" customWidth="1"/>
    <col min="8" max="8" width="5.85546875" customWidth="1"/>
    <col min="9" max="9" width="11.7109375" style="1" bestFit="1" customWidth="1"/>
    <col min="10" max="10" width="6" style="1" customWidth="1"/>
    <col min="12" max="12" width="7" customWidth="1"/>
    <col min="13" max="13" width="4.5703125" customWidth="1"/>
    <col min="14" max="14" width="4.7109375" style="1" customWidth="1"/>
    <col min="15" max="15" width="5.140625" style="1" customWidth="1"/>
    <col min="16" max="16" width="9.7109375" style="1" customWidth="1"/>
    <col min="17" max="21" width="11.7109375" bestFit="1" customWidth="1"/>
    <col min="22" max="22" width="10.7109375" customWidth="1"/>
    <col min="23" max="23" width="10.5703125" style="3" customWidth="1"/>
    <col min="24" max="24" width="8.5703125" customWidth="1"/>
    <col min="25" max="26" width="9.140625" style="1" customWidth="1"/>
    <col min="27" max="27" width="7.140625" customWidth="1"/>
    <col min="28" max="28" width="4.5703125" customWidth="1"/>
    <col min="29" max="29" width="9.140625" style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532</v>
      </c>
      <c r="J1" s="1" t="s">
        <v>441</v>
      </c>
      <c r="K1" t="s">
        <v>8</v>
      </c>
      <c r="L1" t="s">
        <v>9</v>
      </c>
      <c r="M1" s="1" t="s">
        <v>187</v>
      </c>
      <c r="N1" s="1" t="s">
        <v>188</v>
      </c>
      <c r="O1" s="1" t="s">
        <v>427</v>
      </c>
      <c r="P1" s="1" t="s">
        <v>199</v>
      </c>
      <c r="Q1" s="1" t="s">
        <v>189</v>
      </c>
      <c r="R1" s="1" t="s">
        <v>190</v>
      </c>
      <c r="S1" s="1" t="s">
        <v>191</v>
      </c>
      <c r="T1" s="1" t="s">
        <v>192</v>
      </c>
      <c r="U1" s="1" t="s">
        <v>193</v>
      </c>
      <c r="V1" s="1" t="s">
        <v>200</v>
      </c>
      <c r="W1" s="3" t="s">
        <v>197</v>
      </c>
      <c r="X1" s="1" t="s">
        <v>201</v>
      </c>
      <c r="Y1" s="1" t="s">
        <v>198</v>
      </c>
      <c r="Z1" s="1" t="s">
        <v>564</v>
      </c>
      <c r="AA1" s="1" t="s">
        <v>439</v>
      </c>
      <c r="AB1" s="1" t="s">
        <v>440</v>
      </c>
      <c r="AC1" s="1" t="s">
        <v>559</v>
      </c>
      <c r="AD1" t="s">
        <v>565</v>
      </c>
      <c r="AE1" t="s">
        <v>543</v>
      </c>
    </row>
    <row r="2" spans="1:31" x14ac:dyDescent="0.25">
      <c r="A2">
        <v>36</v>
      </c>
      <c r="B2">
        <v>4</v>
      </c>
      <c r="C2" t="s">
        <v>10</v>
      </c>
      <c r="D2">
        <v>42325</v>
      </c>
      <c r="E2" t="s">
        <v>11</v>
      </c>
      <c r="F2">
        <v>42496</v>
      </c>
      <c r="G2" t="s">
        <v>12</v>
      </c>
      <c r="H2">
        <v>43002</v>
      </c>
      <c r="K2" t="s">
        <v>13</v>
      </c>
      <c r="L2">
        <v>43089</v>
      </c>
      <c r="O2" s="1">
        <v>0</v>
      </c>
      <c r="P2" s="1">
        <v>405.08</v>
      </c>
      <c r="Q2" t="s">
        <v>196</v>
      </c>
      <c r="R2" t="s">
        <v>202</v>
      </c>
      <c r="S2" t="s">
        <v>203</v>
      </c>
      <c r="T2" t="s">
        <v>204</v>
      </c>
      <c r="U2" t="s">
        <v>205</v>
      </c>
      <c r="V2" s="1">
        <v>408.71899999999999</v>
      </c>
      <c r="W2" s="3">
        <f>ROUND(V2-P2, 3)</f>
        <v>3.6389999999999998</v>
      </c>
      <c r="X2" s="1">
        <v>408.10199999999998</v>
      </c>
      <c r="Y2" s="1">
        <f>ROUND(X2-P2, 3)</f>
        <v>3.0219999999999998</v>
      </c>
    </row>
    <row r="3" spans="1:31" x14ac:dyDescent="0.25">
      <c r="A3">
        <v>1</v>
      </c>
      <c r="B3">
        <v>1</v>
      </c>
      <c r="C3" t="s">
        <v>14</v>
      </c>
      <c r="D3">
        <v>46621</v>
      </c>
      <c r="E3" t="s">
        <v>15</v>
      </c>
      <c r="F3">
        <v>46836</v>
      </c>
      <c r="G3" t="s">
        <v>16</v>
      </c>
      <c r="H3">
        <v>47203</v>
      </c>
      <c r="K3" t="s">
        <v>17</v>
      </c>
      <c r="L3">
        <v>47092</v>
      </c>
      <c r="O3" s="1">
        <v>0</v>
      </c>
      <c r="P3" s="1">
        <v>174.8</v>
      </c>
      <c r="Q3" t="s">
        <v>194</v>
      </c>
      <c r="R3" t="s">
        <v>206</v>
      </c>
      <c r="S3" t="s">
        <v>207</v>
      </c>
      <c r="T3" t="s">
        <v>208</v>
      </c>
      <c r="U3" t="s">
        <v>209</v>
      </c>
      <c r="V3" s="1">
        <v>176.71899999999999</v>
      </c>
      <c r="W3" s="3">
        <f t="shared" ref="W3:W70" si="0">ROUND(V3-P3, 3)</f>
        <v>1.919</v>
      </c>
      <c r="X3" s="1">
        <v>176.512</v>
      </c>
      <c r="Y3" s="1">
        <f t="shared" ref="Y3:Y5" si="1">ROUND(X3-P3, 3)</f>
        <v>1.712</v>
      </c>
    </row>
    <row r="4" spans="1:31" x14ac:dyDescent="0.25">
      <c r="A4">
        <v>35</v>
      </c>
      <c r="B4">
        <v>2</v>
      </c>
      <c r="C4" t="s">
        <v>18</v>
      </c>
      <c r="D4">
        <v>33468</v>
      </c>
      <c r="E4" t="s">
        <v>19</v>
      </c>
      <c r="F4">
        <v>33626</v>
      </c>
      <c r="G4" t="s">
        <v>20</v>
      </c>
      <c r="H4">
        <v>33878</v>
      </c>
      <c r="K4" t="s">
        <v>21</v>
      </c>
      <c r="L4">
        <v>33921</v>
      </c>
      <c r="O4" s="1">
        <v>0</v>
      </c>
      <c r="P4" s="1">
        <v>491.4</v>
      </c>
      <c r="Q4" t="s">
        <v>213</v>
      </c>
      <c r="R4" t="s">
        <v>214</v>
      </c>
      <c r="S4" t="s">
        <v>215</v>
      </c>
      <c r="T4" t="s">
        <v>216</v>
      </c>
      <c r="U4" t="s">
        <v>217</v>
      </c>
      <c r="V4" s="1">
        <v>493.96899999999999</v>
      </c>
      <c r="W4" s="3">
        <f t="shared" si="0"/>
        <v>2.569</v>
      </c>
      <c r="X4" s="1">
        <v>494.02699999999999</v>
      </c>
      <c r="Y4" s="1">
        <f t="shared" si="1"/>
        <v>2.6269999999999998</v>
      </c>
    </row>
    <row r="5" spans="1:31" x14ac:dyDescent="0.25">
      <c r="A5">
        <v>2</v>
      </c>
      <c r="B5">
        <v>3</v>
      </c>
      <c r="C5" t="s">
        <v>22</v>
      </c>
      <c r="D5">
        <v>39948</v>
      </c>
      <c r="E5" t="s">
        <v>23</v>
      </c>
      <c r="F5">
        <v>40088</v>
      </c>
      <c r="G5" t="s">
        <v>24</v>
      </c>
      <c r="H5">
        <v>40309</v>
      </c>
      <c r="K5" t="s">
        <v>25</v>
      </c>
      <c r="L5">
        <v>40339</v>
      </c>
      <c r="O5" s="1">
        <v>0</v>
      </c>
      <c r="P5" s="1">
        <v>366.4</v>
      </c>
      <c r="Q5" s="2" t="s">
        <v>218</v>
      </c>
      <c r="R5" t="s">
        <v>219</v>
      </c>
      <c r="S5" t="s">
        <v>220</v>
      </c>
      <c r="T5" t="s">
        <v>221</v>
      </c>
      <c r="U5" t="s">
        <v>222</v>
      </c>
      <c r="V5" s="1">
        <v>368.375</v>
      </c>
      <c r="W5" s="3">
        <f t="shared" si="0"/>
        <v>1.9750000000000001</v>
      </c>
      <c r="X5" s="1">
        <v>368.77</v>
      </c>
      <c r="Y5" s="1">
        <f t="shared" si="1"/>
        <v>2.37</v>
      </c>
    </row>
    <row r="6" spans="1:31" x14ac:dyDescent="0.25">
      <c r="A6">
        <v>3</v>
      </c>
      <c r="B6">
        <v>3</v>
      </c>
      <c r="C6" t="s">
        <v>26</v>
      </c>
      <c r="D6">
        <v>48883</v>
      </c>
      <c r="E6" t="s">
        <v>27</v>
      </c>
      <c r="F6">
        <v>49057</v>
      </c>
      <c r="G6" t="s">
        <v>28</v>
      </c>
      <c r="H6">
        <v>49315</v>
      </c>
      <c r="K6" t="s">
        <v>29</v>
      </c>
      <c r="L6">
        <v>49356</v>
      </c>
      <c r="O6" s="1">
        <v>0</v>
      </c>
      <c r="P6" s="1">
        <v>534.46600000000001</v>
      </c>
      <c r="Q6" t="s">
        <v>224</v>
      </c>
      <c r="R6" t="s">
        <v>223</v>
      </c>
      <c r="S6" s="2" t="s">
        <v>225</v>
      </c>
      <c r="T6" t="s">
        <v>226</v>
      </c>
      <c r="U6" t="s">
        <v>227</v>
      </c>
      <c r="V6" s="1">
        <v>537.03099999999995</v>
      </c>
      <c r="W6" s="3">
        <f t="shared" si="0"/>
        <v>2.5649999999999999</v>
      </c>
      <c r="X6" s="1">
        <v>536.57000000000005</v>
      </c>
      <c r="Y6" s="1">
        <f>ROUND(X6-P6, 3)</f>
        <v>2.1040000000000001</v>
      </c>
    </row>
    <row r="7" spans="1:31" x14ac:dyDescent="0.25">
      <c r="A7">
        <v>33</v>
      </c>
      <c r="B7">
        <v>2</v>
      </c>
      <c r="C7" t="s">
        <v>30</v>
      </c>
      <c r="D7">
        <v>32546</v>
      </c>
      <c r="E7" t="s">
        <v>31</v>
      </c>
      <c r="F7">
        <v>32695</v>
      </c>
      <c r="G7" t="s">
        <v>32</v>
      </c>
      <c r="H7">
        <v>32995</v>
      </c>
      <c r="K7" t="s">
        <v>33</v>
      </c>
      <c r="L7">
        <v>33042</v>
      </c>
      <c r="O7" s="1">
        <v>0</v>
      </c>
      <c r="P7" s="1">
        <v>380.5</v>
      </c>
      <c r="Q7" t="s">
        <v>228</v>
      </c>
      <c r="R7" t="s">
        <v>237</v>
      </c>
      <c r="S7" t="s">
        <v>229</v>
      </c>
      <c r="T7" t="s">
        <v>230</v>
      </c>
      <c r="U7" t="s">
        <v>231</v>
      </c>
      <c r="V7" s="1">
        <v>381.15600000000001</v>
      </c>
      <c r="W7" s="3">
        <f t="shared" si="0"/>
        <v>0.65600000000000003</v>
      </c>
      <c r="X7" s="1">
        <v>380.95299999999997</v>
      </c>
      <c r="Y7" s="1">
        <f t="shared" ref="Y7:Y70" si="2">ROUND(X7-P7, 3)</f>
        <v>0.45300000000000001</v>
      </c>
    </row>
    <row r="8" spans="1:31" x14ac:dyDescent="0.25">
      <c r="A8">
        <v>8</v>
      </c>
      <c r="B8">
        <v>1</v>
      </c>
      <c r="C8" t="s">
        <v>34</v>
      </c>
      <c r="D8">
        <v>40908</v>
      </c>
      <c r="E8" t="s">
        <v>35</v>
      </c>
      <c r="F8">
        <v>41038</v>
      </c>
      <c r="G8" t="s">
        <v>36</v>
      </c>
      <c r="H8">
        <v>41253</v>
      </c>
      <c r="K8" t="s">
        <v>37</v>
      </c>
      <c r="L8">
        <v>41273</v>
      </c>
      <c r="O8" s="1">
        <v>0</v>
      </c>
      <c r="P8" s="1">
        <v>384.86599999999999</v>
      </c>
      <c r="Q8" t="s">
        <v>233</v>
      </c>
      <c r="R8" t="s">
        <v>232</v>
      </c>
      <c r="S8" t="s">
        <v>234</v>
      </c>
      <c r="T8" t="s">
        <v>235</v>
      </c>
      <c r="U8" t="s">
        <v>236</v>
      </c>
      <c r="V8" s="1">
        <v>387.15600000000001</v>
      </c>
      <c r="W8" s="3">
        <f t="shared" si="0"/>
        <v>2.29</v>
      </c>
      <c r="X8" s="1">
        <v>387.03899999999999</v>
      </c>
      <c r="Y8" s="1">
        <f t="shared" si="2"/>
        <v>2.173</v>
      </c>
    </row>
    <row r="9" spans="1:31" x14ac:dyDescent="0.25">
      <c r="A9">
        <v>4</v>
      </c>
      <c r="B9">
        <v>3</v>
      </c>
      <c r="C9" t="s">
        <v>38</v>
      </c>
      <c r="D9">
        <v>47684</v>
      </c>
      <c r="E9" t="s">
        <v>39</v>
      </c>
      <c r="F9">
        <v>47814</v>
      </c>
      <c r="G9" t="s">
        <v>40</v>
      </c>
      <c r="H9">
        <v>47988</v>
      </c>
      <c r="K9" t="s">
        <v>41</v>
      </c>
      <c r="L9">
        <v>48008</v>
      </c>
      <c r="O9" s="1">
        <v>1</v>
      </c>
      <c r="P9" s="1">
        <v>302.26600000000002</v>
      </c>
      <c r="Q9" t="s">
        <v>357</v>
      </c>
      <c r="R9" t="s">
        <v>566</v>
      </c>
      <c r="S9" t="s">
        <v>567</v>
      </c>
      <c r="T9" t="s">
        <v>568</v>
      </c>
      <c r="U9" t="s">
        <v>569</v>
      </c>
      <c r="V9" s="1">
        <v>301.09399999999999</v>
      </c>
      <c r="W9" s="3">
        <f t="shared" si="0"/>
        <v>-1.1719999999999999</v>
      </c>
      <c r="X9" s="1">
        <v>302.68</v>
      </c>
      <c r="Y9" s="1">
        <f t="shared" si="2"/>
        <v>0.41399999999999998</v>
      </c>
      <c r="Z9" s="1">
        <v>0</v>
      </c>
    </row>
    <row r="10" spans="1:31" x14ac:dyDescent="0.25">
      <c r="A10">
        <v>31</v>
      </c>
      <c r="B10">
        <v>2</v>
      </c>
      <c r="C10" t="s">
        <v>42</v>
      </c>
      <c r="D10">
        <v>32223</v>
      </c>
      <c r="E10" t="s">
        <v>43</v>
      </c>
      <c r="F10">
        <v>32343</v>
      </c>
      <c r="G10" t="s">
        <v>44</v>
      </c>
      <c r="H10">
        <v>32582</v>
      </c>
      <c r="K10" t="s">
        <v>45</v>
      </c>
      <c r="L10">
        <v>32661</v>
      </c>
      <c r="O10" s="1">
        <v>0</v>
      </c>
      <c r="P10" s="1">
        <v>435.3</v>
      </c>
      <c r="Q10" t="s">
        <v>239</v>
      </c>
      <c r="R10" t="s">
        <v>238</v>
      </c>
      <c r="S10" t="s">
        <v>428</v>
      </c>
      <c r="T10" t="s">
        <v>429</v>
      </c>
      <c r="U10" t="s">
        <v>240</v>
      </c>
      <c r="V10" s="1">
        <v>432.59399999999999</v>
      </c>
      <c r="W10" s="3">
        <f t="shared" si="0"/>
        <v>-2.706</v>
      </c>
      <c r="X10" s="1">
        <v>437.35599999999999</v>
      </c>
      <c r="Y10" s="1">
        <f t="shared" si="2"/>
        <v>2.056</v>
      </c>
    </row>
    <row r="11" spans="1:31" x14ac:dyDescent="0.25">
      <c r="A11">
        <v>9</v>
      </c>
      <c r="B11">
        <v>2</v>
      </c>
      <c r="C11" t="s">
        <v>46</v>
      </c>
      <c r="D11">
        <v>40649</v>
      </c>
      <c r="E11" t="s">
        <v>47</v>
      </c>
      <c r="F11">
        <v>40735</v>
      </c>
      <c r="G11" t="s">
        <v>48</v>
      </c>
      <c r="H11">
        <v>40939</v>
      </c>
      <c r="K11" t="s">
        <v>49</v>
      </c>
      <c r="L11">
        <v>40959</v>
      </c>
      <c r="O11" s="1">
        <v>1</v>
      </c>
      <c r="P11" s="1">
        <v>1674.8330000000001</v>
      </c>
      <c r="Q11" t="s">
        <v>195</v>
      </c>
      <c r="R11" t="s">
        <v>563</v>
      </c>
      <c r="S11" t="s">
        <v>210</v>
      </c>
      <c r="T11" t="s">
        <v>211</v>
      </c>
      <c r="U11" t="s">
        <v>212</v>
      </c>
      <c r="V11" s="1">
        <v>1678.375</v>
      </c>
      <c r="W11" s="3">
        <f t="shared" si="0"/>
        <v>3.5419999999999998</v>
      </c>
      <c r="X11" s="1">
        <v>1683.4280000000001</v>
      </c>
      <c r="Y11" s="1">
        <f t="shared" si="2"/>
        <v>8.5950000000000006</v>
      </c>
      <c r="Z11" s="1">
        <v>0</v>
      </c>
    </row>
    <row r="12" spans="1:31" x14ac:dyDescent="0.25">
      <c r="A12">
        <v>30</v>
      </c>
      <c r="B12">
        <v>4</v>
      </c>
      <c r="C12" t="s">
        <v>50</v>
      </c>
      <c r="D12">
        <v>40214</v>
      </c>
      <c r="E12" t="s">
        <v>51</v>
      </c>
      <c r="F12">
        <v>40334</v>
      </c>
      <c r="G12" t="s">
        <v>52</v>
      </c>
      <c r="H12">
        <v>40531</v>
      </c>
      <c r="K12" t="s">
        <v>53</v>
      </c>
      <c r="L12">
        <v>40552</v>
      </c>
      <c r="O12" s="1">
        <v>0</v>
      </c>
      <c r="P12" s="1">
        <v>365</v>
      </c>
      <c r="Q12" s="1" t="s">
        <v>241</v>
      </c>
      <c r="R12" t="s">
        <v>242</v>
      </c>
      <c r="S12" t="s">
        <v>243</v>
      </c>
      <c r="T12" t="s">
        <v>244</v>
      </c>
      <c r="U12" t="s">
        <v>245</v>
      </c>
      <c r="V12" s="1">
        <v>363.65600000000001</v>
      </c>
      <c r="W12" s="3">
        <f t="shared" si="0"/>
        <v>-1.3440000000000001</v>
      </c>
      <c r="X12" s="1">
        <v>365.46499999999997</v>
      </c>
      <c r="Y12" s="1">
        <f t="shared" si="2"/>
        <v>0.46500000000000002</v>
      </c>
    </row>
    <row r="13" spans="1:31" x14ac:dyDescent="0.25">
      <c r="A13">
        <v>34</v>
      </c>
      <c r="B13">
        <v>1</v>
      </c>
      <c r="C13" t="s">
        <v>54</v>
      </c>
      <c r="D13">
        <v>47355</v>
      </c>
      <c r="E13" t="s">
        <v>55</v>
      </c>
      <c r="F13">
        <v>47514</v>
      </c>
      <c r="G13" t="s">
        <v>56</v>
      </c>
      <c r="H13">
        <v>47759</v>
      </c>
      <c r="K13" t="s">
        <v>57</v>
      </c>
      <c r="L13">
        <v>47780</v>
      </c>
      <c r="O13" s="1">
        <v>0</v>
      </c>
      <c r="P13" s="1">
        <v>315.76600000000002</v>
      </c>
      <c r="Q13" t="s">
        <v>247</v>
      </c>
      <c r="R13" t="s">
        <v>246</v>
      </c>
      <c r="S13" t="s">
        <v>248</v>
      </c>
      <c r="T13" t="s">
        <v>249</v>
      </c>
      <c r="U13" t="s">
        <v>250</v>
      </c>
      <c r="V13" s="1">
        <v>313.65600000000001</v>
      </c>
      <c r="W13" s="3">
        <f t="shared" si="0"/>
        <v>-2.11</v>
      </c>
      <c r="X13" s="1">
        <v>316.62799999999999</v>
      </c>
      <c r="Y13" s="1">
        <f t="shared" si="2"/>
        <v>0.86199999999999999</v>
      </c>
    </row>
    <row r="14" spans="1:31" x14ac:dyDescent="0.25">
      <c r="A14">
        <v>29</v>
      </c>
      <c r="B14">
        <v>4</v>
      </c>
      <c r="C14" t="s">
        <v>58</v>
      </c>
      <c r="D14">
        <v>32454</v>
      </c>
      <c r="E14" t="s">
        <v>59</v>
      </c>
      <c r="F14">
        <v>32540</v>
      </c>
      <c r="G14" t="s">
        <v>60</v>
      </c>
      <c r="H14">
        <v>32726</v>
      </c>
      <c r="K14" t="s">
        <v>61</v>
      </c>
      <c r="L14">
        <v>32763</v>
      </c>
      <c r="O14" s="1">
        <v>0</v>
      </c>
      <c r="P14" s="1">
        <v>293.233</v>
      </c>
      <c r="Q14" t="s">
        <v>251</v>
      </c>
      <c r="R14" t="s">
        <v>252</v>
      </c>
      <c r="S14" t="s">
        <v>253</v>
      </c>
      <c r="T14" t="s">
        <v>254</v>
      </c>
      <c r="U14" t="s">
        <v>255</v>
      </c>
      <c r="V14" s="1">
        <v>292.34399999999999</v>
      </c>
      <c r="W14" s="3">
        <f t="shared" si="0"/>
        <v>-0.88900000000000001</v>
      </c>
      <c r="X14" s="1">
        <v>295.79700000000003</v>
      </c>
      <c r="Y14" s="1">
        <f t="shared" si="2"/>
        <v>2.5640000000000001</v>
      </c>
    </row>
    <row r="15" spans="1:31" s="1" customFormat="1" x14ac:dyDescent="0.25">
      <c r="A15" s="1">
        <v>32</v>
      </c>
      <c r="B15" s="1">
        <v>4</v>
      </c>
      <c r="C15" s="1" t="s">
        <v>62</v>
      </c>
      <c r="D15" s="1">
        <v>39874</v>
      </c>
      <c r="E15" s="1" t="s">
        <v>63</v>
      </c>
      <c r="F15" s="1">
        <v>40045</v>
      </c>
      <c r="G15" s="1" t="s">
        <v>64</v>
      </c>
      <c r="H15" s="1">
        <v>40429</v>
      </c>
      <c r="K15" s="1" t="s">
        <v>65</v>
      </c>
      <c r="L15" s="1">
        <v>40496</v>
      </c>
      <c r="O15" s="1">
        <v>1</v>
      </c>
      <c r="P15" s="1">
        <v>269.60000000000002</v>
      </c>
      <c r="Q15" s="1" t="s">
        <v>432</v>
      </c>
      <c r="R15" s="1" t="s">
        <v>431</v>
      </c>
      <c r="S15" s="1" t="s">
        <v>434</v>
      </c>
      <c r="T15" s="1" t="s">
        <v>435</v>
      </c>
      <c r="U15" s="1" t="s">
        <v>433</v>
      </c>
      <c r="V15" s="1">
        <v>269.96899999999999</v>
      </c>
      <c r="W15" s="3">
        <f t="shared" si="0"/>
        <v>0.36899999999999999</v>
      </c>
      <c r="X15" s="1">
        <v>272.22699999999998</v>
      </c>
      <c r="Y15" s="1">
        <f t="shared" si="2"/>
        <v>2.6269999999999998</v>
      </c>
      <c r="Z15" s="1" t="s">
        <v>436</v>
      </c>
      <c r="AA15" s="1">
        <v>335.83300000000003</v>
      </c>
      <c r="AB15" s="1">
        <f>ROUND(AA15-P15,3)</f>
        <v>66.233000000000004</v>
      </c>
    </row>
    <row r="16" spans="1:31" s="1" customFormat="1" x14ac:dyDescent="0.25">
      <c r="A16" s="1" t="s">
        <v>438</v>
      </c>
      <c r="B16" s="1">
        <v>4</v>
      </c>
      <c r="C16" s="4">
        <v>0.46150462962962963</v>
      </c>
      <c r="D16" s="1">
        <v>39874</v>
      </c>
      <c r="E16" s="4">
        <v>0.46348379629629632</v>
      </c>
      <c r="F16" s="1">
        <v>40045</v>
      </c>
      <c r="G16" s="4">
        <v>0.46792824074074074</v>
      </c>
      <c r="H16" s="1">
        <v>40429</v>
      </c>
      <c r="K16" s="4">
        <v>0.46870370370370368</v>
      </c>
      <c r="L16" s="1">
        <v>40496</v>
      </c>
      <c r="O16" s="1">
        <v>0</v>
      </c>
      <c r="P16" s="1">
        <v>335.83300000000003</v>
      </c>
      <c r="Q16" s="1" t="s">
        <v>436</v>
      </c>
      <c r="R16" s="1" t="s">
        <v>437</v>
      </c>
      <c r="S16" s="1" t="s">
        <v>430</v>
      </c>
      <c r="T16" s="1" t="s">
        <v>430</v>
      </c>
      <c r="U16" s="1" t="s">
        <v>430</v>
      </c>
      <c r="V16" s="1">
        <v>336.96899999999999</v>
      </c>
      <c r="W16" s="3">
        <f t="shared" si="0"/>
        <v>1.1359999999999999</v>
      </c>
      <c r="X16" s="1">
        <v>339.22699999999998</v>
      </c>
      <c r="Y16" s="1">
        <f t="shared" si="2"/>
        <v>3.3940000000000001</v>
      </c>
    </row>
    <row r="17" spans="1:29" x14ac:dyDescent="0.25">
      <c r="A17">
        <v>7</v>
      </c>
      <c r="B17">
        <v>3</v>
      </c>
      <c r="C17" t="s">
        <v>66</v>
      </c>
      <c r="D17">
        <v>46892</v>
      </c>
      <c r="E17" t="s">
        <v>67</v>
      </c>
      <c r="F17">
        <v>47143</v>
      </c>
      <c r="G17" t="s">
        <v>68</v>
      </c>
      <c r="H17">
        <v>47671</v>
      </c>
      <c r="K17" t="s">
        <v>69</v>
      </c>
      <c r="L17">
        <v>47703</v>
      </c>
      <c r="O17" s="1">
        <v>0</v>
      </c>
      <c r="P17" s="1">
        <v>448.76600000000002</v>
      </c>
      <c r="Q17" t="s">
        <v>257</v>
      </c>
      <c r="R17" t="s">
        <v>256</v>
      </c>
      <c r="S17" t="s">
        <v>258</v>
      </c>
      <c r="T17" t="s">
        <v>259</v>
      </c>
      <c r="U17" t="s">
        <v>260</v>
      </c>
      <c r="V17" s="1">
        <v>448.81299999999999</v>
      </c>
      <c r="W17" s="3">
        <f t="shared" si="0"/>
        <v>4.7E-2</v>
      </c>
      <c r="X17" s="1">
        <v>450.43</v>
      </c>
      <c r="Y17" s="1">
        <f t="shared" si="2"/>
        <v>1.6639999999999999</v>
      </c>
      <c r="AB17" s="1"/>
    </row>
    <row r="18" spans="1:29" x14ac:dyDescent="0.25">
      <c r="A18" t="s">
        <v>531</v>
      </c>
      <c r="B18">
        <v>2</v>
      </c>
      <c r="C18" t="s">
        <v>70</v>
      </c>
      <c r="D18">
        <v>32981</v>
      </c>
      <c r="E18" t="s">
        <v>71</v>
      </c>
      <c r="F18">
        <v>33054</v>
      </c>
      <c r="G18" t="s">
        <v>72</v>
      </c>
      <c r="H18">
        <v>33262</v>
      </c>
      <c r="K18" t="s">
        <v>73</v>
      </c>
      <c r="L18">
        <v>33279</v>
      </c>
      <c r="O18" s="1">
        <v>0</v>
      </c>
      <c r="P18" s="1">
        <v>321.166</v>
      </c>
      <c r="Q18" t="s">
        <v>261</v>
      </c>
      <c r="R18" s="1" t="s">
        <v>262</v>
      </c>
      <c r="S18" s="1" t="s">
        <v>430</v>
      </c>
      <c r="T18" s="1" t="s">
        <v>430</v>
      </c>
      <c r="U18" s="1" t="s">
        <v>430</v>
      </c>
      <c r="V18" s="1">
        <v>318.71899999999999</v>
      </c>
      <c r="W18" s="3">
        <f t="shared" si="0"/>
        <v>-2.4470000000000001</v>
      </c>
      <c r="X18" s="1">
        <v>322.41399999999999</v>
      </c>
      <c r="Y18" s="1">
        <f t="shared" si="2"/>
        <v>1.248</v>
      </c>
      <c r="AB18" s="1"/>
    </row>
    <row r="19" spans="1:29" s="1" customFormat="1" x14ac:dyDescent="0.25">
      <c r="A19" s="1" t="s">
        <v>533</v>
      </c>
      <c r="B19" s="1">
        <v>2</v>
      </c>
      <c r="C19" s="1" t="s">
        <v>70</v>
      </c>
      <c r="D19" s="1">
        <v>32981</v>
      </c>
      <c r="E19" s="1" t="s">
        <v>71</v>
      </c>
      <c r="F19" s="1">
        <v>33054</v>
      </c>
      <c r="G19" s="1" t="s">
        <v>72</v>
      </c>
      <c r="H19" s="1">
        <v>33262</v>
      </c>
      <c r="K19" s="1" t="s">
        <v>73</v>
      </c>
      <c r="L19" s="1">
        <v>33279</v>
      </c>
      <c r="O19" s="1">
        <v>1</v>
      </c>
      <c r="P19" s="1">
        <v>306.86599999999999</v>
      </c>
      <c r="Q19" s="1" t="s">
        <v>446</v>
      </c>
      <c r="R19" s="1" t="s">
        <v>442</v>
      </c>
      <c r="S19" s="1" t="s">
        <v>443</v>
      </c>
      <c r="T19" s="1" t="s">
        <v>444</v>
      </c>
      <c r="U19" s="1" t="s">
        <v>445</v>
      </c>
      <c r="V19" s="1">
        <v>301.71899999999999</v>
      </c>
      <c r="W19" s="3">
        <f t="shared" ref="W19" si="3">ROUND(V19-P19, 3)</f>
        <v>-5.1470000000000002</v>
      </c>
      <c r="X19" s="1">
        <v>305.41399999999999</v>
      </c>
      <c r="Y19" s="1">
        <f t="shared" ref="Y19" si="4">ROUND(X19-P19, 3)</f>
        <v>-1.452</v>
      </c>
      <c r="Z19" s="1" t="s">
        <v>261</v>
      </c>
      <c r="AA19" s="1">
        <v>321.166</v>
      </c>
      <c r="AB19" s="1">
        <f>ROUND(AA19-P19,3)</f>
        <v>14.3</v>
      </c>
    </row>
    <row r="20" spans="1:29" s="1" customFormat="1" x14ac:dyDescent="0.25">
      <c r="A20" s="1">
        <v>27</v>
      </c>
      <c r="B20" s="1">
        <v>2</v>
      </c>
      <c r="C20" s="1" t="s">
        <v>70</v>
      </c>
      <c r="D20" s="1">
        <v>32981</v>
      </c>
      <c r="E20" s="1" t="s">
        <v>71</v>
      </c>
      <c r="F20" s="1">
        <v>33054</v>
      </c>
      <c r="G20" s="1" t="s">
        <v>72</v>
      </c>
      <c r="H20" s="1">
        <v>33262</v>
      </c>
      <c r="K20" s="1" t="s">
        <v>73</v>
      </c>
      <c r="L20" s="1">
        <v>33279</v>
      </c>
      <c r="O20" s="1">
        <v>1</v>
      </c>
      <c r="P20" s="1">
        <v>302.2</v>
      </c>
      <c r="Q20" s="1" t="s">
        <v>536</v>
      </c>
      <c r="R20" s="1" t="s">
        <v>535</v>
      </c>
      <c r="S20" s="1" t="s">
        <v>534</v>
      </c>
      <c r="T20" s="1" t="s">
        <v>537</v>
      </c>
      <c r="U20" s="1" t="s">
        <v>538</v>
      </c>
      <c r="V20" s="1">
        <v>301.71899999999999</v>
      </c>
      <c r="W20" s="3">
        <f t="shared" ref="W20" si="5">ROUND(V20-P20, 3)</f>
        <v>-0.48099999999999998</v>
      </c>
      <c r="X20" s="1">
        <v>305.41399999999999</v>
      </c>
      <c r="Y20" s="1">
        <f t="shared" ref="Y20" si="6">ROUND(X20-P20, 3)</f>
        <v>3.214</v>
      </c>
      <c r="Z20" s="1" t="s">
        <v>261</v>
      </c>
      <c r="AA20" s="1">
        <v>321.166</v>
      </c>
      <c r="AB20" s="1">
        <f t="shared" ref="AB20" si="7">ROUND(AA20-P20,3)</f>
        <v>18.966000000000001</v>
      </c>
    </row>
    <row r="21" spans="1:29" x14ac:dyDescent="0.25">
      <c r="A21">
        <v>26</v>
      </c>
      <c r="B21">
        <v>1</v>
      </c>
      <c r="C21" t="s">
        <v>74</v>
      </c>
      <c r="D21">
        <v>39523</v>
      </c>
      <c r="E21" t="s">
        <v>75</v>
      </c>
      <c r="F21">
        <v>39648</v>
      </c>
      <c r="G21" t="s">
        <v>76</v>
      </c>
      <c r="H21">
        <v>39897</v>
      </c>
      <c r="K21" t="s">
        <v>77</v>
      </c>
      <c r="L21">
        <v>39951</v>
      </c>
      <c r="O21" s="1">
        <v>1</v>
      </c>
      <c r="P21" s="1">
        <v>526.76599999999996</v>
      </c>
      <c r="Q21" t="s">
        <v>263</v>
      </c>
      <c r="R21" t="s">
        <v>264</v>
      </c>
      <c r="S21" t="s">
        <v>265</v>
      </c>
      <c r="T21" t="s">
        <v>266</v>
      </c>
      <c r="U21" t="s">
        <v>267</v>
      </c>
      <c r="V21" s="1">
        <v>526.75</v>
      </c>
      <c r="W21" s="3">
        <f t="shared" si="0"/>
        <v>-1.6E-2</v>
      </c>
      <c r="X21" s="1">
        <v>530.99900000000002</v>
      </c>
      <c r="Y21" s="1">
        <f t="shared" si="2"/>
        <v>4.2329999999999997</v>
      </c>
      <c r="Z21" s="1">
        <v>0</v>
      </c>
    </row>
    <row r="22" spans="1:29" x14ac:dyDescent="0.25">
      <c r="A22">
        <v>22</v>
      </c>
      <c r="B22">
        <v>3</v>
      </c>
      <c r="C22" t="s">
        <v>78</v>
      </c>
      <c r="D22">
        <v>47028</v>
      </c>
      <c r="E22" t="s">
        <v>79</v>
      </c>
      <c r="F22">
        <v>47438</v>
      </c>
      <c r="G22" t="s">
        <v>80</v>
      </c>
      <c r="H22">
        <v>47895</v>
      </c>
      <c r="K22" t="s">
        <v>81</v>
      </c>
      <c r="L22">
        <v>47910</v>
      </c>
      <c r="O22" s="1">
        <v>1</v>
      </c>
      <c r="P22" s="1">
        <v>298.3</v>
      </c>
      <c r="Q22" t="s">
        <v>268</v>
      </c>
      <c r="R22" t="s">
        <v>269</v>
      </c>
      <c r="S22" t="s">
        <v>562</v>
      </c>
      <c r="T22" t="s">
        <v>270</v>
      </c>
      <c r="U22" t="s">
        <v>271</v>
      </c>
      <c r="V22" s="1">
        <v>298.75</v>
      </c>
      <c r="W22" s="3">
        <f t="shared" si="0"/>
        <v>0.45</v>
      </c>
      <c r="X22" s="1">
        <v>302.262</v>
      </c>
      <c r="Y22" s="1">
        <f t="shared" si="2"/>
        <v>3.9620000000000002</v>
      </c>
      <c r="Z22" s="1">
        <v>0</v>
      </c>
    </row>
    <row r="23" spans="1:29" x14ac:dyDescent="0.25">
      <c r="A23" t="s">
        <v>472</v>
      </c>
      <c r="B23">
        <v>3</v>
      </c>
      <c r="C23" t="s">
        <v>82</v>
      </c>
      <c r="D23">
        <v>33039</v>
      </c>
      <c r="E23" t="s">
        <v>83</v>
      </c>
      <c r="F23">
        <v>33115</v>
      </c>
      <c r="K23" t="s">
        <v>84</v>
      </c>
      <c r="L23">
        <v>33413</v>
      </c>
      <c r="O23" s="1">
        <v>2</v>
      </c>
      <c r="P23" s="1">
        <v>325.733</v>
      </c>
      <c r="Q23" t="s">
        <v>273</v>
      </c>
      <c r="R23" t="s">
        <v>272</v>
      </c>
      <c r="S23" t="s">
        <v>274</v>
      </c>
      <c r="T23" t="s">
        <v>275</v>
      </c>
      <c r="U23" t="s">
        <v>276</v>
      </c>
      <c r="V23" s="1"/>
      <c r="W23" s="3">
        <f t="shared" si="0"/>
        <v>-325.733</v>
      </c>
      <c r="Y23" s="1">
        <f t="shared" si="2"/>
        <v>-325.733</v>
      </c>
    </row>
    <row r="24" spans="1:29" x14ac:dyDescent="0.25">
      <c r="A24" t="s">
        <v>473</v>
      </c>
      <c r="B24">
        <v>4</v>
      </c>
      <c r="C24" t="s">
        <v>85</v>
      </c>
      <c r="D24">
        <v>40723</v>
      </c>
      <c r="E24" t="s">
        <v>86</v>
      </c>
      <c r="F24">
        <v>40806</v>
      </c>
      <c r="K24" t="s">
        <v>87</v>
      </c>
      <c r="L24">
        <v>41494</v>
      </c>
      <c r="O24" s="1">
        <v>2</v>
      </c>
      <c r="P24" s="1">
        <v>259.93299999999999</v>
      </c>
      <c r="Q24" t="s">
        <v>277</v>
      </c>
      <c r="R24" t="s">
        <v>278</v>
      </c>
      <c r="S24" t="s">
        <v>279</v>
      </c>
      <c r="T24" t="s">
        <v>280</v>
      </c>
      <c r="U24" t="s">
        <v>281</v>
      </c>
      <c r="V24" s="1"/>
      <c r="W24" s="3">
        <f t="shared" si="0"/>
        <v>-259.93299999999999</v>
      </c>
      <c r="Y24" s="1">
        <f t="shared" si="2"/>
        <v>-259.93299999999999</v>
      </c>
    </row>
    <row r="25" spans="1:29" x14ac:dyDescent="0.25">
      <c r="A25" t="s">
        <v>474</v>
      </c>
      <c r="B25">
        <v>4</v>
      </c>
      <c r="C25" t="s">
        <v>88</v>
      </c>
      <c r="D25">
        <v>46784</v>
      </c>
      <c r="E25" t="s">
        <v>89</v>
      </c>
      <c r="F25">
        <v>46834</v>
      </c>
      <c r="K25" t="s">
        <v>90</v>
      </c>
      <c r="L25">
        <v>47051</v>
      </c>
      <c r="O25" s="1">
        <v>2</v>
      </c>
      <c r="P25" s="1">
        <v>349.63299999999998</v>
      </c>
      <c r="Q25" t="s">
        <v>283</v>
      </c>
      <c r="R25" t="s">
        <v>282</v>
      </c>
      <c r="S25" t="s">
        <v>284</v>
      </c>
      <c r="T25" t="s">
        <v>285</v>
      </c>
      <c r="U25" t="s">
        <v>286</v>
      </c>
      <c r="V25" s="1"/>
      <c r="W25" s="3">
        <f t="shared" si="0"/>
        <v>-349.63299999999998</v>
      </c>
      <c r="Y25" s="1">
        <f t="shared" si="2"/>
        <v>-349.63299999999998</v>
      </c>
    </row>
    <row r="26" spans="1:29" x14ac:dyDescent="0.25">
      <c r="A26" t="s">
        <v>475</v>
      </c>
      <c r="B26">
        <v>1</v>
      </c>
      <c r="C26" t="s">
        <v>91</v>
      </c>
      <c r="D26">
        <v>33303</v>
      </c>
      <c r="E26" t="s">
        <v>92</v>
      </c>
      <c r="F26">
        <v>33404</v>
      </c>
      <c r="K26" t="s">
        <v>93</v>
      </c>
      <c r="L26">
        <v>33549</v>
      </c>
      <c r="O26" s="1">
        <v>2</v>
      </c>
      <c r="P26" s="1">
        <v>288.89999999999998</v>
      </c>
      <c r="Q26" t="s">
        <v>288</v>
      </c>
      <c r="R26" t="s">
        <v>287</v>
      </c>
      <c r="S26" t="s">
        <v>289</v>
      </c>
      <c r="T26" t="s">
        <v>290</v>
      </c>
      <c r="U26" t="s">
        <v>291</v>
      </c>
      <c r="V26" s="1"/>
      <c r="W26" s="3">
        <f t="shared" si="0"/>
        <v>-288.89999999999998</v>
      </c>
      <c r="Y26" s="1">
        <f t="shared" si="2"/>
        <v>-288.89999999999998</v>
      </c>
    </row>
    <row r="27" spans="1:29" x14ac:dyDescent="0.25">
      <c r="A27" t="s">
        <v>476</v>
      </c>
      <c r="B27">
        <v>1</v>
      </c>
      <c r="C27" t="s">
        <v>94</v>
      </c>
      <c r="D27">
        <v>39904</v>
      </c>
      <c r="E27" t="s">
        <v>95</v>
      </c>
      <c r="F27">
        <v>39999</v>
      </c>
      <c r="K27" t="s">
        <v>96</v>
      </c>
      <c r="L27">
        <v>40138</v>
      </c>
      <c r="O27" s="1">
        <v>2</v>
      </c>
      <c r="P27" s="1">
        <v>294.33300000000003</v>
      </c>
      <c r="Q27" t="s">
        <v>293</v>
      </c>
      <c r="R27" t="s">
        <v>292</v>
      </c>
      <c r="S27" s="1" t="s">
        <v>430</v>
      </c>
      <c r="T27" s="1" t="s">
        <v>430</v>
      </c>
      <c r="U27" s="1" t="s">
        <v>430</v>
      </c>
      <c r="V27" s="1"/>
      <c r="W27" s="3">
        <f t="shared" si="0"/>
        <v>-294.33300000000003</v>
      </c>
      <c r="Y27" s="1">
        <f t="shared" si="2"/>
        <v>-294.33300000000003</v>
      </c>
    </row>
    <row r="28" spans="1:29" x14ac:dyDescent="0.25">
      <c r="A28" t="s">
        <v>477</v>
      </c>
      <c r="B28">
        <v>2</v>
      </c>
      <c r="C28" t="s">
        <v>97</v>
      </c>
      <c r="D28">
        <v>47130</v>
      </c>
      <c r="E28" t="s">
        <v>98</v>
      </c>
      <c r="F28">
        <v>47120</v>
      </c>
      <c r="K28" t="s">
        <v>99</v>
      </c>
      <c r="L28">
        <v>47241</v>
      </c>
      <c r="O28" s="1">
        <v>2</v>
      </c>
      <c r="P28" s="1">
        <v>87</v>
      </c>
      <c r="Q28" t="s">
        <v>296</v>
      </c>
      <c r="R28" t="s">
        <v>295</v>
      </c>
      <c r="S28" t="s">
        <v>297</v>
      </c>
      <c r="T28" t="s">
        <v>298</v>
      </c>
      <c r="U28" t="s">
        <v>299</v>
      </c>
      <c r="V28" s="1"/>
      <c r="W28" s="3">
        <f t="shared" si="0"/>
        <v>-87</v>
      </c>
      <c r="Y28" s="1">
        <f t="shared" si="2"/>
        <v>-87</v>
      </c>
    </row>
    <row r="29" spans="1:29" x14ac:dyDescent="0.25">
      <c r="A29" t="s">
        <v>478</v>
      </c>
      <c r="B29">
        <v>3</v>
      </c>
      <c r="C29" t="s">
        <v>100</v>
      </c>
      <c r="D29">
        <v>32126</v>
      </c>
      <c r="E29" t="s">
        <v>101</v>
      </c>
      <c r="F29">
        <v>32217</v>
      </c>
      <c r="K29" t="s">
        <v>102</v>
      </c>
      <c r="L29">
        <v>32317</v>
      </c>
      <c r="O29" s="1">
        <v>2</v>
      </c>
      <c r="P29" s="1">
        <v>266.8</v>
      </c>
      <c r="Q29" t="s">
        <v>353</v>
      </c>
      <c r="R29" t="s">
        <v>352</v>
      </c>
      <c r="S29" t="s">
        <v>354</v>
      </c>
      <c r="T29" t="s">
        <v>355</v>
      </c>
      <c r="U29" t="s">
        <v>356</v>
      </c>
      <c r="V29" s="1"/>
      <c r="W29" s="3">
        <f t="shared" si="0"/>
        <v>-266.8</v>
      </c>
      <c r="Y29" s="1">
        <f t="shared" si="2"/>
        <v>-266.8</v>
      </c>
    </row>
    <row r="30" spans="1:29" x14ac:dyDescent="0.25">
      <c r="A30" t="s">
        <v>479</v>
      </c>
      <c r="B30">
        <v>2</v>
      </c>
      <c r="C30" t="s">
        <v>103</v>
      </c>
      <c r="D30">
        <v>39372</v>
      </c>
      <c r="E30" t="s">
        <v>104</v>
      </c>
      <c r="F30">
        <v>39430</v>
      </c>
      <c r="K30" t="s">
        <v>105</v>
      </c>
      <c r="L30">
        <v>39556</v>
      </c>
      <c r="O30" s="1">
        <v>2</v>
      </c>
      <c r="P30" s="1">
        <v>237.233</v>
      </c>
      <c r="Q30" t="s">
        <v>301</v>
      </c>
      <c r="R30" t="s">
        <v>300</v>
      </c>
      <c r="S30" t="s">
        <v>302</v>
      </c>
      <c r="T30" t="s">
        <v>303</v>
      </c>
      <c r="U30" t="s">
        <v>304</v>
      </c>
      <c r="V30" s="1"/>
      <c r="W30" s="3">
        <f t="shared" si="0"/>
        <v>-237.233</v>
      </c>
      <c r="Y30" s="1">
        <f t="shared" si="2"/>
        <v>-237.233</v>
      </c>
    </row>
    <row r="31" spans="1:29" x14ac:dyDescent="0.25">
      <c r="A31" t="s">
        <v>480</v>
      </c>
      <c r="B31">
        <v>2</v>
      </c>
      <c r="C31" t="s">
        <v>106</v>
      </c>
      <c r="D31">
        <v>47308</v>
      </c>
      <c r="E31" t="s">
        <v>107</v>
      </c>
      <c r="F31">
        <v>47418</v>
      </c>
      <c r="K31" t="s">
        <v>108</v>
      </c>
      <c r="L31">
        <v>47529</v>
      </c>
      <c r="O31" s="1">
        <v>2</v>
      </c>
      <c r="P31" s="1">
        <v>239.9</v>
      </c>
      <c r="Q31" t="s">
        <v>306</v>
      </c>
      <c r="R31" t="s">
        <v>305</v>
      </c>
      <c r="S31" t="s">
        <v>307</v>
      </c>
      <c r="T31" t="s">
        <v>308</v>
      </c>
      <c r="U31" t="s">
        <v>309</v>
      </c>
      <c r="V31" s="1"/>
      <c r="W31" s="3">
        <f>ROUND(V31-P31, 3)</f>
        <v>-239.9</v>
      </c>
      <c r="Y31" s="1">
        <f t="shared" si="2"/>
        <v>-239.9</v>
      </c>
    </row>
    <row r="32" spans="1:29" s="1" customFormat="1" x14ac:dyDescent="0.25">
      <c r="A32" s="1">
        <v>25</v>
      </c>
      <c r="B32" s="1">
        <v>3</v>
      </c>
      <c r="C32" s="1" t="s">
        <v>82</v>
      </c>
      <c r="D32" s="1">
        <v>33039</v>
      </c>
      <c r="E32" s="1" t="s">
        <v>83</v>
      </c>
      <c r="F32" s="1">
        <v>33115</v>
      </c>
      <c r="K32" s="1" t="s">
        <v>84</v>
      </c>
      <c r="L32" s="1">
        <v>33413</v>
      </c>
      <c r="O32" s="1">
        <v>1</v>
      </c>
      <c r="P32" s="1">
        <v>289.8</v>
      </c>
      <c r="Q32" s="1" t="s">
        <v>482</v>
      </c>
      <c r="R32" s="1" t="s">
        <v>481</v>
      </c>
      <c r="S32" s="1" t="s">
        <v>483</v>
      </c>
      <c r="T32" s="1" t="s">
        <v>484</v>
      </c>
      <c r="U32" s="1" t="s">
        <v>485</v>
      </c>
      <c r="V32" s="1">
        <v>288.125</v>
      </c>
      <c r="W32" s="3">
        <f>ROUND(V32-P32, 3)</f>
        <v>-1.675</v>
      </c>
      <c r="Y32" s="1">
        <v>0</v>
      </c>
      <c r="AC32" s="1" t="s">
        <v>570</v>
      </c>
    </row>
    <row r="33" spans="1:31" s="1" customFormat="1" x14ac:dyDescent="0.25">
      <c r="A33" s="1">
        <v>13</v>
      </c>
      <c r="B33" s="1">
        <v>4</v>
      </c>
      <c r="C33" s="1" t="s">
        <v>85</v>
      </c>
      <c r="D33" s="1">
        <v>40723</v>
      </c>
      <c r="E33" s="1" t="s">
        <v>86</v>
      </c>
      <c r="F33" s="1">
        <v>40806</v>
      </c>
      <c r="K33" s="1" t="s">
        <v>87</v>
      </c>
      <c r="L33" s="1">
        <v>41494</v>
      </c>
      <c r="O33" s="1">
        <v>1</v>
      </c>
      <c r="P33" s="1">
        <v>248.833</v>
      </c>
      <c r="Q33" s="1" t="s">
        <v>487</v>
      </c>
      <c r="R33" s="1" t="s">
        <v>486</v>
      </c>
      <c r="S33" s="1" t="s">
        <v>488</v>
      </c>
      <c r="T33" s="5" t="s">
        <v>490</v>
      </c>
      <c r="U33" s="1" t="s">
        <v>489</v>
      </c>
      <c r="V33" s="1">
        <v>248.53100000000001</v>
      </c>
      <c r="W33" s="3">
        <f t="shared" ref="W33:W40" si="8">ROUND(V33-P33, 3)</f>
        <v>-0.30199999999999999</v>
      </c>
      <c r="X33" s="1">
        <v>252.09800000000001</v>
      </c>
      <c r="Y33" s="1">
        <f t="shared" ref="Y33:Y40" si="9">ROUND(X33-P33, 3)</f>
        <v>3.2650000000000001</v>
      </c>
      <c r="AC33" s="1" t="s">
        <v>570</v>
      </c>
    </row>
    <row r="34" spans="1:31" s="1" customFormat="1" x14ac:dyDescent="0.25">
      <c r="A34" s="1">
        <v>24</v>
      </c>
      <c r="B34" s="1">
        <v>4</v>
      </c>
      <c r="C34" s="1" t="s">
        <v>88</v>
      </c>
      <c r="D34" s="1">
        <v>46784</v>
      </c>
      <c r="E34" s="1" t="s">
        <v>89</v>
      </c>
      <c r="F34" s="1">
        <v>46834</v>
      </c>
      <c r="K34" s="1" t="s">
        <v>90</v>
      </c>
      <c r="L34" s="1">
        <v>47051</v>
      </c>
      <c r="O34" s="1">
        <v>1</v>
      </c>
      <c r="P34" s="1">
        <v>327.26600000000002</v>
      </c>
      <c r="Q34" s="1" t="s">
        <v>492</v>
      </c>
      <c r="R34" s="1" t="s">
        <v>491</v>
      </c>
      <c r="S34" s="1" t="s">
        <v>493</v>
      </c>
      <c r="T34" s="1" t="s">
        <v>494</v>
      </c>
      <c r="U34" s="1" t="s">
        <v>495</v>
      </c>
      <c r="V34" s="1">
        <v>324.90600000000001</v>
      </c>
      <c r="W34" s="3">
        <f t="shared" si="8"/>
        <v>-2.36</v>
      </c>
      <c r="X34" s="1">
        <v>330.55900000000003</v>
      </c>
      <c r="Y34" s="1">
        <f t="shared" si="9"/>
        <v>3.2930000000000001</v>
      </c>
      <c r="AC34" s="1" t="s">
        <v>570</v>
      </c>
    </row>
    <row r="35" spans="1:31" s="1" customFormat="1" x14ac:dyDescent="0.25">
      <c r="A35" s="1">
        <v>23</v>
      </c>
      <c r="B35" s="1">
        <v>1</v>
      </c>
      <c r="C35" s="1" t="s">
        <v>91</v>
      </c>
      <c r="D35" s="1">
        <v>33303</v>
      </c>
      <c r="E35" s="1" t="s">
        <v>92</v>
      </c>
      <c r="F35" s="1">
        <v>33404</v>
      </c>
      <c r="K35" s="1" t="s">
        <v>93</v>
      </c>
      <c r="L35" s="1">
        <v>33549</v>
      </c>
      <c r="O35" s="1">
        <v>1</v>
      </c>
      <c r="P35" s="1">
        <v>272.53300000000002</v>
      </c>
      <c r="Q35" s="1" t="s">
        <v>497</v>
      </c>
      <c r="R35" s="1" t="s">
        <v>496</v>
      </c>
      <c r="S35" s="1" t="s">
        <v>279</v>
      </c>
      <c r="T35" s="1" t="s">
        <v>498</v>
      </c>
      <c r="U35" s="1" t="s">
        <v>499</v>
      </c>
      <c r="V35" s="1">
        <v>271.56299999999999</v>
      </c>
      <c r="W35" s="3">
        <f t="shared" si="8"/>
        <v>-0.97</v>
      </c>
      <c r="X35" s="1">
        <v>278.66000000000003</v>
      </c>
      <c r="Y35" s="1">
        <f t="shared" si="9"/>
        <v>6.1269999999999998</v>
      </c>
      <c r="AC35" s="1" t="s">
        <v>570</v>
      </c>
    </row>
    <row r="36" spans="1:31" s="1" customFormat="1" x14ac:dyDescent="0.25">
      <c r="A36" s="1">
        <v>11</v>
      </c>
      <c r="B36" s="1">
        <v>1</v>
      </c>
      <c r="C36" s="1" t="s">
        <v>94</v>
      </c>
      <c r="D36" s="1">
        <v>39904</v>
      </c>
      <c r="E36" s="1" t="s">
        <v>95</v>
      </c>
      <c r="F36" s="1">
        <v>39999</v>
      </c>
      <c r="K36" s="1" t="s">
        <v>96</v>
      </c>
      <c r="L36" s="1">
        <v>40138</v>
      </c>
      <c r="O36" s="1">
        <v>1</v>
      </c>
      <c r="P36" s="1">
        <v>281.36599999999999</v>
      </c>
      <c r="Q36" s="1" t="s">
        <v>501</v>
      </c>
      <c r="R36" s="1" t="s">
        <v>500</v>
      </c>
      <c r="S36" s="1" t="s">
        <v>502</v>
      </c>
      <c r="T36" s="1" t="s">
        <v>503</v>
      </c>
      <c r="U36" s="1" t="s">
        <v>504</v>
      </c>
      <c r="V36" s="1">
        <v>279.40600000000001</v>
      </c>
      <c r="W36" s="3">
        <f t="shared" si="8"/>
        <v>-1.96</v>
      </c>
      <c r="X36" s="1">
        <v>287.39100000000002</v>
      </c>
      <c r="Y36" s="1">
        <f t="shared" si="9"/>
        <v>6.0250000000000004</v>
      </c>
      <c r="AC36" s="1" t="s">
        <v>570</v>
      </c>
    </row>
    <row r="37" spans="1:31" s="1" customFormat="1" x14ac:dyDescent="0.25">
      <c r="A37" s="1">
        <v>12</v>
      </c>
      <c r="B37" s="1">
        <v>2</v>
      </c>
      <c r="C37" s="1" t="s">
        <v>97</v>
      </c>
      <c r="D37" s="1">
        <v>47130</v>
      </c>
      <c r="E37" s="1" t="s">
        <v>98</v>
      </c>
      <c r="F37" s="1">
        <v>47120</v>
      </c>
      <c r="K37" s="1" t="s">
        <v>99</v>
      </c>
      <c r="L37" s="1">
        <v>47241</v>
      </c>
      <c r="O37" s="1">
        <v>1</v>
      </c>
      <c r="P37" s="1">
        <v>471.666</v>
      </c>
      <c r="Q37" s="1" t="s">
        <v>506</v>
      </c>
      <c r="R37" s="1" t="s">
        <v>505</v>
      </c>
      <c r="S37" s="1" t="s">
        <v>507</v>
      </c>
      <c r="T37" s="1" t="s">
        <v>508</v>
      </c>
      <c r="U37" s="1" t="s">
        <v>509</v>
      </c>
      <c r="V37" s="1">
        <v>469.56299999999999</v>
      </c>
      <c r="W37" s="3">
        <f t="shared" si="8"/>
        <v>-2.1030000000000002</v>
      </c>
      <c r="X37" s="1">
        <v>470.87900000000002</v>
      </c>
      <c r="Y37" s="1">
        <f t="shared" si="9"/>
        <v>-0.78700000000000003</v>
      </c>
      <c r="AC37" s="1" t="s">
        <v>570</v>
      </c>
    </row>
    <row r="38" spans="1:31" s="1" customFormat="1" x14ac:dyDescent="0.25">
      <c r="A38" s="1">
        <v>21</v>
      </c>
      <c r="B38" s="1">
        <v>3</v>
      </c>
      <c r="C38" s="1" t="s">
        <v>100</v>
      </c>
      <c r="D38" s="1">
        <v>32126</v>
      </c>
      <c r="E38" s="1" t="s">
        <v>101</v>
      </c>
      <c r="F38" s="1">
        <v>32217</v>
      </c>
      <c r="K38" s="1" t="s">
        <v>102</v>
      </c>
      <c r="L38" s="1">
        <v>32317</v>
      </c>
      <c r="O38" s="1">
        <v>1</v>
      </c>
      <c r="P38" s="6">
        <v>377.96600000000001</v>
      </c>
      <c r="Q38" s="1" t="s">
        <v>511</v>
      </c>
      <c r="R38" s="1" t="s">
        <v>510</v>
      </c>
      <c r="S38" s="1" t="s">
        <v>512</v>
      </c>
      <c r="T38" s="1" t="s">
        <v>513</v>
      </c>
      <c r="U38" s="1" t="s">
        <v>514</v>
      </c>
      <c r="V38" s="1">
        <v>378.09399999999999</v>
      </c>
      <c r="W38" s="3">
        <f t="shared" si="8"/>
        <v>0.128</v>
      </c>
      <c r="X38" s="1">
        <v>381.85199999999998</v>
      </c>
      <c r="Y38" s="1">
        <f t="shared" si="9"/>
        <v>3.8860000000000001</v>
      </c>
      <c r="AC38" s="1" t="s">
        <v>570</v>
      </c>
    </row>
    <row r="39" spans="1:31" s="1" customFormat="1" x14ac:dyDescent="0.25">
      <c r="A39" s="1">
        <v>20</v>
      </c>
      <c r="B39" s="1">
        <v>2</v>
      </c>
      <c r="C39" s="1" t="s">
        <v>103</v>
      </c>
      <c r="D39" s="1">
        <v>39372</v>
      </c>
      <c r="E39" s="1" t="s">
        <v>104</v>
      </c>
      <c r="F39" s="1">
        <v>39430</v>
      </c>
      <c r="K39" s="1" t="s">
        <v>105</v>
      </c>
      <c r="L39" s="1">
        <v>39556</v>
      </c>
      <c r="O39" s="1">
        <v>1</v>
      </c>
      <c r="P39" s="1">
        <v>223.833</v>
      </c>
      <c r="Q39" s="1" t="s">
        <v>516</v>
      </c>
      <c r="R39" s="1" t="s">
        <v>515</v>
      </c>
      <c r="S39" s="1" t="s">
        <v>517</v>
      </c>
      <c r="T39" s="1" t="s">
        <v>518</v>
      </c>
      <c r="U39" s="1" t="s">
        <v>519</v>
      </c>
      <c r="V39" s="1">
        <v>223.06299999999999</v>
      </c>
      <c r="W39" s="3">
        <f t="shared" si="8"/>
        <v>-0.77</v>
      </c>
      <c r="X39" s="1">
        <v>226.512</v>
      </c>
      <c r="Y39" s="1">
        <f t="shared" si="9"/>
        <v>2.6789999999999998</v>
      </c>
      <c r="AC39" s="1" t="s">
        <v>570</v>
      </c>
    </row>
    <row r="40" spans="1:31" s="1" customFormat="1" x14ac:dyDescent="0.25">
      <c r="A40" s="1">
        <v>19</v>
      </c>
      <c r="B40" s="1">
        <v>2</v>
      </c>
      <c r="C40" s="1" t="s">
        <v>106</v>
      </c>
      <c r="D40" s="1">
        <v>47308</v>
      </c>
      <c r="E40" s="1" t="s">
        <v>107</v>
      </c>
      <c r="F40" s="1">
        <v>47418</v>
      </c>
      <c r="K40" s="1" t="s">
        <v>108</v>
      </c>
      <c r="L40" s="1">
        <v>47529</v>
      </c>
      <c r="O40" s="1">
        <v>1</v>
      </c>
      <c r="P40" s="1">
        <v>219.43299999999999</v>
      </c>
      <c r="Q40" s="1" t="s">
        <v>521</v>
      </c>
      <c r="R40" s="1" t="s">
        <v>520</v>
      </c>
      <c r="S40" s="1" t="s">
        <v>522</v>
      </c>
      <c r="T40" s="1" t="s">
        <v>577</v>
      </c>
      <c r="U40" s="1" t="s">
        <v>523</v>
      </c>
      <c r="V40" s="1">
        <v>219.43799999999999</v>
      </c>
      <c r="W40" s="3">
        <f t="shared" si="8"/>
        <v>5.0000000000000001E-3</v>
      </c>
      <c r="X40" s="1">
        <v>221.99600000000001</v>
      </c>
      <c r="Y40" s="1">
        <f t="shared" si="9"/>
        <v>2.5630000000000002</v>
      </c>
      <c r="AC40" s="1" t="s">
        <v>570</v>
      </c>
    </row>
    <row r="41" spans="1:31" x14ac:dyDescent="0.25">
      <c r="A41">
        <v>18</v>
      </c>
      <c r="B41">
        <v>1</v>
      </c>
      <c r="C41" t="s">
        <v>109</v>
      </c>
      <c r="D41">
        <v>33207</v>
      </c>
      <c r="E41" t="s">
        <v>110</v>
      </c>
      <c r="F41">
        <v>33343</v>
      </c>
      <c r="I41" s="7">
        <f>J41/86400</f>
        <v>0.387301412037037</v>
      </c>
      <c r="J41" s="1">
        <v>33462.841999999997</v>
      </c>
      <c r="K41" t="s">
        <v>111</v>
      </c>
      <c r="L41">
        <v>33557</v>
      </c>
      <c r="O41" s="1">
        <v>2</v>
      </c>
      <c r="P41" s="1">
        <v>328.1</v>
      </c>
      <c r="Q41" t="s">
        <v>311</v>
      </c>
      <c r="R41" t="s">
        <v>310</v>
      </c>
      <c r="S41" t="s">
        <v>447</v>
      </c>
      <c r="T41" t="s">
        <v>312</v>
      </c>
      <c r="U41" t="s">
        <v>313</v>
      </c>
      <c r="V41" s="1">
        <v>311.15600000000001</v>
      </c>
      <c r="W41" s="3">
        <f t="shared" si="0"/>
        <v>-16.943999999999999</v>
      </c>
      <c r="X41">
        <v>537.20600000000002</v>
      </c>
      <c r="Y41" s="1">
        <f t="shared" si="2"/>
        <v>209.10599999999999</v>
      </c>
    </row>
    <row r="42" spans="1:31" x14ac:dyDescent="0.25">
      <c r="A42" t="s">
        <v>448</v>
      </c>
      <c r="B42">
        <v>1</v>
      </c>
      <c r="C42" t="s">
        <v>112</v>
      </c>
      <c r="D42">
        <v>43900</v>
      </c>
      <c r="E42" t="s">
        <v>113</v>
      </c>
      <c r="F42">
        <v>43965</v>
      </c>
      <c r="I42" s="7">
        <f t="shared" ref="I42:I70" si="10">J42/86400</f>
        <v>0.51033712962962963</v>
      </c>
      <c r="J42" s="1">
        <v>44093.127999999997</v>
      </c>
      <c r="K42" t="s">
        <v>114</v>
      </c>
      <c r="L42">
        <v>44102</v>
      </c>
      <c r="O42" s="1">
        <v>2</v>
      </c>
      <c r="P42" s="1">
        <v>320.60000000000002</v>
      </c>
      <c r="Q42" t="s">
        <v>315</v>
      </c>
      <c r="R42" t="s">
        <v>314</v>
      </c>
      <c r="S42" t="s">
        <v>316</v>
      </c>
      <c r="T42" t="s">
        <v>452</v>
      </c>
      <c r="U42" t="s">
        <v>430</v>
      </c>
      <c r="V42" s="1">
        <v>318.03120000000001</v>
      </c>
      <c r="W42" s="3">
        <f t="shared" si="0"/>
        <v>-2.569</v>
      </c>
      <c r="X42">
        <v>322.75400000000002</v>
      </c>
      <c r="Y42" s="1">
        <f t="shared" si="2"/>
        <v>2.1539999999999999</v>
      </c>
    </row>
    <row r="43" spans="1:31" s="1" customFormat="1" x14ac:dyDescent="0.25">
      <c r="A43" s="1">
        <v>14</v>
      </c>
      <c r="B43" s="1">
        <v>1</v>
      </c>
      <c r="C43" s="1" t="s">
        <v>112</v>
      </c>
      <c r="D43" s="1">
        <v>43900</v>
      </c>
      <c r="E43" s="1" t="s">
        <v>113</v>
      </c>
      <c r="F43" s="1">
        <v>43965</v>
      </c>
      <c r="I43" s="7">
        <f t="shared" si="10"/>
        <v>0.51033712962962963</v>
      </c>
      <c r="J43" s="1">
        <v>44093.127999999997</v>
      </c>
      <c r="K43" s="1" t="s">
        <v>114</v>
      </c>
      <c r="L43" s="1">
        <v>44102</v>
      </c>
      <c r="O43" s="1">
        <v>1</v>
      </c>
      <c r="P43" s="1">
        <v>309.86599999999999</v>
      </c>
      <c r="Q43" s="1" t="s">
        <v>450</v>
      </c>
      <c r="R43" s="1" t="s">
        <v>449</v>
      </c>
      <c r="S43" s="1" t="s">
        <v>451</v>
      </c>
      <c r="T43" s="1" t="s">
        <v>317</v>
      </c>
      <c r="U43" s="1" t="s">
        <v>453</v>
      </c>
      <c r="V43" s="1">
        <v>309.18799999999999</v>
      </c>
      <c r="W43" s="3">
        <f t="shared" ref="W43" si="11">ROUND(V43-P43, 3)</f>
        <v>-0.67800000000000005</v>
      </c>
      <c r="X43" s="1">
        <v>313.88299999999998</v>
      </c>
      <c r="Y43" s="1">
        <f t="shared" ref="Y43" si="12">ROUND(X43-P43, 3)</f>
        <v>4.0170000000000003</v>
      </c>
      <c r="AC43" s="2" t="s">
        <v>561</v>
      </c>
      <c r="AD43" s="1">
        <v>320.60000000000002</v>
      </c>
      <c r="AE43" s="1">
        <f>ROUND(AD43-P43,3)</f>
        <v>10.734</v>
      </c>
    </row>
    <row r="44" spans="1:31" x14ac:dyDescent="0.25">
      <c r="A44">
        <v>15</v>
      </c>
      <c r="B44">
        <v>4</v>
      </c>
      <c r="C44" t="s">
        <v>115</v>
      </c>
      <c r="D44">
        <v>47577</v>
      </c>
      <c r="E44" t="s">
        <v>116</v>
      </c>
      <c r="F44">
        <v>47643</v>
      </c>
      <c r="I44" s="7">
        <f t="shared" si="10"/>
        <v>0.56086124999999998</v>
      </c>
      <c r="J44" s="1">
        <v>48458.411999999997</v>
      </c>
      <c r="K44" t="s">
        <v>117</v>
      </c>
      <c r="L44">
        <v>47823</v>
      </c>
      <c r="O44" s="1">
        <v>2</v>
      </c>
      <c r="Q44" t="s">
        <v>294</v>
      </c>
      <c r="R44" t="s">
        <v>319</v>
      </c>
      <c r="S44" t="s">
        <v>318</v>
      </c>
      <c r="T44" t="s">
        <v>320</v>
      </c>
      <c r="U44" t="s">
        <v>321</v>
      </c>
      <c r="V44" s="1"/>
      <c r="W44" s="3">
        <f t="shared" si="0"/>
        <v>0</v>
      </c>
      <c r="Y44" s="1">
        <f t="shared" si="2"/>
        <v>0</v>
      </c>
    </row>
    <row r="45" spans="1:31" x14ac:dyDescent="0.25">
      <c r="A45">
        <v>17</v>
      </c>
      <c r="B45">
        <v>4</v>
      </c>
      <c r="C45" t="s">
        <v>118</v>
      </c>
      <c r="D45">
        <v>32162</v>
      </c>
      <c r="E45" t="s">
        <v>119</v>
      </c>
      <c r="F45">
        <v>32251</v>
      </c>
      <c r="I45" s="7">
        <f t="shared" si="10"/>
        <v>0.37544203703703705</v>
      </c>
      <c r="J45" s="1">
        <v>32438.191999999999</v>
      </c>
      <c r="K45" t="s">
        <v>120</v>
      </c>
      <c r="L45">
        <v>32434</v>
      </c>
      <c r="O45" s="1">
        <v>2</v>
      </c>
      <c r="P45" s="1">
        <v>266.06599999999997</v>
      </c>
      <c r="Q45" t="s">
        <v>323</v>
      </c>
      <c r="R45" t="s">
        <v>322</v>
      </c>
      <c r="S45" t="s">
        <v>324</v>
      </c>
      <c r="T45" t="s">
        <v>325</v>
      </c>
      <c r="U45" t="s">
        <v>326</v>
      </c>
      <c r="V45" s="1">
        <v>244.75</v>
      </c>
      <c r="W45" s="3">
        <f t="shared" si="0"/>
        <v>-21.315999999999999</v>
      </c>
      <c r="X45">
        <v>251.47300000000001</v>
      </c>
      <c r="Y45" s="1">
        <f t="shared" si="2"/>
        <v>-14.593</v>
      </c>
    </row>
    <row r="46" spans="1:31" x14ac:dyDescent="0.25">
      <c r="A46" t="s">
        <v>546</v>
      </c>
      <c r="B46">
        <v>3</v>
      </c>
      <c r="C46" t="s">
        <v>121</v>
      </c>
      <c r="D46">
        <v>39638</v>
      </c>
      <c r="E46" t="s">
        <v>122</v>
      </c>
      <c r="F46">
        <v>39695</v>
      </c>
      <c r="I46" s="7">
        <f t="shared" si="10"/>
        <v>0.4609281018518519</v>
      </c>
      <c r="J46" s="1">
        <v>39824.188000000002</v>
      </c>
      <c r="K46" t="s">
        <v>123</v>
      </c>
      <c r="L46">
        <v>39838</v>
      </c>
      <c r="O46" s="1">
        <v>1</v>
      </c>
      <c r="P46" s="1">
        <v>297.46600000000001</v>
      </c>
      <c r="Q46" t="s">
        <v>347</v>
      </c>
      <c r="R46" t="s">
        <v>348</v>
      </c>
      <c r="S46" t="s">
        <v>349</v>
      </c>
      <c r="T46" t="s">
        <v>350</v>
      </c>
      <c r="U46" t="s">
        <v>351</v>
      </c>
      <c r="V46" s="1">
        <v>272.56299999999999</v>
      </c>
      <c r="W46" s="3">
        <f>ROUND(V46-P46, 3)</f>
        <v>-24.902999999999999</v>
      </c>
      <c r="X46">
        <v>278.47699999999998</v>
      </c>
      <c r="Y46" s="1">
        <f t="shared" si="2"/>
        <v>-18.989000000000001</v>
      </c>
      <c r="AC46" s="1" t="s">
        <v>571</v>
      </c>
    </row>
    <row r="47" spans="1:31" s="1" customFormat="1" x14ac:dyDescent="0.25">
      <c r="A47" s="1">
        <v>16</v>
      </c>
      <c r="B47" s="1">
        <v>3</v>
      </c>
      <c r="C47" s="1" t="s">
        <v>121</v>
      </c>
      <c r="D47" s="1">
        <v>39638</v>
      </c>
      <c r="E47" s="1" t="s">
        <v>122</v>
      </c>
      <c r="F47" s="1">
        <v>39695</v>
      </c>
      <c r="I47" s="7">
        <f t="shared" si="10"/>
        <v>0.4609281018518519</v>
      </c>
      <c r="J47" s="1">
        <v>39824.188000000002</v>
      </c>
      <c r="K47" s="1" t="s">
        <v>123</v>
      </c>
      <c r="L47" s="1">
        <v>39838</v>
      </c>
      <c r="O47" s="1">
        <v>1</v>
      </c>
      <c r="P47" s="1">
        <v>273.43299999999999</v>
      </c>
      <c r="Q47" s="1" t="s">
        <v>547</v>
      </c>
      <c r="R47" s="1" t="s">
        <v>548</v>
      </c>
      <c r="S47" s="1" t="s">
        <v>550</v>
      </c>
      <c r="T47" s="1" t="s">
        <v>551</v>
      </c>
      <c r="U47" s="1" t="s">
        <v>552</v>
      </c>
      <c r="V47" s="1">
        <v>272.56299999999999</v>
      </c>
      <c r="W47" s="3">
        <f>ROUND(V47-P47, 3)</f>
        <v>-0.87</v>
      </c>
      <c r="X47" s="1">
        <v>278.47699999999998</v>
      </c>
      <c r="Y47" s="1">
        <f t="shared" ref="Y47" si="13">ROUND(X47-P47, 3)</f>
        <v>5.0439999999999996</v>
      </c>
      <c r="AC47" s="1" t="s">
        <v>535</v>
      </c>
      <c r="AD47" s="1">
        <v>301.10000000000002</v>
      </c>
      <c r="AE47" s="1">
        <f>ROUND(AD47-P47,3)</f>
        <v>27.667000000000002</v>
      </c>
    </row>
    <row r="48" spans="1:31" ht="15.75" customHeight="1" x14ac:dyDescent="0.25">
      <c r="A48">
        <v>60</v>
      </c>
      <c r="B48">
        <v>2</v>
      </c>
      <c r="C48" t="s">
        <v>124</v>
      </c>
      <c r="D48">
        <v>46993</v>
      </c>
      <c r="E48" t="s">
        <v>125</v>
      </c>
      <c r="F48">
        <v>0</v>
      </c>
      <c r="I48" s="7">
        <f t="shared" si="10"/>
        <v>0.54902368055555562</v>
      </c>
      <c r="J48" s="1">
        <v>47435.646000000001</v>
      </c>
      <c r="K48" t="s">
        <v>126</v>
      </c>
      <c r="L48">
        <v>47253</v>
      </c>
      <c r="O48" s="1">
        <v>2</v>
      </c>
      <c r="P48" s="1">
        <v>101.6</v>
      </c>
      <c r="Q48" t="s">
        <v>328</v>
      </c>
      <c r="R48" t="s">
        <v>327</v>
      </c>
      <c r="S48" t="s">
        <v>329</v>
      </c>
      <c r="T48" t="s">
        <v>330</v>
      </c>
      <c r="U48" t="s">
        <v>331</v>
      </c>
      <c r="V48" s="1">
        <v>78.438000000000002</v>
      </c>
      <c r="W48" s="3">
        <f t="shared" si="0"/>
        <v>-23.161999999999999</v>
      </c>
      <c r="Y48" s="1">
        <v>0</v>
      </c>
    </row>
    <row r="49" spans="1:31" s="1" customFormat="1" x14ac:dyDescent="0.25">
      <c r="A49" s="1" t="s">
        <v>524</v>
      </c>
      <c r="B49" s="1">
        <v>4</v>
      </c>
      <c r="C49" s="1" t="s">
        <v>127</v>
      </c>
      <c r="D49" s="1">
        <v>34374</v>
      </c>
      <c r="E49" s="1" t="s">
        <v>128</v>
      </c>
      <c r="F49" s="1">
        <v>34460</v>
      </c>
      <c r="I49" s="7">
        <f t="shared" si="10"/>
        <v>0.40056607638888886</v>
      </c>
      <c r="J49" s="1">
        <v>34608.909</v>
      </c>
      <c r="K49" s="1" t="s">
        <v>129</v>
      </c>
      <c r="L49" s="1">
        <v>34617</v>
      </c>
      <c r="O49" s="1">
        <v>1</v>
      </c>
      <c r="P49" s="1">
        <v>218.5</v>
      </c>
      <c r="Q49" s="1" t="s">
        <v>343</v>
      </c>
      <c r="R49" s="1" t="s">
        <v>342</v>
      </c>
      <c r="S49" s="1" t="s">
        <v>344</v>
      </c>
      <c r="T49" s="1" t="s">
        <v>345</v>
      </c>
      <c r="U49" s="1" t="s">
        <v>346</v>
      </c>
      <c r="V49" s="1">
        <v>219.59399999999999</v>
      </c>
      <c r="W49" s="3">
        <f t="shared" ref="W49" si="14">ROUND(V49-P49, 3)</f>
        <v>1.0940000000000001</v>
      </c>
      <c r="X49" s="1">
        <v>224.70699999999999</v>
      </c>
      <c r="Y49" s="1">
        <f t="shared" ref="Y49" si="15">ROUND(X49-P49, 3)</f>
        <v>6.2069999999999999</v>
      </c>
      <c r="AC49" s="1" t="s">
        <v>572</v>
      </c>
    </row>
    <row r="50" spans="1:31" ht="14.25" customHeight="1" x14ac:dyDescent="0.25">
      <c r="A50">
        <v>53</v>
      </c>
      <c r="B50">
        <v>4</v>
      </c>
      <c r="C50" t="s">
        <v>127</v>
      </c>
      <c r="D50">
        <v>34374</v>
      </c>
      <c r="E50" t="s">
        <v>128</v>
      </c>
      <c r="F50">
        <v>34460</v>
      </c>
      <c r="I50" s="7">
        <f t="shared" si="10"/>
        <v>0.40056607638888886</v>
      </c>
      <c r="J50" s="1">
        <v>34608.909</v>
      </c>
      <c r="K50" t="s">
        <v>129</v>
      </c>
      <c r="L50">
        <v>34617</v>
      </c>
      <c r="O50" s="1">
        <v>2</v>
      </c>
      <c r="P50" s="1">
        <v>237.96600000000001</v>
      </c>
      <c r="Q50" s="1" t="s">
        <v>460</v>
      </c>
      <c r="R50" t="s">
        <v>459</v>
      </c>
      <c r="S50" t="s">
        <v>461</v>
      </c>
      <c r="T50" t="s">
        <v>462</v>
      </c>
      <c r="U50" s="1" t="s">
        <v>463</v>
      </c>
      <c r="V50" s="1">
        <v>227.65600000000001</v>
      </c>
      <c r="W50" s="3">
        <f t="shared" si="0"/>
        <v>-10.31</v>
      </c>
      <c r="X50">
        <v>232.797</v>
      </c>
      <c r="Y50" s="1">
        <f t="shared" si="2"/>
        <v>-5.1689999999999996</v>
      </c>
    </row>
    <row r="51" spans="1:31" x14ac:dyDescent="0.25">
      <c r="A51">
        <v>37</v>
      </c>
      <c r="B51">
        <v>2</v>
      </c>
      <c r="C51" t="s">
        <v>130</v>
      </c>
      <c r="D51">
        <v>41471</v>
      </c>
      <c r="E51" t="s">
        <v>131</v>
      </c>
      <c r="F51">
        <v>41560</v>
      </c>
      <c r="I51" s="7">
        <f t="shared" si="10"/>
        <v>0.4826434722222222</v>
      </c>
      <c r="J51" s="1">
        <v>41700.396000000001</v>
      </c>
      <c r="K51" t="s">
        <v>132</v>
      </c>
      <c r="L51">
        <v>41711</v>
      </c>
      <c r="O51" s="1">
        <v>2</v>
      </c>
      <c r="P51" s="1">
        <v>265.166</v>
      </c>
      <c r="Q51" t="s">
        <v>332</v>
      </c>
      <c r="R51" t="s">
        <v>336</v>
      </c>
      <c r="S51" t="s">
        <v>333</v>
      </c>
      <c r="T51" t="s">
        <v>334</v>
      </c>
      <c r="U51" t="s">
        <v>335</v>
      </c>
      <c r="V51" s="1">
        <v>255.375</v>
      </c>
      <c r="W51" s="3">
        <f t="shared" si="0"/>
        <v>-9.7910000000000004</v>
      </c>
      <c r="X51">
        <v>262.13299999999998</v>
      </c>
      <c r="Y51" s="1">
        <f t="shared" si="2"/>
        <v>-3.0329999999999999</v>
      </c>
    </row>
    <row r="52" spans="1:31" x14ac:dyDescent="0.25">
      <c r="A52">
        <v>55</v>
      </c>
      <c r="B52">
        <v>2</v>
      </c>
      <c r="C52" t="s">
        <v>133</v>
      </c>
      <c r="D52">
        <v>47380</v>
      </c>
      <c r="E52" t="s">
        <v>134</v>
      </c>
      <c r="F52">
        <v>47523</v>
      </c>
      <c r="I52" s="7">
        <f t="shared" si="10"/>
        <v>0.55198065972222221</v>
      </c>
      <c r="J52" s="1">
        <v>47691.129000000001</v>
      </c>
      <c r="K52" t="s">
        <v>135</v>
      </c>
      <c r="L52">
        <v>47702</v>
      </c>
      <c r="O52" s="1">
        <v>2</v>
      </c>
      <c r="P52" s="1">
        <v>231.63300000000001</v>
      </c>
      <c r="Q52" t="s">
        <v>465</v>
      </c>
      <c r="R52" t="s">
        <v>464</v>
      </c>
      <c r="S52" t="s">
        <v>466</v>
      </c>
      <c r="T52" t="s">
        <v>467</v>
      </c>
      <c r="U52" t="s">
        <v>468</v>
      </c>
      <c r="V52" s="1">
        <v>220.90600000000001</v>
      </c>
      <c r="W52" s="3">
        <f t="shared" si="0"/>
        <v>-10.727</v>
      </c>
      <c r="X52">
        <v>229.19900000000001</v>
      </c>
      <c r="Y52" s="1">
        <f t="shared" si="2"/>
        <v>-2.4340000000000002</v>
      </c>
    </row>
    <row r="53" spans="1:31" ht="14.25" customHeight="1" x14ac:dyDescent="0.25">
      <c r="A53" t="s">
        <v>525</v>
      </c>
      <c r="B53">
        <v>3</v>
      </c>
      <c r="C53" t="s">
        <v>136</v>
      </c>
      <c r="D53">
        <v>32759</v>
      </c>
      <c r="E53" t="s">
        <v>137</v>
      </c>
      <c r="F53">
        <v>32833</v>
      </c>
      <c r="I53" s="7">
        <f t="shared" si="10"/>
        <v>0</v>
      </c>
      <c r="J53" s="1">
        <v>0</v>
      </c>
      <c r="K53" t="s">
        <v>138</v>
      </c>
      <c r="L53">
        <v>33079</v>
      </c>
      <c r="O53" s="1">
        <v>2</v>
      </c>
      <c r="P53" s="1">
        <v>385.666</v>
      </c>
      <c r="Q53" t="s">
        <v>338</v>
      </c>
      <c r="R53" t="s">
        <v>337</v>
      </c>
      <c r="S53" t="s">
        <v>339</v>
      </c>
      <c r="T53" t="s">
        <v>340</v>
      </c>
      <c r="U53" t="s">
        <v>341</v>
      </c>
      <c r="V53" s="1"/>
      <c r="W53" s="3">
        <f t="shared" si="0"/>
        <v>-385.666</v>
      </c>
      <c r="Y53" s="1">
        <f t="shared" si="2"/>
        <v>-385.666</v>
      </c>
    </row>
    <row r="54" spans="1:31" s="1" customFormat="1" ht="14.25" customHeight="1" x14ac:dyDescent="0.25">
      <c r="A54" s="1">
        <v>54</v>
      </c>
      <c r="B54" s="1">
        <v>3</v>
      </c>
      <c r="C54" s="1" t="s">
        <v>136</v>
      </c>
      <c r="D54" s="1">
        <v>32759</v>
      </c>
      <c r="E54" s="1" t="s">
        <v>137</v>
      </c>
      <c r="F54" s="1">
        <v>32833</v>
      </c>
      <c r="I54" s="7">
        <f t="shared" si="10"/>
        <v>0</v>
      </c>
      <c r="J54" s="1">
        <v>0</v>
      </c>
      <c r="K54" s="1" t="s">
        <v>138</v>
      </c>
      <c r="L54" s="1">
        <v>33079</v>
      </c>
      <c r="O54" s="1">
        <v>1</v>
      </c>
      <c r="P54" s="1">
        <v>318.06599999999997</v>
      </c>
      <c r="Q54" s="1" t="s">
        <v>527</v>
      </c>
      <c r="R54" s="1" t="s">
        <v>526</v>
      </c>
      <c r="S54" s="1" t="s">
        <v>528</v>
      </c>
      <c r="T54" s="1" t="s">
        <v>529</v>
      </c>
      <c r="U54" s="1" t="s">
        <v>530</v>
      </c>
      <c r="V54" s="1">
        <v>316.59399999999999</v>
      </c>
      <c r="W54" s="3">
        <f t="shared" ref="W54" si="16">ROUND(V54-P54, 3)</f>
        <v>-1.472</v>
      </c>
      <c r="X54" s="1">
        <v>318.30500000000001</v>
      </c>
      <c r="Y54" s="1">
        <f t="shared" ref="Y54" si="17">ROUND(X54-P54, 3)</f>
        <v>0.23899999999999999</v>
      </c>
      <c r="AC54" s="1" t="s">
        <v>338</v>
      </c>
      <c r="AD54" s="1">
        <v>385.666</v>
      </c>
      <c r="AE54" s="1">
        <f>ROUND(AD54-P54,3)</f>
        <v>67.599999999999994</v>
      </c>
    </row>
    <row r="55" spans="1:31" x14ac:dyDescent="0.25">
      <c r="A55">
        <v>58</v>
      </c>
      <c r="B55">
        <v>3</v>
      </c>
      <c r="C55" t="s">
        <v>139</v>
      </c>
      <c r="D55">
        <v>39346</v>
      </c>
      <c r="E55" t="s">
        <v>140</v>
      </c>
      <c r="F55">
        <v>39418</v>
      </c>
      <c r="I55" s="7">
        <f t="shared" si="10"/>
        <v>0.45761065972222226</v>
      </c>
      <c r="J55" s="1">
        <v>39537.561000000002</v>
      </c>
      <c r="K55" t="s">
        <v>141</v>
      </c>
      <c r="L55">
        <v>39545</v>
      </c>
      <c r="O55" s="1">
        <v>1</v>
      </c>
      <c r="P55" s="1">
        <v>327.63299999999998</v>
      </c>
      <c r="Q55" t="s">
        <v>359</v>
      </c>
      <c r="R55" t="s">
        <v>358</v>
      </c>
      <c r="S55" t="s">
        <v>360</v>
      </c>
      <c r="T55" t="s">
        <v>361</v>
      </c>
      <c r="U55" t="s">
        <v>362</v>
      </c>
      <c r="V55" s="1">
        <v>326.84399999999999</v>
      </c>
      <c r="W55" s="3">
        <f t="shared" si="0"/>
        <v>-0.78900000000000003</v>
      </c>
      <c r="X55">
        <v>328.637</v>
      </c>
      <c r="Y55" s="1">
        <f t="shared" si="2"/>
        <v>1.004</v>
      </c>
      <c r="AC55" s="1" t="s">
        <v>573</v>
      </c>
      <c r="AD55">
        <v>342.2</v>
      </c>
      <c r="AE55">
        <f>ROUND(AD55-P55, 3)</f>
        <v>14.567</v>
      </c>
    </row>
    <row r="56" spans="1:31" x14ac:dyDescent="0.25">
      <c r="A56">
        <v>5</v>
      </c>
      <c r="B56">
        <v>2</v>
      </c>
      <c r="C56" t="s">
        <v>142</v>
      </c>
      <c r="D56">
        <v>47665</v>
      </c>
      <c r="E56" t="s">
        <v>143</v>
      </c>
      <c r="F56">
        <v>47761</v>
      </c>
      <c r="I56" s="7">
        <f t="shared" si="10"/>
        <v>0.55939231481481477</v>
      </c>
      <c r="J56" s="1">
        <v>48331.495999999999</v>
      </c>
      <c r="K56" t="s">
        <v>144</v>
      </c>
      <c r="L56">
        <v>47889</v>
      </c>
      <c r="O56" s="1">
        <v>2</v>
      </c>
      <c r="P56" s="1">
        <v>60.232999999999997</v>
      </c>
      <c r="Q56" t="s">
        <v>364</v>
      </c>
      <c r="R56" t="s">
        <v>363</v>
      </c>
      <c r="S56" t="s">
        <v>365</v>
      </c>
      <c r="T56" t="s">
        <v>366</v>
      </c>
      <c r="U56" t="s">
        <v>367</v>
      </c>
      <c r="V56" s="1">
        <v>51.375</v>
      </c>
      <c r="W56" s="3">
        <f t="shared" si="0"/>
        <v>-8.8580000000000005</v>
      </c>
      <c r="X56">
        <v>43.488</v>
      </c>
      <c r="Y56" s="1">
        <f t="shared" si="2"/>
        <v>-16.745000000000001</v>
      </c>
    </row>
    <row r="57" spans="1:31" x14ac:dyDescent="0.25">
      <c r="A57">
        <v>28</v>
      </c>
      <c r="B57">
        <v>4</v>
      </c>
      <c r="C57" t="s">
        <v>145</v>
      </c>
      <c r="D57">
        <v>32639</v>
      </c>
      <c r="E57" t="s">
        <v>146</v>
      </c>
      <c r="F57">
        <v>32757</v>
      </c>
      <c r="I57" s="7">
        <f t="shared" si="10"/>
        <v>0.38078961805555556</v>
      </c>
      <c r="J57" s="1">
        <v>32900.222999999998</v>
      </c>
      <c r="K57" t="s">
        <v>147</v>
      </c>
      <c r="L57">
        <v>32936</v>
      </c>
      <c r="O57" s="1">
        <v>2</v>
      </c>
      <c r="P57" s="1">
        <v>329.8</v>
      </c>
      <c r="Q57" t="s">
        <v>369</v>
      </c>
      <c r="R57" t="s">
        <v>368</v>
      </c>
      <c r="S57" t="s">
        <v>370</v>
      </c>
      <c r="T57" t="s">
        <v>371</v>
      </c>
      <c r="U57" t="s">
        <v>372</v>
      </c>
      <c r="V57" s="1">
        <v>320.625</v>
      </c>
      <c r="W57" s="3">
        <f t="shared" si="0"/>
        <v>-9.1750000000000007</v>
      </c>
      <c r="X57">
        <v>325.363</v>
      </c>
      <c r="Y57" s="1">
        <f t="shared" si="2"/>
        <v>-4.4370000000000003</v>
      </c>
    </row>
    <row r="58" spans="1:31" x14ac:dyDescent="0.25">
      <c r="A58">
        <v>52</v>
      </c>
      <c r="B58">
        <v>1</v>
      </c>
      <c r="C58" t="s">
        <v>148</v>
      </c>
      <c r="D58">
        <v>39896</v>
      </c>
      <c r="E58" t="s">
        <v>149</v>
      </c>
      <c r="F58">
        <v>39962</v>
      </c>
      <c r="I58" s="7">
        <f t="shared" si="10"/>
        <v>0.46475850694444448</v>
      </c>
      <c r="J58" s="1">
        <v>40155.135000000002</v>
      </c>
      <c r="K58" t="s">
        <v>150</v>
      </c>
      <c r="L58">
        <v>40164</v>
      </c>
      <c r="O58" s="1">
        <v>2</v>
      </c>
      <c r="P58" s="1">
        <v>214.9</v>
      </c>
      <c r="Q58" t="s">
        <v>374</v>
      </c>
      <c r="R58" t="s">
        <v>373</v>
      </c>
      <c r="S58" t="s">
        <v>375</v>
      </c>
      <c r="T58" t="s">
        <v>376</v>
      </c>
      <c r="U58" t="s">
        <v>377</v>
      </c>
      <c r="V58" s="1">
        <v>205.43799999999999</v>
      </c>
      <c r="W58" s="3">
        <f t="shared" si="0"/>
        <v>-9.4619999999999997</v>
      </c>
      <c r="X58">
        <v>209.91</v>
      </c>
      <c r="Y58" s="1">
        <f t="shared" si="2"/>
        <v>-4.99</v>
      </c>
    </row>
    <row r="59" spans="1:31" ht="14.25" customHeight="1" x14ac:dyDescent="0.25">
      <c r="A59">
        <v>56</v>
      </c>
      <c r="B59">
        <v>2</v>
      </c>
      <c r="C59" t="s">
        <v>151</v>
      </c>
      <c r="D59">
        <v>46542</v>
      </c>
      <c r="E59" t="s">
        <v>152</v>
      </c>
      <c r="F59">
        <v>46616</v>
      </c>
      <c r="I59" s="7">
        <f t="shared" si="10"/>
        <v>0.54121228009259259</v>
      </c>
      <c r="J59" s="1">
        <v>46760.741000000002</v>
      </c>
      <c r="K59" t="s">
        <v>153</v>
      </c>
      <c r="L59">
        <v>46768</v>
      </c>
      <c r="O59" s="1">
        <v>2</v>
      </c>
      <c r="P59" s="1">
        <v>300.46600000000001</v>
      </c>
      <c r="Q59" t="s">
        <v>379</v>
      </c>
      <c r="R59" t="s">
        <v>378</v>
      </c>
      <c r="S59" t="s">
        <v>380</v>
      </c>
      <c r="T59" t="s">
        <v>381</v>
      </c>
      <c r="U59" t="s">
        <v>382</v>
      </c>
      <c r="V59" s="1">
        <v>288.46899999999999</v>
      </c>
      <c r="W59" s="3">
        <f t="shared" si="0"/>
        <v>-11.997</v>
      </c>
      <c r="X59">
        <v>292.71499999999997</v>
      </c>
      <c r="Y59" s="1">
        <f t="shared" si="2"/>
        <v>-7.7510000000000003</v>
      </c>
    </row>
    <row r="60" spans="1:31" x14ac:dyDescent="0.25">
      <c r="A60">
        <v>51</v>
      </c>
      <c r="B60">
        <v>4</v>
      </c>
      <c r="C60" t="s">
        <v>154</v>
      </c>
      <c r="D60">
        <v>32678</v>
      </c>
      <c r="E60" t="s">
        <v>155</v>
      </c>
      <c r="F60">
        <v>32755</v>
      </c>
      <c r="I60" s="7">
        <f t="shared" si="10"/>
        <v>0.38081081018518514</v>
      </c>
      <c r="J60" s="1">
        <v>32902.053999999996</v>
      </c>
      <c r="K60" t="s">
        <v>156</v>
      </c>
      <c r="L60">
        <v>32912</v>
      </c>
      <c r="O60" s="1">
        <v>2</v>
      </c>
      <c r="P60" s="1">
        <v>249.666</v>
      </c>
      <c r="Q60" t="s">
        <v>383</v>
      </c>
      <c r="R60" t="s">
        <v>454</v>
      </c>
      <c r="S60" t="s">
        <v>384</v>
      </c>
      <c r="T60" t="s">
        <v>385</v>
      </c>
      <c r="U60" t="s">
        <v>386</v>
      </c>
      <c r="V60" s="1">
        <v>237.18799999999999</v>
      </c>
      <c r="W60" s="3">
        <f t="shared" si="0"/>
        <v>-12.478</v>
      </c>
      <c r="X60">
        <v>242.42599999999999</v>
      </c>
      <c r="Y60" s="1">
        <f t="shared" si="2"/>
        <v>-7.24</v>
      </c>
    </row>
    <row r="61" spans="1:31" x14ac:dyDescent="0.25">
      <c r="A61">
        <v>10</v>
      </c>
      <c r="B61">
        <v>3</v>
      </c>
      <c r="C61" t="s">
        <v>157</v>
      </c>
      <c r="D61">
        <v>39981</v>
      </c>
      <c r="E61" t="s">
        <v>158</v>
      </c>
      <c r="F61">
        <v>40038</v>
      </c>
      <c r="I61" s="7">
        <f t="shared" si="10"/>
        <v>0.46474820601851857</v>
      </c>
      <c r="J61" s="1">
        <v>40154.245000000003</v>
      </c>
      <c r="K61" t="s">
        <v>159</v>
      </c>
      <c r="L61">
        <v>40162</v>
      </c>
      <c r="O61" s="1">
        <v>2</v>
      </c>
      <c r="P61" s="1">
        <v>248.36600000000001</v>
      </c>
      <c r="Q61" t="s">
        <v>388</v>
      </c>
      <c r="R61" t="s">
        <v>387</v>
      </c>
      <c r="S61" t="s">
        <v>455</v>
      </c>
      <c r="T61" t="s">
        <v>389</v>
      </c>
      <c r="U61" t="s">
        <v>456</v>
      </c>
      <c r="V61" s="1">
        <v>234.18799999999999</v>
      </c>
      <c r="W61" s="3">
        <f t="shared" si="0"/>
        <v>-14.178000000000001</v>
      </c>
      <c r="X61">
        <v>222.078</v>
      </c>
      <c r="Y61" s="1">
        <f t="shared" si="2"/>
        <v>-26.288</v>
      </c>
    </row>
    <row r="62" spans="1:31" x14ac:dyDescent="0.25">
      <c r="A62">
        <v>6</v>
      </c>
      <c r="B62">
        <v>1</v>
      </c>
      <c r="C62" t="s">
        <v>160</v>
      </c>
      <c r="D62">
        <v>46595</v>
      </c>
      <c r="E62" t="s">
        <v>161</v>
      </c>
      <c r="F62">
        <v>46634</v>
      </c>
      <c r="I62" s="7">
        <f t="shared" si="10"/>
        <v>0.54205081018518519</v>
      </c>
      <c r="J62" s="1">
        <v>46833.19</v>
      </c>
      <c r="K62" t="s">
        <v>162</v>
      </c>
      <c r="L62">
        <v>46848</v>
      </c>
      <c r="O62" s="1">
        <v>1</v>
      </c>
      <c r="P62" s="1">
        <v>252.43299999999999</v>
      </c>
      <c r="Q62" t="s">
        <v>391</v>
      </c>
      <c r="R62" t="s">
        <v>390</v>
      </c>
      <c r="S62" t="s">
        <v>392</v>
      </c>
      <c r="T62" t="s">
        <v>393</v>
      </c>
      <c r="U62" t="s">
        <v>394</v>
      </c>
      <c r="V62" s="1">
        <v>251.43799999999999</v>
      </c>
      <c r="W62" s="3">
        <f t="shared" si="0"/>
        <v>-0.995</v>
      </c>
      <c r="X62">
        <v>252.59</v>
      </c>
      <c r="Y62" s="1">
        <f t="shared" si="2"/>
        <v>0.157</v>
      </c>
      <c r="AC62" s="1" t="s">
        <v>574</v>
      </c>
      <c r="AE62">
        <v>0</v>
      </c>
    </row>
    <row r="63" spans="1:31" x14ac:dyDescent="0.25">
      <c r="A63">
        <v>50</v>
      </c>
      <c r="B63">
        <v>3</v>
      </c>
      <c r="C63" t="s">
        <v>163</v>
      </c>
      <c r="D63">
        <v>39536</v>
      </c>
      <c r="E63" t="s">
        <v>164</v>
      </c>
      <c r="F63">
        <v>39646</v>
      </c>
      <c r="I63" s="7">
        <f t="shared" si="10"/>
        <v>0.46255787037037038</v>
      </c>
      <c r="J63" s="1">
        <v>39965</v>
      </c>
      <c r="K63" t="s">
        <v>165</v>
      </c>
      <c r="L63">
        <v>39974</v>
      </c>
      <c r="O63" s="1">
        <v>1</v>
      </c>
      <c r="P63" s="1">
        <v>269.26600000000002</v>
      </c>
      <c r="Q63" t="s">
        <v>469</v>
      </c>
      <c r="R63" t="s">
        <v>557</v>
      </c>
      <c r="S63" t="s">
        <v>470</v>
      </c>
      <c r="T63" t="s">
        <v>558</v>
      </c>
      <c r="U63" t="s">
        <v>471</v>
      </c>
      <c r="V63" s="1">
        <v>267.34399999999999</v>
      </c>
      <c r="W63" s="3">
        <f t="shared" si="0"/>
        <v>-1.9219999999999999</v>
      </c>
      <c r="X63">
        <v>269.08999999999997</v>
      </c>
      <c r="Y63" s="1">
        <f t="shared" si="2"/>
        <v>-0.17599999999999999</v>
      </c>
      <c r="AC63" s="1" t="s">
        <v>560</v>
      </c>
      <c r="AD63">
        <v>285.60000000000002</v>
      </c>
      <c r="AE63">
        <f>ROUND(AD63-P63,3)</f>
        <v>16.334</v>
      </c>
    </row>
    <row r="64" spans="1:31" x14ac:dyDescent="0.25">
      <c r="A64">
        <v>49</v>
      </c>
      <c r="B64">
        <v>4</v>
      </c>
      <c r="C64" t="s">
        <v>166</v>
      </c>
      <c r="D64">
        <v>47894</v>
      </c>
      <c r="E64" t="s">
        <v>167</v>
      </c>
      <c r="F64">
        <v>47959</v>
      </c>
      <c r="I64" s="7">
        <f t="shared" si="10"/>
        <v>0.55682979166666668</v>
      </c>
      <c r="J64" s="1">
        <v>48110.093999999997</v>
      </c>
      <c r="K64" t="s">
        <v>168</v>
      </c>
      <c r="L64">
        <v>48119</v>
      </c>
      <c r="O64" s="1">
        <v>2</v>
      </c>
      <c r="P64" s="1">
        <v>276.89999999999998</v>
      </c>
      <c r="Q64" t="s">
        <v>395</v>
      </c>
      <c r="R64" t="s">
        <v>457</v>
      </c>
      <c r="S64" t="s">
        <v>396</v>
      </c>
      <c r="T64" t="s">
        <v>397</v>
      </c>
      <c r="U64" t="s">
        <v>398</v>
      </c>
      <c r="V64" s="1">
        <v>264.31299999999999</v>
      </c>
      <c r="W64" s="3">
        <f t="shared" si="0"/>
        <v>-12.587</v>
      </c>
      <c r="X64">
        <v>266.32799999999997</v>
      </c>
      <c r="Y64" s="1">
        <f t="shared" si="2"/>
        <v>-10.571999999999999</v>
      </c>
    </row>
    <row r="65" spans="1:25" x14ac:dyDescent="0.25">
      <c r="A65">
        <v>48</v>
      </c>
      <c r="B65">
        <v>2</v>
      </c>
      <c r="C65" t="s">
        <v>169</v>
      </c>
      <c r="D65">
        <v>32596</v>
      </c>
      <c r="E65" t="s">
        <v>170</v>
      </c>
      <c r="F65">
        <v>32643</v>
      </c>
      <c r="I65" s="7">
        <f t="shared" si="10"/>
        <v>0.37925393518518519</v>
      </c>
      <c r="J65" s="1">
        <v>32767.54</v>
      </c>
      <c r="K65" t="s">
        <v>171</v>
      </c>
      <c r="L65">
        <v>32774</v>
      </c>
      <c r="O65" s="1">
        <v>2</v>
      </c>
      <c r="P65" s="1">
        <v>277.36599999999999</v>
      </c>
      <c r="Q65" t="s">
        <v>400</v>
      </c>
      <c r="R65" t="s">
        <v>399</v>
      </c>
      <c r="S65" t="s">
        <v>401</v>
      </c>
      <c r="T65" t="s">
        <v>402</v>
      </c>
      <c r="U65" t="s">
        <v>403</v>
      </c>
      <c r="V65" s="1">
        <v>263</v>
      </c>
      <c r="W65" s="3">
        <f t="shared" si="0"/>
        <v>-14.366</v>
      </c>
      <c r="X65">
        <v>266.06599999999997</v>
      </c>
      <c r="Y65" s="1">
        <f t="shared" si="2"/>
        <v>-11.3</v>
      </c>
    </row>
    <row r="66" spans="1:25" x14ac:dyDescent="0.25">
      <c r="A66">
        <v>57</v>
      </c>
      <c r="B66">
        <v>1</v>
      </c>
      <c r="C66" t="s">
        <v>172</v>
      </c>
      <c r="D66">
        <v>39404</v>
      </c>
      <c r="E66" t="s">
        <v>173</v>
      </c>
      <c r="F66">
        <v>39467</v>
      </c>
      <c r="I66" s="7">
        <f t="shared" si="10"/>
        <v>0.45845884259259256</v>
      </c>
      <c r="J66" s="1">
        <v>39610.843999999997</v>
      </c>
      <c r="K66" t="s">
        <v>174</v>
      </c>
      <c r="L66">
        <v>39619</v>
      </c>
      <c r="O66" s="1">
        <v>2</v>
      </c>
      <c r="P66" s="1">
        <v>244.1</v>
      </c>
      <c r="Q66" t="s">
        <v>405</v>
      </c>
      <c r="R66" t="s">
        <v>404</v>
      </c>
      <c r="S66" t="s">
        <v>406</v>
      </c>
      <c r="T66" t="s">
        <v>407</v>
      </c>
      <c r="U66" t="s">
        <v>408</v>
      </c>
      <c r="V66" s="1">
        <v>230.25</v>
      </c>
      <c r="W66" s="3">
        <f t="shared" si="0"/>
        <v>-13.85</v>
      </c>
      <c r="X66">
        <v>232.64500000000001</v>
      </c>
      <c r="Y66" s="1">
        <f t="shared" si="2"/>
        <v>-11.455</v>
      </c>
    </row>
    <row r="67" spans="1:25" x14ac:dyDescent="0.25">
      <c r="A67">
        <v>47</v>
      </c>
      <c r="B67">
        <v>1</v>
      </c>
      <c r="C67" t="s">
        <v>175</v>
      </c>
      <c r="D67">
        <v>46936</v>
      </c>
      <c r="E67" t="s">
        <v>176</v>
      </c>
      <c r="F67">
        <v>47003</v>
      </c>
      <c r="I67" s="7">
        <f t="shared" si="10"/>
        <v>0.54573343750000003</v>
      </c>
      <c r="J67" s="1">
        <v>47151.368999999999</v>
      </c>
      <c r="K67" t="s">
        <v>177</v>
      </c>
      <c r="L67">
        <v>47167</v>
      </c>
      <c r="O67" s="1">
        <v>2</v>
      </c>
      <c r="P67" s="1">
        <v>261.53300000000002</v>
      </c>
      <c r="Q67" t="s">
        <v>410</v>
      </c>
      <c r="R67" t="s">
        <v>409</v>
      </c>
      <c r="S67" t="s">
        <v>411</v>
      </c>
      <c r="T67" t="s">
        <v>412</v>
      </c>
      <c r="U67" t="s">
        <v>413</v>
      </c>
      <c r="V67" s="1">
        <v>242.68799999999999</v>
      </c>
      <c r="W67" s="3">
        <f t="shared" si="0"/>
        <v>-18.844999999999999</v>
      </c>
      <c r="X67">
        <v>246.32</v>
      </c>
      <c r="Y67" s="1">
        <f t="shared" si="2"/>
        <v>-15.212999999999999</v>
      </c>
    </row>
    <row r="68" spans="1:25" x14ac:dyDescent="0.25">
      <c r="A68">
        <v>39</v>
      </c>
      <c r="B68">
        <v>4</v>
      </c>
      <c r="C68" t="s">
        <v>178</v>
      </c>
      <c r="D68">
        <v>32865</v>
      </c>
      <c r="E68" t="s">
        <v>179</v>
      </c>
      <c r="F68">
        <v>32992</v>
      </c>
      <c r="I68" s="7">
        <f t="shared" si="10"/>
        <v>0.38716332175925927</v>
      </c>
      <c r="J68" s="1">
        <v>33450.911</v>
      </c>
      <c r="K68" t="s">
        <v>180</v>
      </c>
      <c r="L68">
        <v>33459</v>
      </c>
      <c r="O68" s="1">
        <v>2</v>
      </c>
      <c r="P68" s="1">
        <v>300.76600000000002</v>
      </c>
      <c r="Q68" t="s">
        <v>458</v>
      </c>
      <c r="R68" t="s">
        <v>379</v>
      </c>
      <c r="S68" t="s">
        <v>414</v>
      </c>
      <c r="T68" t="s">
        <v>415</v>
      </c>
      <c r="U68" t="s">
        <v>416</v>
      </c>
      <c r="V68" s="1">
        <v>269.53100000000001</v>
      </c>
      <c r="W68" s="3">
        <f t="shared" si="0"/>
        <v>-31.234999999999999</v>
      </c>
      <c r="X68">
        <v>273.77</v>
      </c>
      <c r="Y68" s="1">
        <f t="shared" si="2"/>
        <v>-26.995999999999999</v>
      </c>
    </row>
    <row r="69" spans="1:25" x14ac:dyDescent="0.25">
      <c r="A69">
        <v>46</v>
      </c>
      <c r="B69">
        <v>1</v>
      </c>
      <c r="C69" t="s">
        <v>181</v>
      </c>
      <c r="D69">
        <v>39843</v>
      </c>
      <c r="E69" t="s">
        <v>182</v>
      </c>
      <c r="F69">
        <v>39908</v>
      </c>
      <c r="I69" s="7">
        <f t="shared" si="10"/>
        <v>0.46345839120370369</v>
      </c>
      <c r="J69" s="1">
        <v>40042.805</v>
      </c>
      <c r="K69" t="s">
        <v>183</v>
      </c>
      <c r="L69">
        <v>40055</v>
      </c>
      <c r="O69" s="1">
        <v>2</v>
      </c>
      <c r="P69" s="1">
        <v>234.566</v>
      </c>
      <c r="Q69" t="s">
        <v>418</v>
      </c>
      <c r="R69" t="s">
        <v>417</v>
      </c>
      <c r="S69" t="s">
        <v>419</v>
      </c>
      <c r="T69" t="s">
        <v>420</v>
      </c>
      <c r="U69" t="s">
        <v>421</v>
      </c>
      <c r="V69" s="1">
        <v>217.56299999999999</v>
      </c>
      <c r="W69" s="3">
        <f t="shared" si="0"/>
        <v>-17.003</v>
      </c>
      <c r="X69">
        <v>221.51599999999999</v>
      </c>
      <c r="Y69" s="1">
        <f t="shared" si="2"/>
        <v>-13.05</v>
      </c>
    </row>
    <row r="70" spans="1:25" x14ac:dyDescent="0.25">
      <c r="A70">
        <v>38</v>
      </c>
      <c r="B70">
        <v>3</v>
      </c>
      <c r="C70" t="s">
        <v>184</v>
      </c>
      <c r="D70">
        <v>47122</v>
      </c>
      <c r="E70" t="s">
        <v>185</v>
      </c>
      <c r="F70">
        <v>47208</v>
      </c>
      <c r="I70" s="7">
        <f t="shared" si="10"/>
        <v>0.54820628472222221</v>
      </c>
      <c r="J70" s="1">
        <v>47365.023000000001</v>
      </c>
      <c r="K70" t="s">
        <v>186</v>
      </c>
      <c r="L70">
        <v>47373</v>
      </c>
      <c r="O70" s="1">
        <v>2</v>
      </c>
      <c r="P70" s="1">
        <v>289</v>
      </c>
      <c r="Q70" t="s">
        <v>423</v>
      </c>
      <c r="R70" t="s">
        <v>422</v>
      </c>
      <c r="S70" t="s">
        <v>424</v>
      </c>
      <c r="T70" t="s">
        <v>425</v>
      </c>
      <c r="U70" t="s">
        <v>426</v>
      </c>
      <c r="V70" s="1">
        <v>275.25</v>
      </c>
      <c r="W70" s="3">
        <f t="shared" si="0"/>
        <v>-13.75</v>
      </c>
      <c r="X70">
        <v>278.11700000000002</v>
      </c>
      <c r="Y70" s="1">
        <f t="shared" si="2"/>
        <v>-10.882999999999999</v>
      </c>
    </row>
  </sheetData>
  <autoFilter ref="O1:O7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7" sqref="B17"/>
    </sheetView>
  </sheetViews>
  <sheetFormatPr defaultRowHeight="15" x14ac:dyDescent="0.25"/>
  <cols>
    <col min="2" max="2" width="105.85546875" bestFit="1" customWidth="1"/>
    <col min="4" max="4" width="11.7109375" bestFit="1" customWidth="1"/>
  </cols>
  <sheetData>
    <row r="1" spans="1:3" x14ac:dyDescent="0.25">
      <c r="A1" s="8" t="s">
        <v>539</v>
      </c>
      <c r="B1" s="8" t="s">
        <v>540</v>
      </c>
      <c r="C1" t="s">
        <v>549</v>
      </c>
    </row>
    <row r="2" spans="1:3" s="9" customFormat="1" x14ac:dyDescent="0.25">
      <c r="A2" s="9">
        <v>4</v>
      </c>
      <c r="B2" s="9" t="s">
        <v>541</v>
      </c>
    </row>
    <row r="3" spans="1:3" x14ac:dyDescent="0.25">
      <c r="A3">
        <v>27</v>
      </c>
      <c r="B3" t="s">
        <v>553</v>
      </c>
    </row>
    <row r="4" spans="1:3" ht="16.5" customHeight="1" x14ac:dyDescent="0.25">
      <c r="A4" s="11">
        <v>14</v>
      </c>
      <c r="B4" t="s">
        <v>542</v>
      </c>
      <c r="C4" t="s">
        <v>555</v>
      </c>
    </row>
    <row r="5" spans="1:3" x14ac:dyDescent="0.25">
      <c r="A5" s="10" t="s">
        <v>544</v>
      </c>
      <c r="B5" t="s">
        <v>545</v>
      </c>
    </row>
    <row r="6" spans="1:3" x14ac:dyDescent="0.25">
      <c r="A6" s="10">
        <v>16</v>
      </c>
      <c r="B6" t="s">
        <v>554</v>
      </c>
    </row>
    <row r="7" spans="1:3" x14ac:dyDescent="0.25">
      <c r="A7" s="10">
        <v>53</v>
      </c>
      <c r="B7" t="s">
        <v>556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9" sqref="C9"/>
    </sheetView>
  </sheetViews>
  <sheetFormatPr defaultRowHeight="15" x14ac:dyDescent="0.25"/>
  <sheetData>
    <row r="1" spans="1:1" x14ac:dyDescent="0.25">
      <c r="A1" t="s">
        <v>576</v>
      </c>
    </row>
    <row r="2" spans="1:1" s="1" customFormat="1" x14ac:dyDescent="0.25">
      <c r="A2" s="1">
        <v>4</v>
      </c>
    </row>
    <row r="3" spans="1:1" x14ac:dyDescent="0.25">
      <c r="A3">
        <v>32</v>
      </c>
    </row>
    <row r="4" spans="1:1" x14ac:dyDescent="0.25">
      <c r="A4">
        <v>28</v>
      </c>
    </row>
    <row r="5" spans="1:1" x14ac:dyDescent="0.25">
      <c r="A5">
        <v>10</v>
      </c>
    </row>
    <row r="6" spans="1:1" x14ac:dyDescent="0.25">
      <c r="A6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1" t="s">
        <v>575</v>
      </c>
    </row>
    <row r="2" spans="1:1" x14ac:dyDescent="0.25">
      <c r="A2" s="1" t="s">
        <v>578</v>
      </c>
    </row>
    <row r="3" spans="1:1" x14ac:dyDescent="0.25">
      <c r="A3" s="1" t="s">
        <v>579</v>
      </c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List1</vt:lpstr>
      <vt:lpstr>found errors</vt:lpstr>
      <vt:lpstr>clap before the video users</vt:lpstr>
      <vt:lpstr>suspect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2021-09-24T08:39:48Z</dcterms:modified>
</cp:coreProperties>
</file>