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608936\"/>
    </mc:Choice>
  </mc:AlternateContent>
  <bookViews>
    <workbookView xWindow="0" yWindow="0" windowWidth="20490" windowHeight="7695" tabRatio="783"/>
  </bookViews>
  <sheets>
    <sheet name="CustomerData" sheetId="1" r:id="rId1"/>
    <sheet name="AccountData" sheetId="2" r:id="rId2"/>
    <sheet name="Transaction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E2" i="2"/>
  <c r="G2" i="2"/>
  <c r="M3" i="1"/>
  <c r="M4" i="1"/>
  <c r="M5" i="1"/>
  <c r="L3" i="1"/>
  <c r="L4" i="1"/>
  <c r="L5" i="1"/>
  <c r="L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F2" i="2"/>
  <c r="D2" i="2"/>
  <c r="M2" i="1" l="1"/>
</calcChain>
</file>

<file path=xl/sharedStrings.xml><?xml version="1.0" encoding="utf-8"?>
<sst xmlns="http://schemas.openxmlformats.org/spreadsheetml/2006/main" count="65" uniqueCount="43">
  <si>
    <t>CustomerName</t>
  </si>
  <si>
    <t>Gender</t>
  </si>
  <si>
    <t>DOB</t>
  </si>
  <si>
    <t>Address</t>
  </si>
  <si>
    <t>City</t>
  </si>
  <si>
    <t>State</t>
  </si>
  <si>
    <t>PIN</t>
  </si>
  <si>
    <t>MobileNo</t>
  </si>
  <si>
    <t>email</t>
  </si>
  <si>
    <t>Password</t>
  </si>
  <si>
    <t>Bobby</t>
  </si>
  <si>
    <t>Male</t>
  </si>
  <si>
    <t>No.6, 1st cross, 7th main</t>
  </si>
  <si>
    <t>Joerge town</t>
  </si>
  <si>
    <t>TP</t>
  </si>
  <si>
    <t>mngr5567@gmail.com</t>
  </si>
  <si>
    <t>EbaqYma</t>
  </si>
  <si>
    <t>CustomerID</t>
  </si>
  <si>
    <t>AccountType</t>
  </si>
  <si>
    <t>TotalBal</t>
  </si>
  <si>
    <t>Savings</t>
  </si>
  <si>
    <t>AccountID</t>
  </si>
  <si>
    <t>AccountNo</t>
  </si>
  <si>
    <t>Description</t>
  </si>
  <si>
    <t>na</t>
  </si>
  <si>
    <t>Initial Deposit</t>
  </si>
  <si>
    <t>TransID</t>
  </si>
  <si>
    <t>AmountCredited</t>
  </si>
  <si>
    <t>TypeOfTransaction</t>
  </si>
  <si>
    <t>D</t>
  </si>
  <si>
    <t>W</t>
  </si>
  <si>
    <t>#Deposits</t>
  </si>
  <si>
    <t>#Withdrawals</t>
  </si>
  <si>
    <t>Shabby</t>
  </si>
  <si>
    <t>lady</t>
  </si>
  <si>
    <t>Female</t>
  </si>
  <si>
    <t>asdf123</t>
  </si>
  <si>
    <t>evnraja32@gmail.com</t>
  </si>
  <si>
    <t>mngr55367@gmail.com</t>
  </si>
  <si>
    <t>mngr55366@gmail.com</t>
  </si>
  <si>
    <t>#Accounts</t>
  </si>
  <si>
    <t>TotalBalance</t>
  </si>
  <si>
    <t>#Transactions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</si>
</sst>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vnraja32@gmail.com" TargetMode="External"/><Relationship Id="rId2" Type="http://schemas.openxmlformats.org/officeDocument/2006/relationships/hyperlink" Target="mailto:mngr55366@gmail.com" TargetMode="External"/><Relationship Id="rId1" Type="http://schemas.openxmlformats.org/officeDocument/2006/relationships/hyperlink" Target="mailto:mngr55367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7.5703125" bestFit="1" customWidth="1"/>
    <col min="4" max="4" width="10.42578125" style="2" bestFit="1" customWidth="1"/>
    <col min="5" max="5" width="22.7109375" bestFit="1" customWidth="1"/>
    <col min="6" max="6" width="11.85546875" bestFit="1" customWidth="1"/>
    <col min="7" max="7" width="5.5703125" bestFit="1" customWidth="1"/>
    <col min="8" max="8" width="7" bestFit="1" customWidth="1"/>
    <col min="9" max="9" width="11" bestFit="1" customWidth="1"/>
    <col min="10" max="10" width="20.85546875" bestFit="1" customWidth="1"/>
    <col min="11" max="11" width="9.42578125" bestFit="1" customWidth="1"/>
    <col min="12" max="12" width="10" bestFit="1" customWidth="1"/>
    <col min="13" max="13" width="12.28515625" bestFit="1" customWidth="1"/>
  </cols>
  <sheetData>
    <row r="1" spans="1:13" x14ac:dyDescent="0.25">
      <c r="A1" t="s">
        <v>17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40</v>
      </c>
      <c r="M1" t="s">
        <v>41</v>
      </c>
    </row>
    <row r="2" spans="1:13" x14ac:dyDescent="0.25">
      <c r="A2">
        <v>82731</v>
      </c>
      <c r="B2" t="s">
        <v>10</v>
      </c>
      <c r="C2" t="s">
        <v>11</v>
      </c>
      <c r="D2" s="2">
        <v>27890</v>
      </c>
      <c r="E2" t="s">
        <v>12</v>
      </c>
      <c r="F2" t="s">
        <v>13</v>
      </c>
      <c r="G2" t="s">
        <v>14</v>
      </c>
      <c r="H2">
        <v>569136</v>
      </c>
      <c r="I2">
        <v>9123456789</v>
      </c>
      <c r="J2" s="1" t="s">
        <v>38</v>
      </c>
      <c r="K2" t="s">
        <v>16</v>
      </c>
      <c r="L2">
        <f>COUNTIF(AccountData!B:B,CustomerData!A2)</f>
        <v>2</v>
      </c>
      <c r="M2">
        <f>SUMIF(AccountData!B:B,CustomerData!A2,AccountData!D:D)</f>
        <v>1500</v>
      </c>
    </row>
    <row r="3" spans="1:13" x14ac:dyDescent="0.25">
      <c r="A3">
        <v>92718</v>
      </c>
      <c r="B3" t="s">
        <v>33</v>
      </c>
      <c r="C3" t="s">
        <v>11</v>
      </c>
      <c r="D3" s="2">
        <v>43465</v>
      </c>
      <c r="E3" t="s">
        <v>12</v>
      </c>
      <c r="F3" t="s">
        <v>13</v>
      </c>
      <c r="G3" t="s">
        <v>14</v>
      </c>
      <c r="H3">
        <v>569136</v>
      </c>
      <c r="I3">
        <v>9123456789</v>
      </c>
      <c r="J3" s="1" t="s">
        <v>39</v>
      </c>
      <c r="K3" t="s">
        <v>16</v>
      </c>
      <c r="L3">
        <f>COUNTIF(AccountData!B:B,CustomerData!A3)</f>
        <v>0</v>
      </c>
      <c r="M3">
        <f>SUMIF(AccountData!B:B,CustomerData!A3,AccountData!D:D)</f>
        <v>0</v>
      </c>
    </row>
    <row r="4" spans="1:13" x14ac:dyDescent="0.25">
      <c r="A4">
        <v>62230</v>
      </c>
      <c r="B4" t="s">
        <v>10</v>
      </c>
      <c r="C4" t="s">
        <v>11</v>
      </c>
      <c r="D4" s="2">
        <v>27890</v>
      </c>
      <c r="E4" t="s">
        <v>12</v>
      </c>
      <c r="F4" t="s">
        <v>13</v>
      </c>
      <c r="G4" t="s">
        <v>14</v>
      </c>
      <c r="H4">
        <v>569136</v>
      </c>
      <c r="I4">
        <v>9123456789</v>
      </c>
      <c r="J4" t="s">
        <v>15</v>
      </c>
      <c r="K4" t="s">
        <v>16</v>
      </c>
      <c r="L4">
        <f>COUNTIF(AccountData!B:B,CustomerData!A4)</f>
        <v>0</v>
      </c>
      <c r="M4">
        <f>SUMIF(AccountData!B:B,CustomerData!A4,AccountData!D:D)</f>
        <v>0</v>
      </c>
    </row>
    <row r="5" spans="1:13" x14ac:dyDescent="0.25">
      <c r="A5">
        <v>73782</v>
      </c>
      <c r="B5" t="s">
        <v>34</v>
      </c>
      <c r="C5" t="s">
        <v>35</v>
      </c>
      <c r="D5" s="2">
        <v>37534</v>
      </c>
      <c r="E5" t="s">
        <v>12</v>
      </c>
      <c r="F5" t="s">
        <v>13</v>
      </c>
      <c r="G5" t="s">
        <v>14</v>
      </c>
      <c r="H5">
        <v>569136</v>
      </c>
      <c r="I5">
        <v>9123456789</v>
      </c>
      <c r="J5" s="1" t="s">
        <v>37</v>
      </c>
      <c r="K5" t="s">
        <v>36</v>
      </c>
      <c r="L5">
        <f>COUNTIF(AccountData!B:B,CustomerData!A5)</f>
        <v>0</v>
      </c>
      <c r="M5">
        <f>SUMIF(AccountData!B:B,CustomerData!A5,AccountData!D:D)</f>
        <v>0</v>
      </c>
    </row>
  </sheetData>
  <hyperlinks>
    <hyperlink ref="J2" r:id="rId1"/>
    <hyperlink ref="J3" r:id="rId2"/>
    <hyperlink ref="J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3" sqref="G3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2.42578125" bestFit="1" customWidth="1"/>
    <col min="4" max="4" width="8.140625" bestFit="1" customWidth="1"/>
    <col min="5" max="5" width="9.7109375" bestFit="1" customWidth="1"/>
    <col min="6" max="6" width="13.28515625" bestFit="1" customWidth="1"/>
    <col min="7" max="7" width="13.140625" bestFit="1" customWidth="1"/>
  </cols>
  <sheetData>
    <row r="1" spans="1:7" x14ac:dyDescent="0.25">
      <c r="A1" t="s">
        <v>21</v>
      </c>
      <c r="B1" t="s">
        <v>17</v>
      </c>
      <c r="C1" t="s">
        <v>18</v>
      </c>
      <c r="D1" t="s">
        <v>19</v>
      </c>
      <c r="E1" t="s">
        <v>31</v>
      </c>
      <c r="F1" t="s">
        <v>32</v>
      </c>
      <c r="G1" t="s">
        <v>42</v>
      </c>
    </row>
    <row r="2" spans="1:7" x14ac:dyDescent="0.25">
      <c r="A2">
        <v>19782</v>
      </c>
      <c r="B2">
        <v>82731</v>
      </c>
      <c r="C2" t="s">
        <v>20</v>
      </c>
      <c r="D2">
        <f>SUMIFS(TransactionData!C:C,TransactionData!B:B,AccountData!A2,TransactionData!D:D,"D")-SUMIFS(TransactionData!C:C,TransactionData!B:B,AccountData!A2,TransactionData!D:D,"W")</f>
        <v>500</v>
      </c>
      <c r="E2">
        <f>COUNTIFS(TransactionData!B:B,AccountData!A2,TransactionData!D:D,"D")</f>
        <v>2</v>
      </c>
      <c r="F2">
        <f>COUNTIFS(TransactionData!B:B,AccountData!A2,TransactionData!D:D,"W")</f>
        <v>2</v>
      </c>
      <c r="G2">
        <f>COUNTIFS(TransactionData!B:B,AccountData!A2,TransactionData!D:D,"T")</f>
        <v>0</v>
      </c>
    </row>
    <row r="3" spans="1:7" x14ac:dyDescent="0.25">
      <c r="A3">
        <v>19783</v>
      </c>
      <c r="B3">
        <v>82731</v>
      </c>
      <c r="C3" t="s">
        <v>20</v>
      </c>
      <c r="D3">
        <f>SUMIFS(TransactionData!C:C,TransactionData!B:B,AccountData!A3,TransactionData!D:D,"D")-SUMIFS(TransactionData!C:C,TransactionData!B:B,AccountData!A3,TransactionData!D:D,"W")</f>
        <v>1000</v>
      </c>
      <c r="E3">
        <f>COUNTIFS(TransactionData!B:B,AccountData!A3,TransactionData!D:D,"D")</f>
        <v>1</v>
      </c>
      <c r="F3">
        <f>COUNTIFS(TransactionData!B:B,AccountData!A3,TransactionData!D:D,"W")</f>
        <v>0</v>
      </c>
      <c r="G3">
        <f>COUNTIFS(TransactionData!B:B,AccountData!A3,TransactionData!D:D,"T")</f>
        <v>0</v>
      </c>
    </row>
    <row r="4" spans="1:7" x14ac:dyDescent="0.25">
      <c r="D4">
        <f>SUMIFS(TransactionData!C:C,TransactionData!B:B,AccountData!A4,TransactionData!D:D,"D")-SUMIFS(TransactionData!C:C,TransactionData!B:B,AccountData!A4,TransactionData!D:D,"W")</f>
        <v>0</v>
      </c>
      <c r="E4">
        <f>COUNTIFS(TransactionData!B:B,AccountData!A4,TransactionData!D:D,"D")</f>
        <v>0</v>
      </c>
      <c r="F4">
        <f>COUNTIFS(TransactionData!B:B,AccountData!A4,TransactionData!D:D,"W")</f>
        <v>0</v>
      </c>
      <c r="G4">
        <f>COUNTIFS(TransactionData!B:B,AccountData!A4,TransactionData!D:D,"T")</f>
        <v>0</v>
      </c>
    </row>
    <row r="5" spans="1:7" x14ac:dyDescent="0.25">
      <c r="D5">
        <f>SUMIFS(TransactionData!C:C,TransactionData!B:B,AccountData!A5,TransactionData!D:D,"D")-SUMIFS(TransactionData!C:C,TransactionData!B:B,AccountData!A5,TransactionData!D:D,"W")</f>
        <v>0</v>
      </c>
      <c r="E5">
        <f>COUNTIFS(TransactionData!B:B,AccountData!A5,TransactionData!D:D,"D")</f>
        <v>0</v>
      </c>
      <c r="F5">
        <f>COUNTIFS(TransactionData!B:B,AccountData!A5,TransactionData!D:D,"W")</f>
        <v>0</v>
      </c>
      <c r="G5">
        <f>COUNTIFS(TransactionData!B:B,AccountData!A5,TransactionData!D:D,"T")</f>
        <v>0</v>
      </c>
    </row>
    <row r="6" spans="1:7" x14ac:dyDescent="0.25">
      <c r="D6">
        <f>SUMIFS(TransactionData!C:C,TransactionData!B:B,AccountData!A6,TransactionData!D:D,"D")-SUMIFS(TransactionData!C:C,TransactionData!B:B,AccountData!A6,TransactionData!D:D,"W")</f>
        <v>0</v>
      </c>
      <c r="E6">
        <f>COUNTIFS(TransactionData!B:B,AccountData!A6,TransactionData!D:D,"D")</f>
        <v>0</v>
      </c>
      <c r="F6">
        <f>COUNTIFS(TransactionData!B:B,AccountData!A6,TransactionData!D:D,"W")</f>
        <v>0</v>
      </c>
      <c r="G6">
        <f>COUNTIFS(TransactionData!B:B,AccountData!A6,TransactionData!D:D,"T")</f>
        <v>0</v>
      </c>
    </row>
    <row r="7" spans="1:7" x14ac:dyDescent="0.25">
      <c r="D7">
        <f>SUMIFS(TransactionData!C:C,TransactionData!B:B,AccountData!A7,TransactionData!D:D,"D")-SUMIFS(TransactionData!C:C,TransactionData!B:B,AccountData!A7,TransactionData!D:D,"W")</f>
        <v>0</v>
      </c>
      <c r="E7">
        <f>COUNTIFS(TransactionData!B:B,AccountData!A7,TransactionData!D:D,"D")</f>
        <v>0</v>
      </c>
      <c r="F7">
        <f>COUNTIFS(TransactionData!B:B,AccountData!A7,TransactionData!D:D,"W")</f>
        <v>0</v>
      </c>
      <c r="G7">
        <f>COUNTIFS(TransactionData!B:B,AccountData!A7,TransactionData!D:D,"T")</f>
        <v>0</v>
      </c>
    </row>
    <row r="8" spans="1:7" x14ac:dyDescent="0.25">
      <c r="D8">
        <f>SUMIFS(TransactionData!C:C,TransactionData!B:B,AccountData!A8,TransactionData!D:D,"D")-SUMIFS(TransactionData!C:C,TransactionData!B:B,AccountData!A8,TransactionData!D:D,"W")</f>
        <v>0</v>
      </c>
      <c r="E8">
        <f>COUNTIFS(TransactionData!B:B,AccountData!A8,TransactionData!D:D,"D")</f>
        <v>0</v>
      </c>
      <c r="F8">
        <f>COUNTIFS(TransactionData!B:B,AccountData!A8,TransactionData!D:D,"W")</f>
        <v>0</v>
      </c>
      <c r="G8">
        <f>COUNTIFS(TransactionData!B:B,AccountData!A8,TransactionData!D:D,"T")</f>
        <v>0</v>
      </c>
    </row>
    <row r="9" spans="1:7" x14ac:dyDescent="0.25">
      <c r="D9">
        <f>SUMIFS(TransactionData!C:C,TransactionData!B:B,AccountData!A9,TransactionData!D:D,"D")-SUMIFS(TransactionData!C:C,TransactionData!B:B,AccountData!A9,TransactionData!D:D,"W")</f>
        <v>0</v>
      </c>
      <c r="E9">
        <f>COUNTIFS(TransactionData!B:B,AccountData!A9,TransactionData!D:D,"D")</f>
        <v>0</v>
      </c>
      <c r="F9">
        <f>COUNTIFS(TransactionData!B:B,AccountData!A9,TransactionData!D:D,"W")</f>
        <v>0</v>
      </c>
      <c r="G9">
        <f>COUNTIFS(TransactionData!B:B,AccountData!A9,TransactionData!D:D,"T")</f>
        <v>0</v>
      </c>
    </row>
    <row r="10" spans="1:7" x14ac:dyDescent="0.25">
      <c r="D10">
        <f>SUMIFS(TransactionData!C:C,TransactionData!B:B,AccountData!A10,TransactionData!D:D,"D")-SUMIFS(TransactionData!C:C,TransactionData!B:B,AccountData!A10,TransactionData!D:D,"W")</f>
        <v>0</v>
      </c>
      <c r="E10">
        <f>COUNTIFS(TransactionData!B:B,AccountData!A10,TransactionData!D:D,"D")</f>
        <v>0</v>
      </c>
      <c r="F10">
        <f>COUNTIFS(TransactionData!B:B,AccountData!A10,TransactionData!D:D,"W")</f>
        <v>0</v>
      </c>
      <c r="G10">
        <f>COUNTIFS(TransactionData!B:B,AccountData!A10,TransactionData!D:D,"T")</f>
        <v>0</v>
      </c>
    </row>
    <row r="11" spans="1:7" x14ac:dyDescent="0.25">
      <c r="D11">
        <f>SUMIFS(TransactionData!C:C,TransactionData!B:B,AccountData!A11,TransactionData!D:D,"D")-SUMIFS(TransactionData!C:C,TransactionData!B:B,AccountData!A11,TransactionData!D:D,"W")</f>
        <v>0</v>
      </c>
      <c r="E11">
        <f>COUNTIFS(TransactionData!B:B,AccountData!A11,TransactionData!D:D,"D")</f>
        <v>0</v>
      </c>
      <c r="F11">
        <f>COUNTIFS(TransactionData!B:B,AccountData!A11,TransactionData!D:D,"W")</f>
        <v>0</v>
      </c>
      <c r="G11">
        <f>COUNTIFS(TransactionData!B:B,AccountData!A11,TransactionData!D:D,"T")</f>
        <v>0</v>
      </c>
    </row>
    <row r="12" spans="1:7" x14ac:dyDescent="0.25">
      <c r="D12">
        <f>SUMIFS(TransactionData!C:C,TransactionData!B:B,AccountData!A12,TransactionData!D:D,"D")-SUMIFS(TransactionData!C:C,TransactionData!B:B,AccountData!A12,TransactionData!D:D,"W")</f>
        <v>0</v>
      </c>
      <c r="E12">
        <f>COUNTIFS(TransactionData!B:B,AccountData!A12,TransactionData!D:D,"D")</f>
        <v>0</v>
      </c>
      <c r="F12">
        <f>COUNTIFS(TransactionData!B:B,AccountData!A12,TransactionData!D:D,"W")</f>
        <v>0</v>
      </c>
      <c r="G12">
        <f>COUNTIFS(TransactionData!B:B,AccountData!A12,TransactionData!D:D,"T")</f>
        <v>0</v>
      </c>
    </row>
    <row r="13" spans="1:7" x14ac:dyDescent="0.25">
      <c r="D13">
        <f>SUMIFS(TransactionData!C:C,TransactionData!B:B,AccountData!A13,TransactionData!D:D,"D")-SUMIFS(TransactionData!C:C,TransactionData!B:B,AccountData!A13,TransactionData!D:D,"W")</f>
        <v>0</v>
      </c>
      <c r="E13">
        <f>COUNTIFS(TransactionData!B:B,AccountData!A13,TransactionData!D:D,"D")</f>
        <v>0</v>
      </c>
      <c r="F13">
        <f>COUNTIFS(TransactionData!B:B,AccountData!A13,TransactionData!D:D,"W")</f>
        <v>0</v>
      </c>
      <c r="G13">
        <f>COUNTIFS(TransactionData!B:B,AccountData!A13,TransactionData!D:D,"T")</f>
        <v>0</v>
      </c>
    </row>
    <row r="14" spans="1:7" x14ac:dyDescent="0.25">
      <c r="D14">
        <f>SUMIFS(TransactionData!C:C,TransactionData!B:B,AccountData!A14,TransactionData!D:D,"D")-SUMIFS(TransactionData!C:C,TransactionData!B:B,AccountData!A14,TransactionData!D:D,"W")</f>
        <v>0</v>
      </c>
      <c r="E14">
        <f>COUNTIFS(TransactionData!B:B,AccountData!A14,TransactionData!D:D,"D")</f>
        <v>0</v>
      </c>
      <c r="F14">
        <f>COUNTIFS(TransactionData!B:B,AccountData!A14,TransactionData!D:D,"W")</f>
        <v>0</v>
      </c>
      <c r="G14">
        <f>COUNTIFS(TransactionData!B:B,AccountData!A14,TransactionData!D:D,"T")</f>
        <v>0</v>
      </c>
    </row>
    <row r="15" spans="1:7" x14ac:dyDescent="0.25">
      <c r="D15">
        <f>SUMIFS(TransactionData!C:C,TransactionData!B:B,AccountData!A15,TransactionData!D:D,"D")-SUMIFS(TransactionData!C:C,TransactionData!B:B,AccountData!A15,TransactionData!D:D,"W")</f>
        <v>0</v>
      </c>
      <c r="E15">
        <f>COUNTIFS(TransactionData!B:B,AccountData!A15,TransactionData!D:D,"D")</f>
        <v>0</v>
      </c>
      <c r="F15">
        <f>COUNTIFS(TransactionData!B:B,AccountData!A15,TransactionData!D:D,"W")</f>
        <v>0</v>
      </c>
      <c r="G15">
        <f>COUNTIFS(TransactionData!B:B,AccountData!A15,TransactionData!D:D,"T")</f>
        <v>0</v>
      </c>
    </row>
    <row r="16" spans="1:7" x14ac:dyDescent="0.25">
      <c r="D16">
        <f>SUMIFS(TransactionData!C:C,TransactionData!B:B,AccountData!A16,TransactionData!D:D,"D")-SUMIFS(TransactionData!C:C,TransactionData!B:B,AccountData!A16,TransactionData!D:D,"W")</f>
        <v>0</v>
      </c>
      <c r="E16">
        <f>COUNTIFS(TransactionData!B:B,AccountData!A16,TransactionData!D:D,"D")</f>
        <v>0</v>
      </c>
      <c r="F16">
        <f>COUNTIFS(TransactionData!B:B,AccountData!A16,TransactionData!D:D,"W")</f>
        <v>0</v>
      </c>
      <c r="G16">
        <f>COUNTIFS(TransactionData!B:B,AccountData!A16,TransactionData!D:D,"T")</f>
        <v>0</v>
      </c>
    </row>
    <row r="17" spans="4:7" x14ac:dyDescent="0.25">
      <c r="D17">
        <f>SUMIFS(TransactionData!C:C,TransactionData!B:B,AccountData!A17,TransactionData!D:D,"D")-SUMIFS(TransactionData!C:C,TransactionData!B:B,AccountData!A17,TransactionData!D:D,"W")</f>
        <v>0</v>
      </c>
      <c r="E17">
        <f>COUNTIFS(TransactionData!B:B,AccountData!A17,TransactionData!D:D,"D")</f>
        <v>0</v>
      </c>
      <c r="F17">
        <f>COUNTIFS(TransactionData!B:B,AccountData!A17,TransactionData!D:D,"W")</f>
        <v>0</v>
      </c>
      <c r="G17">
        <f>COUNTIFS(TransactionData!B:B,AccountData!A17,TransactionData!D:D,"T")</f>
        <v>0</v>
      </c>
    </row>
    <row r="18" spans="4:7" x14ac:dyDescent="0.25">
      <c r="D18">
        <f>SUMIFS(TransactionData!C:C,TransactionData!B:B,AccountData!A18,TransactionData!D:D,"D")-SUMIFS(TransactionData!C:C,TransactionData!B:B,AccountData!A18,TransactionData!D:D,"W")</f>
        <v>0</v>
      </c>
      <c r="E18">
        <f>COUNTIFS(TransactionData!B:B,AccountData!A18,TransactionData!D:D,"D")</f>
        <v>0</v>
      </c>
      <c r="F18">
        <f>COUNTIFS(TransactionData!B:B,AccountData!A18,TransactionData!D:D,"W")</f>
        <v>0</v>
      </c>
      <c r="G18">
        <f>COUNTIFS(TransactionData!B:B,AccountData!A18,TransactionData!D:D,"T")</f>
        <v>0</v>
      </c>
    </row>
    <row r="19" spans="4:7" x14ac:dyDescent="0.25">
      <c r="D19">
        <f>SUMIFS(TransactionData!C:C,TransactionData!B:B,AccountData!A19,TransactionData!D:D,"D")-SUMIFS(TransactionData!C:C,TransactionData!B:B,AccountData!A19,TransactionData!D:D,"W")</f>
        <v>0</v>
      </c>
      <c r="E19">
        <f>COUNTIFS(TransactionData!B:B,AccountData!A19,TransactionData!D:D,"D")</f>
        <v>0</v>
      </c>
      <c r="F19">
        <f>COUNTIFS(TransactionData!B:B,AccountData!A19,TransactionData!D:D,"W")</f>
        <v>0</v>
      </c>
      <c r="G19">
        <f>COUNTIFS(TransactionData!B:B,AccountData!A19,TransactionData!D:D,"T")</f>
        <v>0</v>
      </c>
    </row>
    <row r="20" spans="4:7" x14ac:dyDescent="0.25">
      <c r="D20">
        <f>SUMIFS(TransactionData!C:C,TransactionData!B:B,AccountData!A20,TransactionData!D:D,"D")-SUMIFS(TransactionData!C:C,TransactionData!B:B,AccountData!A20,TransactionData!D:D,"W")</f>
        <v>0</v>
      </c>
      <c r="E20">
        <f>COUNTIFS(TransactionData!B:B,AccountData!A20,TransactionData!D:D,"D")</f>
        <v>0</v>
      </c>
      <c r="F20">
        <f>COUNTIFS(TransactionData!B:B,AccountData!A20,TransactionData!D:D,"W")</f>
        <v>0</v>
      </c>
      <c r="G20">
        <f>COUNTIFS(TransactionData!B:B,AccountData!A20,TransactionData!D:D,"T")</f>
        <v>0</v>
      </c>
    </row>
    <row r="21" spans="4:7" x14ac:dyDescent="0.25">
      <c r="D21">
        <f>SUMIFS(TransactionData!C:C,TransactionData!B:B,AccountData!A21,TransactionData!D:D,"D")-SUMIFS(TransactionData!C:C,TransactionData!B:B,AccountData!A21,TransactionData!D:D,"W")</f>
        <v>0</v>
      </c>
      <c r="E21">
        <f>COUNTIFS(TransactionData!B:B,AccountData!A21,TransactionData!D:D,"D")</f>
        <v>0</v>
      </c>
      <c r="F21">
        <f>COUNTIFS(TransactionData!B:B,AccountData!A21,TransactionData!D:D,"W")</f>
        <v>0</v>
      </c>
      <c r="G21">
        <f>COUNTIFS(TransactionData!B:B,AccountData!A21,TransactionData!D:D,"T")</f>
        <v>0</v>
      </c>
    </row>
    <row r="22" spans="4:7" x14ac:dyDescent="0.25">
      <c r="D22">
        <f>SUMIFS(TransactionData!C:C,TransactionData!B:B,AccountData!A22,TransactionData!D:D,"D")-SUMIFS(TransactionData!C:C,TransactionData!B:B,AccountData!A22,TransactionData!D:D,"W")</f>
        <v>0</v>
      </c>
      <c r="E22">
        <f>COUNTIFS(TransactionData!B:B,AccountData!A22,TransactionData!D:D,"D")</f>
        <v>0</v>
      </c>
      <c r="F22">
        <f>COUNTIFS(TransactionData!B:B,AccountData!A22,TransactionData!D:D,"W")</f>
        <v>0</v>
      </c>
      <c r="G22">
        <f>COUNTIFS(TransactionData!B:B,AccountData!A22,TransactionData!D:D,"T")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7" sqref="C7"/>
    </sheetView>
  </sheetViews>
  <sheetFormatPr defaultRowHeight="15" x14ac:dyDescent="0.25"/>
  <cols>
    <col min="2" max="2" width="10.7109375" bestFit="1" customWidth="1"/>
    <col min="3" max="3" width="16" bestFit="1" customWidth="1"/>
    <col min="4" max="4" width="17.85546875" bestFit="1" customWidth="1"/>
    <col min="5" max="5" width="13.5703125" bestFit="1" customWidth="1"/>
    <col min="6" max="6" width="14.7109375" bestFit="1" customWidth="1"/>
  </cols>
  <sheetData>
    <row r="1" spans="1:5" x14ac:dyDescent="0.25">
      <c r="A1" t="s">
        <v>26</v>
      </c>
      <c r="B1" t="s">
        <v>22</v>
      </c>
      <c r="C1" t="s">
        <v>27</v>
      </c>
      <c r="D1" t="s">
        <v>28</v>
      </c>
      <c r="E1" t="s">
        <v>23</v>
      </c>
    </row>
    <row r="2" spans="1:5" x14ac:dyDescent="0.25">
      <c r="A2">
        <v>39015</v>
      </c>
      <c r="B2">
        <v>19782</v>
      </c>
      <c r="C2">
        <v>500</v>
      </c>
      <c r="D2" t="s">
        <v>29</v>
      </c>
      <c r="E2" t="s">
        <v>25</v>
      </c>
    </row>
    <row r="3" spans="1:5" x14ac:dyDescent="0.25">
      <c r="A3">
        <v>39016</v>
      </c>
      <c r="B3">
        <v>19782</v>
      </c>
      <c r="C3">
        <v>200</v>
      </c>
      <c r="D3" t="s">
        <v>29</v>
      </c>
      <c r="E3" t="s">
        <v>24</v>
      </c>
    </row>
    <row r="4" spans="1:5" x14ac:dyDescent="0.25">
      <c r="A4">
        <v>39017</v>
      </c>
      <c r="B4">
        <v>19782</v>
      </c>
      <c r="C4">
        <v>100</v>
      </c>
      <c r="D4" t="s">
        <v>30</v>
      </c>
      <c r="E4" t="s">
        <v>24</v>
      </c>
    </row>
    <row r="5" spans="1:5" x14ac:dyDescent="0.25">
      <c r="A5">
        <v>39018</v>
      </c>
      <c r="B5">
        <v>19782</v>
      </c>
      <c r="C5">
        <v>100</v>
      </c>
      <c r="D5" t="s">
        <v>30</v>
      </c>
      <c r="E5" t="s">
        <v>24</v>
      </c>
    </row>
    <row r="6" spans="1:5" x14ac:dyDescent="0.25">
      <c r="A6">
        <v>39022</v>
      </c>
      <c r="B6">
        <v>19783</v>
      </c>
      <c r="C6">
        <v>1000</v>
      </c>
      <c r="D6" t="s">
        <v>29</v>
      </c>
      <c r="E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CustomerData</vt:lpstr>
      <vt:lpstr>AccountData</vt:lpstr>
      <vt:lpstr>TransactionData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2016-12-05T05:03:47Z</dcterms:created>
  <dcterms:modified xsi:type="dcterms:W3CDTF">2016-12-05T07:05:27Z</dcterms:modified>
</cp:coreProperties>
</file>