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antiago/Google Drive/BigBirdTree Calibration/Joseph BBtree/"/>
    </mc:Choice>
  </mc:AlternateContent>
  <xr:revisionPtr revIDLastSave="0" documentId="13_ncr:1_{599FD385-D14D-6644-AD00-57EDDEB164D4}" xr6:coauthVersionLast="47" xr6:coauthVersionMax="47" xr10:uidLastSave="{00000000-0000-0000-0000-000000000000}"/>
  <bookViews>
    <workbookView xWindow="9900" yWindow="4840" windowWidth="29620" windowHeight="14340" tabRatio="500" xr2:uid="{00000000-000D-0000-FFFF-FFFF00000000}"/>
  </bookViews>
  <sheets>
    <sheet name="CalibrationsTreePL (2)" sheetId="2" r:id="rId1"/>
  </sheets>
  <calcPr calcId="191029" refMode="R1C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2" l="1"/>
  <c r="I12" i="2"/>
  <c r="H16" i="2"/>
  <c r="I16" i="2" s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1" i="2"/>
  <c r="H10" i="2"/>
  <c r="H9" i="2"/>
  <c r="H8" i="2"/>
  <c r="H7" i="2"/>
  <c r="H6" i="2"/>
  <c r="H5" i="2"/>
  <c r="H4" i="2"/>
  <c r="H3" i="2"/>
  <c r="H2" i="2"/>
  <c r="I3" i="2" l="1"/>
  <c r="I4" i="2"/>
  <c r="I5" i="2"/>
  <c r="I6" i="2"/>
  <c r="I7" i="2"/>
  <c r="I8" i="2"/>
  <c r="I9" i="2"/>
  <c r="I10" i="2"/>
  <c r="I11" i="2"/>
  <c r="I13" i="2"/>
  <c r="I14" i="2"/>
  <c r="I15" i="2"/>
  <c r="I17" i="2"/>
  <c r="I18" i="2"/>
  <c r="I19" i="2"/>
  <c r="I20" i="2"/>
  <c r="I21" i="2"/>
  <c r="I22" i="2"/>
  <c r="I23" i="2"/>
  <c r="I25" i="2"/>
  <c r="I24" i="2"/>
  <c r="I26" i="2"/>
  <c r="I27" i="2"/>
  <c r="I28" i="2"/>
  <c r="I32" i="2"/>
  <c r="I29" i="2"/>
  <c r="I30" i="2"/>
  <c r="I31" i="2"/>
  <c r="I2" i="2"/>
</calcChain>
</file>

<file path=xl/sharedStrings.xml><?xml version="1.0" encoding="utf-8"?>
<sst xmlns="http://schemas.openxmlformats.org/spreadsheetml/2006/main" count="157" uniqueCount="125">
  <si>
    <t>clade.name</t>
  </si>
  <si>
    <t>oldest.fossil</t>
  </si>
  <si>
    <t>clade.definition</t>
  </si>
  <si>
    <t>Median</t>
  </si>
  <si>
    <t>Casuariiformes</t>
  </si>
  <si>
    <t>Dromaius_novaehollandiae,Casuarius_casuarius</t>
  </si>
  <si>
    <t>Phoenicopterimorphae</t>
  </si>
  <si>
    <t>Adelalopus hoogbutseliensis</t>
  </si>
  <si>
    <t>Phoenicopterus_ruber,Podiceps_cristatus</t>
  </si>
  <si>
    <t>Eocypselus vincenti</t>
  </si>
  <si>
    <t>Procellarimorphae</t>
  </si>
  <si>
    <t>Waimanu manneringi</t>
  </si>
  <si>
    <t>Spheniscus_humboldti,Puffinus_creatopus</t>
  </si>
  <si>
    <t>Suloidea</t>
  </si>
  <si>
    <t>Limnofregata azygosternon</t>
  </si>
  <si>
    <t>Sula_sula,Fregata_minor</t>
  </si>
  <si>
    <t>Pelecanus_erythrorynchos,Balaeniceps_rex</t>
  </si>
  <si>
    <t>Pandionidae/Accipitridae</t>
  </si>
  <si>
    <t>PW-2004/7-LS</t>
  </si>
  <si>
    <t>Pandion_haliaetus,Buteo_jamaicensis</t>
  </si>
  <si>
    <t>Coraciimorphae</t>
  </si>
  <si>
    <t>Colius_colius,Coracias_caudata</t>
  </si>
  <si>
    <t>Pediohierax ramenta</t>
  </si>
  <si>
    <t>Psittacopasseria</t>
  </si>
  <si>
    <t>Pulchrapollia gracilis</t>
  </si>
  <si>
    <t>Psittacus_erithacus,Passer_montanus</t>
  </si>
  <si>
    <t>Certhioidea</t>
  </si>
  <si>
    <t>Certhiops rummeli</t>
  </si>
  <si>
    <t>Q.95</t>
  </si>
  <si>
    <t>Pellornis mikkelseni</t>
  </si>
  <si>
    <t>Tsidiiyazhi abini</t>
  </si>
  <si>
    <t>Galloanseres</t>
  </si>
  <si>
    <t>Anas_platyrhynchos, Gallus_gallus</t>
  </si>
  <si>
    <t>daedalornithes</t>
  </si>
  <si>
    <t>Aegotheles_cristatus,Colibri_coruscans</t>
  </si>
  <si>
    <t>Rheiformes</t>
  </si>
  <si>
    <t>Rhea_americana,Rhea_pennata</t>
  </si>
  <si>
    <t>Opisthodactylus horacioperezi</t>
  </si>
  <si>
    <t>Nothurinae</t>
  </si>
  <si>
    <t>Eudromia_elegans,Nothura_maculosa</t>
  </si>
  <si>
    <t>Tinamini</t>
  </si>
  <si>
    <t>MACN-SC-3613</t>
  </si>
  <si>
    <t>Tinamus_major,Crypturellus_obsoletus</t>
  </si>
  <si>
    <t>Conflicto antarticus</t>
  </si>
  <si>
    <t>Otidimorphae</t>
  </si>
  <si>
    <t>Tauraco_erythrolophus,Cuculus_canorus</t>
  </si>
  <si>
    <t>no cladistic analysis</t>
  </si>
  <si>
    <t>Ardeidae</t>
  </si>
  <si>
    <t xml:space="preserve">Proardea deschutteri </t>
  </si>
  <si>
    <t>min</t>
  </si>
  <si>
    <t>use</t>
  </si>
  <si>
    <t>minmax</t>
  </si>
  <si>
    <t>mdian</t>
  </si>
  <si>
    <t>median?</t>
  </si>
  <si>
    <t>oldest fossil not named</t>
  </si>
  <si>
    <t>Notes</t>
  </si>
  <si>
    <t>oldest fossil position based on presumed  derived characters</t>
  </si>
  <si>
    <t>median</t>
  </si>
  <si>
    <t>Gruiformes</t>
  </si>
  <si>
    <t>oldest fossils analyzed cladistically</t>
  </si>
  <si>
    <t>Psophia_crepitans, Grus_grus</t>
  </si>
  <si>
    <t>Gruoidea</t>
  </si>
  <si>
    <t>Eogrus aeola</t>
  </si>
  <si>
    <t>Nupharanassa bulotorum</t>
  </si>
  <si>
    <t>cladistically placed in an incomplete phylogeny</t>
  </si>
  <si>
    <t>Jacana_jacana,Thinocorus_orbignyianus</t>
  </si>
  <si>
    <t>Alcini</t>
  </si>
  <si>
    <t>Alca_torda, Uria_aalge</t>
  </si>
  <si>
    <t>Miocepphus bohaski</t>
  </si>
  <si>
    <t>cladistially placed</t>
  </si>
  <si>
    <t>Phaethontimorphae</t>
  </si>
  <si>
    <t>Lithoptila abounensis</t>
  </si>
  <si>
    <t>Phaethon_lepturus,Eurypyga_helias</t>
  </si>
  <si>
    <t>Grus_grus,Rallus_limicola</t>
  </si>
  <si>
    <t>Pelecanus sp.</t>
  </si>
  <si>
    <t>Procellariiformes</t>
  </si>
  <si>
    <t>Notoleptos giglii</t>
  </si>
  <si>
    <t>Thalassarche_chlororhynchus,Fulmarus_glacialis</t>
  </si>
  <si>
    <t>maxmin</t>
  </si>
  <si>
    <t>Egretta_garzetta,Tigrisoma_mexicanum</t>
  </si>
  <si>
    <t>oldest fossil good but rest of record not great and clade only appears in latest genomic analyses. Paleogene record used.</t>
  </si>
  <si>
    <t>Jacanoidea</t>
  </si>
  <si>
    <t>Septencoracias morsensis</t>
  </si>
  <si>
    <t>Piciformes</t>
  </si>
  <si>
    <t>Rupelramphastoides knopfi</t>
  </si>
  <si>
    <t>Galbula_dea,Picoides_pubescens</t>
  </si>
  <si>
    <t>Merops_nubicus,Eurystomus_gularis</t>
  </si>
  <si>
    <t>Coraci</t>
  </si>
  <si>
    <t>Seems too young; test compatibility with other calibrations</t>
  </si>
  <si>
    <t>stemFalco</t>
  </si>
  <si>
    <t>Polihierax_semitorquatus,Falco_peregrinus</t>
  </si>
  <si>
    <t>Acanthisittidae</t>
  </si>
  <si>
    <t>Kuiornis indicator</t>
  </si>
  <si>
    <t>Acanthisitta_chloris,Xenicus_gilviventris</t>
  </si>
  <si>
    <t>Resoviaornis jamrozi</t>
  </si>
  <si>
    <t>Orthonychidae/Pomatostomidae</t>
  </si>
  <si>
    <t>Orthinyx_spaldingii,Pomatostomus_ruficeps</t>
  </si>
  <si>
    <t>Orthonyx kaldowinyeri</t>
  </si>
  <si>
    <t>Thryothorus_ludovicianus,Tichodroma_muraria</t>
  </si>
  <si>
    <t xml:space="preserve">Dasyornis walterbolesi </t>
  </si>
  <si>
    <t>MeliphagoideaPart</t>
  </si>
  <si>
    <t>Dasyornis_broadbenti,Pardalotus_punctatus</t>
  </si>
  <si>
    <t>use Cochlearius_cochlearius instead of Tigrisoma for the B10K family tree</t>
  </si>
  <si>
    <t>Eudromia sp.</t>
  </si>
  <si>
    <t>record not uniform so estimate based on only the two oldest fossils that happen to be well spaced.</t>
  </si>
  <si>
    <t>Only Paleogene record</t>
  </si>
  <si>
    <t>Solow</t>
  </si>
  <si>
    <t>Passerides</t>
  </si>
  <si>
    <t>Drymodes_brunneopygia,Passer_domesticus</t>
  </si>
  <si>
    <t>rel.Interval.lenth</t>
  </si>
  <si>
    <t>Emuarius gidju</t>
  </si>
  <si>
    <t>Pinpanetta tedfordi</t>
  </si>
  <si>
    <t>Spheniscidae</t>
  </si>
  <si>
    <t>Madrynornis mirandus</t>
  </si>
  <si>
    <t>Aptenodytes_forsteri, Pygoscelis_adeliae</t>
  </si>
  <si>
    <t>calibrates Spheniscus_magellanicus, Eudyptes_chrysolophus in the Big Tree</t>
  </si>
  <si>
    <t>Foro panarium</t>
  </si>
  <si>
    <t>oldest fossil not the holotype and stratigraphy only recenlty established by correlation</t>
  </si>
  <si>
    <t>Pelecanidae</t>
  </si>
  <si>
    <t>backbone</t>
  </si>
  <si>
    <t>need constraint</t>
  </si>
  <si>
    <t>not monophyletic!</t>
  </si>
  <si>
    <t>Passerellidae</t>
  </si>
  <si>
    <t xml:space="preserve">Palaeostruthus </t>
  </si>
  <si>
    <t>Anatidae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</si>
</sst>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3" fillId="0" borderId="0" xfId="0" applyFont="1"/>
    <xf numFmtId="0" fontId="4" fillId="0" borderId="0" xfId="0" applyFont="1"/>
    <xf numFmtId="0" fontId="0" fillId="2" borderId="0" xfId="0" applyFont="1" applyFill="1"/>
    <xf numFmtId="164" fontId="0" fillId="2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A081-50AC-D04E-8000-E48D91F0D4BC}">
  <dimension ref="A1:L33"/>
  <sheetViews>
    <sheetView tabSelected="1" zoomScale="150" zoomScaleNormal="150" zoomScalePageLayoutView="121" workbookViewId="0">
      <selection activeCell="D8" sqref="D8"/>
    </sheetView>
  </sheetViews>
  <sheetFormatPr baseColWidth="10" defaultRowHeight="16" x14ac:dyDescent="0.2"/>
  <cols>
    <col min="1" max="1" width="10.83203125" style="1"/>
    <col min="2" max="2" width="22" style="1" customWidth="1"/>
    <col min="3" max="3" width="27.6640625" style="1" customWidth="1"/>
    <col min="4" max="4" width="44.5" style="1" customWidth="1"/>
    <col min="5" max="5" width="8.1640625" style="1" customWidth="1"/>
    <col min="6" max="6" width="10.83203125" style="1"/>
    <col min="7" max="9" width="8" style="1" customWidth="1"/>
    <col min="10" max="11" width="12.33203125" style="1" customWidth="1"/>
    <col min="12" max="12" width="29.5" style="1" customWidth="1"/>
    <col min="13" max="16384" width="10.83203125" style="1"/>
  </cols>
  <sheetData>
    <row r="1" spans="1:12" x14ac:dyDescent="0.2">
      <c r="A1" s="1" t="s">
        <v>119</v>
      </c>
      <c r="B1" s="1" t="s">
        <v>0</v>
      </c>
      <c r="C1" s="1" t="s">
        <v>1</v>
      </c>
      <c r="D1" s="1" t="s">
        <v>2</v>
      </c>
      <c r="E1" s="1" t="s">
        <v>49</v>
      </c>
      <c r="F1" s="1" t="s">
        <v>3</v>
      </c>
      <c r="G1" s="1" t="s">
        <v>28</v>
      </c>
      <c r="H1" s="1" t="s">
        <v>109</v>
      </c>
      <c r="J1" s="1" t="s">
        <v>50</v>
      </c>
      <c r="L1" s="1" t="s">
        <v>55</v>
      </c>
    </row>
    <row r="2" spans="1:12" x14ac:dyDescent="0.2">
      <c r="A2" s="1">
        <v>1</v>
      </c>
      <c r="B2" s="1" t="s">
        <v>4</v>
      </c>
      <c r="C2" s="1" t="s">
        <v>110</v>
      </c>
      <c r="D2" s="1" t="s">
        <v>5</v>
      </c>
      <c r="E2" s="2">
        <v>23.06</v>
      </c>
      <c r="F2" s="2">
        <v>27.76</v>
      </c>
      <c r="G2" s="2">
        <v>40.1</v>
      </c>
      <c r="H2" s="2">
        <f>(G2-E2)/E2</f>
        <v>0.73894189071986138</v>
      </c>
      <c r="I2" s="2">
        <f t="shared" ref="I2:I8" si="0">H2/F2</f>
        <v>2.6618944190196735E-2</v>
      </c>
      <c r="J2" s="1" t="s">
        <v>57</v>
      </c>
    </row>
    <row r="3" spans="1:12" x14ac:dyDescent="0.2">
      <c r="B3" s="1" t="s">
        <v>35</v>
      </c>
      <c r="C3" s="1" t="s">
        <v>37</v>
      </c>
      <c r="D3" s="1" t="s">
        <v>36</v>
      </c>
      <c r="E3" s="2">
        <v>20.12</v>
      </c>
      <c r="F3" s="2">
        <v>22</v>
      </c>
      <c r="G3" s="2">
        <v>27.6</v>
      </c>
      <c r="H3" s="2">
        <f>(G3-E3)/E3</f>
        <v>0.37176938369781315</v>
      </c>
      <c r="I3" s="2">
        <f t="shared" si="0"/>
        <v>1.6898608349900597E-2</v>
      </c>
      <c r="J3" s="1" t="s">
        <v>57</v>
      </c>
    </row>
    <row r="4" spans="1:12" x14ac:dyDescent="0.2">
      <c r="B4" s="1" t="s">
        <v>38</v>
      </c>
      <c r="C4" s="1" t="s">
        <v>103</v>
      </c>
      <c r="D4" s="1" t="s">
        <v>39</v>
      </c>
      <c r="E4" s="2">
        <v>6.8</v>
      </c>
      <c r="F4" s="2">
        <v>9.15</v>
      </c>
      <c r="G4" s="2">
        <v>14.3</v>
      </c>
      <c r="H4" s="2">
        <f t="shared" ref="H4:H32" si="1">(G4-E4)/E4</f>
        <v>1.1029411764705883</v>
      </c>
      <c r="I4" s="2">
        <f t="shared" si="0"/>
        <v>0.12054001928640309</v>
      </c>
      <c r="J4" s="1" t="s">
        <v>51</v>
      </c>
      <c r="L4" s="1" t="s">
        <v>54</v>
      </c>
    </row>
    <row r="5" spans="1:12" x14ac:dyDescent="0.2">
      <c r="B5" s="1" t="s">
        <v>40</v>
      </c>
      <c r="C5" s="1" t="s">
        <v>41</v>
      </c>
      <c r="D5" s="1" t="s">
        <v>42</v>
      </c>
      <c r="E5" s="2">
        <v>16.3</v>
      </c>
      <c r="F5" s="2">
        <v>24.11</v>
      </c>
      <c r="G5" s="2">
        <v>71.72</v>
      </c>
      <c r="H5" s="2">
        <f t="shared" si="1"/>
        <v>3.4</v>
      </c>
      <c r="I5" s="2">
        <f t="shared" si="0"/>
        <v>0.14102032351721278</v>
      </c>
      <c r="J5" s="1" t="s">
        <v>51</v>
      </c>
      <c r="L5" s="1" t="s">
        <v>54</v>
      </c>
    </row>
    <row r="6" spans="1:12" x14ac:dyDescent="0.2">
      <c r="A6" s="1">
        <v>1</v>
      </c>
      <c r="B6" s="1" t="s">
        <v>31</v>
      </c>
      <c r="C6" s="1" t="s">
        <v>43</v>
      </c>
      <c r="D6" s="1" t="s">
        <v>32</v>
      </c>
      <c r="E6" s="2">
        <v>65.66</v>
      </c>
      <c r="F6" s="2">
        <v>70.59</v>
      </c>
      <c r="G6" s="2">
        <v>88.89</v>
      </c>
      <c r="H6" s="2">
        <f t="shared" si="1"/>
        <v>0.35379226317392637</v>
      </c>
      <c r="I6" s="2">
        <f t="shared" si="0"/>
        <v>5.0119317633365397E-3</v>
      </c>
      <c r="J6" s="1" t="s">
        <v>52</v>
      </c>
    </row>
    <row r="7" spans="1:12" x14ac:dyDescent="0.2">
      <c r="B7" s="1" t="s">
        <v>124</v>
      </c>
      <c r="C7" s="1" t="s">
        <v>111</v>
      </c>
      <c r="E7" s="2">
        <v>25.5</v>
      </c>
      <c r="F7" s="2">
        <v>27.5</v>
      </c>
      <c r="G7" s="2">
        <v>35.6</v>
      </c>
      <c r="H7" s="2">
        <f t="shared" si="1"/>
        <v>0.39607843137254906</v>
      </c>
      <c r="I7" s="2">
        <f t="shared" si="0"/>
        <v>1.4402852049910875E-2</v>
      </c>
      <c r="J7" s="1" t="s">
        <v>51</v>
      </c>
    </row>
    <row r="8" spans="1:12" x14ac:dyDescent="0.2">
      <c r="A8" s="1">
        <v>1</v>
      </c>
      <c r="B8" s="1" t="s">
        <v>6</v>
      </c>
      <c r="C8" s="1" t="s">
        <v>7</v>
      </c>
      <c r="D8" s="1" t="s">
        <v>8</v>
      </c>
      <c r="E8" s="2">
        <v>28.4</v>
      </c>
      <c r="F8" s="2">
        <v>34.299999999999997</v>
      </c>
      <c r="G8" s="2">
        <v>45.8</v>
      </c>
      <c r="H8" s="2">
        <f t="shared" si="1"/>
        <v>0.61267605633802813</v>
      </c>
      <c r="I8" s="2">
        <f t="shared" si="0"/>
        <v>1.7862275694986246E-2</v>
      </c>
      <c r="J8" s="1" t="s">
        <v>51</v>
      </c>
      <c r="L8" s="1" t="s">
        <v>56</v>
      </c>
    </row>
    <row r="9" spans="1:12" x14ac:dyDescent="0.2">
      <c r="A9" s="1" t="s">
        <v>120</v>
      </c>
      <c r="B9" s="1" t="s">
        <v>44</v>
      </c>
      <c r="C9" s="1" t="s">
        <v>116</v>
      </c>
      <c r="D9" s="1" t="s">
        <v>45</v>
      </c>
      <c r="E9" s="2">
        <v>51.7</v>
      </c>
      <c r="F9" s="2">
        <v>56.11</v>
      </c>
      <c r="G9" s="2">
        <v>77.650000000000006</v>
      </c>
      <c r="H9" s="2">
        <f t="shared" si="1"/>
        <v>0.50193423597678921</v>
      </c>
      <c r="I9" s="2">
        <f t="shared" ref="I9:I31" si="2">H9/F9</f>
        <v>8.9455397607697239E-3</v>
      </c>
      <c r="J9" s="1" t="s">
        <v>53</v>
      </c>
      <c r="L9" s="1" t="s">
        <v>80</v>
      </c>
    </row>
    <row r="10" spans="1:12" x14ac:dyDescent="0.2">
      <c r="A10" s="1">
        <v>1</v>
      </c>
      <c r="B10" s="1" t="s">
        <v>33</v>
      </c>
      <c r="C10" s="1" t="s">
        <v>9</v>
      </c>
      <c r="D10" s="1" t="s">
        <v>34</v>
      </c>
      <c r="E10" s="2">
        <v>54</v>
      </c>
      <c r="F10" s="2">
        <v>59.7</v>
      </c>
      <c r="G10" s="2">
        <v>78.8</v>
      </c>
      <c r="H10" s="2">
        <f t="shared" si="1"/>
        <v>0.4592592592592592</v>
      </c>
      <c r="I10" s="2">
        <f t="shared" si="2"/>
        <v>7.6927849122153964E-3</v>
      </c>
      <c r="J10" s="1" t="s">
        <v>57</v>
      </c>
    </row>
    <row r="11" spans="1:12" x14ac:dyDescent="0.2">
      <c r="A11" s="1">
        <v>1</v>
      </c>
      <c r="B11" s="1" t="s">
        <v>58</v>
      </c>
      <c r="C11" s="1" t="s">
        <v>29</v>
      </c>
      <c r="D11" s="1" t="s">
        <v>73</v>
      </c>
      <c r="E11" s="2">
        <v>54</v>
      </c>
      <c r="F11" s="2">
        <v>58.76</v>
      </c>
      <c r="G11" s="2">
        <v>76</v>
      </c>
      <c r="H11" s="2">
        <f t="shared" si="1"/>
        <v>0.40740740740740738</v>
      </c>
      <c r="I11" s="2">
        <f t="shared" si="2"/>
        <v>6.9334140130600302E-3</v>
      </c>
      <c r="J11" s="1" t="s">
        <v>57</v>
      </c>
      <c r="L11" s="1" t="s">
        <v>59</v>
      </c>
    </row>
    <row r="12" spans="1:12" s="5" customFormat="1" x14ac:dyDescent="0.2">
      <c r="B12" s="5" t="s">
        <v>61</v>
      </c>
      <c r="C12" s="5" t="s">
        <v>62</v>
      </c>
      <c r="D12" s="5" t="s">
        <v>60</v>
      </c>
      <c r="E12" s="6">
        <v>48.02</v>
      </c>
      <c r="F12" s="6">
        <v>56.18</v>
      </c>
      <c r="G12" s="6">
        <v>81.92</v>
      </c>
      <c r="H12" s="6">
        <f t="shared" si="1"/>
        <v>0.70595585172844644</v>
      </c>
      <c r="I12" s="6">
        <f t="shared" si="2"/>
        <v>1.2565963896910759E-2</v>
      </c>
      <c r="J12" s="5" t="s">
        <v>53</v>
      </c>
      <c r="L12" s="5" t="s">
        <v>117</v>
      </c>
    </row>
    <row r="13" spans="1:12" x14ac:dyDescent="0.2">
      <c r="A13" s="1">
        <v>1</v>
      </c>
      <c r="B13" s="1" t="s">
        <v>81</v>
      </c>
      <c r="C13" s="1" t="s">
        <v>63</v>
      </c>
      <c r="D13" s="1" t="s">
        <v>65</v>
      </c>
      <c r="E13" s="2">
        <v>29.5</v>
      </c>
      <c r="F13" s="2">
        <v>34.409999999999997</v>
      </c>
      <c r="G13" s="2">
        <v>46.508629999999997</v>
      </c>
      <c r="H13" s="2">
        <f t="shared" si="1"/>
        <v>0.57656372881355922</v>
      </c>
      <c r="I13" s="2">
        <f t="shared" si="2"/>
        <v>1.6755702668223169E-2</v>
      </c>
      <c r="J13" s="1" t="s">
        <v>51</v>
      </c>
      <c r="L13" s="1" t="s">
        <v>64</v>
      </c>
    </row>
    <row r="14" spans="1:12" x14ac:dyDescent="0.2">
      <c r="B14" s="1" t="s">
        <v>66</v>
      </c>
      <c r="C14" s="1" t="s">
        <v>68</v>
      </c>
      <c r="D14" s="1" t="s">
        <v>67</v>
      </c>
      <c r="E14" s="2">
        <v>16</v>
      </c>
      <c r="F14" s="2">
        <v>21.74081</v>
      </c>
      <c r="G14" s="2">
        <v>38.429580000000001</v>
      </c>
      <c r="H14" s="2">
        <f t="shared" si="1"/>
        <v>1.4018487500000001</v>
      </c>
      <c r="I14" s="2">
        <f t="shared" si="2"/>
        <v>6.4480060770504874E-2</v>
      </c>
      <c r="J14" s="1" t="s">
        <v>57</v>
      </c>
      <c r="L14" s="1" t="s">
        <v>69</v>
      </c>
    </row>
    <row r="15" spans="1:12" x14ac:dyDescent="0.2">
      <c r="A15" s="1">
        <v>1</v>
      </c>
      <c r="B15" s="1" t="s">
        <v>10</v>
      </c>
      <c r="C15" s="1" t="s">
        <v>11</v>
      </c>
      <c r="D15" s="1" t="s">
        <v>12</v>
      </c>
      <c r="E15" s="2">
        <v>60.5</v>
      </c>
      <c r="F15" s="2">
        <v>66</v>
      </c>
      <c r="G15" s="2">
        <v>85.3</v>
      </c>
      <c r="H15" s="2">
        <f t="shared" si="1"/>
        <v>0.40991735537190077</v>
      </c>
      <c r="I15" s="2">
        <f t="shared" si="2"/>
        <v>6.2108690207863752E-3</v>
      </c>
      <c r="J15" s="1" t="s">
        <v>57</v>
      </c>
      <c r="L15" s="1" t="s">
        <v>69</v>
      </c>
    </row>
    <row r="16" spans="1:12" x14ac:dyDescent="0.2">
      <c r="B16" s="1" t="s">
        <v>112</v>
      </c>
      <c r="C16" s="1" t="s">
        <v>113</v>
      </c>
      <c r="D16" s="4" t="s">
        <v>114</v>
      </c>
      <c r="E16" s="2">
        <v>10.199999999999999</v>
      </c>
      <c r="F16" s="2">
        <v>12.44</v>
      </c>
      <c r="G16" s="2">
        <v>19.62</v>
      </c>
      <c r="H16" s="2">
        <f t="shared" si="1"/>
        <v>0.92352941176470615</v>
      </c>
      <c r="I16" s="2">
        <f t="shared" si="2"/>
        <v>7.4238698694912078E-2</v>
      </c>
      <c r="J16" s="4" t="s">
        <v>51</v>
      </c>
      <c r="K16" s="4"/>
      <c r="L16" s="4" t="s">
        <v>115</v>
      </c>
    </row>
    <row r="17" spans="1:12" x14ac:dyDescent="0.2">
      <c r="A17" s="1">
        <v>1</v>
      </c>
      <c r="B17" s="1" t="s">
        <v>75</v>
      </c>
      <c r="C17" s="1" t="s">
        <v>76</v>
      </c>
      <c r="D17" s="1" t="s">
        <v>77</v>
      </c>
      <c r="E17" s="2">
        <v>33.9</v>
      </c>
      <c r="F17" s="2">
        <v>38.48939</v>
      </c>
      <c r="G17" s="2">
        <v>49.603769999999997</v>
      </c>
      <c r="H17" s="2">
        <f t="shared" si="1"/>
        <v>0.46323805309734511</v>
      </c>
      <c r="I17" s="2">
        <f t="shared" si="2"/>
        <v>1.2035474012379649E-2</v>
      </c>
      <c r="J17" s="1" t="s">
        <v>57</v>
      </c>
      <c r="L17" s="1" t="s">
        <v>69</v>
      </c>
    </row>
    <row r="18" spans="1:12" x14ac:dyDescent="0.2">
      <c r="A18" s="1">
        <v>1</v>
      </c>
      <c r="B18" s="1" t="s">
        <v>13</v>
      </c>
      <c r="C18" s="1" t="s">
        <v>14</v>
      </c>
      <c r="D18" s="1" t="s">
        <v>15</v>
      </c>
      <c r="E18" s="2">
        <v>51.97</v>
      </c>
      <c r="F18" s="2">
        <v>56.1</v>
      </c>
      <c r="G18" s="2">
        <v>72.400000000000006</v>
      </c>
      <c r="H18" s="2">
        <f t="shared" si="1"/>
        <v>0.39311141042909387</v>
      </c>
      <c r="I18" s="2">
        <f t="shared" si="2"/>
        <v>7.0073335192351845E-3</v>
      </c>
      <c r="J18" s="1" t="s">
        <v>57</v>
      </c>
    </row>
    <row r="19" spans="1:12" x14ac:dyDescent="0.2">
      <c r="A19" s="1">
        <v>1</v>
      </c>
      <c r="B19" s="1" t="s">
        <v>118</v>
      </c>
      <c r="C19" s="1" t="s">
        <v>74</v>
      </c>
      <c r="D19" s="1" t="s">
        <v>16</v>
      </c>
      <c r="E19" s="2">
        <v>29.5</v>
      </c>
      <c r="F19" s="2">
        <v>34.253570000000003</v>
      </c>
      <c r="G19" s="2">
        <v>47.662179999999999</v>
      </c>
      <c r="H19" s="2">
        <f t="shared" si="1"/>
        <v>0.61566711864406776</v>
      </c>
      <c r="I19" s="2">
        <f t="shared" si="2"/>
        <v>1.7973808821797777E-2</v>
      </c>
      <c r="J19" s="1" t="s">
        <v>51</v>
      </c>
      <c r="L19" s="1" t="s">
        <v>46</v>
      </c>
    </row>
    <row r="20" spans="1:12" x14ac:dyDescent="0.2">
      <c r="B20" s="1" t="s">
        <v>47</v>
      </c>
      <c r="C20" s="1" t="s">
        <v>48</v>
      </c>
      <c r="D20" s="1" t="s">
        <v>79</v>
      </c>
      <c r="E20" s="2">
        <v>32</v>
      </c>
      <c r="F20" s="2">
        <v>35.4</v>
      </c>
      <c r="G20" s="2">
        <v>47.3</v>
      </c>
      <c r="H20" s="2">
        <f t="shared" si="1"/>
        <v>0.47812499999999991</v>
      </c>
      <c r="I20" s="2">
        <f t="shared" si="2"/>
        <v>1.3506355932203389E-2</v>
      </c>
      <c r="J20" s="1" t="s">
        <v>53</v>
      </c>
      <c r="L20" s="1" t="s">
        <v>102</v>
      </c>
    </row>
    <row r="21" spans="1:12" x14ac:dyDescent="0.2">
      <c r="A21" s="1" t="s">
        <v>120</v>
      </c>
      <c r="B21" s="1" t="s">
        <v>70</v>
      </c>
      <c r="C21" s="1" t="s">
        <v>71</v>
      </c>
      <c r="D21" s="1" t="s">
        <v>72</v>
      </c>
      <c r="E21" s="2">
        <v>55.8</v>
      </c>
      <c r="F21" s="2">
        <v>59.1</v>
      </c>
      <c r="G21" s="2">
        <v>64.900000000000006</v>
      </c>
      <c r="H21" s="2">
        <f t="shared" si="1"/>
        <v>0.16308243727598581</v>
      </c>
      <c r="I21" s="2">
        <f t="shared" si="2"/>
        <v>2.7594321028085586E-3</v>
      </c>
      <c r="J21" s="1" t="s">
        <v>57</v>
      </c>
    </row>
    <row r="22" spans="1:12" x14ac:dyDescent="0.2">
      <c r="A22" s="1">
        <v>1</v>
      </c>
      <c r="B22" s="1" t="s">
        <v>17</v>
      </c>
      <c r="C22" s="1" t="s">
        <v>18</v>
      </c>
      <c r="D22" s="1" t="s">
        <v>19</v>
      </c>
      <c r="E22" s="2">
        <v>33.9</v>
      </c>
      <c r="F22" s="2">
        <v>38.5</v>
      </c>
      <c r="G22" s="2">
        <v>49.6</v>
      </c>
      <c r="H22" s="2">
        <f t="shared" si="1"/>
        <v>0.4631268436578172</v>
      </c>
      <c r="I22" s="2">
        <f t="shared" si="2"/>
        <v>1.2029268666436811E-2</v>
      </c>
      <c r="J22" s="1" t="s">
        <v>78</v>
      </c>
      <c r="L22" s="1" t="s">
        <v>46</v>
      </c>
    </row>
    <row r="23" spans="1:12" x14ac:dyDescent="0.2">
      <c r="A23" s="1" t="s">
        <v>120</v>
      </c>
      <c r="B23" s="1" t="s">
        <v>20</v>
      </c>
      <c r="C23" s="1" t="s">
        <v>30</v>
      </c>
      <c r="D23" s="1" t="s">
        <v>21</v>
      </c>
      <c r="E23" s="2">
        <v>62.23</v>
      </c>
      <c r="F23" s="2">
        <v>67.39</v>
      </c>
      <c r="G23" s="2">
        <v>86.83</v>
      </c>
      <c r="H23" s="2">
        <f t="shared" si="1"/>
        <v>0.39530772939096903</v>
      </c>
      <c r="I23" s="2">
        <f>H23/F23</f>
        <v>5.8659701645788547E-3</v>
      </c>
      <c r="J23" s="1" t="s">
        <v>57</v>
      </c>
      <c r="L23" s="1" t="s">
        <v>105</v>
      </c>
    </row>
    <row r="24" spans="1:12" x14ac:dyDescent="0.2">
      <c r="A24" s="1">
        <v>1</v>
      </c>
      <c r="B24" s="1" t="s">
        <v>87</v>
      </c>
      <c r="C24" s="1" t="s">
        <v>82</v>
      </c>
      <c r="D24" s="1" t="s">
        <v>86</v>
      </c>
      <c r="E24" s="2">
        <v>54.01</v>
      </c>
      <c r="F24" s="2">
        <v>61.59</v>
      </c>
      <c r="G24" s="2">
        <v>94.58</v>
      </c>
      <c r="H24" s="2">
        <f t="shared" si="1"/>
        <v>0.7511571931123866</v>
      </c>
      <c r="I24" s="2">
        <f t="shared" si="2"/>
        <v>1.2196090162565133E-2</v>
      </c>
      <c r="J24" s="1" t="s">
        <v>57</v>
      </c>
    </row>
    <row r="25" spans="1:12" x14ac:dyDescent="0.2">
      <c r="A25" s="1">
        <v>1</v>
      </c>
      <c r="B25" s="1" t="s">
        <v>83</v>
      </c>
      <c r="C25" s="1" t="s">
        <v>84</v>
      </c>
      <c r="D25" s="1" t="s">
        <v>85</v>
      </c>
      <c r="E25" s="2">
        <v>30.5</v>
      </c>
      <c r="F25" s="2">
        <v>35.71</v>
      </c>
      <c r="G25" s="2">
        <v>55.54</v>
      </c>
      <c r="H25" s="2">
        <f t="shared" si="1"/>
        <v>0.82098360655737701</v>
      </c>
      <c r="I25" s="2">
        <f>H25/F25</f>
        <v>2.2990299819584906E-2</v>
      </c>
      <c r="J25" s="1" t="s">
        <v>53</v>
      </c>
      <c r="L25" s="3" t="s">
        <v>88</v>
      </c>
    </row>
    <row r="26" spans="1:12" x14ac:dyDescent="0.2">
      <c r="B26" s="1" t="s">
        <v>89</v>
      </c>
      <c r="C26" s="1" t="s">
        <v>22</v>
      </c>
      <c r="D26" s="1" t="s">
        <v>90</v>
      </c>
      <c r="E26" s="2">
        <v>16</v>
      </c>
      <c r="F26" s="2">
        <v>21.18</v>
      </c>
      <c r="G26" s="2">
        <v>36.950000000000003</v>
      </c>
      <c r="H26" s="2">
        <f t="shared" si="1"/>
        <v>1.3093750000000002</v>
      </c>
      <c r="I26" s="2">
        <f t="shared" si="2"/>
        <v>6.1821293673276684E-2</v>
      </c>
      <c r="J26" s="1" t="s">
        <v>57</v>
      </c>
    </row>
    <row r="27" spans="1:12" x14ac:dyDescent="0.2">
      <c r="A27" s="1">
        <v>1</v>
      </c>
      <c r="B27" s="1" t="s">
        <v>23</v>
      </c>
      <c r="C27" s="1" t="s">
        <v>24</v>
      </c>
      <c r="D27" s="1" t="s">
        <v>25</v>
      </c>
      <c r="E27" s="2">
        <v>54</v>
      </c>
      <c r="F27" s="2">
        <v>58.6</v>
      </c>
      <c r="G27" s="2">
        <v>75.27</v>
      </c>
      <c r="H27" s="2">
        <f t="shared" si="1"/>
        <v>0.39388888888888879</v>
      </c>
      <c r="I27" s="2">
        <f t="shared" si="2"/>
        <v>6.7216533940083409E-3</v>
      </c>
      <c r="J27" s="1" t="s">
        <v>57</v>
      </c>
    </row>
    <row r="28" spans="1:12" x14ac:dyDescent="0.2">
      <c r="B28" s="1" t="s">
        <v>91</v>
      </c>
      <c r="C28" s="1" t="s">
        <v>92</v>
      </c>
      <c r="D28" s="1" t="s">
        <v>93</v>
      </c>
      <c r="E28" s="2">
        <v>16</v>
      </c>
      <c r="F28" s="2">
        <v>35.020000000000003</v>
      </c>
      <c r="G28" s="2">
        <v>349.82</v>
      </c>
      <c r="H28" s="2">
        <f t="shared" si="1"/>
        <v>20.86375</v>
      </c>
      <c r="I28" s="2">
        <f t="shared" si="2"/>
        <v>0.59576670474014837</v>
      </c>
      <c r="J28" s="1" t="s">
        <v>51</v>
      </c>
      <c r="K28" s="1" t="s">
        <v>106</v>
      </c>
      <c r="L28" s="1" t="s">
        <v>104</v>
      </c>
    </row>
    <row r="29" spans="1:12" x14ac:dyDescent="0.2">
      <c r="A29" s="1">
        <v>1</v>
      </c>
      <c r="B29" s="1" t="s">
        <v>95</v>
      </c>
      <c r="C29" s="1" t="s">
        <v>97</v>
      </c>
      <c r="D29" s="1" t="s">
        <v>96</v>
      </c>
      <c r="E29" s="2">
        <v>23</v>
      </c>
      <c r="F29" s="2">
        <v>27.96</v>
      </c>
      <c r="G29" s="2">
        <v>49.65</v>
      </c>
      <c r="H29" s="2">
        <f t="shared" si="1"/>
        <v>1.1586956521739129</v>
      </c>
      <c r="I29" s="2">
        <f t="shared" si="2"/>
        <v>4.1441189276606324E-2</v>
      </c>
      <c r="J29" s="1" t="s">
        <v>51</v>
      </c>
    </row>
    <row r="30" spans="1:12" x14ac:dyDescent="0.2">
      <c r="A30" s="1">
        <v>1</v>
      </c>
      <c r="B30" s="1" t="s">
        <v>100</v>
      </c>
      <c r="C30" s="1" t="s">
        <v>99</v>
      </c>
      <c r="D30" s="1" t="s">
        <v>101</v>
      </c>
      <c r="E30" s="2">
        <v>16.97</v>
      </c>
      <c r="F30" s="2">
        <v>22.4</v>
      </c>
      <c r="G30" s="2">
        <v>47.84</v>
      </c>
      <c r="H30" s="2">
        <f t="shared" si="1"/>
        <v>1.8190925162050682</v>
      </c>
      <c r="I30" s="2">
        <f t="shared" si="2"/>
        <v>8.1209487330583405E-2</v>
      </c>
      <c r="J30" s="1" t="s">
        <v>57</v>
      </c>
    </row>
    <row r="31" spans="1:12" x14ac:dyDescent="0.2">
      <c r="A31" s="1" t="s">
        <v>121</v>
      </c>
      <c r="B31" s="1" t="s">
        <v>26</v>
      </c>
      <c r="C31" s="1" t="s">
        <v>27</v>
      </c>
      <c r="D31" s="1" t="s">
        <v>98</v>
      </c>
      <c r="E31" s="2">
        <v>18</v>
      </c>
      <c r="F31" s="2">
        <v>24.23</v>
      </c>
      <c r="G31" s="2">
        <v>52.04</v>
      </c>
      <c r="H31" s="2">
        <f t="shared" si="1"/>
        <v>1.891111111111111</v>
      </c>
      <c r="I31" s="2">
        <f t="shared" si="2"/>
        <v>7.8048333104049156E-2</v>
      </c>
      <c r="J31" s="1" t="s">
        <v>51</v>
      </c>
    </row>
    <row r="32" spans="1:12" x14ac:dyDescent="0.2">
      <c r="B32" s="1" t="s">
        <v>107</v>
      </c>
      <c r="C32" s="1" t="s">
        <v>94</v>
      </c>
      <c r="D32" s="1" t="s">
        <v>108</v>
      </c>
      <c r="E32" s="2">
        <v>28.5</v>
      </c>
      <c r="F32" s="2">
        <v>32.65</v>
      </c>
      <c r="G32" s="2">
        <v>50.13</v>
      </c>
      <c r="H32" s="2">
        <f t="shared" si="1"/>
        <v>0.7589473684210527</v>
      </c>
      <c r="I32" s="2">
        <f>H32/F32</f>
        <v>2.3244942371242045E-2</v>
      </c>
      <c r="J32" s="1" t="s">
        <v>51</v>
      </c>
    </row>
    <row r="33" spans="1:3" x14ac:dyDescent="0.2">
      <c r="A33" s="1">
        <v>1</v>
      </c>
      <c r="B33" s="1" t="s">
        <v>122</v>
      </c>
      <c r="C33" s="1" t="s">
        <v>123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CalibrationsTreePL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Claramunt</dc:creator>
  <cp:lastModifiedBy>Santiago Claramunt</cp:lastModifiedBy>
  <dcterms:created xsi:type="dcterms:W3CDTF">2017-06-02T20:12:40Z</dcterms:created>
  <dcterms:modified xsi:type="dcterms:W3CDTF">2022-01-10T04:34:44Z</dcterms:modified>
</cp:coreProperties>
</file>