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dbertKhovey\Documents\BTECH image id finder\Model (3)\Model\CAT 785D\"/>
    </mc:Choice>
  </mc:AlternateContent>
  <xr:revisionPtr revIDLastSave="0" documentId="13_ncr:1_{9E312230-7598-4698-B962-05A4A5B46434}" xr6:coauthVersionLast="47" xr6:coauthVersionMax="47" xr10:uidLastSave="{00000000-0000-0000-0000-000000000000}"/>
  <bookViews>
    <workbookView xWindow="-108" yWindow="-108" windowWidth="23256" windowHeight="12456" firstSheet="1" activeTab="5" xr2:uid="{00000000-000D-0000-FFFF-FFFF00000000}"/>
  </bookViews>
  <sheets>
    <sheet name="Mapping Service" sheetId="1" r:id="rId1"/>
    <sheet name="Ben" sheetId="2" r:id="rId2"/>
    <sheet name="Rev" sheetId="3" r:id="rId3"/>
    <sheet name="Final Doc (Ori)" sheetId="10" state="hidden" r:id="rId4"/>
    <sheet name="Final Doc (Share)" sheetId="9" state="hidden" r:id="rId5"/>
    <sheet name="785D_Share" sheetId="11" r:id="rId6"/>
    <sheet name="Sheet1" sheetId="5" r:id="rId7"/>
    <sheet name="Table(Steering Accu)" sheetId="8" r:id="rId8"/>
    <sheet name="Type Task&amp;Guide Table" sheetId="4" r:id="rId9"/>
  </sheets>
  <definedNames>
    <definedName name="_xlnm._FilterDatabase" localSheetId="5" hidden="1">'785D_Share'!$A$1:$AC$399</definedName>
    <definedName name="_xlnm._FilterDatabase" localSheetId="1" hidden="1">Ben!$A$5:$AG$773</definedName>
    <definedName name="_xlnm._FilterDatabase" localSheetId="3" hidden="1">'Final Doc (Ori)'!$A$2:$U$389</definedName>
    <definedName name="_xlnm._FilterDatabase" localSheetId="4" hidden="1">'Final Doc (Share)'!$A$2:$X$390</definedName>
    <definedName name="_xlnm._FilterDatabase" localSheetId="0" hidden="1">'Mapping Service'!$A$1:$T$264</definedName>
    <definedName name="_xlnm._FilterDatabase" localSheetId="2" hidden="1">Rev!$A$2:$U$405</definedName>
    <definedName name="_xlnm._FilterDatabase" localSheetId="6" hidden="1">Sheet1!#REF!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5" i="11" l="1"/>
  <c r="Q25" i="11"/>
  <c r="P26" i="11"/>
  <c r="Q26" i="11"/>
  <c r="P27" i="11"/>
  <c r="Q27" i="11"/>
  <c r="P28" i="11"/>
  <c r="Q28" i="11"/>
  <c r="P29" i="11"/>
  <c r="Q29" i="11"/>
  <c r="P30" i="11"/>
  <c r="S93" i="11"/>
  <c r="R93" i="11"/>
  <c r="Q93" i="11"/>
  <c r="S90" i="11"/>
  <c r="R90" i="11"/>
  <c r="S89" i="11"/>
  <c r="R89" i="11"/>
  <c r="Q89" i="11"/>
  <c r="S88" i="11"/>
  <c r="R88" i="11"/>
  <c r="Q88" i="11"/>
  <c r="S87" i="11"/>
  <c r="R87" i="11"/>
  <c r="Q87" i="11"/>
  <c r="P203" i="11"/>
  <c r="P202" i="11"/>
  <c r="P201" i="11"/>
  <c r="Q162" i="11"/>
  <c r="P162" i="11"/>
  <c r="P399" i="11"/>
  <c r="P398" i="11"/>
  <c r="P397" i="11"/>
  <c r="P395" i="11"/>
  <c r="P394" i="11"/>
  <c r="P393" i="11"/>
  <c r="P392" i="11"/>
  <c r="P391" i="11"/>
  <c r="P390" i="11"/>
  <c r="P389" i="11"/>
  <c r="P388" i="11"/>
  <c r="P387" i="11"/>
  <c r="P386" i="11"/>
  <c r="P385" i="11"/>
  <c r="P384" i="11"/>
  <c r="P383" i="11"/>
  <c r="P382" i="11"/>
  <c r="P381" i="11"/>
  <c r="P380" i="11"/>
  <c r="P379" i="11"/>
  <c r="P377" i="11"/>
  <c r="P376" i="11"/>
  <c r="P375" i="11"/>
  <c r="P372" i="11"/>
  <c r="Q371" i="11"/>
  <c r="Q372" i="11" s="1"/>
  <c r="P371" i="11"/>
  <c r="P369" i="11"/>
  <c r="P368" i="11"/>
  <c r="P367" i="11"/>
  <c r="P366" i="11"/>
  <c r="P365" i="11"/>
  <c r="P364" i="11"/>
  <c r="P363" i="11"/>
  <c r="P362" i="11"/>
  <c r="P361" i="11"/>
  <c r="P360" i="11"/>
  <c r="P359" i="11"/>
  <c r="P358" i="11"/>
  <c r="P357" i="11"/>
  <c r="P355" i="11"/>
  <c r="P352" i="11"/>
  <c r="P351" i="11"/>
  <c r="P350" i="11"/>
  <c r="P349" i="11"/>
  <c r="P348" i="11"/>
  <c r="P347" i="11"/>
  <c r="P346" i="11"/>
  <c r="P345" i="11"/>
  <c r="P343" i="11"/>
  <c r="P341" i="11"/>
  <c r="P339" i="11"/>
  <c r="P338" i="11"/>
  <c r="P336" i="11"/>
  <c r="P335" i="11"/>
  <c r="P334" i="11"/>
  <c r="P333" i="11"/>
  <c r="P331" i="11"/>
  <c r="P330" i="11"/>
  <c r="P329" i="11"/>
  <c r="P328" i="11"/>
  <c r="P327" i="11"/>
  <c r="P326" i="11"/>
  <c r="P325" i="11"/>
  <c r="P324" i="11"/>
  <c r="P323" i="11"/>
  <c r="P322" i="11"/>
  <c r="P321" i="11"/>
  <c r="P320" i="11"/>
  <c r="P319" i="11"/>
  <c r="P318" i="11"/>
  <c r="P317" i="11"/>
  <c r="P316" i="11"/>
  <c r="P313" i="11"/>
  <c r="P312" i="11"/>
  <c r="P311" i="11"/>
  <c r="P310" i="11"/>
  <c r="P308" i="11"/>
  <c r="P307" i="11"/>
  <c r="P306" i="11"/>
  <c r="P305" i="11"/>
  <c r="P304" i="11"/>
  <c r="P302" i="11"/>
  <c r="P301" i="11"/>
  <c r="P300" i="11"/>
  <c r="P299" i="11"/>
  <c r="P298" i="11"/>
  <c r="P297" i="11"/>
  <c r="P296" i="11"/>
  <c r="P294" i="11"/>
  <c r="P293" i="11"/>
  <c r="P292" i="11"/>
  <c r="P291" i="11"/>
  <c r="P273" i="11"/>
  <c r="P272" i="11"/>
  <c r="P271" i="11"/>
  <c r="P270" i="11"/>
  <c r="P269" i="11"/>
  <c r="P268" i="11"/>
  <c r="P289" i="11"/>
  <c r="P288" i="11"/>
  <c r="P287" i="11"/>
  <c r="P286" i="11"/>
  <c r="P285" i="11"/>
  <c r="P284" i="11"/>
  <c r="P283" i="11"/>
  <c r="P282" i="11"/>
  <c r="P281" i="11"/>
  <c r="P280" i="11"/>
  <c r="P279" i="11"/>
  <c r="P278" i="11"/>
  <c r="P277" i="11"/>
  <c r="P276" i="11"/>
  <c r="P275" i="11"/>
  <c r="P266" i="11"/>
  <c r="P262" i="11"/>
  <c r="P263" i="11"/>
  <c r="P264" i="11"/>
  <c r="P261" i="11"/>
  <c r="P260" i="11"/>
  <c r="P259" i="11"/>
  <c r="P258" i="11"/>
  <c r="P257" i="11"/>
  <c r="P256" i="11"/>
  <c r="P255" i="11"/>
  <c r="P254" i="11"/>
  <c r="P253" i="11"/>
  <c r="P252" i="11"/>
  <c r="P251" i="11"/>
  <c r="P250" i="11"/>
  <c r="P249" i="11"/>
  <c r="P248" i="11"/>
  <c r="P247" i="11"/>
  <c r="P246" i="11"/>
  <c r="P245" i="11"/>
  <c r="P243" i="11"/>
  <c r="P242" i="11"/>
  <c r="P241" i="11"/>
  <c r="P240" i="11"/>
  <c r="P239" i="11"/>
  <c r="P238" i="11"/>
  <c r="P237" i="11"/>
  <c r="P236" i="11"/>
  <c r="P235" i="11"/>
  <c r="P234" i="11"/>
  <c r="P233" i="11"/>
  <c r="P232" i="11"/>
  <c r="P231" i="11"/>
  <c r="P230" i="11"/>
  <c r="P229" i="11"/>
  <c r="P228" i="11"/>
  <c r="P227" i="11"/>
  <c r="P226" i="11"/>
  <c r="P225" i="11"/>
  <c r="P224" i="11"/>
  <c r="P223" i="11"/>
  <c r="P222" i="11"/>
  <c r="P221" i="11"/>
  <c r="P220" i="11"/>
  <c r="P219" i="11"/>
  <c r="P218" i="11"/>
  <c r="P213" i="11"/>
  <c r="P212" i="11"/>
  <c r="P198" i="11"/>
  <c r="P199" i="11"/>
  <c r="P200" i="11"/>
  <c r="P204" i="11"/>
  <c r="P205" i="11"/>
  <c r="P206" i="11"/>
  <c r="P207" i="11"/>
  <c r="P208" i="11"/>
  <c r="P209" i="11"/>
  <c r="P210" i="11"/>
  <c r="P197" i="11"/>
  <c r="P196" i="11"/>
  <c r="P195" i="11"/>
  <c r="P194" i="11"/>
  <c r="P193" i="11"/>
  <c r="P192" i="11"/>
  <c r="P191" i="11"/>
  <c r="P190" i="11"/>
  <c r="P189" i="11"/>
  <c r="P188" i="11"/>
  <c r="P187" i="11"/>
  <c r="P186" i="11"/>
  <c r="P185" i="11"/>
  <c r="P184" i="11"/>
  <c r="P183" i="11"/>
  <c r="P165" i="11"/>
  <c r="P166" i="11"/>
  <c r="P167" i="11"/>
  <c r="P168" i="11"/>
  <c r="P169" i="11"/>
  <c r="P170" i="11"/>
  <c r="P171" i="11"/>
  <c r="P172" i="11"/>
  <c r="P173" i="11"/>
  <c r="P174" i="11"/>
  <c r="P175" i="11"/>
  <c r="P176" i="11"/>
  <c r="P177" i="11"/>
  <c r="P178" i="11"/>
  <c r="P179" i="11"/>
  <c r="P180" i="11"/>
  <c r="P164" i="11"/>
  <c r="P161" i="11"/>
  <c r="P160" i="11"/>
  <c r="P159" i="11"/>
  <c r="Q158" i="11"/>
  <c r="P158" i="11"/>
  <c r="P150" i="11"/>
  <c r="P151" i="11"/>
  <c r="P152" i="11"/>
  <c r="P153" i="11"/>
  <c r="P154" i="11"/>
  <c r="P155" i="11"/>
  <c r="P156" i="11"/>
  <c r="P143" i="11"/>
  <c r="S143" i="11"/>
  <c r="P144" i="11"/>
  <c r="P145" i="11"/>
  <c r="P146" i="11"/>
  <c r="P147" i="11"/>
  <c r="P148" i="11"/>
  <c r="P149" i="11"/>
  <c r="P130" i="11"/>
  <c r="P131" i="11"/>
  <c r="P132" i="11"/>
  <c r="P133" i="11"/>
  <c r="P134" i="11"/>
  <c r="P135" i="11"/>
  <c r="P136" i="11"/>
  <c r="P137" i="11"/>
  <c r="P138" i="11"/>
  <c r="P139" i="11"/>
  <c r="P140" i="11"/>
  <c r="P141" i="11"/>
  <c r="P142" i="11"/>
  <c r="P122" i="11"/>
  <c r="P123" i="11"/>
  <c r="P124" i="11"/>
  <c r="P125" i="11"/>
  <c r="P126" i="11"/>
  <c r="P127" i="11"/>
  <c r="P128" i="11"/>
  <c r="P129" i="11"/>
  <c r="P120" i="11"/>
  <c r="S120" i="11"/>
  <c r="P121" i="11"/>
  <c r="R121" i="11"/>
  <c r="P117" i="11"/>
  <c r="P118" i="11"/>
  <c r="P119" i="11"/>
  <c r="P116" i="11"/>
  <c r="P115" i="11"/>
  <c r="P114" i="11"/>
  <c r="P113" i="11"/>
  <c r="P112" i="11"/>
  <c r="P111" i="11"/>
  <c r="P110" i="11"/>
  <c r="P109" i="11"/>
  <c r="P108" i="11"/>
  <c r="P107" i="11"/>
  <c r="P106" i="11"/>
  <c r="Q105" i="11"/>
  <c r="P105" i="11"/>
  <c r="P104" i="11"/>
  <c r="P102" i="11"/>
  <c r="P101" i="11"/>
  <c r="P100" i="11"/>
  <c r="P99" i="11"/>
  <c r="P98" i="11"/>
  <c r="P97" i="11"/>
  <c r="P85" i="11"/>
  <c r="P84" i="11"/>
  <c r="P83" i="11"/>
  <c r="P82" i="11"/>
  <c r="P81" i="11"/>
  <c r="P80" i="11"/>
  <c r="P79" i="11"/>
  <c r="P78" i="11"/>
  <c r="P76" i="11"/>
  <c r="P75" i="11"/>
  <c r="P74" i="11"/>
  <c r="P73" i="11"/>
  <c r="P72" i="11"/>
  <c r="P71" i="11"/>
  <c r="P70" i="11"/>
  <c r="P7" i="11"/>
  <c r="P8" i="11"/>
  <c r="P9" i="11"/>
  <c r="P10" i="11"/>
  <c r="P11" i="11"/>
  <c r="P12" i="11"/>
  <c r="P13" i="11"/>
  <c r="P14" i="11"/>
  <c r="P15" i="11"/>
  <c r="P16" i="11"/>
  <c r="P17" i="11"/>
  <c r="P18" i="11"/>
  <c r="P19" i="11"/>
  <c r="P20" i="11"/>
  <c r="P21" i="11"/>
  <c r="P22" i="11"/>
  <c r="P23" i="11"/>
  <c r="P24" i="11"/>
  <c r="P31" i="11"/>
  <c r="P32" i="11"/>
  <c r="Q32" i="11"/>
  <c r="P33" i="11"/>
  <c r="Q33" i="11"/>
  <c r="P34" i="11"/>
  <c r="Q34" i="11"/>
  <c r="P35" i="11"/>
  <c r="Q35" i="11"/>
  <c r="P36" i="11"/>
  <c r="Q36" i="11"/>
  <c r="P37" i="11"/>
  <c r="Q37" i="11"/>
  <c r="P38" i="11"/>
  <c r="Q38" i="11"/>
  <c r="P39" i="11"/>
  <c r="Q39" i="11"/>
  <c r="P40" i="11"/>
  <c r="Q40" i="11"/>
  <c r="P41" i="11"/>
  <c r="P42" i="11"/>
  <c r="P43" i="11"/>
  <c r="P44" i="11"/>
  <c r="P45" i="11"/>
  <c r="P46" i="11"/>
  <c r="P47" i="11"/>
  <c r="P48" i="11"/>
  <c r="P49" i="11"/>
  <c r="P50" i="11"/>
  <c r="P51" i="11"/>
  <c r="P52" i="11"/>
  <c r="P53" i="11"/>
  <c r="P54" i="11"/>
  <c r="P55" i="11"/>
  <c r="P56" i="11"/>
  <c r="P57" i="11"/>
  <c r="P58" i="11"/>
  <c r="P59" i="11"/>
  <c r="Q6" i="11"/>
  <c r="R6" i="11"/>
  <c r="S6" i="11"/>
  <c r="P6" i="11"/>
  <c r="Z399" i="11"/>
  <c r="Z398" i="11"/>
  <c r="Z397" i="11"/>
  <c r="Z396" i="11"/>
  <c r="Z395" i="11"/>
  <c r="Z394" i="11"/>
  <c r="Z393" i="11"/>
  <c r="Z392" i="11"/>
  <c r="Z391" i="11"/>
  <c r="Z390" i="11"/>
  <c r="Z389" i="11"/>
  <c r="Z388" i="11"/>
  <c r="Z387" i="11"/>
  <c r="Z386" i="11"/>
  <c r="Z385" i="11"/>
  <c r="Z384" i="11"/>
  <c r="Z383" i="11"/>
  <c r="Z382" i="11"/>
  <c r="Z381" i="11"/>
  <c r="Z380" i="11"/>
  <c r="Z379" i="11"/>
  <c r="Z378" i="11"/>
  <c r="Z377" i="11"/>
  <c r="Z376" i="11"/>
  <c r="Z375" i="11"/>
  <c r="Z374" i="11"/>
  <c r="Z373" i="11"/>
  <c r="Z372" i="11"/>
  <c r="Z371" i="11"/>
  <c r="Z370" i="11"/>
  <c r="Z369" i="11"/>
  <c r="Z368" i="11"/>
  <c r="Z367" i="11"/>
  <c r="Z366" i="11"/>
  <c r="Z365" i="11"/>
  <c r="Z364" i="11"/>
  <c r="Z363" i="11"/>
  <c r="Z362" i="11"/>
  <c r="Z361" i="11"/>
  <c r="Z360" i="11"/>
  <c r="Z359" i="11"/>
  <c r="Z358" i="11"/>
  <c r="Z357" i="11"/>
  <c r="Z356" i="11"/>
  <c r="Z355" i="11"/>
  <c r="Z354" i="11"/>
  <c r="Z353" i="11"/>
  <c r="Z352" i="11"/>
  <c r="Z351" i="11"/>
  <c r="Z350" i="11"/>
  <c r="Z349" i="11"/>
  <c r="Z348" i="11"/>
  <c r="Z347" i="11"/>
  <c r="Z346" i="11"/>
  <c r="Z345" i="11"/>
  <c r="Z344" i="11"/>
  <c r="Z343" i="11"/>
  <c r="Z342" i="11"/>
  <c r="Z341" i="11"/>
  <c r="Z340" i="11"/>
  <c r="Z339" i="11"/>
  <c r="Z338" i="11"/>
  <c r="Z337" i="11"/>
  <c r="Z336" i="11"/>
  <c r="Z335" i="11"/>
  <c r="Z334" i="11"/>
  <c r="Z333" i="11"/>
  <c r="Z332" i="11"/>
  <c r="Z331" i="11"/>
  <c r="Z330" i="11"/>
  <c r="Z329" i="11"/>
  <c r="Z328" i="11"/>
  <c r="Z327" i="11"/>
  <c r="Z326" i="11"/>
  <c r="Z325" i="11"/>
  <c r="Z324" i="11"/>
  <c r="Z323" i="11"/>
  <c r="Z322" i="11"/>
  <c r="Z321" i="11"/>
  <c r="Z320" i="11"/>
  <c r="Z319" i="11"/>
  <c r="Z318" i="11"/>
  <c r="Z317" i="11"/>
  <c r="Z316" i="11"/>
  <c r="Z315" i="11"/>
  <c r="Z314" i="11"/>
  <c r="Z313" i="11"/>
  <c r="Z312" i="11"/>
  <c r="Z311" i="11"/>
  <c r="Z310" i="11"/>
  <c r="Z309" i="11"/>
  <c r="Z308" i="11"/>
  <c r="Z307" i="11"/>
  <c r="Z306" i="11"/>
  <c r="Z305" i="11"/>
  <c r="Z304" i="11"/>
  <c r="Z303" i="11"/>
  <c r="Z302" i="11"/>
  <c r="Z301" i="11"/>
  <c r="Z300" i="11"/>
  <c r="Z299" i="11"/>
  <c r="Z298" i="11"/>
  <c r="Z297" i="11"/>
  <c r="Z296" i="11"/>
  <c r="Z295" i="11"/>
  <c r="Z294" i="11"/>
  <c r="Z293" i="11"/>
  <c r="Z292" i="11"/>
  <c r="Z291" i="11"/>
  <c r="Z290" i="11"/>
  <c r="Z289" i="11"/>
  <c r="Z288" i="11"/>
  <c r="Z287" i="11"/>
  <c r="Z286" i="11"/>
  <c r="Z285" i="11"/>
  <c r="Z284" i="11"/>
  <c r="Z283" i="11"/>
  <c r="Z282" i="11"/>
  <c r="Z281" i="11"/>
  <c r="Z280" i="11"/>
  <c r="Z279" i="11"/>
  <c r="Z278" i="11"/>
  <c r="Z277" i="11"/>
  <c r="Z276" i="11"/>
  <c r="Z275" i="11"/>
  <c r="Z274" i="11"/>
  <c r="Z273" i="11"/>
  <c r="Z272" i="11"/>
  <c r="Z271" i="11"/>
  <c r="Z270" i="11"/>
  <c r="Z269" i="11"/>
  <c r="Z268" i="11"/>
  <c r="Z267" i="11"/>
  <c r="Z266" i="11"/>
  <c r="Z29" i="11"/>
  <c r="Z28" i="11"/>
  <c r="Z27" i="11"/>
  <c r="Z26" i="11"/>
  <c r="Z25" i="11"/>
  <c r="Z265" i="11"/>
  <c r="Z264" i="11"/>
  <c r="Z263" i="11"/>
  <c r="Z262" i="11"/>
  <c r="Z261" i="11"/>
  <c r="Z260" i="11"/>
  <c r="Z259" i="11"/>
  <c r="Z258" i="11"/>
  <c r="Z257" i="11"/>
  <c r="Z256" i="11"/>
  <c r="Z255" i="11"/>
  <c r="Z254" i="11"/>
  <c r="Z253" i="11"/>
  <c r="Z252" i="11"/>
  <c r="Z251" i="11"/>
  <c r="Z250" i="11"/>
  <c r="Z249" i="11"/>
  <c r="Z248" i="11"/>
  <c r="Z247" i="11"/>
  <c r="Z246" i="11"/>
  <c r="Z245" i="11"/>
  <c r="Z244" i="11"/>
  <c r="Z243" i="11"/>
  <c r="Z242" i="11"/>
  <c r="Z241" i="11"/>
  <c r="Z240" i="11"/>
  <c r="Z239" i="11"/>
  <c r="Z238" i="11"/>
  <c r="Z237" i="11"/>
  <c r="Z236" i="11"/>
  <c r="Z235" i="11"/>
  <c r="Z234" i="11"/>
  <c r="Z233" i="11"/>
  <c r="Z232" i="11"/>
  <c r="Z231" i="11"/>
  <c r="Z230" i="11"/>
  <c r="Z229" i="11"/>
  <c r="Z228" i="11"/>
  <c r="Z227" i="11"/>
  <c r="Z226" i="11"/>
  <c r="Z225" i="11"/>
  <c r="Z224" i="11"/>
  <c r="Z223" i="11"/>
  <c r="Z222" i="11"/>
  <c r="Z221" i="11"/>
  <c r="Z220" i="11"/>
  <c r="Z219" i="11"/>
  <c r="Z218" i="11"/>
  <c r="Z217" i="11"/>
  <c r="Z213" i="11"/>
  <c r="Z212" i="11"/>
  <c r="Z211" i="11"/>
  <c r="Z210" i="11"/>
  <c r="Z209" i="11"/>
  <c r="Z208" i="11"/>
  <c r="Z207" i="11"/>
  <c r="Z206" i="11"/>
  <c r="Z205" i="11"/>
  <c r="Z204" i="11"/>
  <c r="Z203" i="11"/>
  <c r="Z200" i="11"/>
  <c r="Z199" i="11"/>
  <c r="Z198" i="11"/>
  <c r="Z197" i="11"/>
  <c r="Z196" i="11"/>
  <c r="Z195" i="11"/>
  <c r="Z194" i="11"/>
  <c r="Z193" i="11"/>
  <c r="Z192" i="11"/>
  <c r="Z191" i="11"/>
  <c r="Z190" i="11"/>
  <c r="Z189" i="11"/>
  <c r="Z187" i="11"/>
  <c r="Z186" i="11"/>
  <c r="Z185" i="11"/>
  <c r="Z184" i="11"/>
  <c r="Z183" i="11"/>
  <c r="Z182" i="11"/>
  <c r="Z181" i="11"/>
  <c r="Z180" i="11"/>
  <c r="Z179" i="11"/>
  <c r="Z178" i="11"/>
  <c r="Z177" i="11"/>
  <c r="Z176" i="11"/>
  <c r="Z175" i="11"/>
  <c r="Z174" i="11"/>
  <c r="Z173" i="11"/>
  <c r="Z172" i="11"/>
  <c r="Z171" i="11"/>
  <c r="Z170" i="11"/>
  <c r="Z169" i="11"/>
  <c r="Z168" i="11"/>
  <c r="Z167" i="11"/>
  <c r="Z166" i="11"/>
  <c r="Z165" i="11"/>
  <c r="Z164" i="11"/>
  <c r="Z163" i="11"/>
  <c r="Z161" i="11"/>
  <c r="Z160" i="11"/>
  <c r="Z159" i="11"/>
  <c r="Z158" i="11"/>
  <c r="Z157" i="11"/>
  <c r="Z156" i="11"/>
  <c r="Z155" i="11"/>
  <c r="Z154" i="11"/>
  <c r="Z153" i="11"/>
  <c r="Z152" i="11"/>
  <c r="Z151" i="11"/>
  <c r="Z150" i="11"/>
  <c r="Z149" i="11"/>
  <c r="Z148" i="11"/>
  <c r="Z147" i="11"/>
  <c r="Z146" i="11"/>
  <c r="Z145" i="11"/>
  <c r="Z144" i="11"/>
  <c r="Z143" i="11"/>
  <c r="Z142" i="11"/>
  <c r="Z141" i="11"/>
  <c r="Z140" i="11"/>
  <c r="Z139" i="11"/>
  <c r="Z138" i="11"/>
  <c r="Z137" i="11"/>
  <c r="Z136" i="11"/>
  <c r="Z135" i="11"/>
  <c r="Z134" i="11"/>
  <c r="Z133" i="11"/>
  <c r="Z132" i="11"/>
  <c r="Z131" i="11"/>
  <c r="Z130" i="11"/>
  <c r="Z129" i="11"/>
  <c r="Z128" i="11"/>
  <c r="Z127" i="11"/>
  <c r="Z126" i="11"/>
  <c r="Z125" i="11"/>
  <c r="Z124" i="11"/>
  <c r="Z123" i="11"/>
  <c r="Z122" i="11"/>
  <c r="Z121" i="11"/>
  <c r="Z120" i="11"/>
  <c r="Z119"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2" i="11"/>
  <c r="Z91" i="11"/>
  <c r="Z90" i="11"/>
  <c r="Z86" i="11"/>
  <c r="Z85" i="11"/>
  <c r="Z84" i="11"/>
  <c r="Z83" i="11"/>
  <c r="Z82" i="11"/>
  <c r="Z81" i="11"/>
  <c r="Z80" i="11"/>
  <c r="Z79" i="11"/>
  <c r="Z78" i="11"/>
  <c r="Z77" i="11"/>
  <c r="Z76" i="11"/>
  <c r="Z75" i="11"/>
  <c r="Z74" i="11"/>
  <c r="Z73" i="11"/>
  <c r="Z72" i="11"/>
  <c r="Z71" i="11"/>
  <c r="Z70" i="11"/>
  <c r="Z69" i="11"/>
  <c r="Z68" i="11"/>
  <c r="Z67" i="11"/>
  <c r="Z60" i="11"/>
  <c r="Z59" i="11"/>
  <c r="Z58" i="11"/>
  <c r="Z57" i="11"/>
  <c r="Z56" i="11"/>
  <c r="Z55" i="11"/>
  <c r="Z54" i="11"/>
  <c r="Z53" i="11"/>
  <c r="Z52" i="11"/>
  <c r="Z51" i="11"/>
  <c r="Z50" i="11"/>
  <c r="Z49" i="11"/>
  <c r="Z48" i="11"/>
  <c r="Z47" i="11"/>
  <c r="Z46" i="11"/>
  <c r="Z45" i="11"/>
  <c r="Z44" i="11"/>
  <c r="Z43" i="11"/>
  <c r="Z42" i="11"/>
  <c r="Z41" i="11"/>
  <c r="Z40" i="11"/>
  <c r="Z39" i="11"/>
  <c r="Z38" i="11"/>
  <c r="Z37" i="11"/>
  <c r="Z36" i="11"/>
  <c r="Z35" i="11"/>
  <c r="Z34" i="11"/>
  <c r="Z33" i="11"/>
  <c r="Z32" i="11"/>
  <c r="Z31" i="11"/>
  <c r="Z30" i="11"/>
  <c r="Z24" i="11"/>
  <c r="Z23" i="11"/>
  <c r="Z22" i="11"/>
  <c r="Z21" i="11"/>
  <c r="Z20" i="11"/>
  <c r="Z19" i="11"/>
  <c r="Z18" i="11"/>
  <c r="Z17" i="11"/>
  <c r="Z16" i="11"/>
  <c r="Z15" i="11"/>
  <c r="Z14" i="11"/>
  <c r="Z13" i="11"/>
  <c r="Z12" i="11"/>
  <c r="Z11" i="11"/>
  <c r="Z10" i="11"/>
  <c r="Z9" i="11"/>
  <c r="Z8" i="11"/>
  <c r="Z7" i="11"/>
  <c r="Z6" i="11"/>
  <c r="Z5" i="11"/>
  <c r="Z3" i="11"/>
  <c r="T389" i="10"/>
  <c r="T388" i="10"/>
  <c r="T387" i="10"/>
  <c r="T386" i="10"/>
  <c r="T385" i="10"/>
  <c r="T384" i="10"/>
  <c r="T383" i="10"/>
  <c r="T382" i="10"/>
  <c r="T381" i="10"/>
  <c r="T380" i="10"/>
  <c r="T379" i="10"/>
  <c r="T378" i="10"/>
  <c r="T377" i="10"/>
  <c r="T376" i="10"/>
  <c r="T375" i="10"/>
  <c r="T374" i="10"/>
  <c r="T373" i="10"/>
  <c r="T372" i="10"/>
  <c r="T371" i="10"/>
  <c r="T370" i="10"/>
  <c r="T369" i="10"/>
  <c r="T368" i="10"/>
  <c r="T367" i="10"/>
  <c r="T366" i="10"/>
  <c r="T365" i="10"/>
  <c r="T364" i="10"/>
  <c r="T363" i="10"/>
  <c r="T362" i="10"/>
  <c r="T361" i="10"/>
  <c r="T360" i="10"/>
  <c r="T359" i="10"/>
  <c r="T358" i="10"/>
  <c r="T357" i="10"/>
  <c r="T356" i="10"/>
  <c r="T355" i="10"/>
  <c r="T354" i="10"/>
  <c r="T353" i="10"/>
  <c r="T352" i="10"/>
  <c r="T351" i="10"/>
  <c r="T350" i="10"/>
  <c r="T349" i="10"/>
  <c r="T348" i="10"/>
  <c r="T347" i="10"/>
  <c r="T346" i="10"/>
  <c r="T345" i="10"/>
  <c r="T344" i="10"/>
  <c r="T343" i="10"/>
  <c r="T342" i="10"/>
  <c r="T341" i="10"/>
  <c r="T340" i="10"/>
  <c r="T339" i="10"/>
  <c r="T338" i="10"/>
  <c r="T337" i="10"/>
  <c r="T336" i="10"/>
  <c r="T335" i="10"/>
  <c r="T334" i="10"/>
  <c r="T333" i="10"/>
  <c r="T332" i="10"/>
  <c r="T331" i="10"/>
  <c r="T330" i="10"/>
  <c r="T329" i="10"/>
  <c r="T328" i="10"/>
  <c r="T327" i="10"/>
  <c r="T326" i="10"/>
  <c r="T325" i="10"/>
  <c r="T324" i="10"/>
  <c r="T323" i="10"/>
  <c r="T322" i="10"/>
  <c r="T321" i="10"/>
  <c r="T320" i="10"/>
  <c r="T319" i="10"/>
  <c r="T318" i="10"/>
  <c r="T317" i="10"/>
  <c r="T316" i="10"/>
  <c r="T315" i="10"/>
  <c r="T314" i="10"/>
  <c r="T313" i="10"/>
  <c r="T312" i="10"/>
  <c r="T311" i="10"/>
  <c r="T310" i="10"/>
  <c r="T309" i="10"/>
  <c r="T308" i="10"/>
  <c r="T307" i="10"/>
  <c r="T306" i="10"/>
  <c r="T305" i="10"/>
  <c r="T304" i="10"/>
  <c r="T303" i="10"/>
  <c r="T302" i="10"/>
  <c r="T301" i="10"/>
  <c r="T300" i="10"/>
  <c r="T299" i="10"/>
  <c r="T298" i="10"/>
  <c r="T297" i="10"/>
  <c r="T296" i="10"/>
  <c r="T295" i="10"/>
  <c r="T294" i="10"/>
  <c r="T293" i="10"/>
  <c r="T292" i="10"/>
  <c r="T291" i="10"/>
  <c r="T290" i="10"/>
  <c r="T289" i="10"/>
  <c r="T288" i="10"/>
  <c r="T287" i="10"/>
  <c r="T286" i="10"/>
  <c r="T285" i="10"/>
  <c r="T284" i="10"/>
  <c r="T283" i="10"/>
  <c r="T282" i="10"/>
  <c r="T281" i="10"/>
  <c r="T280" i="10"/>
  <c r="T279" i="10"/>
  <c r="T278" i="10"/>
  <c r="T277" i="10"/>
  <c r="T276" i="10"/>
  <c r="T275" i="10"/>
  <c r="T274" i="10"/>
  <c r="T273" i="10"/>
  <c r="T272" i="10"/>
  <c r="T271" i="10"/>
  <c r="T270" i="10"/>
  <c r="T269" i="10"/>
  <c r="T268" i="10"/>
  <c r="T267" i="10"/>
  <c r="T266" i="10"/>
  <c r="T265" i="10"/>
  <c r="T264" i="10"/>
  <c r="T263" i="10"/>
  <c r="T262" i="10"/>
  <c r="T261" i="10"/>
  <c r="T260" i="10"/>
  <c r="T259" i="10"/>
  <c r="T258" i="10"/>
  <c r="T257" i="10"/>
  <c r="T256" i="10"/>
  <c r="T255" i="10"/>
  <c r="T254" i="10"/>
  <c r="T253" i="10"/>
  <c r="T252" i="10"/>
  <c r="T251" i="10"/>
  <c r="T250" i="10"/>
  <c r="T249" i="10"/>
  <c r="T248" i="10"/>
  <c r="T247" i="10"/>
  <c r="T246" i="10"/>
  <c r="T245" i="10"/>
  <c r="T244" i="10"/>
  <c r="T243" i="10"/>
  <c r="T242" i="10"/>
  <c r="T241" i="10"/>
  <c r="T240" i="10"/>
  <c r="T239" i="10"/>
  <c r="T238" i="10"/>
  <c r="T237" i="10"/>
  <c r="T236" i="10"/>
  <c r="T235" i="10"/>
  <c r="T234" i="10"/>
  <c r="T233" i="10"/>
  <c r="T232" i="10"/>
  <c r="T231" i="10"/>
  <c r="T230" i="10"/>
  <c r="T229" i="10"/>
  <c r="T228" i="10"/>
  <c r="T227" i="10"/>
  <c r="T226" i="10"/>
  <c r="T225" i="10"/>
  <c r="T224" i="10"/>
  <c r="T223" i="10"/>
  <c r="T222" i="10"/>
  <c r="T221" i="10"/>
  <c r="T220" i="10"/>
  <c r="T219" i="10"/>
  <c r="T218" i="10"/>
  <c r="T217" i="10"/>
  <c r="T216" i="10"/>
  <c r="T215" i="10"/>
  <c r="T214" i="10"/>
  <c r="T213" i="10"/>
  <c r="T212" i="10"/>
  <c r="T211" i="10"/>
  <c r="T210" i="10"/>
  <c r="T209" i="10"/>
  <c r="T208" i="10"/>
  <c r="T207" i="10"/>
  <c r="T206" i="10"/>
  <c r="T205" i="10"/>
  <c r="T204" i="10"/>
  <c r="T203" i="10"/>
  <c r="T202" i="10"/>
  <c r="T201" i="10"/>
  <c r="T200" i="10"/>
  <c r="T199" i="10"/>
  <c r="T198" i="10"/>
  <c r="T197" i="10"/>
  <c r="T196" i="10"/>
  <c r="T195" i="10"/>
  <c r="T194" i="10"/>
  <c r="T193" i="10"/>
  <c r="T192" i="10"/>
  <c r="T191" i="10"/>
  <c r="T190" i="10"/>
  <c r="T189" i="10"/>
  <c r="T188" i="10"/>
  <c r="T187" i="10"/>
  <c r="T186" i="10"/>
  <c r="T185" i="10"/>
  <c r="T184" i="10"/>
  <c r="T183" i="10"/>
  <c r="T182" i="10"/>
  <c r="T181" i="10"/>
  <c r="T180" i="10"/>
  <c r="T179" i="10"/>
  <c r="T178" i="10"/>
  <c r="T177" i="10"/>
  <c r="T176" i="10"/>
  <c r="T175" i="10"/>
  <c r="T174" i="10"/>
  <c r="T173" i="10"/>
  <c r="T172" i="10"/>
  <c r="T171" i="10"/>
  <c r="T170" i="10"/>
  <c r="T169" i="10"/>
  <c r="T168" i="10"/>
  <c r="T167" i="10"/>
  <c r="T166" i="10"/>
  <c r="T165" i="10"/>
  <c r="T164" i="10"/>
  <c r="T163" i="10"/>
  <c r="T162" i="10"/>
  <c r="T161" i="10"/>
  <c r="T160" i="10"/>
  <c r="T159" i="10"/>
  <c r="T158" i="10"/>
  <c r="T157" i="10"/>
  <c r="T156" i="10"/>
  <c r="T155" i="10"/>
  <c r="T154" i="10"/>
  <c r="T153" i="10"/>
  <c r="T152" i="10"/>
  <c r="T151" i="10"/>
  <c r="T150" i="10"/>
  <c r="T149" i="10"/>
  <c r="T148" i="10"/>
  <c r="T147" i="10"/>
  <c r="T146" i="10"/>
  <c r="T145" i="10"/>
  <c r="T144" i="10"/>
  <c r="T143" i="10"/>
  <c r="T142" i="10"/>
  <c r="T141" i="10"/>
  <c r="T140" i="10"/>
  <c r="T139" i="10"/>
  <c r="T138" i="10"/>
  <c r="T137" i="10"/>
  <c r="T136" i="10"/>
  <c r="T135" i="10"/>
  <c r="T134" i="10"/>
  <c r="T133" i="10"/>
  <c r="T132" i="10"/>
  <c r="T131" i="10"/>
  <c r="T130" i="10"/>
  <c r="T129" i="10"/>
  <c r="T128" i="10"/>
  <c r="T127" i="10"/>
  <c r="T126" i="10"/>
  <c r="T125" i="10"/>
  <c r="T124" i="10"/>
  <c r="T123" i="10"/>
  <c r="T122" i="10"/>
  <c r="T121" i="10"/>
  <c r="T120" i="10"/>
  <c r="T119" i="10"/>
  <c r="T118" i="10"/>
  <c r="T117" i="10"/>
  <c r="T116" i="10"/>
  <c r="T115" i="10"/>
  <c r="T114" i="10"/>
  <c r="T113" i="10"/>
  <c r="T112" i="10"/>
  <c r="T111" i="10"/>
  <c r="T110" i="10"/>
  <c r="T109" i="10"/>
  <c r="T108" i="10"/>
  <c r="T107" i="10"/>
  <c r="T106" i="10"/>
  <c r="T105" i="10"/>
  <c r="T104" i="10"/>
  <c r="T103" i="10"/>
  <c r="T102" i="10"/>
  <c r="T101" i="10"/>
  <c r="T100" i="10"/>
  <c r="T99" i="10"/>
  <c r="T98" i="10"/>
  <c r="T97" i="10"/>
  <c r="T96" i="10"/>
  <c r="T95" i="10"/>
  <c r="T94" i="10"/>
  <c r="T93" i="10"/>
  <c r="T92" i="10"/>
  <c r="T91" i="10"/>
  <c r="T90" i="10"/>
  <c r="T89" i="10"/>
  <c r="T88" i="10"/>
  <c r="T87" i="10"/>
  <c r="T86" i="10"/>
  <c r="T85" i="10"/>
  <c r="T84" i="10"/>
  <c r="T83" i="10"/>
  <c r="T82" i="10"/>
  <c r="T81" i="10"/>
  <c r="T80" i="10"/>
  <c r="T79" i="10"/>
  <c r="T78" i="10"/>
  <c r="T77" i="10"/>
  <c r="T76" i="10"/>
  <c r="T75" i="10"/>
  <c r="T74" i="10"/>
  <c r="T73" i="10"/>
  <c r="T72" i="10"/>
  <c r="T71" i="10"/>
  <c r="T70" i="10"/>
  <c r="T69" i="10"/>
  <c r="T68" i="10"/>
  <c r="T67" i="10"/>
  <c r="T66" i="10"/>
  <c r="T65" i="10"/>
  <c r="T64" i="10"/>
  <c r="T63" i="10"/>
  <c r="T56" i="10"/>
  <c r="T55" i="10"/>
  <c r="T54" i="10"/>
  <c r="T53" i="10"/>
  <c r="T52" i="10"/>
  <c r="T51" i="10"/>
  <c r="T50" i="10"/>
  <c r="T49" i="10"/>
  <c r="T48" i="10"/>
  <c r="T47" i="10"/>
  <c r="T46" i="10"/>
  <c r="T45" i="10"/>
  <c r="T44" i="10"/>
  <c r="T43" i="10"/>
  <c r="T42" i="10"/>
  <c r="T41" i="10"/>
  <c r="T40" i="10"/>
  <c r="T39" i="10"/>
  <c r="T38" i="10"/>
  <c r="T37" i="10"/>
  <c r="T36" i="10"/>
  <c r="T35" i="10"/>
  <c r="T34" i="10"/>
  <c r="T33" i="10"/>
  <c r="T32" i="10"/>
  <c r="T31" i="10"/>
  <c r="T30" i="10"/>
  <c r="T29" i="10"/>
  <c r="T28" i="10"/>
  <c r="T27" i="10"/>
  <c r="T26" i="10"/>
  <c r="T25" i="10"/>
  <c r="T24" i="10"/>
  <c r="T23" i="10"/>
  <c r="T22" i="10"/>
  <c r="T21" i="10"/>
  <c r="T20" i="10"/>
  <c r="T19" i="10"/>
  <c r="T18" i="10"/>
  <c r="T17" i="10"/>
  <c r="T16" i="10"/>
  <c r="T15" i="10"/>
  <c r="T14" i="10"/>
  <c r="T13" i="10"/>
  <c r="T12" i="10"/>
  <c r="T11" i="10"/>
  <c r="T10" i="10"/>
  <c r="T9" i="10"/>
  <c r="T8" i="10"/>
  <c r="T7" i="10"/>
  <c r="T6" i="10"/>
  <c r="T4" i="10"/>
  <c r="P69" i="11" l="1"/>
  <c r="S7" i="11"/>
  <c r="R7" i="11"/>
  <c r="Q7" i="11"/>
  <c r="Q270" i="11"/>
  <c r="Q269" i="11"/>
  <c r="Q185" i="11"/>
  <c r="S161" i="11"/>
  <c r="Q161" i="11"/>
  <c r="Q160" i="11"/>
  <c r="Q159" i="11"/>
  <c r="S91" i="11"/>
  <c r="U390" i="9"/>
  <c r="U389" i="9"/>
  <c r="U388" i="9"/>
  <c r="U387" i="9"/>
  <c r="U386" i="9"/>
  <c r="U385" i="9"/>
  <c r="U384" i="9"/>
  <c r="U383" i="9"/>
  <c r="U382" i="9"/>
  <c r="U381" i="9"/>
  <c r="U380" i="9"/>
  <c r="U379" i="9"/>
  <c r="U378" i="9"/>
  <c r="U377" i="9"/>
  <c r="U376" i="9"/>
  <c r="U375" i="9"/>
  <c r="U374" i="9"/>
  <c r="U373" i="9"/>
  <c r="U372" i="9"/>
  <c r="U371" i="9"/>
  <c r="U370" i="9"/>
  <c r="U369" i="9"/>
  <c r="U368" i="9"/>
  <c r="U367" i="9"/>
  <c r="U366" i="9"/>
  <c r="U365" i="9"/>
  <c r="U364" i="9"/>
  <c r="U363" i="9"/>
  <c r="U362" i="9"/>
  <c r="U361" i="9"/>
  <c r="U360" i="9"/>
  <c r="U359" i="9"/>
  <c r="U358" i="9"/>
  <c r="U357" i="9"/>
  <c r="U356" i="9"/>
  <c r="U355" i="9"/>
  <c r="U354" i="9"/>
  <c r="U353" i="9"/>
  <c r="U352" i="9"/>
  <c r="U351" i="9"/>
  <c r="U350" i="9"/>
  <c r="U349" i="9"/>
  <c r="U348" i="9"/>
  <c r="U347" i="9"/>
  <c r="U346" i="9"/>
  <c r="U345" i="9"/>
  <c r="U344" i="9"/>
  <c r="U343" i="9"/>
  <c r="U342" i="9"/>
  <c r="U341" i="9"/>
  <c r="U340" i="9"/>
  <c r="U339" i="9"/>
  <c r="U338" i="9"/>
  <c r="U337" i="9"/>
  <c r="U336" i="9"/>
  <c r="U335" i="9"/>
  <c r="U334" i="9"/>
  <c r="U333" i="9"/>
  <c r="U332" i="9"/>
  <c r="U331" i="9"/>
  <c r="U330" i="9"/>
  <c r="U329" i="9"/>
  <c r="U328" i="9"/>
  <c r="U327" i="9"/>
  <c r="U326" i="9"/>
  <c r="U325" i="9"/>
  <c r="U324" i="9"/>
  <c r="U323" i="9"/>
  <c r="U322" i="9"/>
  <c r="U321" i="9"/>
  <c r="U320" i="9"/>
  <c r="U319" i="9"/>
  <c r="U318" i="9"/>
  <c r="U317" i="9"/>
  <c r="U316" i="9"/>
  <c r="U315" i="9"/>
  <c r="U314" i="9"/>
  <c r="U313" i="9"/>
  <c r="U312" i="9"/>
  <c r="U311" i="9"/>
  <c r="U310" i="9"/>
  <c r="U309" i="9"/>
  <c r="U308" i="9"/>
  <c r="U307" i="9"/>
  <c r="U306" i="9"/>
  <c r="U305" i="9"/>
  <c r="U304" i="9"/>
  <c r="U303" i="9"/>
  <c r="U302" i="9"/>
  <c r="U301" i="9"/>
  <c r="U300" i="9"/>
  <c r="U299" i="9"/>
  <c r="U298" i="9"/>
  <c r="U297" i="9"/>
  <c r="U296" i="9"/>
  <c r="U295" i="9"/>
  <c r="U294" i="9"/>
  <c r="U293" i="9"/>
  <c r="U292" i="9"/>
  <c r="U291" i="9"/>
  <c r="U290" i="9"/>
  <c r="U289" i="9"/>
  <c r="U288" i="9"/>
  <c r="U287" i="9"/>
  <c r="U286" i="9"/>
  <c r="U285" i="9"/>
  <c r="U284" i="9"/>
  <c r="U283" i="9"/>
  <c r="U282" i="9"/>
  <c r="U281" i="9"/>
  <c r="U280" i="9"/>
  <c r="U279" i="9"/>
  <c r="U278" i="9"/>
  <c r="U277" i="9"/>
  <c r="U276" i="9"/>
  <c r="U275" i="9"/>
  <c r="U274" i="9"/>
  <c r="U273" i="9"/>
  <c r="U272" i="9"/>
  <c r="U271" i="9"/>
  <c r="U270" i="9"/>
  <c r="U269" i="9"/>
  <c r="U268" i="9"/>
  <c r="U267" i="9"/>
  <c r="U266" i="9"/>
  <c r="U265" i="9"/>
  <c r="U264" i="9"/>
  <c r="U263" i="9"/>
  <c r="U262" i="9"/>
  <c r="U261" i="9"/>
  <c r="U260" i="9"/>
  <c r="U259" i="9"/>
  <c r="U258" i="9"/>
  <c r="U257" i="9"/>
  <c r="U256" i="9"/>
  <c r="U255" i="9"/>
  <c r="U254" i="9"/>
  <c r="U253" i="9"/>
  <c r="U252" i="9"/>
  <c r="U251" i="9"/>
  <c r="U250" i="9"/>
  <c r="U249" i="9"/>
  <c r="U248" i="9"/>
  <c r="U247" i="9"/>
  <c r="U246" i="9"/>
  <c r="U245" i="9"/>
  <c r="U244" i="9"/>
  <c r="U243" i="9"/>
  <c r="U242" i="9"/>
  <c r="U241" i="9"/>
  <c r="U240" i="9"/>
  <c r="U239" i="9"/>
  <c r="U238" i="9"/>
  <c r="U237" i="9"/>
  <c r="U236" i="9"/>
  <c r="U235" i="9"/>
  <c r="U234" i="9"/>
  <c r="U233" i="9"/>
  <c r="U232" i="9"/>
  <c r="U231" i="9"/>
  <c r="U230" i="9"/>
  <c r="U229" i="9"/>
  <c r="U228" i="9"/>
  <c r="U227" i="9"/>
  <c r="U226" i="9"/>
  <c r="U225" i="9"/>
  <c r="U224" i="9"/>
  <c r="U223" i="9"/>
  <c r="U222" i="9"/>
  <c r="U221" i="9"/>
  <c r="U220" i="9"/>
  <c r="U219" i="9"/>
  <c r="U218" i="9"/>
  <c r="U217" i="9"/>
  <c r="U216" i="9"/>
  <c r="U215" i="9"/>
  <c r="U214" i="9"/>
  <c r="U213" i="9"/>
  <c r="U212" i="9"/>
  <c r="U211" i="9"/>
  <c r="U210" i="9"/>
  <c r="U209" i="9"/>
  <c r="U208" i="9"/>
  <c r="U207" i="9"/>
  <c r="U206" i="9"/>
  <c r="U205" i="9"/>
  <c r="U204" i="9"/>
  <c r="U203" i="9"/>
  <c r="U202" i="9"/>
  <c r="U201" i="9"/>
  <c r="U200" i="9"/>
  <c r="U199" i="9"/>
  <c r="U198" i="9"/>
  <c r="U197" i="9"/>
  <c r="U196" i="9"/>
  <c r="U195" i="9"/>
  <c r="U194" i="9"/>
  <c r="U193" i="9"/>
  <c r="U192" i="9"/>
  <c r="U191" i="9"/>
  <c r="U190" i="9"/>
  <c r="U189" i="9"/>
  <c r="U188" i="9"/>
  <c r="U187" i="9"/>
  <c r="U186" i="9"/>
  <c r="U185" i="9"/>
  <c r="U184" i="9"/>
  <c r="U183" i="9"/>
  <c r="U182" i="9"/>
  <c r="U181" i="9"/>
  <c r="U180" i="9"/>
  <c r="U178" i="9"/>
  <c r="U177" i="9"/>
  <c r="U176" i="9"/>
  <c r="U175" i="9"/>
  <c r="U174" i="9"/>
  <c r="U173" i="9"/>
  <c r="U172" i="9"/>
  <c r="U171" i="9"/>
  <c r="U170" i="9"/>
  <c r="U169" i="9"/>
  <c r="U168" i="9"/>
  <c r="U167" i="9"/>
  <c r="U166" i="9"/>
  <c r="U165" i="9"/>
  <c r="U164" i="9"/>
  <c r="U163" i="9"/>
  <c r="U162" i="9"/>
  <c r="U161" i="9"/>
  <c r="U160" i="9"/>
  <c r="U159" i="9"/>
  <c r="U158" i="9"/>
  <c r="U157" i="9"/>
  <c r="U156" i="9"/>
  <c r="U155" i="9"/>
  <c r="U154" i="9"/>
  <c r="U153" i="9"/>
  <c r="U152" i="9"/>
  <c r="U151" i="9"/>
  <c r="U150" i="9"/>
  <c r="U149" i="9"/>
  <c r="U148" i="9"/>
  <c r="U147" i="9"/>
  <c r="U146" i="9"/>
  <c r="U145" i="9"/>
  <c r="U144" i="9"/>
  <c r="U143" i="9"/>
  <c r="U142" i="9"/>
  <c r="U141" i="9"/>
  <c r="U140" i="9"/>
  <c r="U139" i="9"/>
  <c r="U138" i="9"/>
  <c r="U137" i="9"/>
  <c r="U136" i="9"/>
  <c r="U135" i="9"/>
  <c r="U134" i="9"/>
  <c r="U133" i="9"/>
  <c r="U132" i="9"/>
  <c r="U131" i="9"/>
  <c r="U130" i="9"/>
  <c r="U129" i="9"/>
  <c r="U128" i="9"/>
  <c r="U127" i="9"/>
  <c r="U126" i="9"/>
  <c r="U125" i="9"/>
  <c r="U124" i="9"/>
  <c r="U123" i="9"/>
  <c r="U122" i="9"/>
  <c r="U121" i="9"/>
  <c r="U120" i="9"/>
  <c r="U119" i="9"/>
  <c r="U118" i="9"/>
  <c r="U117" i="9"/>
  <c r="U116" i="9"/>
  <c r="U115" i="9"/>
  <c r="U114" i="9"/>
  <c r="U113" i="9"/>
  <c r="U112" i="9"/>
  <c r="U111" i="9"/>
  <c r="U110" i="9"/>
  <c r="U109" i="9"/>
  <c r="U108" i="9"/>
  <c r="U107" i="9"/>
  <c r="U106" i="9"/>
  <c r="U105" i="9"/>
  <c r="U104" i="9"/>
  <c r="U103" i="9"/>
  <c r="U102" i="9"/>
  <c r="U101" i="9"/>
  <c r="U100" i="9"/>
  <c r="U99" i="9"/>
  <c r="U98" i="9"/>
  <c r="U97" i="9"/>
  <c r="U96" i="9"/>
  <c r="U95" i="9"/>
  <c r="U94" i="9"/>
  <c r="U93" i="9"/>
  <c r="U92" i="9"/>
  <c r="U91" i="9"/>
  <c r="U90" i="9"/>
  <c r="U89" i="9"/>
  <c r="U88" i="9"/>
  <c r="U87" i="9"/>
  <c r="U86" i="9"/>
  <c r="U85" i="9"/>
  <c r="U84" i="9"/>
  <c r="U83" i="9"/>
  <c r="U82" i="9"/>
  <c r="U81" i="9"/>
  <c r="U80" i="9"/>
  <c r="U79" i="9"/>
  <c r="U78" i="9"/>
  <c r="U77" i="9"/>
  <c r="U76" i="9"/>
  <c r="U75" i="9"/>
  <c r="U74" i="9"/>
  <c r="U73" i="9"/>
  <c r="U72" i="9"/>
  <c r="U71" i="9"/>
  <c r="U70" i="9"/>
  <c r="U69" i="9"/>
  <c r="U68" i="9"/>
  <c r="U67" i="9"/>
  <c r="U66" i="9"/>
  <c r="U65" i="9"/>
  <c r="U64" i="9"/>
  <c r="U63" i="9"/>
  <c r="U56" i="9"/>
  <c r="U55" i="9"/>
  <c r="U54" i="9"/>
  <c r="U53" i="9"/>
  <c r="U52" i="9"/>
  <c r="U51" i="9"/>
  <c r="U50" i="9"/>
  <c r="U49" i="9"/>
  <c r="U48" i="9"/>
  <c r="U47" i="9"/>
  <c r="U46" i="9"/>
  <c r="U45" i="9"/>
  <c r="U44" i="9"/>
  <c r="U43" i="9"/>
  <c r="U42" i="9"/>
  <c r="U41" i="9"/>
  <c r="U40" i="9"/>
  <c r="U39" i="9"/>
  <c r="U38" i="9"/>
  <c r="U37" i="9"/>
  <c r="U36" i="9"/>
  <c r="U35" i="9"/>
  <c r="U34" i="9"/>
  <c r="U33" i="9"/>
  <c r="U32" i="9"/>
  <c r="U31" i="9"/>
  <c r="U30" i="9"/>
  <c r="U29" i="9"/>
  <c r="U28" i="9"/>
  <c r="U27" i="9"/>
  <c r="U26" i="9"/>
  <c r="U25" i="9"/>
  <c r="U24" i="9"/>
  <c r="U23" i="9"/>
  <c r="U22" i="9"/>
  <c r="U21" i="9"/>
  <c r="U20" i="9"/>
  <c r="U19" i="9"/>
  <c r="U18" i="9"/>
  <c r="U17" i="9"/>
  <c r="U16" i="9"/>
  <c r="U15" i="9"/>
  <c r="U14" i="9"/>
  <c r="U13" i="9"/>
  <c r="U12" i="9"/>
  <c r="U11" i="9"/>
  <c r="U10" i="9"/>
  <c r="U9" i="9"/>
  <c r="U8" i="9"/>
  <c r="U7" i="9"/>
  <c r="U6" i="9"/>
  <c r="U4" i="9"/>
  <c r="P87" i="11" l="1"/>
  <c r="P88" i="11" s="1"/>
  <c r="P89" i="11" s="1"/>
  <c r="Q8" i="11"/>
  <c r="S8" i="11"/>
  <c r="R8" i="11"/>
  <c r="Q307" i="11"/>
  <c r="Q271" i="11"/>
  <c r="R185" i="11"/>
  <c r="S92" i="11"/>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209" i="5"/>
  <c r="G208" i="5"/>
  <c r="I209" i="5"/>
  <c r="K209" i="5"/>
  <c r="I210" i="5"/>
  <c r="K210" i="5"/>
  <c r="I211" i="5"/>
  <c r="K211" i="5"/>
  <c r="I212" i="5"/>
  <c r="K212" i="5"/>
  <c r="I213" i="5"/>
  <c r="K213" i="5"/>
  <c r="I214" i="5"/>
  <c r="K214" i="5"/>
  <c r="I215" i="5"/>
  <c r="K215" i="5"/>
  <c r="I216" i="5"/>
  <c r="K216" i="5"/>
  <c r="I217" i="5"/>
  <c r="K217" i="5"/>
  <c r="I218" i="5"/>
  <c r="K218" i="5"/>
  <c r="I219" i="5"/>
  <c r="K219" i="5"/>
  <c r="I220" i="5"/>
  <c r="K220" i="5"/>
  <c r="I221" i="5"/>
  <c r="K221" i="5"/>
  <c r="I222" i="5"/>
  <c r="K222" i="5"/>
  <c r="I223" i="5"/>
  <c r="K223" i="5"/>
  <c r="I224" i="5"/>
  <c r="K224" i="5"/>
  <c r="I225" i="5"/>
  <c r="K225" i="5"/>
  <c r="I226" i="5"/>
  <c r="K226" i="5"/>
  <c r="I227" i="5"/>
  <c r="K227" i="5"/>
  <c r="I228" i="5"/>
  <c r="K228" i="5"/>
  <c r="I229" i="5"/>
  <c r="K229" i="5"/>
  <c r="I230" i="5"/>
  <c r="K230" i="5"/>
  <c r="I231" i="5"/>
  <c r="K231" i="5"/>
  <c r="I232" i="5"/>
  <c r="K232" i="5"/>
  <c r="I233" i="5"/>
  <c r="K233" i="5"/>
  <c r="I234" i="5"/>
  <c r="K234" i="5"/>
  <c r="I235" i="5"/>
  <c r="K235" i="5"/>
  <c r="I236" i="5"/>
  <c r="K236" i="5"/>
  <c r="I237" i="5"/>
  <c r="K237" i="5"/>
  <c r="I238" i="5"/>
  <c r="K238" i="5"/>
  <c r="I239" i="5"/>
  <c r="K239" i="5"/>
  <c r="I240" i="5"/>
  <c r="K240" i="5"/>
  <c r="I241" i="5"/>
  <c r="K241" i="5"/>
  <c r="I242" i="5"/>
  <c r="K242" i="5"/>
  <c r="I243" i="5"/>
  <c r="K243" i="5"/>
  <c r="I244" i="5"/>
  <c r="K244" i="5"/>
  <c r="I245" i="5"/>
  <c r="K245" i="5"/>
  <c r="I246" i="5"/>
  <c r="K246" i="5"/>
  <c r="I247" i="5"/>
  <c r="K247" i="5"/>
  <c r="I248" i="5"/>
  <c r="K248" i="5"/>
  <c r="I249" i="5"/>
  <c r="K249" i="5"/>
  <c r="I250" i="5"/>
  <c r="K250" i="5"/>
  <c r="I251" i="5"/>
  <c r="K251" i="5"/>
  <c r="I252" i="5"/>
  <c r="K252" i="5"/>
  <c r="I253" i="5"/>
  <c r="K253" i="5"/>
  <c r="I254" i="5"/>
  <c r="K254" i="5"/>
  <c r="I255" i="5"/>
  <c r="K255" i="5"/>
  <c r="I256" i="5"/>
  <c r="K256" i="5"/>
  <c r="I257" i="5"/>
  <c r="K257" i="5"/>
  <c r="I258" i="5"/>
  <c r="K258" i="5"/>
  <c r="I259" i="5"/>
  <c r="K259" i="5"/>
  <c r="I260" i="5"/>
  <c r="K260" i="5"/>
  <c r="I261" i="5"/>
  <c r="K261" i="5"/>
  <c r="I262" i="5"/>
  <c r="K262" i="5"/>
  <c r="I263" i="5"/>
  <c r="K263" i="5"/>
  <c r="I264" i="5"/>
  <c r="K264" i="5"/>
  <c r="I265" i="5"/>
  <c r="K265" i="5"/>
  <c r="I266" i="5"/>
  <c r="K266" i="5"/>
  <c r="I267" i="5"/>
  <c r="K267" i="5"/>
  <c r="I268" i="5"/>
  <c r="K268" i="5"/>
  <c r="I269" i="5"/>
  <c r="K269" i="5"/>
  <c r="I270" i="5"/>
  <c r="K270" i="5"/>
  <c r="I271" i="5"/>
  <c r="K271" i="5"/>
  <c r="I272" i="5"/>
  <c r="K272" i="5"/>
  <c r="I273" i="5"/>
  <c r="K273" i="5"/>
  <c r="I274" i="5"/>
  <c r="K274" i="5"/>
  <c r="I275" i="5"/>
  <c r="K275" i="5"/>
  <c r="I276" i="5"/>
  <c r="K276" i="5"/>
  <c r="I277" i="5"/>
  <c r="K277" i="5"/>
  <c r="I278" i="5"/>
  <c r="K278" i="5"/>
  <c r="I279" i="5"/>
  <c r="K279" i="5"/>
  <c r="I280" i="5"/>
  <c r="K280" i="5"/>
  <c r="I281" i="5"/>
  <c r="K281" i="5"/>
  <c r="I282" i="5"/>
  <c r="K282" i="5"/>
  <c r="I283" i="5"/>
  <c r="K283" i="5"/>
  <c r="I284" i="5"/>
  <c r="K284" i="5"/>
  <c r="I285" i="5"/>
  <c r="K285" i="5"/>
  <c r="I286" i="5"/>
  <c r="K286" i="5"/>
  <c r="I287" i="5"/>
  <c r="K287" i="5"/>
  <c r="I288" i="5"/>
  <c r="K288" i="5"/>
  <c r="I289" i="5"/>
  <c r="K289" i="5"/>
  <c r="I290" i="5"/>
  <c r="K290" i="5"/>
  <c r="I291" i="5"/>
  <c r="K291" i="5"/>
  <c r="I292" i="5"/>
  <c r="K292" i="5"/>
  <c r="I293" i="5"/>
  <c r="K293" i="5"/>
  <c r="I294" i="5"/>
  <c r="K294" i="5"/>
  <c r="I295" i="5"/>
  <c r="K295" i="5"/>
  <c r="I296" i="5"/>
  <c r="K296" i="5"/>
  <c r="I297" i="5"/>
  <c r="K297" i="5"/>
  <c r="I298" i="5"/>
  <c r="K298" i="5"/>
  <c r="I299" i="5"/>
  <c r="K299" i="5"/>
  <c r="I300" i="5"/>
  <c r="K300" i="5"/>
  <c r="I301" i="5"/>
  <c r="K301" i="5"/>
  <c r="I302" i="5"/>
  <c r="K302" i="5"/>
  <c r="I303" i="5"/>
  <c r="K303" i="5"/>
  <c r="I304" i="5"/>
  <c r="K304" i="5"/>
  <c r="I305" i="5"/>
  <c r="K305" i="5"/>
  <c r="I306" i="5"/>
  <c r="K306" i="5"/>
  <c r="I307" i="5"/>
  <c r="K307" i="5"/>
  <c r="I308" i="5"/>
  <c r="K308" i="5"/>
  <c r="I309" i="5"/>
  <c r="K309" i="5"/>
  <c r="I310" i="5"/>
  <c r="K310" i="5"/>
  <c r="I311" i="5"/>
  <c r="K311" i="5"/>
  <c r="I312" i="5"/>
  <c r="K312" i="5"/>
  <c r="I313" i="5"/>
  <c r="K313" i="5"/>
  <c r="I314" i="5"/>
  <c r="K314" i="5"/>
  <c r="I315" i="5"/>
  <c r="K315" i="5"/>
  <c r="I316" i="5"/>
  <c r="K316" i="5"/>
  <c r="I317" i="5"/>
  <c r="K317" i="5"/>
  <c r="I318" i="5"/>
  <c r="K318" i="5"/>
  <c r="I319" i="5"/>
  <c r="K319" i="5"/>
  <c r="I320" i="5"/>
  <c r="K320" i="5"/>
  <c r="I321" i="5"/>
  <c r="K321" i="5"/>
  <c r="I322" i="5"/>
  <c r="K322" i="5"/>
  <c r="I323" i="5"/>
  <c r="K323" i="5"/>
  <c r="I324" i="5"/>
  <c r="K324" i="5"/>
  <c r="I325" i="5"/>
  <c r="K325" i="5"/>
  <c r="I326" i="5"/>
  <c r="K326" i="5"/>
  <c r="I327" i="5"/>
  <c r="K327" i="5"/>
  <c r="I328" i="5"/>
  <c r="K328" i="5"/>
  <c r="I329" i="5"/>
  <c r="K329" i="5"/>
  <c r="I330" i="5"/>
  <c r="K330" i="5"/>
  <c r="I331" i="5"/>
  <c r="K331" i="5"/>
  <c r="I332" i="5"/>
  <c r="K332" i="5"/>
  <c r="I333" i="5"/>
  <c r="K333" i="5"/>
  <c r="I334" i="5"/>
  <c r="K334" i="5"/>
  <c r="I335" i="5"/>
  <c r="K335" i="5"/>
  <c r="I336" i="5"/>
  <c r="K336" i="5"/>
  <c r="I337" i="5"/>
  <c r="K337" i="5"/>
  <c r="I338" i="5"/>
  <c r="K338" i="5"/>
  <c r="I339" i="5"/>
  <c r="K339" i="5"/>
  <c r="I340" i="5"/>
  <c r="K340" i="5"/>
  <c r="I341" i="5"/>
  <c r="K341" i="5"/>
  <c r="I342" i="5"/>
  <c r="K342" i="5"/>
  <c r="I343" i="5"/>
  <c r="K343" i="5"/>
  <c r="I344" i="5"/>
  <c r="K344" i="5"/>
  <c r="I345" i="5"/>
  <c r="K345" i="5"/>
  <c r="I346" i="5"/>
  <c r="K346" i="5"/>
  <c r="I347" i="5"/>
  <c r="K347" i="5"/>
  <c r="I348" i="5"/>
  <c r="K348" i="5"/>
  <c r="I349" i="5"/>
  <c r="K349" i="5"/>
  <c r="I350" i="5"/>
  <c r="K350" i="5"/>
  <c r="I351" i="5"/>
  <c r="K351" i="5"/>
  <c r="I352" i="5"/>
  <c r="K352" i="5"/>
  <c r="I353" i="5"/>
  <c r="K353" i="5"/>
  <c r="I354" i="5"/>
  <c r="K354" i="5"/>
  <c r="I355" i="5"/>
  <c r="K355" i="5"/>
  <c r="I356" i="5"/>
  <c r="K356" i="5"/>
  <c r="I357" i="5"/>
  <c r="K357" i="5"/>
  <c r="I358" i="5"/>
  <c r="K358" i="5"/>
  <c r="I359" i="5"/>
  <c r="K359" i="5"/>
  <c r="I360" i="5"/>
  <c r="K360" i="5"/>
  <c r="I361" i="5"/>
  <c r="K361" i="5"/>
  <c r="I362" i="5"/>
  <c r="K362" i="5"/>
  <c r="I363" i="5"/>
  <c r="K363" i="5"/>
  <c r="I364" i="5"/>
  <c r="K364" i="5"/>
  <c r="I365" i="5"/>
  <c r="K365" i="5"/>
  <c r="I366" i="5"/>
  <c r="K366" i="5"/>
  <c r="I367" i="5"/>
  <c r="K367" i="5"/>
  <c r="I368" i="5"/>
  <c r="K368" i="5"/>
  <c r="I369" i="5"/>
  <c r="K369" i="5"/>
  <c r="I370" i="5"/>
  <c r="K370" i="5"/>
  <c r="I371" i="5"/>
  <c r="K371" i="5"/>
  <c r="I372" i="5"/>
  <c r="K372" i="5"/>
  <c r="I373" i="5"/>
  <c r="K373" i="5"/>
  <c r="I374" i="5"/>
  <c r="K374" i="5"/>
  <c r="I375" i="5"/>
  <c r="K375" i="5"/>
  <c r="I376" i="5"/>
  <c r="K376" i="5"/>
  <c r="I377" i="5"/>
  <c r="K377" i="5"/>
  <c r="I378" i="5"/>
  <c r="K378" i="5"/>
  <c r="I379" i="5"/>
  <c r="K379" i="5"/>
  <c r="I380" i="5"/>
  <c r="K380" i="5"/>
  <c r="I381" i="5"/>
  <c r="K381" i="5"/>
  <c r="I382" i="5"/>
  <c r="K382" i="5"/>
  <c r="I383" i="5"/>
  <c r="K383" i="5"/>
  <c r="I384" i="5"/>
  <c r="K384" i="5"/>
  <c r="I385" i="5"/>
  <c r="K385" i="5"/>
  <c r="K208" i="5"/>
  <c r="I208" i="5"/>
  <c r="G199" i="5"/>
  <c r="G200" i="5"/>
  <c r="G201" i="5"/>
  <c r="G202" i="5"/>
  <c r="G203" i="5"/>
  <c r="G204" i="5"/>
  <c r="G205" i="5"/>
  <c r="G206" i="5"/>
  <c r="G207" i="5"/>
  <c r="G198" i="5"/>
  <c r="G196" i="5"/>
  <c r="G197"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55" i="5"/>
  <c r="G56" i="5"/>
  <c r="G57" i="5"/>
  <c r="G58" i="5"/>
  <c r="G59" i="5"/>
  <c r="G60" i="5"/>
  <c r="G61" i="5"/>
  <c r="G62" i="5"/>
  <c r="G63" i="5"/>
  <c r="G64" i="5"/>
  <c r="G65" i="5"/>
  <c r="G66" i="5"/>
  <c r="G67" i="5"/>
  <c r="G68" i="5"/>
  <c r="G69" i="5"/>
  <c r="G70" i="5"/>
  <c r="G71" i="5"/>
  <c r="G54" i="5"/>
  <c r="P90" i="11" l="1"/>
  <c r="P91" i="11" s="1"/>
  <c r="Q9" i="11"/>
  <c r="R9" i="11"/>
  <c r="S9" i="11"/>
  <c r="Q82" i="11"/>
  <c r="Q83" i="11" s="1"/>
  <c r="R82" i="11"/>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5" i="3"/>
  <c r="E3" i="1" s="1"/>
  <c r="Q10" i="11" l="1"/>
  <c r="Q11" i="11" s="1"/>
  <c r="Q12" i="11" s="1"/>
  <c r="P92" i="11"/>
  <c r="R10" i="11"/>
  <c r="S10" i="11"/>
  <c r="R85" i="11"/>
  <c r="Q84" i="11"/>
  <c r="Q85" i="11" s="1"/>
  <c r="R83" i="11"/>
  <c r="R84" i="11" s="1"/>
  <c r="E11" i="1"/>
  <c r="E10" i="1"/>
  <c r="E29" i="1"/>
  <c r="E21" i="1"/>
  <c r="E8" i="1"/>
  <c r="E2" i="1"/>
  <c r="E28" i="1"/>
  <c r="E20" i="1"/>
  <c r="E7" i="1"/>
  <c r="E35" i="1"/>
  <c r="E27" i="1"/>
  <c r="E19" i="1"/>
  <c r="E6" i="1"/>
  <c r="E34" i="1"/>
  <c r="E26" i="1"/>
  <c r="E15" i="1"/>
  <c r="E5" i="1"/>
  <c r="E31" i="1"/>
  <c r="E23" i="1"/>
  <c r="E30" i="1"/>
  <c r="E22" i="1"/>
  <c r="E33" i="1"/>
  <c r="E25" i="1"/>
  <c r="E14" i="1"/>
  <c r="E4" i="1"/>
  <c r="E32" i="1"/>
  <c r="E24" i="1"/>
  <c r="E12" i="1"/>
  <c r="E168" i="1"/>
  <c r="E144" i="1"/>
  <c r="E167" i="1"/>
  <c r="E63" i="1"/>
  <c r="E152" i="1"/>
  <c r="E133" i="1"/>
  <c r="E116" i="1"/>
  <c r="E75" i="1"/>
  <c r="E62" i="1"/>
  <c r="E189" i="1"/>
  <c r="E160" i="1"/>
  <c r="E151" i="1"/>
  <c r="E141" i="1"/>
  <c r="E132" i="1"/>
  <c r="E124" i="1"/>
  <c r="E115" i="1"/>
  <c r="E100" i="1"/>
  <c r="E73" i="1"/>
  <c r="E61" i="1"/>
  <c r="E161" i="1"/>
  <c r="E142" i="1"/>
  <c r="E125" i="1"/>
  <c r="E107" i="1"/>
  <c r="E163" i="1"/>
  <c r="E186" i="1"/>
  <c r="E159" i="1"/>
  <c r="E150" i="1"/>
  <c r="E140" i="1"/>
  <c r="E131" i="1"/>
  <c r="E123" i="1"/>
  <c r="E114" i="1"/>
  <c r="E99" i="1"/>
  <c r="E72" i="1"/>
  <c r="E60" i="1"/>
  <c r="E149" i="1"/>
  <c r="E130" i="1"/>
  <c r="E97" i="1"/>
  <c r="E190" i="1"/>
  <c r="E176" i="1"/>
  <c r="E122" i="1"/>
  <c r="E71" i="1"/>
  <c r="E172" i="1"/>
  <c r="E157" i="1"/>
  <c r="E147" i="1"/>
  <c r="E138" i="1"/>
  <c r="E129" i="1"/>
  <c r="E121" i="1"/>
  <c r="E111" i="1"/>
  <c r="E96" i="1"/>
  <c r="E70" i="1"/>
  <c r="E158" i="1"/>
  <c r="E139" i="1"/>
  <c r="E113" i="1"/>
  <c r="E59" i="1"/>
  <c r="E171" i="1"/>
  <c r="E156" i="1"/>
  <c r="E145" i="1"/>
  <c r="E137" i="1"/>
  <c r="E128" i="1"/>
  <c r="E120" i="1"/>
  <c r="E110" i="1"/>
  <c r="E87" i="1"/>
  <c r="E69" i="1"/>
  <c r="E154" i="1"/>
  <c r="E119" i="1"/>
  <c r="E85" i="1"/>
  <c r="E136" i="1"/>
  <c r="E127" i="1"/>
  <c r="E109" i="1"/>
  <c r="E68" i="1"/>
  <c r="E243" i="1"/>
  <c r="E153" i="1"/>
  <c r="E143" i="1"/>
  <c r="E135" i="1"/>
  <c r="E126" i="1"/>
  <c r="E117" i="1"/>
  <c r="E108" i="1"/>
  <c r="E82" i="1"/>
  <c r="E180" i="1"/>
  <c r="E196" i="1"/>
  <c r="E188" i="1"/>
  <c r="E179" i="1"/>
  <c r="E195" i="1"/>
  <c r="E178" i="1"/>
  <c r="E197" i="1"/>
  <c r="E185" i="1"/>
  <c r="E193" i="1"/>
  <c r="E192" i="1"/>
  <c r="E183" i="1"/>
  <c r="E175" i="1"/>
  <c r="E165" i="1"/>
  <c r="E194" i="1"/>
  <c r="E166" i="1"/>
  <c r="E200" i="1"/>
  <c r="E191" i="1"/>
  <c r="E182" i="1"/>
  <c r="E174" i="1"/>
  <c r="E164" i="1"/>
  <c r="E177" i="1"/>
  <c r="E184" i="1"/>
  <c r="E198" i="1"/>
  <c r="E181" i="1"/>
  <c r="E173" i="1"/>
  <c r="E88" i="1"/>
  <c r="E43" i="1"/>
  <c r="E251" i="1"/>
  <c r="E235" i="1"/>
  <c r="E218" i="1"/>
  <c r="E234" i="1"/>
  <c r="E250" i="1"/>
  <c r="E263" i="1"/>
  <c r="E249" i="1"/>
  <c r="E233" i="1"/>
  <c r="E211" i="1"/>
  <c r="E104" i="1"/>
  <c r="E48" i="1"/>
  <c r="E187" i="1"/>
  <c r="E248" i="1"/>
  <c r="E80" i="1"/>
  <c r="E64" i="1"/>
  <c r="E40" i="1"/>
  <c r="E264" i="1"/>
  <c r="E208" i="1"/>
  <c r="E258" i="1"/>
  <c r="E227" i="1"/>
  <c r="E203" i="1"/>
  <c r="E112" i="1"/>
  <c r="E232" i="1"/>
  <c r="E242" i="1"/>
  <c r="E226" i="1"/>
  <c r="E216" i="1"/>
  <c r="E259" i="1"/>
  <c r="E257" i="1"/>
  <c r="E256" i="1"/>
  <c r="E241" i="1"/>
  <c r="E224" i="1"/>
  <c r="E56" i="1"/>
  <c r="E255" i="1"/>
  <c r="E240" i="1"/>
  <c r="E219" i="1"/>
  <c r="E210" i="1"/>
  <c r="E202" i="1"/>
  <c r="E170" i="1"/>
  <c r="E162" i="1"/>
  <c r="E146" i="1"/>
  <c r="E106" i="1"/>
  <c r="E98" i="1"/>
  <c r="E90" i="1"/>
  <c r="E74" i="1"/>
  <c r="E66" i="1"/>
  <c r="E58" i="1"/>
  <c r="E50" i="1"/>
  <c r="E42" i="1"/>
  <c r="E18" i="1"/>
  <c r="E225" i="1"/>
  <c r="E217" i="1"/>
  <c r="E209" i="1"/>
  <c r="E201" i="1"/>
  <c r="E169" i="1"/>
  <c r="E105" i="1"/>
  <c r="E89" i="1"/>
  <c r="E81" i="1"/>
  <c r="E65" i="1"/>
  <c r="E57" i="1"/>
  <c r="E49" i="1"/>
  <c r="E41" i="1"/>
  <c r="E17" i="1"/>
  <c r="E9" i="1"/>
  <c r="E16" i="1"/>
  <c r="E247" i="1"/>
  <c r="E239" i="1"/>
  <c r="E231" i="1"/>
  <c r="E223" i="1"/>
  <c r="E215" i="1"/>
  <c r="E207" i="1"/>
  <c r="E199" i="1"/>
  <c r="E103" i="1"/>
  <c r="E95" i="1"/>
  <c r="E79" i="1"/>
  <c r="E55" i="1"/>
  <c r="E47" i="1"/>
  <c r="E39" i="1"/>
  <c r="E254" i="1"/>
  <c r="E238" i="1"/>
  <c r="E230" i="1"/>
  <c r="E222" i="1"/>
  <c r="E214" i="1"/>
  <c r="E206" i="1"/>
  <c r="E134" i="1"/>
  <c r="E118" i="1"/>
  <c r="E102" i="1"/>
  <c r="E94" i="1"/>
  <c r="E86" i="1"/>
  <c r="E78" i="1"/>
  <c r="E54" i="1"/>
  <c r="E46" i="1"/>
  <c r="E38" i="1"/>
  <c r="E262" i="1"/>
  <c r="E246" i="1"/>
  <c r="E261" i="1"/>
  <c r="E253" i="1"/>
  <c r="E245" i="1"/>
  <c r="E237" i="1"/>
  <c r="E229" i="1"/>
  <c r="E221" i="1"/>
  <c r="E213" i="1"/>
  <c r="E205" i="1"/>
  <c r="E101" i="1"/>
  <c r="E93" i="1"/>
  <c r="E77" i="1"/>
  <c r="E53" i="1"/>
  <c r="E45" i="1"/>
  <c r="E37" i="1"/>
  <c r="E13" i="1"/>
  <c r="E260" i="1"/>
  <c r="E252" i="1"/>
  <c r="E244" i="1"/>
  <c r="E236" i="1"/>
  <c r="E228" i="1"/>
  <c r="E220" i="1"/>
  <c r="E212" i="1"/>
  <c r="E204" i="1"/>
  <c r="E148" i="1"/>
  <c r="E92" i="1"/>
  <c r="E84" i="1"/>
  <c r="E76" i="1"/>
  <c r="E52" i="1"/>
  <c r="E44" i="1"/>
  <c r="E36" i="1"/>
  <c r="E155" i="1"/>
  <c r="E91" i="1"/>
  <c r="E83" i="1"/>
  <c r="E67" i="1"/>
  <c r="E51" i="1"/>
  <c r="Q13" i="11" l="1"/>
  <c r="Q14" i="11" s="1"/>
  <c r="P93" i="11"/>
  <c r="P94" i="11" s="1"/>
  <c r="R11" i="11"/>
  <c r="S11" i="11"/>
  <c r="R140" i="11"/>
  <c r="R141" i="11" s="1"/>
  <c r="R142" i="11" s="1"/>
  <c r="Q139" i="11"/>
  <c r="R113" i="11"/>
  <c r="Q113" i="11"/>
  <c r="P95" i="11" l="1"/>
  <c r="S12" i="11"/>
  <c r="Q15" i="11"/>
  <c r="R12" i="11"/>
  <c r="Q288" i="11"/>
  <c r="Q289" i="11" s="1"/>
  <c r="R144" i="11"/>
  <c r="R145" i="11" s="1"/>
  <c r="Q140" i="11"/>
  <c r="Q141" i="11" s="1"/>
  <c r="Q142" i="11" s="1"/>
  <c r="S13" i="11" l="1"/>
  <c r="Q16" i="11"/>
  <c r="R13" i="11"/>
  <c r="S14" i="11" l="1"/>
  <c r="S15" i="11" s="1"/>
  <c r="S16" i="11" s="1"/>
  <c r="R14" i="11"/>
  <c r="R15" i="11" s="1"/>
  <c r="Q17" i="11"/>
  <c r="Q145" i="11"/>
  <c r="S17" i="11" l="1"/>
  <c r="S18" i="11" s="1"/>
  <c r="S19" i="11" s="1"/>
  <c r="R16" i="11"/>
  <c r="R17" i="11" s="1"/>
  <c r="Q18" i="11"/>
  <c r="Q19" i="11" s="1"/>
  <c r="Q20" i="11" s="1"/>
  <c r="S20" i="11" l="1"/>
  <c r="S21" i="11" s="1"/>
  <c r="Q21" i="11"/>
  <c r="Q22" i="11" s="1"/>
  <c r="R18" i="11"/>
  <c r="Q23" i="11" l="1"/>
  <c r="Q24" i="11" s="1"/>
  <c r="Q30" i="11" s="1"/>
  <c r="S22" i="11"/>
  <c r="S23" i="11" s="1"/>
  <c r="R19" i="11"/>
  <c r="Q31" i="11" l="1"/>
  <c r="Q41" i="11" s="1"/>
  <c r="Q42" i="11" s="1"/>
  <c r="Q43" i="11" s="1"/>
  <c r="Q44" i="11" s="1"/>
  <c r="Q45" i="11" s="1"/>
  <c r="Q46" i="11" s="1"/>
  <c r="Q47" i="11" s="1"/>
  <c r="Q48" i="11" s="1"/>
  <c r="Q49" i="11" s="1"/>
  <c r="Q50" i="11" s="1"/>
  <c r="Q51" i="11" s="1"/>
  <c r="Q52" i="11" s="1"/>
  <c r="Q53" i="11" s="1"/>
  <c r="Q54" i="11" s="1"/>
  <c r="Q55" i="11" s="1"/>
  <c r="Q56" i="11" s="1"/>
  <c r="Q57" i="11" s="1"/>
  <c r="Q58" i="11" s="1"/>
  <c r="Q59" i="11" s="1"/>
  <c r="Q69" i="11" s="1"/>
  <c r="Q70" i="11" s="1"/>
  <c r="Q71" i="11" s="1"/>
  <c r="Q72" i="11" s="1"/>
  <c r="Q73" i="11" s="1"/>
  <c r="S24" i="11"/>
  <c r="S25" i="11" s="1"/>
  <c r="S26" i="11" s="1"/>
  <c r="S27" i="11" s="1"/>
  <c r="S28" i="11" s="1"/>
  <c r="S29" i="11" s="1"/>
  <c r="S30" i="11" s="1"/>
  <c r="R20" i="11"/>
  <c r="Q74" i="11" l="1"/>
  <c r="Q75" i="11" s="1"/>
  <c r="Q76" i="11" s="1"/>
  <c r="Q78" i="11" s="1"/>
  <c r="Q79" i="11" s="1"/>
  <c r="Q80" i="11" s="1"/>
  <c r="Q81" i="11" s="1"/>
  <c r="R21" i="11"/>
  <c r="Q121" i="11"/>
  <c r="Q90" i="11" l="1"/>
  <c r="R22" i="11"/>
  <c r="R23" i="11" s="1"/>
  <c r="R24" i="11" s="1"/>
  <c r="S31" i="11"/>
  <c r="Q91" i="11" l="1"/>
  <c r="Q92" i="11" s="1"/>
  <c r="R25" i="11"/>
  <c r="S32" i="11"/>
  <c r="S33" i="11" s="1"/>
  <c r="S34" i="11" s="1"/>
  <c r="S35" i="11" s="1"/>
  <c r="S36" i="11" s="1"/>
  <c r="S37" i="11" s="1"/>
  <c r="S38" i="11" s="1"/>
  <c r="S39" i="11" s="1"/>
  <c r="S40" i="11" s="1"/>
  <c r="S41" i="11" s="1"/>
  <c r="S42" i="11" s="1"/>
  <c r="S43" i="11" s="1"/>
  <c r="S44" i="11" s="1"/>
  <c r="S45" i="11" s="1"/>
  <c r="S46" i="11" s="1"/>
  <c r="S47" i="11" s="1"/>
  <c r="S48" i="11" s="1"/>
  <c r="S49" i="11" s="1"/>
  <c r="S50" i="11" s="1"/>
  <c r="S51" i="11" s="1"/>
  <c r="S52" i="11" s="1"/>
  <c r="S53" i="11" s="1"/>
  <c r="S54" i="11" s="1"/>
  <c r="S55" i="11" s="1"/>
  <c r="S56" i="11" s="1"/>
  <c r="S57" i="11" s="1"/>
  <c r="S58" i="11" s="1"/>
  <c r="S59" i="11" s="1"/>
  <c r="S69" i="11" s="1"/>
  <c r="S70" i="11" s="1"/>
  <c r="S71" i="11" s="1"/>
  <c r="S72" i="11" s="1"/>
  <c r="S73" i="11" s="1"/>
  <c r="S74" i="11" s="1"/>
  <c r="S75" i="11" s="1"/>
  <c r="S76" i="11" s="1"/>
  <c r="S78" i="11" s="1"/>
  <c r="S79" i="11" s="1"/>
  <c r="S80" i="11" s="1"/>
  <c r="S81" i="11" s="1"/>
  <c r="S82" i="11" l="1"/>
  <c r="S83" i="11" s="1"/>
  <c r="R26" i="11"/>
  <c r="Q94" i="11"/>
  <c r="Q149" i="11"/>
  <c r="Q150" i="11" s="1"/>
  <c r="Q151" i="11" s="1"/>
  <c r="R27" i="11" l="1"/>
  <c r="R28" i="11" s="1"/>
  <c r="R29" i="11" s="1"/>
  <c r="R30" i="11" s="1"/>
  <c r="S84" i="11"/>
  <c r="S85" i="11" s="1"/>
  <c r="S94" i="11" s="1"/>
  <c r="Q95" i="11"/>
  <c r="R139" i="11"/>
  <c r="R31" i="11" l="1"/>
  <c r="Q97" i="11"/>
  <c r="S95" i="11"/>
  <c r="S97" i="11" s="1"/>
  <c r="S98" i="11" s="1"/>
  <c r="S99" i="11" s="1"/>
  <c r="S100" i="11" s="1"/>
  <c r="S101" i="11" s="1"/>
  <c r="S102" i="11" s="1"/>
  <c r="S104" i="11" s="1"/>
  <c r="S105" i="11" s="1"/>
  <c r="S106" i="11" s="1"/>
  <c r="S107" i="11" s="1"/>
  <c r="S108" i="11" s="1"/>
  <c r="S109" i="11" s="1"/>
  <c r="S110" i="11" s="1"/>
  <c r="S111" i="11" s="1"/>
  <c r="S112" i="11" s="1"/>
  <c r="S113" i="11" s="1"/>
  <c r="S114" i="11" s="1"/>
  <c r="S115" i="11" s="1"/>
  <c r="S116" i="11" s="1"/>
  <c r="S117" i="11" s="1"/>
  <c r="S118" i="11" s="1"/>
  <c r="S119" i="11" s="1"/>
  <c r="S121" i="11" s="1"/>
  <c r="S122" i="11" s="1"/>
  <c r="S123" i="11" s="1"/>
  <c r="Q98" i="11" l="1"/>
  <c r="Q99" i="11" s="1"/>
  <c r="Q100" i="11" s="1"/>
  <c r="Q101" i="11" s="1"/>
  <c r="Q102" i="11" s="1"/>
  <c r="Q104" i="11" s="1"/>
  <c r="Q106" i="11" s="1"/>
  <c r="Q107" i="11" s="1"/>
  <c r="Q108" i="11" s="1"/>
  <c r="Q109" i="11" s="1"/>
  <c r="Q110" i="11" s="1"/>
  <c r="Q111" i="11" s="1"/>
  <c r="Q112" i="11" s="1"/>
  <c r="Q117" i="11" s="1"/>
  <c r="S124" i="11"/>
  <c r="R32" i="11"/>
  <c r="S125" i="11"/>
  <c r="S126" i="11" s="1"/>
  <c r="S127" i="11" s="1"/>
  <c r="S128" i="11" s="1"/>
  <c r="S129" i="11" s="1"/>
  <c r="S130" i="11" s="1"/>
  <c r="S131" i="11" s="1"/>
  <c r="S132" i="11" s="1"/>
  <c r="S133" i="11" s="1"/>
  <c r="S134" i="11" s="1"/>
  <c r="S135" i="11" s="1"/>
  <c r="S136" i="11" s="1"/>
  <c r="S137" i="11" s="1"/>
  <c r="S138" i="11" s="1"/>
  <c r="S139" i="11" s="1"/>
  <c r="S140" i="11" s="1"/>
  <c r="S141" i="11" s="1"/>
  <c r="S142" i="11" s="1"/>
  <c r="S144" i="11" s="1"/>
  <c r="S145" i="11" s="1"/>
  <c r="S146" i="11" s="1"/>
  <c r="S147" i="11" s="1"/>
  <c r="S148" i="11" s="1"/>
  <c r="S149" i="11" s="1"/>
  <c r="S150" i="11" s="1"/>
  <c r="S151" i="11" s="1"/>
  <c r="S152" i="11" s="1"/>
  <c r="S153" i="11" s="1"/>
  <c r="S154" i="11" s="1"/>
  <c r="S155" i="11" s="1"/>
  <c r="S156" i="11" s="1"/>
  <c r="S159" i="11" s="1"/>
  <c r="S160" i="11" s="1"/>
  <c r="S162" i="11" l="1"/>
  <c r="R33" i="11"/>
  <c r="Q118" i="11"/>
  <c r="S164" i="11"/>
  <c r="Q119" i="11" l="1"/>
  <c r="Q120" i="11" s="1"/>
  <c r="Q122" i="11" s="1"/>
  <c r="Q123" i="11" s="1"/>
  <c r="Q124" i="11" s="1"/>
  <c r="Q125" i="11" s="1"/>
  <c r="Q126" i="11" s="1"/>
  <c r="Q127" i="11" s="1"/>
  <c r="Q128" i="11" s="1"/>
  <c r="Q129" i="11" s="1"/>
  <c r="Q130" i="11" s="1"/>
  <c r="Q131" i="11" s="1"/>
  <c r="Q132" i="11" s="1"/>
  <c r="Q133" i="11" s="1"/>
  <c r="Q134" i="11" s="1"/>
  <c r="Q135" i="11" s="1"/>
  <c r="Q136" i="11" s="1"/>
  <c r="Q137" i="11" s="1"/>
  <c r="Q138" i="11" s="1"/>
  <c r="Q143" i="11" s="1"/>
  <c r="Q144" i="11" s="1"/>
  <c r="Q146" i="11" s="1"/>
  <c r="Q147" i="11" s="1"/>
  <c r="Q148" i="11" s="1"/>
  <c r="Q152" i="11" s="1"/>
  <c r="Q153" i="11" s="1"/>
  <c r="Q154" i="11" s="1"/>
  <c r="R34" i="11"/>
  <c r="R35" i="11" s="1"/>
  <c r="R36" i="11" s="1"/>
  <c r="R37" i="11" s="1"/>
  <c r="R38" i="11" s="1"/>
  <c r="R39" i="11" s="1"/>
  <c r="R40" i="11" s="1"/>
  <c r="R41" i="11" s="1"/>
  <c r="R42" i="11" s="1"/>
  <c r="R43" i="11" s="1"/>
  <c r="R44" i="11" s="1"/>
  <c r="R45" i="11" s="1"/>
  <c r="R46" i="11" s="1"/>
  <c r="R47" i="11" s="1"/>
  <c r="R48" i="11" s="1"/>
  <c r="R49" i="11" s="1"/>
  <c r="R50" i="11" s="1"/>
  <c r="R51" i="11" s="1"/>
  <c r="R52" i="11" s="1"/>
  <c r="R53" i="11" s="1"/>
  <c r="R54" i="11" s="1"/>
  <c r="R55" i="11" s="1"/>
  <c r="R56" i="11" s="1"/>
  <c r="R57" i="11" s="1"/>
  <c r="R58" i="11" s="1"/>
  <c r="R59" i="11" s="1"/>
  <c r="R69" i="11" s="1"/>
  <c r="R70" i="11" s="1"/>
  <c r="R71" i="11" s="1"/>
  <c r="R72" i="11" s="1"/>
  <c r="R73" i="11" s="1"/>
  <c r="R74" i="11" s="1"/>
  <c r="R75" i="11" s="1"/>
  <c r="R76" i="11" s="1"/>
  <c r="R78" i="11" s="1"/>
  <c r="R79" i="11" s="1"/>
  <c r="R80" i="11" s="1"/>
  <c r="R81" i="11" s="1"/>
  <c r="R91" i="11" s="1"/>
  <c r="R92" i="11" s="1"/>
  <c r="R94" i="11" s="1"/>
  <c r="S165" i="11"/>
  <c r="Q155" i="11" l="1"/>
  <c r="Q156" i="11" s="1"/>
  <c r="Q164" i="11" s="1"/>
  <c r="Q165" i="11" s="1"/>
  <c r="Q166" i="11" s="1"/>
  <c r="Q167" i="11" s="1"/>
  <c r="Q168" i="11" s="1"/>
  <c r="Q169" i="11" s="1"/>
  <c r="Q170" i="11" s="1"/>
  <c r="Q171" i="11" s="1"/>
  <c r="Q172" i="11" s="1"/>
  <c r="Q173" i="11" s="1"/>
  <c r="Q174" i="11" s="1"/>
  <c r="Q175" i="11" s="1"/>
  <c r="Q176" i="11" s="1"/>
  <c r="Q177" i="11" s="1"/>
  <c r="Q178" i="11" s="1"/>
  <c r="Q179" i="11" s="1"/>
  <c r="Q180" i="11" s="1"/>
  <c r="Q183" i="11" s="1"/>
  <c r="Q184" i="11" s="1"/>
  <c r="Q186" i="11" s="1"/>
  <c r="Q187" i="11" s="1"/>
  <c r="Q188" i="11" s="1"/>
  <c r="Q189" i="11" s="1"/>
  <c r="Q190" i="11" s="1"/>
  <c r="Q191" i="11" s="1"/>
  <c r="Q192" i="11" s="1"/>
  <c r="Q193" i="11" s="1"/>
  <c r="Q194" i="11" s="1"/>
  <c r="Q195" i="11" s="1"/>
  <c r="Q196" i="11" s="1"/>
  <c r="Q197" i="11" s="1"/>
  <c r="Q198" i="11" s="1"/>
  <c r="Q199" i="11" s="1"/>
  <c r="Q200" i="11" s="1"/>
  <c r="R95" i="11"/>
  <c r="R97" i="11" s="1"/>
  <c r="R98" i="11" s="1"/>
  <c r="R99" i="11" s="1"/>
  <c r="R100" i="11" s="1"/>
  <c r="R101" i="11" s="1"/>
  <c r="R102" i="11" s="1"/>
  <c r="R104" i="11" s="1"/>
  <c r="R105" i="11" s="1"/>
  <c r="R106" i="11" s="1"/>
  <c r="R107" i="11" s="1"/>
  <c r="R108" i="11" s="1"/>
  <c r="R109" i="11" s="1"/>
  <c r="R110" i="11" s="1"/>
  <c r="R111" i="11" s="1"/>
  <c r="R112" i="11" s="1"/>
  <c r="R117" i="11" s="1"/>
  <c r="R118" i="11" s="1"/>
  <c r="R119" i="11" s="1"/>
  <c r="R120" i="11" s="1"/>
  <c r="R122" i="11" s="1"/>
  <c r="R123" i="11" s="1"/>
  <c r="S166" i="11"/>
  <c r="R124" i="11" l="1"/>
  <c r="Q201" i="11"/>
  <c r="S167" i="11"/>
  <c r="Q202" i="11" l="1"/>
  <c r="Q203" i="11" s="1"/>
  <c r="Q204" i="11"/>
  <c r="R125" i="11"/>
  <c r="S168" i="11"/>
  <c r="R126" i="11" l="1"/>
  <c r="Q205" i="11"/>
  <c r="Q206" i="11" s="1"/>
  <c r="S169" i="11"/>
  <c r="R127" i="11" l="1"/>
  <c r="Q207" i="11"/>
  <c r="S170" i="11"/>
  <c r="Q208" i="11" l="1"/>
  <c r="Q209" i="11" s="1"/>
  <c r="Q210" i="11" s="1"/>
  <c r="Q212" i="11" s="1"/>
  <c r="R128" i="11"/>
  <c r="S171" i="11"/>
  <c r="Q213" i="11" l="1"/>
  <c r="R129" i="11"/>
  <c r="S172" i="11"/>
  <c r="Q218" i="11" l="1"/>
  <c r="R130" i="11"/>
  <c r="S173" i="11"/>
  <c r="Q219" i="11" l="1"/>
  <c r="R131" i="11"/>
  <c r="S174" i="11"/>
  <c r="Q220" i="11" l="1"/>
  <c r="R132" i="11"/>
  <c r="S175" i="11"/>
  <c r="Q221" i="11" l="1"/>
  <c r="R133" i="11"/>
  <c r="S176" i="11"/>
  <c r="Q222" i="11" l="1"/>
  <c r="R134" i="11"/>
  <c r="R135" i="11" s="1"/>
  <c r="R136" i="11" s="1"/>
  <c r="R137" i="11" s="1"/>
  <c r="R138" i="11" s="1"/>
  <c r="R143" i="11" s="1"/>
  <c r="R146" i="11" s="1"/>
  <c r="R147" i="11" s="1"/>
  <c r="R148" i="11" s="1"/>
  <c r="R149" i="11" s="1"/>
  <c r="R150" i="11" s="1"/>
  <c r="R151" i="11" s="1"/>
  <c r="R152" i="11" s="1"/>
  <c r="R153" i="11" s="1"/>
  <c r="R154" i="11" s="1"/>
  <c r="R155" i="11" s="1"/>
  <c r="R156" i="11" s="1"/>
  <c r="R159" i="11" s="1"/>
  <c r="R160" i="11" s="1"/>
  <c r="R161" i="11" s="1"/>
  <c r="R162" i="11" s="1"/>
  <c r="R164" i="11" s="1"/>
  <c r="R165" i="11" s="1"/>
  <c r="R166" i="11" s="1"/>
  <c r="S177" i="11"/>
  <c r="Q223" i="11" l="1"/>
  <c r="R167" i="11"/>
  <c r="R168" i="11" s="1"/>
  <c r="S178" i="11"/>
  <c r="Q224" i="11" l="1"/>
  <c r="R169" i="11"/>
  <c r="S179" i="11"/>
  <c r="Q225" i="11" l="1"/>
  <c r="R170" i="11"/>
  <c r="S180" i="11"/>
  <c r="Q226" i="11" l="1"/>
  <c r="Q227" i="11" s="1"/>
  <c r="Q228" i="11" s="1"/>
  <c r="Q229" i="11" s="1"/>
  <c r="Q230" i="11" s="1"/>
  <c r="Q231" i="11" s="1"/>
  <c r="Q232" i="11" s="1"/>
  <c r="Q233" i="11" s="1"/>
  <c r="Q234" i="11" s="1"/>
  <c r="Q235" i="11" s="1"/>
  <c r="Q236" i="11" s="1"/>
  <c r="Q237" i="11" s="1"/>
  <c r="Q238" i="11" s="1"/>
  <c r="Q239" i="11" s="1"/>
  <c r="Q241" i="11" s="1"/>
  <c r="Q242" i="11" s="1"/>
  <c r="Q243" i="11" s="1"/>
  <c r="Q245" i="11" s="1"/>
  <c r="Q246" i="11" s="1"/>
  <c r="Q247" i="11" s="1"/>
  <c r="Q248" i="11" s="1"/>
  <c r="Q249" i="11" s="1"/>
  <c r="Q250" i="11" s="1"/>
  <c r="Q251" i="11" s="1"/>
  <c r="Q252" i="11" s="1"/>
  <c r="Q253" i="11" s="1"/>
  <c r="Q254" i="11" s="1"/>
  <c r="Q255" i="11" s="1"/>
  <c r="Q256" i="11" s="1"/>
  <c r="Q257" i="11" s="1"/>
  <c r="Q258" i="11" s="1"/>
  <c r="Q259" i="11" s="1"/>
  <c r="Q260" i="11" s="1"/>
  <c r="Q261" i="11" s="1"/>
  <c r="Q262" i="11" s="1"/>
  <c r="Q263" i="11" s="1"/>
  <c r="Q264" i="11" s="1"/>
  <c r="Q266" i="11" s="1"/>
  <c r="Q268" i="11" s="1"/>
  <c r="Q272" i="11" s="1"/>
  <c r="Q273" i="11" s="1"/>
  <c r="Q275" i="11" s="1"/>
  <c r="Q276" i="11" s="1"/>
  <c r="Q277" i="11" s="1"/>
  <c r="Q278" i="11" s="1"/>
  <c r="Q279" i="11" s="1"/>
  <c r="Q280" i="11" s="1"/>
  <c r="Q281" i="11" s="1"/>
  <c r="Q282" i="11" s="1"/>
  <c r="Q283" i="11" s="1"/>
  <c r="Q284" i="11" s="1"/>
  <c r="Q285" i="11" s="1"/>
  <c r="Q286" i="11" s="1"/>
  <c r="Q287" i="11" s="1"/>
  <c r="Q291" i="11" s="1"/>
  <c r="Q292" i="11" s="1"/>
  <c r="Q293" i="11" s="1"/>
  <c r="Q294" i="11" s="1"/>
  <c r="Q296" i="11" s="1"/>
  <c r="Q297" i="11" s="1"/>
  <c r="Q298" i="11" s="1"/>
  <c r="Q299" i="11" s="1"/>
  <c r="Q300" i="11" s="1"/>
  <c r="Q301" i="11" s="1"/>
  <c r="Q302" i="11" s="1"/>
  <c r="Q304" i="11" s="1"/>
  <c r="Q305" i="11" s="1"/>
  <c r="Q306" i="11" s="1"/>
  <c r="Q308" i="11" s="1"/>
  <c r="Q310" i="11" s="1"/>
  <c r="Q311" i="11" s="1"/>
  <c r="Q312" i="11" s="1"/>
  <c r="Q313" i="11" s="1"/>
  <c r="Q316" i="11" s="1"/>
  <c r="Q317" i="11" s="1"/>
  <c r="Q318" i="11" s="1"/>
  <c r="Q319" i="11" s="1"/>
  <c r="Q320" i="11" s="1"/>
  <c r="Q321" i="11" s="1"/>
  <c r="Q322" i="11" s="1"/>
  <c r="R171" i="11"/>
  <c r="S183" i="11"/>
  <c r="Q323" i="11" l="1"/>
  <c r="Q324" i="11" s="1"/>
  <c r="Q325" i="11" s="1"/>
  <c r="R172" i="11"/>
  <c r="S184" i="11"/>
  <c r="Q326" i="11" l="1"/>
  <c r="Q327" i="11" s="1"/>
  <c r="Q328" i="11" s="1"/>
  <c r="Q329" i="11" s="1"/>
  <c r="Q330" i="11" s="1"/>
  <c r="Q331" i="11" s="1"/>
  <c r="Q333" i="11" s="1"/>
  <c r="Q334" i="11" s="1"/>
  <c r="Q335" i="11" s="1"/>
  <c r="Q336" i="11" s="1"/>
  <c r="Q338" i="11" s="1"/>
  <c r="Q339" i="11" s="1"/>
  <c r="Q341" i="11" s="1"/>
  <c r="Q343" i="11" s="1"/>
  <c r="Q345" i="11" s="1"/>
  <c r="Q346" i="11" s="1"/>
  <c r="Q347" i="11" s="1"/>
  <c r="Q348" i="11" s="1"/>
  <c r="Q349" i="11" s="1"/>
  <c r="Q350" i="11" s="1"/>
  <c r="Q351" i="11" s="1"/>
  <c r="Q352" i="11" s="1"/>
  <c r="Q355" i="11" s="1"/>
  <c r="Q357" i="11" s="1"/>
  <c r="Q358" i="11" s="1"/>
  <c r="Q359" i="11" s="1"/>
  <c r="Q360" i="11" s="1"/>
  <c r="Q361" i="11" s="1"/>
  <c r="Q362" i="11" s="1"/>
  <c r="Q363" i="11" s="1"/>
  <c r="Q364" i="11" s="1"/>
  <c r="Q365" i="11" s="1"/>
  <c r="Q366" i="11" s="1"/>
  <c r="Q367" i="11" s="1"/>
  <c r="Q368" i="11" s="1"/>
  <c r="Q369" i="11" s="1"/>
  <c r="Q375" i="11" s="1"/>
  <c r="Q376" i="11" s="1"/>
  <c r="Q377" i="11" s="1"/>
  <c r="Q379" i="11" s="1"/>
  <c r="Q380" i="11" s="1"/>
  <c r="Q381" i="11" s="1"/>
  <c r="Q382" i="11" s="1"/>
  <c r="Q383" i="11" s="1"/>
  <c r="Q384" i="11" s="1"/>
  <c r="Q385" i="11" s="1"/>
  <c r="Q386" i="11" s="1"/>
  <c r="Q387" i="11" s="1"/>
  <c r="Q388" i="11" s="1"/>
  <c r="Q389" i="11" s="1"/>
  <c r="Q390" i="11" s="1"/>
  <c r="Q391" i="11" s="1"/>
  <c r="Q392" i="11" s="1"/>
  <c r="Q393" i="11" s="1"/>
  <c r="Q394" i="11" s="1"/>
  <c r="Q395" i="11" s="1"/>
  <c r="Q397" i="11" s="1"/>
  <c r="Q398" i="11" s="1"/>
  <c r="Q399" i="11" s="1"/>
  <c r="R173" i="11"/>
  <c r="R174" i="11" s="1"/>
  <c r="S185" i="11"/>
  <c r="R175" i="11" l="1"/>
  <c r="S186" i="11"/>
  <c r="R176" i="11" l="1"/>
  <c r="R177" i="11" s="1"/>
  <c r="S187" i="11"/>
  <c r="R178" i="11" l="1"/>
  <c r="S188" i="11"/>
  <c r="R179" i="11" l="1"/>
  <c r="S189" i="11"/>
  <c r="R180" i="11" l="1"/>
  <c r="R183" i="11"/>
  <c r="R184" i="11" s="1"/>
  <c r="S190" i="11"/>
  <c r="R186" i="11" l="1"/>
  <c r="R187" i="11" s="1"/>
  <c r="S191" i="11"/>
  <c r="R188" i="11" l="1"/>
  <c r="R189" i="11" s="1"/>
  <c r="R190" i="11" s="1"/>
  <c r="S192" i="11"/>
  <c r="S193" i="11" l="1"/>
  <c r="R191" i="11"/>
  <c r="R192" i="11" l="1"/>
  <c r="S194" i="11"/>
  <c r="S195" i="11" l="1"/>
  <c r="R193" i="11"/>
  <c r="R194" i="11" l="1"/>
  <c r="S196" i="11"/>
  <c r="S197" i="11" l="1"/>
  <c r="R195" i="11"/>
  <c r="R196" i="11" l="1"/>
  <c r="S198" i="11"/>
  <c r="S199" i="11" l="1"/>
  <c r="R197" i="11"/>
  <c r="R198" i="11" l="1"/>
  <c r="S200" i="11"/>
  <c r="S201" i="11" l="1"/>
  <c r="R199" i="11"/>
  <c r="R200" i="11" l="1"/>
  <c r="R201" i="11" s="1"/>
  <c r="S202" i="11"/>
  <c r="S203" i="11" l="1"/>
  <c r="R202" i="11"/>
  <c r="R203" i="11" l="1"/>
  <c r="S204" i="11"/>
  <c r="S205" i="11" l="1"/>
  <c r="R204" i="11"/>
  <c r="R205" i="11" l="1"/>
  <c r="R206" i="11" s="1"/>
  <c r="R207" i="11" s="1"/>
  <c r="R208" i="11" s="1"/>
  <c r="R209" i="11" s="1"/>
  <c r="R210" i="11" s="1"/>
  <c r="R212" i="11" s="1"/>
  <c r="R213" i="11" s="1"/>
  <c r="R218" i="11" s="1"/>
  <c r="R219" i="11" s="1"/>
  <c r="R220" i="11" s="1"/>
  <c r="R221" i="11" s="1"/>
  <c r="R222" i="11" s="1"/>
  <c r="R223" i="11" s="1"/>
  <c r="R224" i="11" s="1"/>
  <c r="R225" i="11" s="1"/>
  <c r="R226" i="11" s="1"/>
  <c r="R227" i="11" s="1"/>
  <c r="R228" i="11" s="1"/>
  <c r="R229" i="11" s="1"/>
  <c r="R230" i="11" s="1"/>
  <c r="R231" i="11" s="1"/>
  <c r="R232" i="11" s="1"/>
  <c r="R233" i="11" s="1"/>
  <c r="R234" i="11" s="1"/>
  <c r="R235" i="11" s="1"/>
  <c r="R236" i="11" s="1"/>
  <c r="R237" i="11" s="1"/>
  <c r="R238" i="11" s="1"/>
  <c r="R239" i="11" s="1"/>
  <c r="R241" i="11" s="1"/>
  <c r="R242" i="11" s="1"/>
  <c r="R243" i="11" s="1"/>
  <c r="R245" i="11" s="1"/>
  <c r="R246" i="11" s="1"/>
  <c r="R247" i="11" s="1"/>
  <c r="R248" i="11" s="1"/>
  <c r="R249" i="11" s="1"/>
  <c r="R250" i="11" s="1"/>
  <c r="R251" i="11" s="1"/>
  <c r="R252" i="11" s="1"/>
  <c r="R253" i="11" s="1"/>
  <c r="R254" i="11" s="1"/>
  <c r="R255" i="11" s="1"/>
  <c r="R256" i="11" s="1"/>
  <c r="R257" i="11" s="1"/>
  <c r="R258" i="11" s="1"/>
  <c r="R259" i="11" s="1"/>
  <c r="R260" i="11" s="1"/>
  <c r="R261" i="11" s="1"/>
  <c r="R262" i="11" s="1"/>
  <c r="R263" i="11" s="1"/>
  <c r="R264" i="11" s="1"/>
  <c r="S206" i="11"/>
  <c r="R266" i="11" l="1"/>
  <c r="R268" i="11" s="1"/>
  <c r="R269" i="11" s="1"/>
  <c r="R270" i="11" s="1"/>
  <c r="R271" i="11" s="1"/>
  <c r="R272" i="11" s="1"/>
  <c r="R273" i="11" s="1"/>
  <c r="R275" i="11" s="1"/>
  <c r="R276" i="11" s="1"/>
  <c r="R277" i="11" s="1"/>
  <c r="R278" i="11" s="1"/>
  <c r="R279" i="11" s="1"/>
  <c r="R280" i="11" s="1"/>
  <c r="R281" i="11" s="1"/>
  <c r="R282" i="11" s="1"/>
  <c r="R283" i="11" s="1"/>
  <c r="R284" i="11" s="1"/>
  <c r="R285" i="11" s="1"/>
  <c r="R286" i="11" s="1"/>
  <c r="R287" i="11" s="1"/>
  <c r="R288" i="11" s="1"/>
  <c r="R289" i="11" s="1"/>
  <c r="R291" i="11" s="1"/>
  <c r="R292" i="11" s="1"/>
  <c r="S207" i="11"/>
  <c r="R293" i="11" l="1"/>
  <c r="R294" i="11" s="1"/>
  <c r="R296" i="11" s="1"/>
  <c r="R297" i="11" s="1"/>
  <c r="R298" i="11" s="1"/>
  <c r="R299" i="11" s="1"/>
  <c r="R300" i="11" s="1"/>
  <c r="R301" i="11" s="1"/>
  <c r="R302" i="11" s="1"/>
  <c r="R304" i="11" s="1"/>
  <c r="R305" i="11" s="1"/>
  <c r="R306" i="11" s="1"/>
  <c r="R307" i="11" s="1"/>
  <c r="R308" i="11" s="1"/>
  <c r="R310" i="11" s="1"/>
  <c r="R311" i="11" s="1"/>
  <c r="R312" i="11" s="1"/>
  <c r="R313" i="11" s="1"/>
  <c r="R316" i="11" s="1"/>
  <c r="R317" i="11" s="1"/>
  <c r="R318" i="11" s="1"/>
  <c r="R319" i="11" s="1"/>
  <c r="R320" i="11" s="1"/>
  <c r="R321" i="11" s="1"/>
  <c r="R322" i="11" s="1"/>
  <c r="R323" i="11" s="1"/>
  <c r="R324" i="11" s="1"/>
  <c r="R325" i="11" s="1"/>
  <c r="R326" i="11" s="1"/>
  <c r="R327" i="11" s="1"/>
  <c r="R328" i="11" s="1"/>
  <c r="R329" i="11" s="1"/>
  <c r="R330" i="11" s="1"/>
  <c r="R331" i="11" s="1"/>
  <c r="R333" i="11" s="1"/>
  <c r="R334" i="11" s="1"/>
  <c r="R335" i="11" s="1"/>
  <c r="R336" i="11" s="1"/>
  <c r="R338" i="11" s="1"/>
  <c r="R339" i="11" s="1"/>
  <c r="R341" i="11" s="1"/>
  <c r="R343" i="11" s="1"/>
  <c r="R345" i="11" s="1"/>
  <c r="R346" i="11" s="1"/>
  <c r="R347" i="11" s="1"/>
  <c r="R348" i="11" s="1"/>
  <c r="R349" i="11" s="1"/>
  <c r="R350" i="11" s="1"/>
  <c r="R351" i="11" s="1"/>
  <c r="R352" i="11" s="1"/>
  <c r="R355" i="11" s="1"/>
  <c r="R357" i="11" s="1"/>
  <c r="R358" i="11" s="1"/>
  <c r="R359" i="11" s="1"/>
  <c r="R360" i="11" s="1"/>
  <c r="R361" i="11" s="1"/>
  <c r="R362" i="11" s="1"/>
  <c r="R363" i="11" s="1"/>
  <c r="R364" i="11" s="1"/>
  <c r="R365" i="11" s="1"/>
  <c r="R366" i="11" s="1"/>
  <c r="R367" i="11" s="1"/>
  <c r="R368" i="11" s="1"/>
  <c r="R369" i="11" s="1"/>
  <c r="R371" i="11" s="1"/>
  <c r="R372" i="11" s="1"/>
  <c r="R375" i="11" s="1"/>
  <c r="R376" i="11" s="1"/>
  <c r="R377" i="11" s="1"/>
  <c r="R379" i="11" s="1"/>
  <c r="R380" i="11" s="1"/>
  <c r="S208" i="11"/>
  <c r="R381" i="11" l="1"/>
  <c r="R382" i="11" s="1"/>
  <c r="R383" i="11" s="1"/>
  <c r="R384" i="11" s="1"/>
  <c r="R385" i="11" s="1"/>
  <c r="R386" i="11" s="1"/>
  <c r="R387" i="11" s="1"/>
  <c r="R388" i="11" s="1"/>
  <c r="R389" i="11" s="1"/>
  <c r="R390" i="11" s="1"/>
  <c r="R391" i="11" s="1"/>
  <c r="R392" i="11" s="1"/>
  <c r="R393" i="11" s="1"/>
  <c r="R394" i="11" s="1"/>
  <c r="R395" i="11" s="1"/>
  <c r="R397" i="11" s="1"/>
  <c r="R398" i="11" s="1"/>
  <c r="R399" i="11" s="1"/>
  <c r="S209" i="11"/>
  <c r="S210" i="11" l="1"/>
  <c r="S212" i="11" l="1"/>
  <c r="S213" i="11" l="1"/>
  <c r="S218" i="11" l="1"/>
  <c r="S219" i="11" l="1"/>
  <c r="S220" i="11" l="1"/>
  <c r="S221" i="11" l="1"/>
  <c r="S222" i="11" l="1"/>
  <c r="S223" i="11" l="1"/>
  <c r="S224" i="11" l="1"/>
  <c r="S225" i="11" l="1"/>
  <c r="S226" i="11" l="1"/>
  <c r="S227" i="11" l="1"/>
  <c r="S228" i="11" l="1"/>
  <c r="S229" i="11" l="1"/>
  <c r="S230" i="11" l="1"/>
  <c r="S231" i="11" l="1"/>
  <c r="S232" i="11" l="1"/>
  <c r="S233" i="11" l="1"/>
  <c r="S234" i="11" l="1"/>
  <c r="S235" i="11" l="1"/>
  <c r="S236" i="11" l="1"/>
  <c r="S237" i="11" l="1"/>
  <c r="S238" i="11" l="1"/>
  <c r="S239" i="11" l="1"/>
  <c r="S241" i="11" l="1"/>
  <c r="S242" i="11" l="1"/>
  <c r="S243" i="11" l="1"/>
  <c r="S245" i="11" l="1"/>
  <c r="S246" i="11" l="1"/>
  <c r="S247" i="11" l="1"/>
  <c r="S248" i="11" l="1"/>
  <c r="S249" i="11" l="1"/>
  <c r="S250" i="11" l="1"/>
  <c r="S251" i="11" l="1"/>
  <c r="S252" i="11" l="1"/>
  <c r="S253" i="11" l="1"/>
  <c r="S254" i="11" l="1"/>
  <c r="S255" i="11" l="1"/>
  <c r="S256" i="11" l="1"/>
  <c r="S257" i="11" l="1"/>
  <c r="S258" i="11" l="1"/>
  <c r="S259" i="11" l="1"/>
  <c r="S260" i="11" l="1"/>
  <c r="S261" i="11" l="1"/>
  <c r="S262" i="11" l="1"/>
  <c r="S263" i="11" s="1"/>
  <c r="S264" i="11" s="1"/>
  <c r="S266" i="11" s="1"/>
  <c r="S268" i="11" s="1"/>
  <c r="S269" i="11" s="1"/>
  <c r="S270" i="11" s="1"/>
  <c r="S271" i="11" s="1"/>
  <c r="S272" i="11" s="1"/>
  <c r="S273" i="11" s="1"/>
  <c r="S275" i="11" s="1"/>
  <c r="S276" i="11" s="1"/>
  <c r="S277" i="11" s="1"/>
  <c r="S278" i="11" s="1"/>
  <c r="S279" i="11" s="1"/>
  <c r="S280" i="11" s="1"/>
  <c r="S281" i="11" s="1"/>
  <c r="S282" i="11" s="1"/>
  <c r="S283" i="11" s="1"/>
  <c r="S284" i="11" s="1"/>
  <c r="S285" i="11" s="1"/>
  <c r="S286" i="11" s="1"/>
  <c r="S287" i="11" s="1"/>
  <c r="S288" i="11" s="1"/>
  <c r="S289" i="11" s="1"/>
  <c r="S291" i="11" s="1"/>
  <c r="S292" i="11" s="1"/>
  <c r="S293" i="11" s="1"/>
  <c r="S294" i="11" s="1"/>
  <c r="S296" i="11" s="1"/>
  <c r="S297" i="11" s="1"/>
  <c r="S298" i="11" s="1"/>
  <c r="S299" i="11" s="1"/>
  <c r="S300" i="11" l="1"/>
  <c r="S301" i="11" l="1"/>
  <c r="S302" i="11" s="1"/>
  <c r="S304" i="11" s="1"/>
  <c r="S305" i="11" s="1"/>
  <c r="S306" i="11" s="1"/>
  <c r="S307" i="11" s="1"/>
  <c r="S308" i="11" s="1"/>
  <c r="S310" i="11" s="1"/>
  <c r="S311" i="11" s="1"/>
  <c r="S312" i="11" s="1"/>
  <c r="S313" i="11" s="1"/>
  <c r="S316" i="11" s="1"/>
  <c r="S317" i="11" s="1"/>
  <c r="S318" i="11" s="1"/>
  <c r="S319" i="11" s="1"/>
  <c r="S320" i="11" s="1"/>
  <c r="S321" i="11" s="1"/>
  <c r="S322" i="11" s="1"/>
  <c r="S323" i="11" s="1"/>
  <c r="S324" i="11" s="1"/>
  <c r="S325" i="11" s="1"/>
  <c r="S326" i="11" s="1"/>
  <c r="S327" i="11" s="1"/>
  <c r="S328" i="11" s="1"/>
  <c r="S329" i="11" s="1"/>
  <c r="S330" i="11" s="1"/>
  <c r="S331" i="11" s="1"/>
  <c r="S333" i="11" s="1"/>
  <c r="S334" i="11" s="1"/>
  <c r="S335" i="11" s="1"/>
  <c r="S336" i="11" l="1"/>
  <c r="S338" i="11" l="1"/>
  <c r="S339" i="11" l="1"/>
  <c r="S341" i="11" l="1"/>
  <c r="S343" i="11" l="1"/>
  <c r="S345" i="11" l="1"/>
  <c r="S346" i="11" l="1"/>
  <c r="S347" i="11" l="1"/>
  <c r="S348" i="11" l="1"/>
  <c r="S349" i="11" l="1"/>
  <c r="S350" i="11" l="1"/>
  <c r="S351" i="11" l="1"/>
  <c r="S352" i="11" l="1"/>
  <c r="S355" i="11" l="1"/>
  <c r="S357" i="11" l="1"/>
  <c r="S358" i="11" l="1"/>
  <c r="S359" i="11" l="1"/>
  <c r="S360" i="11" l="1"/>
  <c r="S361" i="11" s="1"/>
  <c r="S362" i="11" s="1"/>
  <c r="S363" i="11" s="1"/>
  <c r="S364" i="11" s="1"/>
  <c r="S365" i="11" s="1"/>
  <c r="S366" i="11" s="1"/>
  <c r="S367" i="11" s="1"/>
  <c r="S368" i="11" s="1"/>
  <c r="S369" i="11" s="1"/>
  <c r="S371" i="11" s="1"/>
  <c r="S372" i="11" s="1"/>
  <c r="S375" i="11" s="1"/>
  <c r="S376" i="11" s="1"/>
  <c r="S377" i="11" s="1"/>
  <c r="S379" i="11" s="1"/>
  <c r="S380" i="11" s="1"/>
  <c r="S381" i="11" s="1"/>
  <c r="S382" i="11" s="1"/>
  <c r="S383" i="11" s="1"/>
  <c r="S384" i="11" s="1"/>
  <c r="S385" i="11" s="1"/>
  <c r="S386" i="11" s="1"/>
  <c r="S387" i="11" s="1"/>
  <c r="S388" i="11" s="1"/>
  <c r="S389" i="11" s="1"/>
  <c r="S390" i="11" s="1"/>
  <c r="S391" i="11" s="1"/>
  <c r="S392" i="11" s="1"/>
  <c r="S393" i="11" s="1"/>
  <c r="S394" i="11" s="1"/>
  <c r="S395" i="11" s="1"/>
  <c r="S397" i="11" s="1"/>
  <c r="S398" i="11" l="1"/>
  <c r="S399"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tc={6027C18E-C77B-44BB-B2B0-E717DDDC9817}</author>
    <author>tc={79CA66D3-38EC-4319-86F4-1F4E5B211894}</author>
  </authors>
  <commentList>
    <comment ref="A319" authorId="0" shapeId="0" xr:uid="{6027C18E-C77B-44BB-B2B0-E717DDDC9817}">
      <text>
        <t>[Threaded comment]
Your version of Excel allows you to read this threaded comment; however, any edits to it will get removed if the file is opened in a newer version of Excel. Learn more: https://go.microsoft.com/fwlink/?linkid=870924
Comment:
    What is this?</t>
      </text>
    </comment>
    <comment ref="G490" authorId="1" shapeId="0" xr:uid="{79CA66D3-38EC-4319-86F4-1F4E5B211894}">
      <text>
        <t>[Threaded comment]
Your version of Excel allows you to read this threaded comment; however, any edits to it will get removed if the file is opened in a newer version of Excel. Learn more: https://go.microsoft.com/fwlink/?linkid=870924
Comment:
    789C - SEBU7174-17
789B - Not fitted with brake accumulators according to SIS2
785D - KENR8310-08
777F - RENR8315</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bumaau tester supervisor</author>
    <author>tc={27CA701E-5B43-43BB-9348-60603F6CA79A}</author>
  </authors>
  <commentList>
    <comment ref="D49" authorId="0" shapeId="0" xr:uid="{25EB4C72-16BA-449C-A401-5326918F7516}">
      <text>
        <r>
          <rPr>
            <sz val="11"/>
            <rFont val="Calibri"/>
            <family val="2"/>
          </rPr>
          <t xml:space="preserve">Aziz:
backthen it was "idenfitied" that is typo and has changed to "identified"
</t>
        </r>
      </text>
    </comment>
    <comment ref="D212" authorId="1" shapeId="0" xr:uid="{27CA701E-5B43-43BB-9348-60603F6CA79A}">
      <text>
        <t>[Threaded comment]
Your version of Excel allows you to read this threaded comment; however, any edits to it will get removed if the file is opened in a newer version of Excel. Learn more: https://go.microsoft.com/fwlink/?linkid=870924
Comment:
    Change Wording --&gt;Inspect hydraulic hoist cylinder hoses for leaks.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bumaau tester supervisor</author>
    <author>tc={F26B657B-5206-4939-A432-B70772EF08AA}</author>
  </authors>
  <commentList>
    <comment ref="D49" authorId="0" shapeId="0" xr:uid="{2A41FE50-1F22-4471-8845-582DA504F4CA}">
      <text>
        <r>
          <rPr>
            <sz val="11"/>
            <rFont val="Calibri"/>
            <family val="2"/>
          </rPr>
          <t xml:space="preserve">Aziz:
backthen it was "idenfitied" that is typo and has changed to "identified"
</t>
        </r>
      </text>
    </comment>
    <comment ref="D213" authorId="1" shapeId="0" xr:uid="{F26B657B-5206-4939-A432-B70772EF08AA}">
      <text>
        <t>[Threaded comment]
Your version of Excel allows you to read this threaded comment; however, any edits to it will get removed if the file is opened in a newer version of Excel. Learn more: https://go.microsoft.com/fwlink/?linkid=870924
Comment:
    Change Wording --&gt;Inspect hydraulic hoist cylinder hoses for leaks.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tc={D8998C67-16D9-4DAD-B160-D729CDBEF4D4}</author>
    <author>bumaau tester supervisor</author>
    <author>tc={BB551517-71B0-4AB9-9C51-EB3EE7BF9343}</author>
    <author>tc={FF9E9181-B512-4154-A344-913FB2B3AC21}</author>
    <author>tc={F07F4972-0199-4A0B-9F3E-B7E78A37A395}</author>
    <author>tc={BDD5872D-3B55-4FCE-8A29-C70E9D37B130}</author>
    <author>tc={7D187877-5E04-4E07-A581-C939B77D4088}</author>
    <author>tc={D14EDD35-7A6B-4B31-918C-664BC558E8F1}</author>
    <author>tc={9A9E8DFB-9DAC-4EFC-843C-18E992131989}</author>
    <author>tc={E47212CB-E923-4A6A-8FD0-E6212BD69FD9}</author>
    <author>tc={BBA7AEF7-C400-496C-910C-48C40D55E344}</author>
  </authors>
  <commentList>
    <comment ref="E33" authorId="0" shapeId="0" xr:uid="{D8998C67-16D9-4DAD-B160-D729CDBEF4D4}">
      <text>
        <t>[Threaded comment]
Your version of Excel allows you to read this threaded comment; however, any edits to it will get removed if the file is opened in a newer version of Excel. Learn more: https://go.microsoft.com/fwlink/?linkid=870924
Comment:
    Updated 27 Nov 2023
Before:CBM</t>
      </text>
    </comment>
    <comment ref="D53" authorId="1" shapeId="0" xr:uid="{748BBAAC-DE0B-4531-9D6A-DDE86BACC9C5}">
      <text>
        <r>
          <rPr>
            <sz val="11"/>
            <rFont val="Calibri"/>
            <family val="2"/>
          </rPr>
          <t xml:space="preserve">Aziz:
backthen it was "idenfitied" that is typo and has changed to "identified"
</t>
        </r>
      </text>
    </comment>
    <comment ref="E98" authorId="2" shapeId="0" xr:uid="{BB551517-71B0-4AB9-9C51-EB3EE7BF9343}">
      <text>
        <t>[Threaded comment]
Your version of Excel allows you to read this threaded comment; however, any edits to it will get removed if the file is opened in a newer version of Excel. Learn more: https://go.microsoft.com/fwlink/?linkid=870924
Comment:
    Update per 7 Nov 2023
Before: CBM_MANUAL</t>
      </text>
    </comment>
    <comment ref="D150" authorId="3" shapeId="0" xr:uid="{FF9E9181-B512-4154-A344-913FB2B3AC21}">
      <text>
        <t>[Threaded comment]
Your version of Excel allows you to read this threaded comment; however, any edits to it will get removed if the file is opened in a newer version of Excel. Learn more: https://go.microsoft.com/fwlink/?linkid=870924
Comment:
    Delete, as request Jacob,11 Dec 2023</t>
      </text>
    </comment>
    <comment ref="D151" authorId="4" shapeId="0" xr:uid="{F07F4972-0199-4A0B-9F3E-B7E78A37A395}">
      <text>
        <t>[Threaded comment]
Your version of Excel allows you to read this threaded comment; however, any edits to it will get removed if the file is opened in a newer version of Excel. Learn more: https://go.microsoft.com/fwlink/?linkid=870924
Comment:
    Delete, as request Jacob,11 Dec 2023</t>
      </text>
    </comment>
    <comment ref="D162" authorId="5" shapeId="0" xr:uid="{BDD5872D-3B55-4FCE-8A29-C70E9D37B130}">
      <text>
        <t>[Threaded comment]
Your version of Excel allows you to read this threaded comment; however, any edits to it will get removed if the file is opened in a newer version of Excel. Learn more: https://go.microsoft.com/fwlink/?linkid=870924
Comment:
    Add as request 11 Dec 2023</t>
      </text>
    </comment>
    <comment ref="D164" authorId="6" shapeId="0" xr:uid="{7D187877-5E04-4E07-A581-C939B77D4088}">
      <text>
        <t>[Threaded comment]
Your version of Excel allows you to read this threaded comment; however, any edits to it will get removed if the file is opened in a newer version of Excel. Learn more: https://go.microsoft.com/fwlink/?linkid=870924
Comment:
    Before: Grease fan drive bearing and jockey pulley (hand grease gun). Request by Jacob 12 Dec 2023</t>
      </text>
    </comment>
    <comment ref="D201" authorId="7" shapeId="0" xr:uid="{D14EDD35-7A6B-4B31-918C-664BC558E8F1}">
      <text>
        <t>[Threaded comment]
Your version of Excel allows you to read this threaded comment; however, any edits to it will get removed if the file is opened in a newer version of Excel. Learn more: https://go.microsoft.com/fwlink/?linkid=870924
Comment:
    Additional task as request Jacob 12 Dec 2023</t>
      </text>
    </comment>
    <comment ref="D202" authorId="8" shapeId="0" xr:uid="{9A9E8DFB-9DAC-4EFC-843C-18E992131989}">
      <text>
        <t>[Threaded comment]
Your version of Excel allows you to read this threaded comment; however, any edits to it will get removed if the file is opened in a newer version of Excel. Learn more: https://go.microsoft.com/fwlink/?linkid=870924
Comment:
    Additional task as request Jacob 12 Dec 2023</t>
      </text>
    </comment>
    <comment ref="D227" authorId="9" shapeId="0" xr:uid="{E47212CB-E923-4A6A-8FD0-E6212BD69FD9}">
      <text>
        <t>[Threaded comment]
Your version of Excel allows you to read this threaded comment; however, any edits to it will get removed if the file is opened in a newer version of Excel. Learn more: https://go.microsoft.com/fwlink/?linkid=870924
Comment:
    Change Wording --&gt;Inspect hydraulic hoist cylinder hoses for leaks.</t>
      </text>
    </comment>
    <comment ref="E230" authorId="10" shapeId="0" xr:uid="{BBA7AEF7-C400-496C-910C-48C40D55E344}">
      <text>
        <t>[Threaded comment]
Your version of Excel allows you to read this threaded comment; however, any edits to it will get removed if the file is opened in a newer version of Excel. Learn more: https://go.microsoft.com/fwlink/?linkid=870924
Comment:
    Update per 7 Nov 2023
Before: CBM_MANUAL</t>
      </text>
    </comment>
  </commentList>
</comments>
</file>

<file path=xl/sharedStrings.xml><?xml version="1.0" encoding="utf-8"?>
<sst xmlns="http://schemas.openxmlformats.org/spreadsheetml/2006/main" count="28681" uniqueCount="2581">
  <si>
    <t>ModelId</t>
  </si>
  <si>
    <t>Tab</t>
  </si>
  <si>
    <t>Section</t>
  </si>
  <si>
    <t>MyLable</t>
  </si>
  <si>
    <t>Check</t>
  </si>
  <si>
    <t>Type</t>
  </si>
  <si>
    <t>250</t>
  </si>
  <si>
    <t>500</t>
  </si>
  <si>
    <t>1000</t>
  </si>
  <si>
    <t>2000</t>
  </si>
  <si>
    <t>4000</t>
  </si>
  <si>
    <t>Guide Table</t>
  </si>
  <si>
    <t>Image</t>
  </si>
  <si>
    <t>Table</t>
  </si>
  <si>
    <t>Service Mapping</t>
  </si>
  <si>
    <t>SOS</t>
  </si>
  <si>
    <t>Section Column</t>
  </si>
  <si>
    <t>Task Key</t>
  </si>
  <si>
    <t>Group Task Id</t>
  </si>
  <si>
    <t>CAT 785D-WT</t>
  </si>
  <si>
    <t>Pre-Service Operational Checks</t>
  </si>
  <si>
    <t>Operational Checks</t>
  </si>
  <si>
    <t xml:space="preserve">Check operating controls (indicators, knobs, levers, switches etc.).. </t>
  </si>
  <si>
    <t/>
  </si>
  <si>
    <t>1</t>
  </si>
  <si>
    <t>preServiceTask000001</t>
  </si>
  <si>
    <t xml:space="preserve">Check operation of horns.. </t>
  </si>
  <si>
    <t>2</t>
  </si>
  <si>
    <t>preServiceTask000002</t>
  </si>
  <si>
    <t xml:space="preserve">Check condition of mirrors.. </t>
  </si>
  <si>
    <t>3</t>
  </si>
  <si>
    <t>preServiceTask000003</t>
  </si>
  <si>
    <t xml:space="preserve">Check operation and condition of seats.. </t>
  </si>
  <si>
    <t>4</t>
  </si>
  <si>
    <t>preServiceTask000004</t>
  </si>
  <si>
    <t xml:space="preserve">Check integrity of seat belt and clasp for damage, tears, rips and holes.&lt;br/&gt;
Ensure seat belt functions correctly.. </t>
  </si>
  <si>
    <t>5</t>
  </si>
  <si>
    <t>preServiceTask0000050</t>
  </si>
  <si>
    <t xml:space="preserve">Check operation of wipers and washers.. </t>
  </si>
  <si>
    <t>6</t>
  </si>
  <si>
    <t>preServiceTask000006</t>
  </si>
  <si>
    <t xml:space="preserve">Check operation of all lights.. </t>
  </si>
  <si>
    <t>7</t>
  </si>
  <si>
    <t>preServiceTask000007</t>
  </si>
  <si>
    <t xml:space="preserve">Check operation of hoist actuator linkage.. </t>
  </si>
  <si>
    <t>8</t>
  </si>
  <si>
    <t>preServiceTask0000080</t>
  </si>
  <si>
    <t xml:space="preserve">a. Reversing alarm. </t>
  </si>
  <si>
    <t>9a</t>
  </si>
  <si>
    <t>preServiceTask000080</t>
  </si>
  <si>
    <t>a75a6e99-d1a6-47f2-8b19-ef0ed80833fe</t>
  </si>
  <si>
    <t xml:space="preserve">b. Tray up alarm. </t>
  </si>
  <si>
    <t>9b</t>
  </si>
  <si>
    <t>preServiceTask0000812</t>
  </si>
  <si>
    <t xml:space="preserve">c. Door alarm. </t>
  </si>
  <si>
    <t>9c</t>
  </si>
  <si>
    <t>preServiceTask0000813</t>
  </si>
  <si>
    <t xml:space="preserve">Check body up limit switch.. </t>
  </si>
  <si>
    <t>10</t>
  </si>
  <si>
    <t>preServiceTask000010</t>
  </si>
  <si>
    <t xml:space="preserve">Check body pads condition for damage and alignment.. </t>
  </si>
  <si>
    <t>11</t>
  </si>
  <si>
    <t>preServiceTask000011</t>
  </si>
  <si>
    <t xml:space="preserve">Check operation of air conditioner system.. </t>
  </si>
  <si>
    <t>12</t>
  </si>
  <si>
    <t>preServiceTask000012</t>
  </si>
  <si>
    <t xml:space="preserve">Check operation of ladder controls and switches.. </t>
  </si>
  <si>
    <t>13</t>
  </si>
  <si>
    <t>preServiceTask0000130</t>
  </si>
  <si>
    <t xml:space="preserve">Check stair interlock function (Park brake interlock).. </t>
  </si>
  <si>
    <t>14</t>
  </si>
  <si>
    <t>preServiceTask000014</t>
  </si>
  <si>
    <t xml:space="preserve">Check alarm(s) when stair in operation.. </t>
  </si>
  <si>
    <t>15</t>
  </si>
  <si>
    <t>preServiceTask0000150</t>
  </si>
  <si>
    <t xml:space="preserve">Check air filter restriction.. </t>
  </si>
  <si>
    <t>16</t>
  </si>
  <si>
    <t>preServiceTask000016</t>
  </si>
  <si>
    <t xml:space="preserve">Check primary steering operation.. </t>
  </si>
  <si>
    <t>17</t>
  </si>
  <si>
    <t>preServiceTask000017</t>
  </si>
  <si>
    <t xml:space="preserve">Check secondary steering operation (engage engine shutdown switch to stop engine - steer left and right, check response).. </t>
  </si>
  <si>
    <t>18</t>
  </si>
  <si>
    <t>preServiceTask000018</t>
  </si>
  <si>
    <t xml:space="preserve">a. Service brake. </t>
  </si>
  <si>
    <t>19a</t>
  </si>
  <si>
    <t>preServiceTask0000191</t>
  </si>
  <si>
    <t>a6d5bfbd-d3d8-4035-9b69-cf64edce3a91</t>
  </si>
  <si>
    <t xml:space="preserve">b. Emergency brake. </t>
  </si>
  <si>
    <t>19b</t>
  </si>
  <si>
    <t>preServiceTask00001911</t>
  </si>
  <si>
    <t xml:space="preserve">c. Park brake. </t>
  </si>
  <si>
    <t>19c</t>
  </si>
  <si>
    <t>preServiceTask00001921</t>
  </si>
  <si>
    <t xml:space="preserve">Check retarder operation (1st Gear Stall Test at 1050rpm).. </t>
  </si>
  <si>
    <t>20</t>
  </si>
  <si>
    <t>preServiceTask000023</t>
  </si>
  <si>
    <t>a. POS 1 – Left Tie Rod</t>
  </si>
  <si>
    <t>21a</t>
  </si>
  <si>
    <t>mechanicalServiceTask000900009</t>
  </si>
  <si>
    <t>37a7c0e2-43cc-4a3d-92bc-3f63412379aa</t>
  </si>
  <si>
    <t>b. POS 2 – Left Tie Rod</t>
  </si>
  <si>
    <t>21b</t>
  </si>
  <si>
    <t>mechanicalServiceTask0009000010</t>
  </si>
  <si>
    <t>c. POS 3 – Right Tie Rod</t>
  </si>
  <si>
    <t>21c</t>
  </si>
  <si>
    <t>mechanicalServiceTask0009000011</t>
  </si>
  <si>
    <t>d. POS 4 – Right Tie Rod</t>
  </si>
  <si>
    <t>21d</t>
  </si>
  <si>
    <t>mechanicalServiceTask0009000012</t>
  </si>
  <si>
    <t>e. POS 5 – Right Steer Cylinder</t>
  </si>
  <si>
    <t>21e</t>
  </si>
  <si>
    <t>mechanicalServiceTask0009000013</t>
  </si>
  <si>
    <t>f. POS 6 - Right Steer Cylinder</t>
  </si>
  <si>
    <t>21f</t>
  </si>
  <si>
    <t>mechanicalServiceTask0009000014</t>
  </si>
  <si>
    <t>g. POS 7 - Left Steer Cylinder</t>
  </si>
  <si>
    <t>21g</t>
  </si>
  <si>
    <t>mechanicalServiceTask0009000015</t>
  </si>
  <si>
    <t>h. POS 8 - Left Steer Cylinder</t>
  </si>
  <si>
    <t>21h</t>
  </si>
  <si>
    <t>mechanicalServiceTask0009000016</t>
  </si>
  <si>
    <t>a. A-Frame Bearing</t>
  </si>
  <si>
    <t>22a</t>
  </si>
  <si>
    <t>preServiceTask000081</t>
  </si>
  <si>
    <t xml:space="preserve">Visually inspect A-Frame to rear housing mounting bolts for tightness.. </t>
  </si>
  <si>
    <t>23</t>
  </si>
  <si>
    <t>preServiceTask000021</t>
  </si>
  <si>
    <t xml:space="preserve">Check all other dog bones movement (inform supervisor if suspected critical movement).. </t>
  </si>
  <si>
    <t>24</t>
  </si>
  <si>
    <t>preServiceTask000022</t>
  </si>
  <si>
    <t xml:space="preserve">Check for oil leaks.. </t>
  </si>
  <si>
    <t>25</t>
  </si>
  <si>
    <t>preServiceTask000024</t>
  </si>
  <si>
    <t xml:space="preserve">Check for coolant leaks.. </t>
  </si>
  <si>
    <t>26</t>
  </si>
  <si>
    <t>preServiceTask000025</t>
  </si>
  <si>
    <t xml:space="preserve">Check for air system leaks.. </t>
  </si>
  <si>
    <t>27</t>
  </si>
  <si>
    <t>preServiceTask000026</t>
  </si>
  <si>
    <t xml:space="preserve">Check engine shutdown system – test operation.. </t>
  </si>
  <si>
    <t>28</t>
  </si>
  <si>
    <t>preServiceTask000027</t>
  </si>
  <si>
    <t xml:space="preserve">Inspect ladders/handrails for structural integrity.. </t>
  </si>
  <si>
    <t>29</t>
  </si>
  <si>
    <t>preServiceTask000028</t>
  </si>
  <si>
    <t xml:space="preserve">Inspect ROPS for structural integrity.. </t>
  </si>
  <si>
    <t>30</t>
  </si>
  <si>
    <t>preServiceTask000029</t>
  </si>
  <si>
    <t>Lube Service</t>
  </si>
  <si>
    <t>Oil Sample (use the correct SOS sampling method from the sampling points on the machine)</t>
  </si>
  <si>
    <t xml:space="preserve">Engine Oil Sample. </t>
  </si>
  <si>
    <t>31</t>
  </si>
  <si>
    <t>lubeServiceTask0000201</t>
  </si>
  <si>
    <t xml:space="preserve">Left Front Hub Oil Sample. </t>
  </si>
  <si>
    <t>32</t>
  </si>
  <si>
    <t>lubeServiceTask0000202</t>
  </si>
  <si>
    <t xml:space="preserve">Right Front Hub Oil Sample. </t>
  </si>
  <si>
    <t>33</t>
  </si>
  <si>
    <t>lubeServiceTask000020200</t>
  </si>
  <si>
    <t xml:space="preserve">Transmission Oil Sample. </t>
  </si>
  <si>
    <t>34</t>
  </si>
  <si>
    <t>lubeServiceTask0000203</t>
  </si>
  <si>
    <t xml:space="preserve">Steering System Oil Sample. </t>
  </si>
  <si>
    <t>35</t>
  </si>
  <si>
    <t>lubeServiceTask0000204</t>
  </si>
  <si>
    <t xml:space="preserve">Hoist / Torque Converter / Brake Cooling Hydraulic System Oil Sample. </t>
  </si>
  <si>
    <t>36</t>
  </si>
  <si>
    <t>lubeServiceTask0000205</t>
  </si>
  <si>
    <t xml:space="preserve">Differential Oil Sample. </t>
  </si>
  <si>
    <t>37</t>
  </si>
  <si>
    <t>lubeServiceTask0000206</t>
  </si>
  <si>
    <t xml:space="preserve">Coolant Sample (Level 1). </t>
  </si>
  <si>
    <t>38</t>
  </si>
  <si>
    <t>lubeServiceTask0000208</t>
  </si>
  <si>
    <t>Oil Change</t>
  </si>
  <si>
    <t>Engine Oil Change. 204</t>
  </si>
  <si>
    <t>39</t>
  </si>
  <si>
    <t>lubeServiceTask0000301</t>
  </si>
  <si>
    <t>Left Front Wheel Hub Oil Change. 14</t>
  </si>
  <si>
    <t>40</t>
  </si>
  <si>
    <t>lubeServiceTask0000303</t>
  </si>
  <si>
    <t>Right Front Wheel Hub Oil Change. 14</t>
  </si>
  <si>
    <t>41</t>
  </si>
  <si>
    <t>lubeServiceTask000030310</t>
  </si>
  <si>
    <t>Transmission (including transmission extension housing to be drained) Oil Change. 324</t>
  </si>
  <si>
    <t>42</t>
  </si>
  <si>
    <t>lubeServiceTask0000302</t>
  </si>
  <si>
    <t>Steering System Oil Change. 207</t>
  </si>
  <si>
    <t>43</t>
  </si>
  <si>
    <t>lubeServiceTask0000304</t>
  </si>
  <si>
    <t>Hoist / Torque Converter / Brake Cooling Hydraulic System Oil Change. 978</t>
  </si>
  <si>
    <t>44</t>
  </si>
  <si>
    <t>lubeServiceTask0000305</t>
  </si>
  <si>
    <t>Rear Axle (Final Drives &amp; Differential) Oil Change. 527</t>
  </si>
  <si>
    <t>45</t>
  </si>
  <si>
    <t>lubeServiceTask0000306</t>
  </si>
  <si>
    <t>Oil Level Check</t>
  </si>
  <si>
    <t xml:space="preserve">Engine Cooling System Coolant Level Check. </t>
  </si>
  <si>
    <t>46</t>
  </si>
  <si>
    <t>51ab3a4e-7a1f-4080-ba52-6ae4b392aacd</t>
  </si>
  <si>
    <t>Magnetic Plug Ratings</t>
  </si>
  <si>
    <t>a. Left Front Hub (Magnetic Plug)</t>
  </si>
  <si>
    <t>47a</t>
  </si>
  <si>
    <t>lubeServiceTask000060</t>
  </si>
  <si>
    <t>f078795e-ae70-46d7-9984-bbc01cfb9248</t>
  </si>
  <si>
    <t>b. Right Front Hub (Magnetic Plug)</t>
  </si>
  <si>
    <t>47b</t>
  </si>
  <si>
    <t>lubeServiceTask000061</t>
  </si>
  <si>
    <t>c. Left Final Drive (Magnetic Plug)</t>
  </si>
  <si>
    <t>47c</t>
  </si>
  <si>
    <t>lubeServiceTask000062</t>
  </si>
  <si>
    <t>d. Right Final Drive (Magnetic Plug)</t>
  </si>
  <si>
    <t>47d</t>
  </si>
  <si>
    <t>lubeServiceTask000063</t>
  </si>
  <si>
    <t>e. Differential (Magnetic Plug)</t>
  </si>
  <si>
    <t>47e</t>
  </si>
  <si>
    <t>lubeServiceTask0000630</t>
  </si>
  <si>
    <t xml:space="preserve">Replace air dryer desiccant.. </t>
  </si>
  <si>
    <t>48</t>
  </si>
  <si>
    <t>lubeServiceTask0000800</t>
  </si>
  <si>
    <t xml:space="preserve">Change cab air filter.. </t>
  </si>
  <si>
    <t>49</t>
  </si>
  <si>
    <t>lubeServiceTask0000801</t>
  </si>
  <si>
    <t xml:space="preserve">Change air conditioner filter.. </t>
  </si>
  <si>
    <t>50</t>
  </si>
  <si>
    <t>lubeServiceTask000080100</t>
  </si>
  <si>
    <t xml:space="preserve">a. Change differential and final drive filter.. </t>
  </si>
  <si>
    <t>51</t>
  </si>
  <si>
    <t>lubeServiceTask0000802</t>
  </si>
  <si>
    <t>c6c15ecd-6a6c-4c30-9f5f-941586944c3f</t>
  </si>
  <si>
    <t>b1. Differential and Final Drive Filter</t>
  </si>
  <si>
    <t>51b1</t>
  </si>
  <si>
    <t>lubeServiceTask0000803</t>
  </si>
  <si>
    <t xml:space="preserve">&lt;table&gt;
	&lt;tbody&gt;
		&lt;tr&gt;
			&lt;td style="vertical-align: top"&gt;
			a.&amp;nbsp;
			&lt;/td&gt;
			&lt;td&gt;Remove primary element.&lt;/td&gt;
		&lt;/tr&gt;
	&lt;/tbody&gt;
&lt;/table&gt;. </t>
  </si>
  <si>
    <t>52a</t>
  </si>
  <si>
    <t>lubeServiceTask0000801201</t>
  </si>
  <si>
    <t>9b44d434-ffce-476a-9c47-140cb974a9e2</t>
  </si>
  <si>
    <t xml:space="preserve">&lt;table&gt;
	&lt;tbody&gt;
		&lt;tr&gt;
			&lt;td style="vertical-align: top"&gt;
			b.&amp;nbsp;
			&lt;/td&gt;
			&lt;td&gt;Clean pre-cleaner assembly.&lt;/td&gt;
		&lt;/tr&gt;
	&lt;/tbody&gt;
&lt;/table&gt;. </t>
  </si>
  <si>
    <t>52b</t>
  </si>
  <si>
    <t>lubeServiceTask000080120100</t>
  </si>
  <si>
    <t xml:space="preserve">&lt;table&gt;
	&lt;tbody&gt;
		&lt;tr&gt;
			&lt;td style="vertical-align: top"&gt;
			c.&amp;nbsp;
			&lt;/td&gt;
			&lt;td&gt;Empty/clean vacuator valves.&lt;/td&gt;
		&lt;/tr&gt;
	&lt;/tbody&gt;
&lt;/table&gt;. </t>
  </si>
  <si>
    <t>52c</t>
  </si>
  <si>
    <t>lubeServiceTask000080120101</t>
  </si>
  <si>
    <t xml:space="preserve">&lt;table&gt;
	&lt;tbody&gt;
		&lt;tr&gt;
			&lt;td style="vertical-align: top"&gt;
			d.&amp;nbsp;
			&lt;/td&gt;
			&lt;td&gt;Replace secondary element.&lt;/td&gt;
		&lt;/tr&gt;
	&lt;/tbody&gt;
&lt;/table&gt;. </t>
  </si>
  <si>
    <t>52d</t>
  </si>
  <si>
    <t>lubeServiceTask000080120102</t>
  </si>
  <si>
    <t xml:space="preserve">&lt;table&gt;
	&lt;tbody&gt;
		&lt;tr&gt;
			&lt;td style="vertical-align: top"&gt;
			e.&amp;nbsp;
			&lt;/td&gt;
			&lt;td&gt;Replace primary element.&lt;/td&gt;
		&lt;/tr&gt;
	&lt;/tbody&gt;
&lt;/table&gt;. </t>
  </si>
  <si>
    <t>52e</t>
  </si>
  <si>
    <t>lubeServiceTask000080120103</t>
  </si>
  <si>
    <t xml:space="preserve">a. Change engine oil filters.. </t>
  </si>
  <si>
    <t>53</t>
  </si>
  <si>
    <t>lubeServiceTask0000804</t>
  </si>
  <si>
    <t>7d5a1493-164e-4929-8dda-bd2b827427de</t>
  </si>
  <si>
    <t>b1. Engine Oil Filter</t>
  </si>
  <si>
    <t>53b1</t>
  </si>
  <si>
    <t>lubeServiceTask0000805</t>
  </si>
  <si>
    <t xml:space="preserve">Change engine oil filter (centrifugal liner and seals).. </t>
  </si>
  <si>
    <t>54</t>
  </si>
  <si>
    <t>lubeServiceTask0000800000600</t>
  </si>
  <si>
    <t xml:space="preserve">Change primary (water separator) fuel filters.. </t>
  </si>
  <si>
    <t>55</t>
  </si>
  <si>
    <t>lubeServiceTask0000800000601</t>
  </si>
  <si>
    <t xml:space="preserve">Change secondary fuel filters.. </t>
  </si>
  <si>
    <t>56</t>
  </si>
  <si>
    <t>lubeServiceTask0000800000602</t>
  </si>
  <si>
    <t xml:space="preserve">Change on-board kidney loop filters (if fitted).. </t>
  </si>
  <si>
    <t>57</t>
  </si>
  <si>
    <t>lubeServiceTask0000800000603</t>
  </si>
  <si>
    <t xml:space="preserve">Change park brake release filter.. </t>
  </si>
  <si>
    <t>58</t>
  </si>
  <si>
    <t>lubeServiceTask0000800000604</t>
  </si>
  <si>
    <t xml:space="preserve">a. Change steering system filter.. </t>
  </si>
  <si>
    <t>59</t>
  </si>
  <si>
    <t>lubeServiceTask00008040001</t>
  </si>
  <si>
    <t>a3ea28be-3dbf-4ef7-af43-7baa5313dc3d</t>
  </si>
  <si>
    <t>b1. Steering System Filter</t>
  </si>
  <si>
    <t>59b1</t>
  </si>
  <si>
    <t>lubeServiceTask00008050001</t>
  </si>
  <si>
    <t xml:space="preserve">Change transmission (charging) filter.. </t>
  </si>
  <si>
    <t>60</t>
  </si>
  <si>
    <t>lubeServiceTask0000800000604000</t>
  </si>
  <si>
    <t xml:space="preserve">a. Change transmission (lubrication) filter.. </t>
  </si>
  <si>
    <t>61</t>
  </si>
  <si>
    <t>lubeServiceTask0000805000</t>
  </si>
  <si>
    <t>2f88ecb6-0190-40f1-9309-8fff8056704b</t>
  </si>
  <si>
    <t>b1. Transmission Filter</t>
  </si>
  <si>
    <t>61b1</t>
  </si>
  <si>
    <t>lubeServiceTask00008050002</t>
  </si>
  <si>
    <t xml:space="preserve">a. Change torque converter filter.. </t>
  </si>
  <si>
    <t>62</t>
  </si>
  <si>
    <t>lubeServiceTask00008050001002</t>
  </si>
  <si>
    <t>04dd22ee-fed5-44bd-b143-addbad359bf5</t>
  </si>
  <si>
    <t>b1. Torque Converter Filter</t>
  </si>
  <si>
    <t>62b1</t>
  </si>
  <si>
    <t>lubeServiceTask000080500020011</t>
  </si>
  <si>
    <t xml:space="preserve">Change differential and final drive breathers.. </t>
  </si>
  <si>
    <t>63</t>
  </si>
  <si>
    <t>lubeServiceTask000080120022</t>
  </si>
  <si>
    <t xml:space="preserve">Change engine crankcase breather.. </t>
  </si>
  <si>
    <t>64</t>
  </si>
  <si>
    <t>lubeServiceTask000080120022001</t>
  </si>
  <si>
    <t xml:space="preserve">a. Change front left wheel hub breather.. </t>
  </si>
  <si>
    <t>65</t>
  </si>
  <si>
    <t>lubeServiceTask000080120022002</t>
  </si>
  <si>
    <t>281f4158-f3a3-4503-9c2e-2357993e0c6d</t>
  </si>
  <si>
    <t xml:space="preserve">b. Change front right wheel hub breather.. </t>
  </si>
  <si>
    <t>65b</t>
  </si>
  <si>
    <t>lubeServiceTask00008012002200201</t>
  </si>
  <si>
    <t xml:space="preserve">Change steering tank breather.. </t>
  </si>
  <si>
    <t>66</t>
  </si>
  <si>
    <t>lubeServiceTask00008012002200202</t>
  </si>
  <si>
    <t xml:space="preserve">Change fuel tank breather.. </t>
  </si>
  <si>
    <t>67</t>
  </si>
  <si>
    <t>lubeServiceTask000080120022003</t>
  </si>
  <si>
    <t xml:space="preserve">Change hoist / torque converter / brake cooling hydraulic tank breathers.. </t>
  </si>
  <si>
    <t>68</t>
  </si>
  <si>
    <t>lubeServiceTask000080120022004</t>
  </si>
  <si>
    <t xml:space="preserve">Change transmission breathers.. </t>
  </si>
  <si>
    <t>69</t>
  </si>
  <si>
    <t>lubeServiceTask000080120022005</t>
  </si>
  <si>
    <t>a1. Torque Converter Outlet Screen</t>
  </si>
  <si>
    <t>70a1</t>
  </si>
  <si>
    <t>lubeServiceTask00008013000998</t>
  </si>
  <si>
    <t>d78b9166-2cc5-4f86-bf5a-fd377fde760c</t>
  </si>
  <si>
    <t xml:space="preserve">b. Clean and refit torque converter outlet screen.. </t>
  </si>
  <si>
    <t>70b</t>
  </si>
  <si>
    <t>lubeServiceTask00008012002200500</t>
  </si>
  <si>
    <t xml:space="preserve">Clean air/hydraulic cylinders breathers.. </t>
  </si>
  <si>
    <t>71</t>
  </si>
  <si>
    <t>lubeServiceTask00008031012</t>
  </si>
  <si>
    <t>a1. Transmission Magnetic Screen</t>
  </si>
  <si>
    <t>72a1</t>
  </si>
  <si>
    <t>lubeServiceTask000080130006005</t>
  </si>
  <si>
    <t>964d3d55-2d56-4801-b15a-32020ddd3ebb</t>
  </si>
  <si>
    <t xml:space="preserve">b. Clean and refit transmission magnetic screen.. </t>
  </si>
  <si>
    <t>72b</t>
  </si>
  <si>
    <t>lubeServiceTask0000801200220050011245</t>
  </si>
  <si>
    <t xml:space="preserve">Drain moisture and sediment from air tank.. </t>
  </si>
  <si>
    <t>73</t>
  </si>
  <si>
    <t>lubeServiceTask00008031017789</t>
  </si>
  <si>
    <t xml:space="preserve">Drain water &amp; sediment from fuel tank.. </t>
  </si>
  <si>
    <t>74</t>
  </si>
  <si>
    <t>lubeServiceTask0000803101778998</t>
  </si>
  <si>
    <t xml:space="preserve">Grease fan drive bearing and jockey pulley (hand grease gun).. </t>
  </si>
  <si>
    <t>75</t>
  </si>
  <si>
    <t>lubeServiceTask0000900</t>
  </si>
  <si>
    <t xml:space="preserve">Grease drive shaft slip joint (hand grease gun).. </t>
  </si>
  <si>
    <t>76</t>
  </si>
  <si>
    <t>lubeServiceTask000090101</t>
  </si>
  <si>
    <t xml:space="preserve">Grease seat suspension bearings (hand grease gun).. </t>
  </si>
  <si>
    <t>77</t>
  </si>
  <si>
    <t>lubeServiceTask000090102</t>
  </si>
  <si>
    <t xml:space="preserve">Fill bulk grease tank.. </t>
  </si>
  <si>
    <t>78</t>
  </si>
  <si>
    <t>lubeServiceTask0000901020</t>
  </si>
  <si>
    <t>a.. Check operation of grease pump via manual operation.</t>
  </si>
  <si>
    <t>79a</t>
  </si>
  <si>
    <t>lubeServiceTask0000902</t>
  </si>
  <si>
    <t>8b4017f6-a62b-4100-8c67-cca6b6e90c0f</t>
  </si>
  <si>
    <t>b.. Allow grease pump to perform automatic cycle. Check/adjust cycle and duration time of grease pump.</t>
  </si>
  <si>
    <t>79b</t>
  </si>
  <si>
    <t>lubeServiceTask0000903</t>
  </si>
  <si>
    <t>c.. Remove each cap from all the grease injectors and manually cycle the auto-lube system. Adjust/replace faulty grease injectors.</t>
  </si>
  <si>
    <t>79c</t>
  </si>
  <si>
    <t>lubeServiceTask0000904</t>
  </si>
  <si>
    <t>d.. Before refitting the caps to the grease injectors, manually purge each point with a grease pump.</t>
  </si>
  <si>
    <t>79d</t>
  </si>
  <si>
    <t>lubeServiceTask0000905</t>
  </si>
  <si>
    <t>e.. Visually inspect each grease point for fresh grease and check lines for leaks.</t>
  </si>
  <si>
    <t>79e</t>
  </si>
  <si>
    <t>lubeServiceTask0000906</t>
  </si>
  <si>
    <t xml:space="preserve">Grease  access system manual grease point(s) (hand grease gun).. </t>
  </si>
  <si>
    <t>80</t>
  </si>
  <si>
    <t>lubeServiceTask00009060005</t>
  </si>
  <si>
    <t>Mechanical Service</t>
  </si>
  <si>
    <t>Engine</t>
  </si>
  <si>
    <t>a. Engine (Leaks Visual Inspect)</t>
  </si>
  <si>
    <t>81a</t>
  </si>
  <si>
    <t>mechanicalServiceTask000507102</t>
  </si>
  <si>
    <t xml:space="preserve">Check engine oil cooler mounting bolts front and rear.. </t>
  </si>
  <si>
    <t>82</t>
  </si>
  <si>
    <t>mechanicalServiceTask0000101</t>
  </si>
  <si>
    <t xml:space="preserve">Check fuel system for loose bolts and fittings.. </t>
  </si>
  <si>
    <t>83</t>
  </si>
  <si>
    <t>mechanicalServiceTask0000102</t>
  </si>
  <si>
    <t xml:space="preserve">Check pump and injection rail for leaks.. </t>
  </si>
  <si>
    <t>84</t>
  </si>
  <si>
    <t>mechanicalServiceTask0000103</t>
  </si>
  <si>
    <t xml:space="preserve">Check fuel suction line and tank for leaks or mounting cracks.. </t>
  </si>
  <si>
    <t>85</t>
  </si>
  <si>
    <t>mechanicalServiceTask0000104</t>
  </si>
  <si>
    <t xml:space="preserve">a. Check turbos for indication of damage or loose or missing fasteners.. </t>
  </si>
  <si>
    <t>86</t>
  </si>
  <si>
    <t>mechanicalServiceTask0000105</t>
  </si>
  <si>
    <t>b8c8d070-f8e6-4d8e-8afb-522d7wercfda</t>
  </si>
  <si>
    <t>b1. Turbocharger Front Left (Leaks Visual Inspect)</t>
  </si>
  <si>
    <t>86b1</t>
  </si>
  <si>
    <t>323606ba-80d9-4cd0-9232-6fce64c1f604</t>
  </si>
  <si>
    <t>b2. Turbocharger Front Right (Leaks Visual Inspect)</t>
  </si>
  <si>
    <t>86b2</t>
  </si>
  <si>
    <t>323606ba-80d9-4cd0-9232-6fce64c1f603</t>
  </si>
  <si>
    <t>b3. Turbocharger Rear Left (Leaks Visual Inspect)</t>
  </si>
  <si>
    <t>86b3</t>
  </si>
  <si>
    <t>323606ba-80d9-4cd0-9232-6fce6sdff603</t>
  </si>
  <si>
    <t>b4. Turbocharger Rear Right (Leaks Visual Inspect)</t>
  </si>
  <si>
    <t>86b4</t>
  </si>
  <si>
    <t>323606ba-80d9-4cd0-9232-6fce64c1f601</t>
  </si>
  <si>
    <t xml:space="preserve">Check turbo oil feed lines for signs of rubbing.. </t>
  </si>
  <si>
    <t>87</t>
  </si>
  <si>
    <t>mechanicalServiceTask0000106</t>
  </si>
  <si>
    <t xml:space="preserve">Check turbo oil drain not rubbing on fuel rail.. </t>
  </si>
  <si>
    <t>88</t>
  </si>
  <si>
    <t>mechanicalServiceTask0000107</t>
  </si>
  <si>
    <t xml:space="preserve">Check cooling system hoses for condition and clamps for tightness.. </t>
  </si>
  <si>
    <t>89</t>
  </si>
  <si>
    <t>mechanicalServiceTask0000108</t>
  </si>
  <si>
    <t xml:space="preserve">Check cooling fan assembly for damage, loose or missing fasteners.. </t>
  </si>
  <si>
    <t>90</t>
  </si>
  <si>
    <t>mechanicalServiceTask0000109</t>
  </si>
  <si>
    <t xml:space="preserve">Check radiator for debris (wash if necessary).. </t>
  </si>
  <si>
    <t>91</t>
  </si>
  <si>
    <t>mechanicalServiceTask0000110</t>
  </si>
  <si>
    <t xml:space="preserve">Check engine mounts for damage or deterioration.. </t>
  </si>
  <si>
    <t>92</t>
  </si>
  <si>
    <t>mechanicalServiceTask0000110001</t>
  </si>
  <si>
    <t xml:space="preserve">Check main drive and alternator belts for condition and tension.. </t>
  </si>
  <si>
    <t>93</t>
  </si>
  <si>
    <t>mechanicalServiceTask0000110002</t>
  </si>
  <si>
    <t xml:space="preserve">Check belt tensioner.. </t>
  </si>
  <si>
    <t>94</t>
  </si>
  <si>
    <t>mechanicalServiceTask0000110003</t>
  </si>
  <si>
    <t xml:space="preserve">Check all hoses for general condition and chaffing.. </t>
  </si>
  <si>
    <t>95</t>
  </si>
  <si>
    <t>mechanicalServiceTask0000110004</t>
  </si>
  <si>
    <t xml:space="preserve">Inspect air intake and exhaust systems.. </t>
  </si>
  <si>
    <t>96</t>
  </si>
  <si>
    <t>mechanicalServiceTask0000111</t>
  </si>
  <si>
    <t xml:space="preserve">Check induction system for leaks and clamps for tightness.. </t>
  </si>
  <si>
    <t>97</t>
  </si>
  <si>
    <t>mechanicalServiceTask0000112</t>
  </si>
  <si>
    <t xml:space="preserve">Check lagging on the exhaust systems is secure, with no loose or dislodged sections.. </t>
  </si>
  <si>
    <t>98</t>
  </si>
  <si>
    <t>mechanicalServiceTask0000113</t>
  </si>
  <si>
    <t xml:space="preserve">Check exhaust system for leaks and clamps for tightness.. </t>
  </si>
  <si>
    <t>99</t>
  </si>
  <si>
    <t>mechanicalServiceTask0000114</t>
  </si>
  <si>
    <t xml:space="preserve">Check control valves and actuators for leaks.. </t>
  </si>
  <si>
    <t>100</t>
  </si>
  <si>
    <t>mechanicalServiceTask0000122</t>
  </si>
  <si>
    <t xml:space="preserve">Check pump seals, hoses and fittings.. </t>
  </si>
  <si>
    <t>101</t>
  </si>
  <si>
    <t>mechanicalServiceTask0000123</t>
  </si>
  <si>
    <t xml:space="preserve">Check hydraulic system for leaking, weeping or damaged hoses.. </t>
  </si>
  <si>
    <t>102</t>
  </si>
  <si>
    <t>mechanicalServiceTask0000124</t>
  </si>
  <si>
    <t xml:space="preserve">Check hydraulic tank mounting bolts for crack and damage.. </t>
  </si>
  <si>
    <t>103</t>
  </si>
  <si>
    <t>mechanicalServiceTask0000125</t>
  </si>
  <si>
    <t xml:space="preserve">Check hydraulic hoist cylinder system hoses for leaks.. </t>
  </si>
  <si>
    <t>104</t>
  </si>
  <si>
    <t>mechanicalServiceTask0000126</t>
  </si>
  <si>
    <t>a. Right Hoist Cylinder (Leaks and/or Damage)</t>
  </si>
  <si>
    <t>105a</t>
  </si>
  <si>
    <t>mechanicalServiceTask000507</t>
  </si>
  <si>
    <t>c6026cd6-e16f-47e8-b663-d5b544c2d759</t>
  </si>
  <si>
    <t>b. Left Hoist Cylinder (Leaks and/or Damage)</t>
  </si>
  <si>
    <t>105b</t>
  </si>
  <si>
    <t>mechanicalServiceTask000508</t>
  </si>
  <si>
    <t xml:space="preserve">Inspect all hydraulic accumulators for corrosion, damage, cracks or leaks.. </t>
  </si>
  <si>
    <t>106</t>
  </si>
  <si>
    <t>mechanicalServiceTask00001000030</t>
  </si>
  <si>
    <t>Powertrain System</t>
  </si>
  <si>
    <t>a. Transmission (Leaks Visual Inspect)</t>
  </si>
  <si>
    <t>107a</t>
  </si>
  <si>
    <t>mechanicalServiceTask000303</t>
  </si>
  <si>
    <t xml:space="preserve">Inspect driveline mounts for wear and loose or missing bolts.. </t>
  </si>
  <si>
    <t>108</t>
  </si>
  <si>
    <t>mechanicalServiceTask000308001</t>
  </si>
  <si>
    <t xml:space="preserve">a. Inspect torque converter mounting for wear and loose or missing bolts.. </t>
  </si>
  <si>
    <t>109</t>
  </si>
  <si>
    <t>mechanicalServiceTask000308001000</t>
  </si>
  <si>
    <t>a0fa2ea8-df23-4a0a-8b78-6a5bf5b332c5</t>
  </si>
  <si>
    <t>b1. Torque Converter (Leaks Visual Inspect)</t>
  </si>
  <si>
    <t>109b</t>
  </si>
  <si>
    <t>mechanicalServiceTask000306</t>
  </si>
  <si>
    <t xml:space="preserve">a. Check final drives mounting for wear and loose or missing bolts.. </t>
  </si>
  <si>
    <t>110</t>
  </si>
  <si>
    <t>mechanicalServiceTask000301</t>
  </si>
  <si>
    <t>e89eab1f-85e5-4b16-bc18-137fbe0c1ae3</t>
  </si>
  <si>
    <t>b1. Left Final Drive (Leaks Visual Inspect)</t>
  </si>
  <si>
    <t>110b1</t>
  </si>
  <si>
    <t>e78711c6-83ac-4bb0-8d6e-7b7c6ef3597a</t>
  </si>
  <si>
    <t>b2. Right Final Drive (Leaks Visual Inspect)</t>
  </si>
  <si>
    <t>110b2</t>
  </si>
  <si>
    <t>mechanicalServiceTask0003049600223</t>
  </si>
  <si>
    <t xml:space="preserve">Check main driveshaft and universals for condition and loose or missing bolts.. </t>
  </si>
  <si>
    <t>111</t>
  </si>
  <si>
    <t>mechanicalServiceTask000308</t>
  </si>
  <si>
    <t xml:space="preserve">Inspect main driveshaft guard for fitment and security.. </t>
  </si>
  <si>
    <t>112</t>
  </si>
  <si>
    <t>mechanicalServiceTask00030800</t>
  </si>
  <si>
    <t xml:space="preserve">Check auxiliary driveshaft and universals for condition and loose or missing bolts.. </t>
  </si>
  <si>
    <t>113</t>
  </si>
  <si>
    <t>mechanicalServiceTask00030802</t>
  </si>
  <si>
    <t xml:space="preserve">Check differential mounting bolts for tightness.. </t>
  </si>
  <si>
    <t>114</t>
  </si>
  <si>
    <t>mechanicalServiceTask000309</t>
  </si>
  <si>
    <t xml:space="preserve">Check the rear axle housing for leaks.. </t>
  </si>
  <si>
    <t>115</t>
  </si>
  <si>
    <t>mechanicalServiceTask00030902</t>
  </si>
  <si>
    <t>Brake Section</t>
  </si>
  <si>
    <t xml:space="preserve">Check entire brake system for any sign of leaks.. </t>
  </si>
  <si>
    <t>116</t>
  </si>
  <si>
    <t>mechanicalServiceTask000326</t>
  </si>
  <si>
    <t xml:space="preserve">Check brake line connections for leaks and damage.. </t>
  </si>
  <si>
    <t>117</t>
  </si>
  <si>
    <t>mechanicalServiceTask000327</t>
  </si>
  <si>
    <t>a. Left Front Wheel</t>
  </si>
  <si>
    <t>118a</t>
  </si>
  <si>
    <t>53dd89a4-1bba-bcol-b197-58b11da9189d</t>
  </si>
  <si>
    <t>794a8754-e7e8-4932-53v48-7c19q12155as</t>
  </si>
  <si>
    <t>b. Right Front Wheel</t>
  </si>
  <si>
    <t>118b</t>
  </si>
  <si>
    <t>8bb9c251-56b0-45iw-964f-99c48c91ab4e</t>
  </si>
  <si>
    <t>c. Left Rear Wheel</t>
  </si>
  <si>
    <t>118c</t>
  </si>
  <si>
    <t>b8899d87-d7b1-4b8d-nk14-d11fd62e90df</t>
  </si>
  <si>
    <t>d. Right Rear Wheel</t>
  </si>
  <si>
    <t>118d</t>
  </si>
  <si>
    <t>43802f26-b528-478b-lswc-e5d2ea2c88e7</t>
  </si>
  <si>
    <t>Suspension System</t>
  </si>
  <si>
    <t xml:space="preserve">a. Inspect suspension cylinders mounting and dust skirts.. </t>
  </si>
  <si>
    <t>119</t>
  </si>
  <si>
    <t>mechanicalServiceTask0007000001</t>
  </si>
  <si>
    <t>6fc03345-6b6a-497d-a829-2b7b0c805341</t>
  </si>
  <si>
    <t>b1. Suspension Cylinder LH Front (Leaks and/or Damage)</t>
  </si>
  <si>
    <t>119b1</t>
  </si>
  <si>
    <t>2ae3cb4e-ef50-4814-a2cq-azz2b1944e1a</t>
  </si>
  <si>
    <t>b2. Suspension Cylinder RH Front (Leaks and/or Damage)</t>
  </si>
  <si>
    <t>119b2</t>
  </si>
  <si>
    <t>2ae3cb4e-ef50-ngre-sk41-azz2b1944e1a</t>
  </si>
  <si>
    <t>b3. Suspension Cylinder LH Rear (Leaks and/or Damage)</t>
  </si>
  <si>
    <t>119b3</t>
  </si>
  <si>
    <t>2ae3cb4e-ef50-10hw-sk41-azz2b1944e1a</t>
  </si>
  <si>
    <t>b4. Suspension Cylinder RH Rear (Leaks and/or Damage)</t>
  </si>
  <si>
    <t>119b4</t>
  </si>
  <si>
    <t>2f3dda9f-89er-406f-96ec-2f1emm62f9a5</t>
  </si>
  <si>
    <t>a. Front Left Wheel Hub (Leaks Visual Inspect)</t>
  </si>
  <si>
    <t>120a</t>
  </si>
  <si>
    <t>84d139e9-d8d0-474b-b714-c9d6b4051aaa</t>
  </si>
  <si>
    <t>75641f45-b426-4549-993b-df7f59bbb832</t>
  </si>
  <si>
    <t>b. Front Right Wheel Hub (Leaks Visual Inspect)</t>
  </si>
  <si>
    <t>120b</t>
  </si>
  <si>
    <t>4ce3a9fb-ee0c-41c0-b1cf-087926893687</t>
  </si>
  <si>
    <t xml:space="preserve">Does the supervisor want a cylinder height adjustment performed?. </t>
  </si>
  <si>
    <t xml:space="preserve"> </t>
  </si>
  <si>
    <t>mechanicalServiceTask0004061</t>
  </si>
  <si>
    <t>Steering System</t>
  </si>
  <si>
    <t xml:space="preserve">a. Check condition of linkages, joints, steering cylinders for damages.. </t>
  </si>
  <si>
    <t>122</t>
  </si>
  <si>
    <t>mechanicalServiceTask000900001</t>
  </si>
  <si>
    <t>4fb2b665-6c77-439b-b2ce-79d43516e299</t>
  </si>
  <si>
    <t>b1. Left Steering Cylinder (Leaks and/or Damage)</t>
  </si>
  <si>
    <t>122b1</t>
  </si>
  <si>
    <t>2ae3cb4e-ef50-4814-a2cq-a8b2b1944e1a</t>
  </si>
  <si>
    <t>b2. Right Steering Cylinder (Leaks and/or Damage)</t>
  </si>
  <si>
    <t>122b2</t>
  </si>
  <si>
    <t>2f3dda9f-89er-406f-96ec-2f1e4162f9a5</t>
  </si>
  <si>
    <t xml:space="preserve">Check torque on tie rod clamps and record (SERVB-CAT2).. </t>
  </si>
  <si>
    <t>123</t>
  </si>
  <si>
    <t>mechanicalServiceTask0009000017</t>
  </si>
  <si>
    <t xml:space="preserve">Inspect the steering centre linkage for missing or loose bolts and retainers.. </t>
  </si>
  <si>
    <t>124</t>
  </si>
  <si>
    <t>mechanicalServiceTask0009000021</t>
  </si>
  <si>
    <t xml:space="preserve">Check condition of steering column universal joint and torque on these bolts.. </t>
  </si>
  <si>
    <t>125</t>
  </si>
  <si>
    <t>mechanicalServiceTask0009000022</t>
  </si>
  <si>
    <t xml:space="preserve">Check steering accumulator pressure and adjust if necessary.. </t>
  </si>
  <si>
    <t>126</t>
  </si>
  <si>
    <t>mechanicalServiceTask0009000023</t>
  </si>
  <si>
    <t>Cab and Chassis</t>
  </si>
  <si>
    <t xml:space="preserve">Clean underside of cab - Remove all oil/rags/build-up of material (flooring, air compressors, electrical wiring and components).. </t>
  </si>
  <si>
    <t>127</t>
  </si>
  <si>
    <t>5bb1f390-40e3-45f8-97da-97ccd123b5d6</t>
  </si>
  <si>
    <t xml:space="preserve">Check ROPS and mounts for damage, cracks, corrosion or loose/missing bolts.. </t>
  </si>
  <si>
    <t>128</t>
  </si>
  <si>
    <t>mechanicalServiceTask00080000001</t>
  </si>
  <si>
    <t xml:space="preserve">Check cab mounts and bolts.. </t>
  </si>
  <si>
    <t>129</t>
  </si>
  <si>
    <t>mechanicalServiceTask00080000002</t>
  </si>
  <si>
    <t xml:space="preserve">Check cab condition (corrosion, cracks etc.).. </t>
  </si>
  <si>
    <t>130</t>
  </si>
  <si>
    <t>mechanicalServiceTask00080000003</t>
  </si>
  <si>
    <t xml:space="preserve">Check cab, door and window seals for air leaks or damage with a fog generator.. </t>
  </si>
  <si>
    <t>131</t>
  </si>
  <si>
    <t>mechanicalServiceTask00080000004</t>
  </si>
  <si>
    <t>Wheel and Rims</t>
  </si>
  <si>
    <t xml:space="preserve">Check tyres for excessive wear, gouges and cuts.. </t>
  </si>
  <si>
    <t>132</t>
  </si>
  <si>
    <t>mechanicalServiceTask000701</t>
  </si>
  <si>
    <t xml:space="preserve">Check rims for condition, cracks and damage.. </t>
  </si>
  <si>
    <t>133</t>
  </si>
  <si>
    <t>mechanicalServiceTask000702</t>
  </si>
  <si>
    <t xml:space="preserve">Check rims for broken and missing studs or bolts (Inner and outer wheels).. </t>
  </si>
  <si>
    <t>134</t>
  </si>
  <si>
    <t>mechanicalServiceTask000705</t>
  </si>
  <si>
    <t xml:space="preserve">Check tyre pressures and record.. </t>
  </si>
  <si>
    <t>135</t>
  </si>
  <si>
    <t>mechanicalServiceTask000711</t>
  </si>
  <si>
    <t>General Section</t>
  </si>
  <si>
    <t xml:space="preserve">Check electrical wiring harness for condition and poor connections.. </t>
  </si>
  <si>
    <t>136</t>
  </si>
  <si>
    <t>mechanicalServiceTask000901</t>
  </si>
  <si>
    <t xml:space="preserve">Check integrity, condition and security of electrical wiring and switches (free of fretting / frayed / rubbing and securely clamped to machine).. </t>
  </si>
  <si>
    <t>137</t>
  </si>
  <si>
    <t>mechanicalServiceTask000902</t>
  </si>
  <si>
    <t xml:space="preserve">Inspect the condition of truck body retaining cable.. </t>
  </si>
  <si>
    <t>138</t>
  </si>
  <si>
    <t>mechanicalServiceTask000903</t>
  </si>
  <si>
    <t xml:space="preserve">Check dump body for damage, cracks or wear.. </t>
  </si>
  <si>
    <t>139</t>
  </si>
  <si>
    <t>mechanicalServiceTask000904</t>
  </si>
  <si>
    <t xml:space="preserve">Check condition of rock ejectors.. </t>
  </si>
  <si>
    <t>140</t>
  </si>
  <si>
    <t>mechanicalServiceTask000905</t>
  </si>
  <si>
    <t xml:space="preserve">Check integrity, condition and security of mud flaps.. </t>
  </si>
  <si>
    <t>141</t>
  </si>
  <si>
    <t>mechanicalServiceTask000907</t>
  </si>
  <si>
    <t>Access System</t>
  </si>
  <si>
    <t xml:space="preserve">Check hand rails for condition (cracks, bends or wear).. </t>
  </si>
  <si>
    <t>142</t>
  </si>
  <si>
    <t>mechanicalServiceTask000801</t>
  </si>
  <si>
    <t xml:space="preserve">Check hand rail bolt and nut condition and tightness.. </t>
  </si>
  <si>
    <t>143</t>
  </si>
  <si>
    <t>mechanicalServiceTask000802</t>
  </si>
  <si>
    <t xml:space="preserve">Check steps/rungs for non-slip edges, condition and mount tightness.. </t>
  </si>
  <si>
    <t>144</t>
  </si>
  <si>
    <t>mechanicalServiceTask000803</t>
  </si>
  <si>
    <t xml:space="preserve">Check for missing, twisted or distorted steps/rungs.. </t>
  </si>
  <si>
    <t>145</t>
  </si>
  <si>
    <t>mechanicalServiceTask000804</t>
  </si>
  <si>
    <t xml:space="preserve">Check for missing locking bars and condition (cracks, bends or wear).. </t>
  </si>
  <si>
    <t>146</t>
  </si>
  <si>
    <t>mechanicalServiceTask000805</t>
  </si>
  <si>
    <t xml:space="preserve">Check platform areas for non-slip conditions.. </t>
  </si>
  <si>
    <t>147</t>
  </si>
  <si>
    <t>mechanicalServiceTask000806</t>
  </si>
  <si>
    <t xml:space="preserve">Check emergency gate function (latching mechanism / swing / alignment / damage).. </t>
  </si>
  <si>
    <t>148</t>
  </si>
  <si>
    <t>mechanicalServiceTask000807</t>
  </si>
  <si>
    <t>Chassis Crack Inspection</t>
  </si>
  <si>
    <t>A1. Rear tail casting section RH</t>
  </si>
  <si>
    <t>149</t>
  </si>
  <si>
    <t>272feb63-ef7a-4c34-bb32-1dec3d353bf6</t>
  </si>
  <si>
    <t>6209423f-51a8-4fb4-9e3c-b4f87031795c</t>
  </si>
  <si>
    <t>A2. Rear tail casting section LH</t>
  </si>
  <si>
    <t>149a2</t>
  </si>
  <si>
    <t>73df3e8c-0e18-46ff-806b-f751ba40407f</t>
  </si>
  <si>
    <t>B1. Cross tube area RH</t>
  </si>
  <si>
    <t>150</t>
  </si>
  <si>
    <t>3fab05aa-6125-495e-a5ca-ab2d73424d0a</t>
  </si>
  <si>
    <t>e287f5c6-6a4d-47ab-815e-9b008b04c76c</t>
  </si>
  <si>
    <t>B2. Cross tube area LH</t>
  </si>
  <si>
    <t>150b2</t>
  </si>
  <si>
    <t>a8c3ce11-200a-4988-9a15-d991202b8ded</t>
  </si>
  <si>
    <t>C1. Transition castings RH</t>
  </si>
  <si>
    <t>151</t>
  </si>
  <si>
    <t>9fd93833-9889-4d85-a21a-a81f7a0c8a95</t>
  </si>
  <si>
    <t>56af09b3-a441-4688-8798-8e3d84752b57</t>
  </si>
  <si>
    <t>C2. Transition castings LH</t>
  </si>
  <si>
    <t>151c2</t>
  </si>
  <si>
    <t>66a8ee45-0a99-44f7-9f5b-428767f38cab</t>
  </si>
  <si>
    <t>D1. Pedestal castings RH</t>
  </si>
  <si>
    <t>152</t>
  </si>
  <si>
    <t>fbcc1104-e775-4aeb-9f06-649fd82a01c7</t>
  </si>
  <si>
    <t>3701f788-d6e4-48ff-ad42-7176f458f46d</t>
  </si>
  <si>
    <t>D2. Pedestal castings LH</t>
  </si>
  <si>
    <t>152d2</t>
  </si>
  <si>
    <t>6289ab04-5d21-4ce3-8156-f70f4392b28b</t>
  </si>
  <si>
    <t>E1. Engine and cab mounting RH</t>
  </si>
  <si>
    <t>153</t>
  </si>
  <si>
    <t>757d9ce9-a897-4c5b-aba0-8c84f007743a</t>
  </si>
  <si>
    <t>22de357a-6ffa-4239-88e1-6254de996f9e</t>
  </si>
  <si>
    <t>E2. Engine and cab mounting LH</t>
  </si>
  <si>
    <t>153e2</t>
  </si>
  <si>
    <t>00b9f649-71df-4229-8cf8-5e9aec21e47d</t>
  </si>
  <si>
    <t>F1. Front Strut Mounting Castings –check weld section and flanges RH</t>
  </si>
  <si>
    <t>154</t>
  </si>
  <si>
    <t>3b6bead6-66a1-4fa4-808b-a32155523368</t>
  </si>
  <si>
    <t>0a58c141-5a1e-49de-962f-066fc0fbd5af</t>
  </si>
  <si>
    <t>F2. Front Strut Mounting Castings –check weld section and flanges LH</t>
  </si>
  <si>
    <t>154f2</t>
  </si>
  <si>
    <t>4d239c09-b336-44ab-85a0-00fe75138e89</t>
  </si>
  <si>
    <t>G1. Fuel tank and hydraulic mounts RH</t>
  </si>
  <si>
    <t>155</t>
  </si>
  <si>
    <t>a7e15511-cacb-4dc7-9bd8-482ef55b0053</t>
  </si>
  <si>
    <t>e579e67a-0855-4493-8bae-50a065aee13b</t>
  </si>
  <si>
    <t>G2. Fuel tank and hydraulic mounts LH</t>
  </si>
  <si>
    <t>155g2</t>
  </si>
  <si>
    <t>cc66f425-8c5d-413c-8647-0a88bac017c2</t>
  </si>
  <si>
    <t>H1. Hoist cylinder supports and cross tube RH</t>
  </si>
  <si>
    <t>156</t>
  </si>
  <si>
    <t>06c30423-4719-4d2e-94b7-46dbfefe2967</t>
  </si>
  <si>
    <t>fc7ebf01-4eb0-4c56-ab02-0f4ef78fbc59</t>
  </si>
  <si>
    <t>H2. Hoist cylinder supports and cross tube LH</t>
  </si>
  <si>
    <t>156h2</t>
  </si>
  <si>
    <t>da641476-1d0b-42f2-b1a0-e8a3aa0dcb09</t>
  </si>
  <si>
    <t>Rear Axle A-Frame Crack Inspection</t>
  </si>
  <si>
    <t>A. Welds of rear axle A-Frame RH</t>
  </si>
  <si>
    <t>157</t>
  </si>
  <si>
    <t>fa2e2110-b71a-463c-9913-49c44ab0591b</t>
  </si>
  <si>
    <t>B. Welds of rear axle A-Frame LH</t>
  </si>
  <si>
    <t>158</t>
  </si>
  <si>
    <t>f7b0de42-d95a-49cd-be3b-d678789e8469</t>
  </si>
  <si>
    <t>C. Inside face and bottom of A-Frame</t>
  </si>
  <si>
    <t>159</t>
  </si>
  <si>
    <t>820d29be-7e60-4002-bb2b-a9ddfdea272e</t>
  </si>
  <si>
    <t>D. Inside face of the rear axle A-Frame</t>
  </si>
  <si>
    <t>160</t>
  </si>
  <si>
    <t>998776cb-99c4-419c-958e-6439d26ff8b8</t>
  </si>
  <si>
    <t>Rear Axle A-Frame Bolts</t>
  </si>
  <si>
    <t>A. Area around bolt holes on rear axle</t>
  </si>
  <si>
    <t>161</t>
  </si>
  <si>
    <t>9551ccac-f7a8-4026-af46-d0cd784f3414</t>
  </si>
  <si>
    <t>b01052e9-626e-4673-975d-b88af7c2f40d</t>
  </si>
  <si>
    <t>Differential Housing Crack Inspection</t>
  </si>
  <si>
    <t>A. Top left of the differential housing</t>
  </si>
  <si>
    <t>162</t>
  </si>
  <si>
    <t>00bbd518-3e47-4d2a-b3c0-e0a58ea4ee7a</t>
  </si>
  <si>
    <t>5c542368-d217-4fde-ab33-ccdde8716a85</t>
  </si>
  <si>
    <t>B. Top right of the differential housing</t>
  </si>
  <si>
    <t>163</t>
  </si>
  <si>
    <t>1c9d3359-dc05-4cd6-be7b-1edf3c50153b</t>
  </si>
  <si>
    <t>681157c3-4bc0-4e71-9015-8060e684951c</t>
  </si>
  <si>
    <t>A. Bottom of the differential housing</t>
  </si>
  <si>
    <t>164</t>
  </si>
  <si>
    <t>a7169b42-d639-4423-9a27-56302cc53659</t>
  </si>
  <si>
    <t>05dace9d-055b-4b57-be3d-6f6a6371a0ec</t>
  </si>
  <si>
    <t>Electrical Service</t>
  </si>
  <si>
    <t>Electrical Checks</t>
  </si>
  <si>
    <t xml:space="preserve">&lt;p&gt;Ensure batteries are clean using fresh water &lt;b&gt;&lt;u&gt;BEFORE&lt;/u&gt;&lt;/b&gt; conducting battery maintenance.&lt;/p&gt;. </t>
  </si>
  <si>
    <t>165</t>
  </si>
  <si>
    <t>electricalServiceTask000101</t>
  </si>
  <si>
    <t xml:space="preserve">Inspect batteries fitted to machine meet OR exceed OEM recommended specifications.. </t>
  </si>
  <si>
    <t>166</t>
  </si>
  <si>
    <t>electricalServiceTask000102</t>
  </si>
  <si>
    <t>e2a62056-7428-4b54-b51c-29f9690767fa</t>
  </si>
  <si>
    <t>a.. Cracked or broken case or cover.</t>
  </si>
  <si>
    <t>167a</t>
  </si>
  <si>
    <t>electricalServiceTask000106</t>
  </si>
  <si>
    <t>e7bc4a9d-d621-4678-9a64-0fac7d65a2e9</t>
  </si>
  <si>
    <t>b.. Leaking case-to-cover seal.</t>
  </si>
  <si>
    <t>167b</t>
  </si>
  <si>
    <t>electricalServiceTask0001060</t>
  </si>
  <si>
    <t>c.. Damaged terminal.</t>
  </si>
  <si>
    <t>167c</t>
  </si>
  <si>
    <t>electricalServiceTask0001061</t>
  </si>
  <si>
    <t>d.. Loose cable connections.</t>
  </si>
  <si>
    <t>167d</t>
  </si>
  <si>
    <t>electricalServiceTask0001063</t>
  </si>
  <si>
    <t>e.. Corrosion.</t>
  </si>
  <si>
    <t>167e</t>
  </si>
  <si>
    <t>electricalServiceTask0001064</t>
  </si>
  <si>
    <t xml:space="preserve">Inspect the battery case for obvious signs of physical damage or warpage. &lt;br&gt;&lt;strong&gt;&lt;u&gt;REPLACE IF ANY DAMAGE FOUND.&lt;/u&gt;&lt;/strong&gt;&lt;/br&gt;. </t>
  </si>
  <si>
    <t>168</t>
  </si>
  <si>
    <t>electricalServiceTask000107</t>
  </si>
  <si>
    <t xml:space="preserve">Clean all battery terminals by brushing off corrosion residue and apply battery corrosion preventative spray.. </t>
  </si>
  <si>
    <t>169</t>
  </si>
  <si>
    <t>electricalServiceTask000108</t>
  </si>
  <si>
    <t xml:space="preserve">Inspect all battery terminals, screws, clamps and cables for breakage, damage or loose connections.. </t>
  </si>
  <si>
    <t>170</t>
  </si>
  <si>
    <t>electricalServiceTask000109</t>
  </si>
  <si>
    <t xml:space="preserve">&lt;p&gt;&lt;b&gt;NON-Maintenance Free Batteries ONLY:&lt;/b&gt;&lt;/p&gt; &lt;p&gt;Check electrolyte levels to ensure that fluid levels are over the top of battery plates. If necessary top up using distilled or demineralised water.&lt;/p&gt;. </t>
  </si>
  <si>
    <t>171</t>
  </si>
  <si>
    <t>electricalServiceTask000110</t>
  </si>
  <si>
    <t xml:space="preserve">Check each battery using CAT battery analyser (record results below):. </t>
  </si>
  <si>
    <t>172</t>
  </si>
  <si>
    <t>electricalServiceTask000614</t>
  </si>
  <si>
    <t>6ad35b37-4018-481d-b627-3f8b657f2af5</t>
  </si>
  <si>
    <t>Isolator Maintenance</t>
  </si>
  <si>
    <t xml:space="preserve">Ensure isolator switches are mounted securely and in good condition. . </t>
  </si>
  <si>
    <t>173</t>
  </si>
  <si>
    <t>electricalServiceTask000700</t>
  </si>
  <si>
    <t xml:space="preserve">Inspect and clean isolator terminals. . </t>
  </si>
  <si>
    <t>174</t>
  </si>
  <si>
    <t>electricalServiceTask000701</t>
  </si>
  <si>
    <t>Fire Prevention</t>
  </si>
  <si>
    <t>Fire Prevention Service</t>
  </si>
  <si>
    <t xml:space="preserve">Engine compartment – Remove all oil/rags/build-up of material (turbo chargers, exhaust manifolds, surfaces, wiring and oil lines).. </t>
  </si>
  <si>
    <t>175</t>
  </si>
  <si>
    <t>firePreventionTask000100</t>
  </si>
  <si>
    <t xml:space="preserve">Hydraulic compartment(s) – Remove all oil/rags/build-up of material (hydraulic pumps, motors, oil cooler fans, wiring and fluid lines).. </t>
  </si>
  <si>
    <t>176</t>
  </si>
  <si>
    <t>firePreventionTask000101</t>
  </si>
  <si>
    <t xml:space="preserve">Underside of cab – Remove all oil/rags/build-up of material (flooring, air compressors, electrical wiring and components).. </t>
  </si>
  <si>
    <t>177</t>
  </si>
  <si>
    <t>firePreventionTask000102</t>
  </si>
  <si>
    <t xml:space="preserve">Check integrity, condition and security of exhaust systems.. </t>
  </si>
  <si>
    <t>178</t>
  </si>
  <si>
    <t>firePreventionTask000103</t>
  </si>
  <si>
    <t xml:space="preserve">Check integrity, condition and security of exhaust manifold thermal blanket(s).. </t>
  </si>
  <si>
    <t>179</t>
  </si>
  <si>
    <t>firePreventionTask000104</t>
  </si>
  <si>
    <t xml:space="preserve">Check integrity, condition of turbo(s) – inspect for cracks/leaks.. </t>
  </si>
  <si>
    <t>180</t>
  </si>
  <si>
    <t>firePreventionTask000105</t>
  </si>
  <si>
    <t xml:space="preserve">Check integrity, condition and security of turbo thermal blanket(s)/shields (free of oil and contamination or material build up).. </t>
  </si>
  <si>
    <t>181</t>
  </si>
  <si>
    <t>firePreventionTask000106</t>
  </si>
  <si>
    <t xml:space="preserve">Check integrity, condition and security of turbo feed lines (free of cracking/weeps or leaks).. </t>
  </si>
  <si>
    <t>182</t>
  </si>
  <si>
    <t>firePreventionTask000107</t>
  </si>
  <si>
    <t xml:space="preserve">Check integrity, condition and security of engine bay fuel lines and fuel pump.. </t>
  </si>
  <si>
    <t>183</t>
  </si>
  <si>
    <t>firePreventionTask0001071</t>
  </si>
  <si>
    <t xml:space="preserve">Check integrity, condition and security of hydraulic hoses and parts (free of cracking/weeps or leaks).. </t>
  </si>
  <si>
    <t>184</t>
  </si>
  <si>
    <t>firePreventionTask000108</t>
  </si>
  <si>
    <t xml:space="preserve">Check integrity, condition and security of electrical wiring and switches (free of fretting/frayed/rubbing and securely clamped to machine).. </t>
  </si>
  <si>
    <t>185</t>
  </si>
  <si>
    <t>firePreventionTask000109</t>
  </si>
  <si>
    <t xml:space="preserve">&lt;p&gt;Cylinder(s) - Check pressure in correct range.&lt;/p&gt; &lt;p&gt;&lt;b&gt;NOTE:&lt;/b&gt; Pressure must be 1600kPa ± 100kPa.&lt;/p&gt;. </t>
  </si>
  <si>
    <t>186</t>
  </si>
  <si>
    <t>firePreventionTask000110</t>
  </si>
  <si>
    <t xml:space="preserve">Cylinder(s) - Check indication gauge for damage.. </t>
  </si>
  <si>
    <t>187</t>
  </si>
  <si>
    <t>firePreventionTask000111</t>
  </si>
  <si>
    <t xml:space="preserve">Cylinder(s) - Check condition/secure (Check mounting bracket &amp; mounts).. </t>
  </si>
  <si>
    <t>188</t>
  </si>
  <si>
    <t>firePreventionTask000112</t>
  </si>
  <si>
    <t xml:space="preserve">Cylinder(s) - Check Cylinder for damage and within pressure test date.. </t>
  </si>
  <si>
    <t>189</t>
  </si>
  <si>
    <t>firePreventionTask000113</t>
  </si>
  <si>
    <t xml:space="preserve">Manual actuators - Check condition/secure &amp; clear of obstruction.. </t>
  </si>
  <si>
    <t>190</t>
  </si>
  <si>
    <t>firePreventionTask000114</t>
  </si>
  <si>
    <t xml:space="preserve">Manual actuators - Check indication gauge.. </t>
  </si>
  <si>
    <t>191</t>
  </si>
  <si>
    <t>firePreventionTask000115</t>
  </si>
  <si>
    <t xml:space="preserve">Manual actuators - Safety Pins in place/secure &amp; serviceable.. </t>
  </si>
  <si>
    <t>192</t>
  </si>
  <si>
    <t>firePreventionTask000116</t>
  </si>
  <si>
    <t xml:space="preserve">Detection probes - Devices &amp; cables secured/connected.. </t>
  </si>
  <si>
    <t>193</t>
  </si>
  <si>
    <t>firePreventionTask000117</t>
  </si>
  <si>
    <t xml:space="preserve">Detection probes - Correctly aligned/secure.. </t>
  </si>
  <si>
    <t>194</t>
  </si>
  <si>
    <t>firePreventionTask000118</t>
  </si>
  <si>
    <t xml:space="preserve">Distribution - Nozzles free from dirt and caps in place.. </t>
  </si>
  <si>
    <t>195</t>
  </si>
  <si>
    <t>firePreventionTask000119</t>
  </si>
  <si>
    <t xml:space="preserve">Distribution - Nozzles correctly aligned/secure.. </t>
  </si>
  <si>
    <t>196</t>
  </si>
  <si>
    <t>firePreventionTask000120</t>
  </si>
  <si>
    <t xml:space="preserve">Distribution - Hoses checked, serviceable and connected/supported.. </t>
  </si>
  <si>
    <t>197</t>
  </si>
  <si>
    <t>firePreventionTask000121</t>
  </si>
  <si>
    <t xml:space="preserve">Fire panel - Functions checked/audible and visual alarms serviceable.. </t>
  </si>
  <si>
    <t>198</t>
  </si>
  <si>
    <t>firePreventionTask000122</t>
  </si>
  <si>
    <t xml:space="preserve">Identification - Labels secured and legible/updated.. </t>
  </si>
  <si>
    <t>199</t>
  </si>
  <si>
    <t>firePreventionTask000123</t>
  </si>
  <si>
    <t>Fire Extinguishers</t>
  </si>
  <si>
    <t xml:space="preserve">Fire extinguisher(s) - Check pressure within correct range/within test period.. </t>
  </si>
  <si>
    <t>200</t>
  </si>
  <si>
    <t>firePreventionTask000200</t>
  </si>
  <si>
    <t xml:space="preserve">Fire extinguisher(s) - Invert and shake to loosen powder.. </t>
  </si>
  <si>
    <t>201</t>
  </si>
  <si>
    <t>firePreventionTask000201</t>
  </si>
  <si>
    <t xml:space="preserve">Fire extinguisher(s) - Check mounting brackets.. </t>
  </si>
  <si>
    <t>202</t>
  </si>
  <si>
    <t>firePreventionTask000202</t>
  </si>
  <si>
    <t>wording issue</t>
  </si>
  <si>
    <t>the task is the same &amp; exist across to another model</t>
  </si>
  <si>
    <t>redundant task issue</t>
  </si>
  <si>
    <t>the task is the same &amp; exist in one model</t>
  </si>
  <si>
    <t>different section issue</t>
  </si>
  <si>
    <t>CAT 785D</t>
  </si>
  <si>
    <t>BN Comments</t>
  </si>
  <si>
    <t>AW Comments</t>
  </si>
  <si>
    <t>Area</t>
  </si>
  <si>
    <t>Modelid</t>
  </si>
  <si>
    <t>Task/Description</t>
  </si>
  <si>
    <t>Check Type</t>
  </si>
  <si>
    <t>Comment</t>
  </si>
  <si>
    <t>Pre Service Operational Check</t>
  </si>
  <si>
    <t>Information</t>
  </si>
  <si>
    <t>1. Operational checks shall be carried out in a designated safe area outside of the workshop. Follow appropriate isolation procedure and tagging and/or locking out on the machine.
2. The dropdown list contains conditions that must be selected by the person performing the check.</t>
  </si>
  <si>
    <t>Info Tab</t>
  </si>
  <si>
    <t>CAT 789C</t>
  </si>
  <si>
    <t>Standardise check at 500hr interval across truck models.</t>
  </si>
  <si>
    <t>Check operating controls (indicators, knobs, levers, switches, etc).</t>
  </si>
  <si>
    <t>Defect</t>
  </si>
  <si>
    <t>Remove</t>
  </si>
  <si>
    <t>Check operation of horns.</t>
  </si>
  <si>
    <t>Same task wording issue</t>
  </si>
  <si>
    <t>KOM 930E-4 HPI</t>
  </si>
  <si>
    <t>Operational Check</t>
  </si>
  <si>
    <t>Check operation of horns (air or electric).</t>
  </si>
  <si>
    <t>Update</t>
  </si>
  <si>
    <t>Check condition of mirrors.</t>
  </si>
  <si>
    <t>Follow up check would be F56 - Seat Defect Report</t>
  </si>
  <si>
    <t>Check operation and condition of seats.</t>
  </si>
  <si>
    <t>Check integrity of seat belt and clasp for damage, tears, rips and holes. Ensure seat belt functions correctly.</t>
  </si>
  <si>
    <t>Check operation of wipers and washers.</t>
  </si>
  <si>
    <t>Check operation of wiper and washer.</t>
  </si>
  <si>
    <t>Check operation of all lights.</t>
  </si>
  <si>
    <t>Check operation of all lights and alarms.</t>
  </si>
  <si>
    <t>Check operation of alarms.</t>
  </si>
  <si>
    <t>9</t>
  </si>
  <si>
    <t>a. Reversing alarm.</t>
  </si>
  <si>
    <t>8a</t>
  </si>
  <si>
    <t>b. Tray up alarm.</t>
  </si>
  <si>
    <t>8b</t>
  </si>
  <si>
    <t>CAT truck only.</t>
  </si>
  <si>
    <t>c. Door alarm.</t>
  </si>
  <si>
    <t>8c</t>
  </si>
  <si>
    <t>Keep as Komatsu truck only - update wording.
"c. Door alarm.
Spec: Key on release park brake and open operator's door, the alarm should activate."</t>
  </si>
  <si>
    <t>Check operation of door alarms.
Spec: Key on release park brake and open operator’s door, the alarm should activate.</t>
  </si>
  <si>
    <t>Pre Srvice Operational Checks</t>
  </si>
  <si>
    <t>Check body pads condition for damage and alignment.</t>
  </si>
  <si>
    <t>Check operation of air conditioner system.</t>
  </si>
  <si>
    <t>Check air filter restriction.</t>
  </si>
  <si>
    <t>KOM truck only.</t>
  </si>
  <si>
    <t>Engine Section</t>
  </si>
  <si>
    <t>Check air cleaner vacuum gauges in the operator cab. Change Primary Air Filters if gauge reading is approaching limit (25 in.H2O / 625mm.H2O.</t>
  </si>
  <si>
    <t>Service</t>
  </si>
  <si>
    <t>Check operation of steering pump unloader valve and steering system relief valve setting.
Spec: Cut Out Pressure: 3075 ± 25 psi.
Cut In Pressure: 2775 ± 25 psi.
Steering Relief Pressure: 2750 ± 25 psi.</t>
  </si>
  <si>
    <t>CBM</t>
  </si>
  <si>
    <t>a Steering pump cut-out pressure (located at bleed-down manifold TP2)psiAdjustment</t>
  </si>
  <si>
    <t>b Steering pump cut-in pressure (located at bleed-down manifold TP2)psiAdjustment</t>
  </si>
  <si>
    <t>c Steering Relief pressure (Steer cylinder cross over manifold)psiAdjustment</t>
  </si>
  <si>
    <t>Check primary steering operation.</t>
  </si>
  <si>
    <t>Check steering operation for proper response.</t>
  </si>
  <si>
    <t>Check secondary steering operation (use ground level engine shutdown switch - steer left and right).</t>
  </si>
  <si>
    <t>Pres Ervice Operational Checks</t>
  </si>
  <si>
    <t>Check secondary steering operation (engage engine shutdown switch to stop engine - steer left and right, check response).</t>
  </si>
  <si>
    <t>Perform brake holding ability test (1st Gear Stall Test at 1300rpm).</t>
  </si>
  <si>
    <t>19</t>
  </si>
  <si>
    <t>Add for KOM 930E-4 trucks.</t>
  </si>
  <si>
    <t>Perform brake holding ability test.</t>
  </si>
  <si>
    <t>a. Service brake</t>
  </si>
  <si>
    <t>18a</t>
  </si>
  <si>
    <t>b. Emergency brake</t>
  </si>
  <si>
    <t>18b</t>
  </si>
  <si>
    <t>c. Park brake</t>
  </si>
  <si>
    <t>18c</t>
  </si>
  <si>
    <t>Check retarder operation (1st Gear Stall Test at 1050 rpm).</t>
  </si>
  <si>
    <t>Check retarder operation.</t>
  </si>
  <si>
    <t>Check retard level indent adjustment holds in OFF position. Inspect plunger ball screw and adjust as per BA-PL-R59. Replace plunger ball screw if damaged.
Refer to OEM Service Manual for more information.</t>
  </si>
  <si>
    <t>ADD NEW TASK</t>
  </si>
  <si>
    <t>Check retard lever is secure and tighten grub screw if required.</t>
  </si>
  <si>
    <t>Add</t>
  </si>
  <si>
    <t xml:space="preserve">Check horizontal wear for the ball studs and outer bearing races in the Steering linkages.
Use a Bluetooth dial indicator and utilise two-way radios to communicate with operator to cycle the steering.
Ball wear Limits: 
0 to 1.02 mm - OK 
1.02 to 1.27 mm - Schedule for change 	
1.27 mm and above - Change ball stud 		 	</t>
  </si>
  <si>
    <t>21</t>
  </si>
  <si>
    <t>a POS 1 - Left Tie Rod</t>
  </si>
  <si>
    <t>20a</t>
  </si>
  <si>
    <t>b POS 2 - Left Tie Rod</t>
  </si>
  <si>
    <t>20b</t>
  </si>
  <si>
    <t>c POS 3 - Right Tie Rod</t>
  </si>
  <si>
    <t>20c</t>
  </si>
  <si>
    <t>d POS 4 - Right Tie Rod</t>
  </si>
  <si>
    <t>20d</t>
  </si>
  <si>
    <t>e POS 5 - Right Steering Cylinder</t>
  </si>
  <si>
    <t>20e</t>
  </si>
  <si>
    <t>f POS 6 - Right Steering Cylinder</t>
  </si>
  <si>
    <t>20f</t>
  </si>
  <si>
    <t>g POS 7 - Left Steering Cylinder</t>
  </si>
  <si>
    <t>20g</t>
  </si>
  <si>
    <t>h POS 8 - Left Steering Cylinder</t>
  </si>
  <si>
    <t>20h</t>
  </si>
  <si>
    <t>Check movement in steering linkage bushes/bearings and record on diagram below (use a Bluetooth dial indicator).
Spec: If movement exceeds 1 mm change next service and if movement exceeds 1.5 mm change immediately.</t>
  </si>
  <si>
    <t>a POS 1 - LH Steering Cylinder</t>
  </si>
  <si>
    <t>b POS 2 - RH Steering Cylinder</t>
  </si>
  <si>
    <t>c POS 3 - LH Steering Cylinder</t>
  </si>
  <si>
    <t>d POS 4 - RH Steering Cylinder</t>
  </si>
  <si>
    <t>e POS 5 - Tie Rod</t>
  </si>
  <si>
    <t>f POS 6 - Tie Rod</t>
  </si>
  <si>
    <t>Move 930E-4 check to Mechanical Service section) in line with CAT trucks.</t>
  </si>
  <si>
    <t>Check engine for any oil leaks and coolant leaks.</t>
  </si>
  <si>
    <t>Check and measure A-Frame Bearing and Lateral Link / Dogbone bearings for excessive movement. Adjust A-Frame bearing if required. Use a bluetooth dial indicator and utilise two-way radios to communicate with the operator.</t>
  </si>
  <si>
    <t>a A-Frame Bearing</t>
  </si>
  <si>
    <t>b Lateral Link / Dogbone (Rear Axle Bearing)</t>
  </si>
  <si>
    <t>c Lateral Link / Dogbone (Chassis Bearing)</t>
  </si>
  <si>
    <t>Pres Service Operational Checks</t>
  </si>
  <si>
    <t>Check all other dog bones movement (inform supervisor if suspected critical movement).</t>
  </si>
  <si>
    <t>Check movement in nose cone bearing and dog bone bearings while wriggling steering movement. Use a Bluetooth dial indicator and utilise two-way radios to communicate with the operator.
Refer to SERVB-KOM68 for more information.</t>
  </si>
  <si>
    <t>a Nose Cone Bearingmm</t>
  </si>
  <si>
    <t>b Lateral Link / Dogbone (Rear Axle Bearing)mm</t>
  </si>
  <si>
    <t>c Lateral Link / Dogbone (Chassis Bearing)mm</t>
  </si>
  <si>
    <t>Visually inspect A-Frame to rear housing mounting bolts for tightness.</t>
  </si>
  <si>
    <t>22</t>
  </si>
  <si>
    <t>Visually inspect Pivot Eye Bearing retaining bolts are secure (none loose or missing).</t>
  </si>
  <si>
    <t>Check alternator charging voltage.
Result:             volts</t>
  </si>
  <si>
    <t>Check hoist cylinder kickout by raising body until it kicks out.
Spec: Should be 680 - 720 mm of chrome showing on the third stage of cylinders.</t>
  </si>
  <si>
    <t>a Hoist cylinder LH kickout</t>
  </si>
  <si>
    <t>b Hoist cylinder RH kickout</t>
  </si>
  <si>
    <t>Check body up limit switch.</t>
  </si>
  <si>
    <t>Check operation of dump body position sensor.</t>
  </si>
  <si>
    <t>Check operation of both body up and hoist limit switches.</t>
  </si>
  <si>
    <t>Check operation of hoist actuator linkage.</t>
  </si>
  <si>
    <t>Check operation of ladder controls and switches.</t>
  </si>
  <si>
    <t>Check access system park brake function. Release the park brake with stairs down, stair should raise.</t>
  </si>
  <si>
    <t>Check stair interlock function (Park brake interlock).</t>
  </si>
  <si>
    <t>Check alarm(s) when stair is in operation.</t>
  </si>
  <si>
    <t>Check operation of oil reserve transfer pump.</t>
  </si>
  <si>
    <t>Check integrity of main and start isolators (test for dead).</t>
  </si>
  <si>
    <t>Remove - covered under Fire System Service</t>
  </si>
  <si>
    <t>Check for charged fire suppression system.</t>
  </si>
  <si>
    <t>Check for charged and secured fire extinguishers.</t>
  </si>
  <si>
    <t>Remove - not specific enough.</t>
  </si>
  <si>
    <t>Check for oil leaks.</t>
  </si>
  <si>
    <t>Remove - covered under Mechanical Service.</t>
  </si>
  <si>
    <t>Check for coolant leaks.</t>
  </si>
  <si>
    <t>check, it probably same as per task 81 @2000</t>
  </si>
  <si>
    <t>Follow up check, use F1983 OHT Air System Leakage Inspection Sheet - Hyperlink this Btech</t>
  </si>
  <si>
    <t>Check for air system leaks, if issues are idenfitied refer to BA-PL-F1983.</t>
  </si>
  <si>
    <t>Check operation of access stairs through complete cycle twice.</t>
  </si>
  <si>
    <t>a. Check for unusual mechanical noises from stairs mechanism.</t>
  </si>
  <si>
    <t>b. Hedweld System – Measure stairs cycle times. Adjust system pressure and cycle times if required as per BA-PL-WI3718.
Spec: Raise = 10 seconds
Lower = 6 seconds</t>
  </si>
  <si>
    <t>Inspect ladders/rails for structural integrity.</t>
  </si>
  <si>
    <t>Inspect ladders/handrails for structural integrity.</t>
  </si>
  <si>
    <t>Slightly difference description</t>
  </si>
  <si>
    <t>Remove - covered under Mechanical Service - Cab &amp; Chassis section</t>
  </si>
  <si>
    <t>Inspect ROPS for structural integrity.</t>
  </si>
  <si>
    <t>Test operation of engine shutdown system.</t>
  </si>
  <si>
    <t>Check engine shutdown system – test operation.</t>
  </si>
  <si>
    <t>Check operation of emergency shutdown system.
Note: Engine shutdown system, test operation for both cab and ground mounted engine stop switches.</t>
  </si>
  <si>
    <t>Check Ground Fault detection circuitry operation.</t>
  </si>
  <si>
    <t>Verify Speedometer and Tachometer Calibration.</t>
  </si>
  <si>
    <t>Complete Load box. Record maximum Horsepower below.
Spec: 2450 Hp</t>
  </si>
  <si>
    <t>a Load Box (HP Check)Hp</t>
  </si>
  <si>
    <t>Keep but confirm folder location.</t>
  </si>
  <si>
    <t>Download VIMS data to the assets folder within the sites shared drive S:\17. Plant\17.23 Asset Downloads.</t>
  </si>
  <si>
    <t>Download VHMS data to the assets folder within the sites shared drive S: 17. Plant 17.23 Asset Downloads. Review VHMS data.</t>
  </si>
  <si>
    <t>Download PLM3 data to the assets folder within the sites shared drive S:17. Plant17.23 Asset Downloads. Review PLM3 data. Clear payload meter.
Note: Review the lower load display on the speedometer for any active PLM codes (Fault Codes are a 2-digit display 1-27).</t>
  </si>
  <si>
    <t>Download PSC and TCI or DID data to the assets folder within the sites shared drive S: 17. Plant 17.23 Asset Downloads Review PSC and TCI or DID data. Clear data once completed.</t>
  </si>
  <si>
    <t>Download Cense data to the assets folder within the sites shared drive S: 17. Plant 17.23 Asset Downloads. Review Cense data.</t>
  </si>
  <si>
    <t>1. Drive truck to workshop using spotter, ensure wheels are chocked. Always ensure the safe work practices are followed in the workshop. When entering the workshop to complete the other services ensure the machine is driven in a straight line so as not to load up the steering geometry. Follow appropriate isolation procedure and tagging and/or locking out on the machine.
2. The dropdown list contains conditions that must be selected by the person performing the check.</t>
  </si>
  <si>
    <t>Oil Sample</t>
  </si>
  <si>
    <t>Mandatory Oil Sample Bottle Information: Unit Number; Machine SMU; Date; Compartment; Service Interval; Oil Changed (Y/N) NOTE: Check live sample points are operational (Replace if required). Ensure caps fitted. Task Compartment Comment Status</t>
  </si>
  <si>
    <t>Note</t>
  </si>
  <si>
    <t>Engine Oil Sample</t>
  </si>
  <si>
    <t>CAT truck only at this stage.</t>
  </si>
  <si>
    <t>Left Front Hub Oil Sample</t>
  </si>
  <si>
    <t>Right Front Hub Oil Sample</t>
  </si>
  <si>
    <t>Left Wheel Motor Oil Sample</t>
  </si>
  <si>
    <t>Right Wheel Motor Oil Sample</t>
  </si>
  <si>
    <t>Transmission Oil Sample</t>
  </si>
  <si>
    <t>Steering System Oil Sample</t>
  </si>
  <si>
    <t>Hoist / Torque Converter / Brake Cooling Hydraulic System Oil Sample</t>
  </si>
  <si>
    <t>Hydraulic System Oil Sample</t>
  </si>
  <si>
    <t>Differential Oil Sample</t>
  </si>
  <si>
    <t>Standardise check at 1000hr interval across truck models.</t>
  </si>
  <si>
    <t>Coolant Sample (Level 1)</t>
  </si>
  <si>
    <t>Coolant Sample</t>
  </si>
  <si>
    <t>500hr on all models except 789B (250hr).</t>
  </si>
  <si>
    <t>Engine Oil Change</t>
  </si>
  <si>
    <t>Engine Reserve Oil Change</t>
  </si>
  <si>
    <t>Standardise check on CAT trucks.</t>
  </si>
  <si>
    <t>Left Front Hub Oil Change</t>
  </si>
  <si>
    <t>Left Front Wheel Hub Oil Change</t>
  </si>
  <si>
    <t>Right Front Hub Oil Change</t>
  </si>
  <si>
    <t>Right Front Wheel Hub Oil Change</t>
  </si>
  <si>
    <t>Left Wheel Motor Oil Change</t>
  </si>
  <si>
    <t>Right Wheel Motor Oil Change</t>
  </si>
  <si>
    <t>Transmission (including transmission extension housing to be drained) Oil Change</t>
  </si>
  <si>
    <t>CAT truck only - 777F at 1000hr interval.</t>
  </si>
  <si>
    <t>Steering System Oil Change</t>
  </si>
  <si>
    <t>Hoist / Torque Converter / Brake Cooling Hydraulic System Oil Change</t>
  </si>
  <si>
    <t>Hydraulic Tank Oil Change
Note: Clean screen while system is drained and replace gaskets (EH7673 and EH7674) - refer to task 36 and 37.</t>
  </si>
  <si>
    <t>a. Remove and inspect hydraulic tank screen 1.</t>
  </si>
  <si>
    <t>a1Hydraulic tank screen 1</t>
  </si>
  <si>
    <t>b. Clean and refit hydraulic tank screen 1.</t>
  </si>
  <si>
    <t>a. Remove and inspect hydraulic tank screen 2.</t>
  </si>
  <si>
    <t>a1 Hydraulic tank screen 2</t>
  </si>
  <si>
    <t>b. Clean and refit hydraulic tank screen 2.</t>
  </si>
  <si>
    <t>Hydraulic Section</t>
  </si>
  <si>
    <t>Clean/replace hydraulic system screens (hydraulic tank, hoist and steering) while tank is empty.</t>
  </si>
  <si>
    <t>Standardise check at 2000hr interval across truck models.</t>
  </si>
  <si>
    <t>Access System Oil Change</t>
  </si>
  <si>
    <t>Rear Axle (Final Drives and Differential) Oil Change</t>
  </si>
  <si>
    <t>Standardise check at 250hr interval across truck models (only if they have 250hr service)</t>
  </si>
  <si>
    <t>Engine Oil Level Check</t>
  </si>
  <si>
    <t>Engine Reserve Oil Level Check</t>
  </si>
  <si>
    <t>CAT truck only (exclude 785D)</t>
  </si>
  <si>
    <t>Left Front Hub Oil Level Check</t>
  </si>
  <si>
    <t>Right Front Hub Oil Level Check</t>
  </si>
  <si>
    <t>Left Wheel Motor Oil Level Check</t>
  </si>
  <si>
    <t>Right Wheel Motor Oil Level Check</t>
  </si>
  <si>
    <t>Ground Level</t>
  </si>
  <si>
    <t>a. Check left wheel motor oil level.</t>
  </si>
  <si>
    <t>b. Check right wheel motor oil level.</t>
  </si>
  <si>
    <t>Transmission (including transmission extension housing to be drained) Oil Level Check</t>
  </si>
  <si>
    <t>Steering System Oil Level Check</t>
  </si>
  <si>
    <t>Hoist / Torque Converter / Brake Cooling Hydraulic System Oil Level Check</t>
  </si>
  <si>
    <t>Hydraulic Tank Oil Level Check</t>
  </si>
  <si>
    <t>Check hydraulic oil level.</t>
  </si>
  <si>
    <t>Check hydraulic ladder oil level.
Top-up quantitylitres
Spec: Middle level of side glass when stair is lowered.</t>
  </si>
  <si>
    <t>Standardise check up to 1000hr interval across truck models.</t>
  </si>
  <si>
    <t>Access System Oil Level Check</t>
  </si>
  <si>
    <t>Cooling System Coolant Level Check</t>
  </si>
  <si>
    <t>Standardise check on truck models. Ensure there is a top-up quantity section.</t>
  </si>
  <si>
    <t>Engine Cooling System Coolant Level Check</t>
  </si>
  <si>
    <t>Cab / Top Deck Section</t>
  </si>
  <si>
    <t>Check coolant level and charge.
Top-up quantity litres</t>
  </si>
  <si>
    <t>Rear Axle (Final Drives and Differential) Oil Level Check</t>
  </si>
  <si>
    <t>Magnetic Plugs Ratings</t>
  </si>
  <si>
    <t>Inspect and report for each magnetic plug as per below: Caution: Hot oil under pressure. Caution:Do not use thread sealant on mag plugs when refitting. Refit dry only.</t>
  </si>
  <si>
    <t>Magnetic Plug</t>
  </si>
  <si>
    <t>Inspect and report condition for each magnetic plug as per below: 
Caution: Oil under pressure and will rush out – Connect venturi to hydraulic tank breather and cap all other breathers prior to removing magnetic plug.
Caution: Do not use thread sealant on mag plugs when refitting. Refit dry only.Inspect and report condition for each magnetic plug as per below:</t>
  </si>
  <si>
    <t>Standardise check on truck models.</t>
  </si>
  <si>
    <t>a Left Front Hub (Magnetic Plug)</t>
  </si>
  <si>
    <t>44a</t>
  </si>
  <si>
    <t>46a</t>
  </si>
  <si>
    <t>a LH Front Wheel (Magnetic Plug)</t>
  </si>
  <si>
    <t>b Right Front Hub (Magnetic Plug)</t>
  </si>
  <si>
    <t>44b</t>
  </si>
  <si>
    <t>46b</t>
  </si>
  <si>
    <t>b RH Front Wheel (Magnetic Plug)</t>
  </si>
  <si>
    <t>c Left Final Drive (Magnetic Plug)</t>
  </si>
  <si>
    <t>44c</t>
  </si>
  <si>
    <t>46c</t>
  </si>
  <si>
    <t>c LH Wheel Motor (Magnetic Plug)</t>
  </si>
  <si>
    <t>d Right Final Drive (Magnetic Plug)</t>
  </si>
  <si>
    <t>44d</t>
  </si>
  <si>
    <t>46d</t>
  </si>
  <si>
    <t>d RH Wheel Motor (Magnetic Plug)</t>
  </si>
  <si>
    <t>e Differential (Magnetic Plug)</t>
  </si>
  <si>
    <t>44e</t>
  </si>
  <si>
    <t>46e</t>
  </si>
  <si>
    <t>Lube Service (Filter; Breather; Screen)</t>
  </si>
  <si>
    <t>CAT 777F-ST</t>
  </si>
  <si>
    <t>Change brake (parking release) filter.</t>
  </si>
  <si>
    <t>Change park brake release filter.</t>
  </si>
  <si>
    <t>CAT truck only (exclude 777F)</t>
  </si>
  <si>
    <t>Replace air dryer desiccant.</t>
  </si>
  <si>
    <t>47</t>
  </si>
  <si>
    <t>Change cab air filter.</t>
  </si>
  <si>
    <t>a. Change differential and final drive filter.</t>
  </si>
  <si>
    <t>45a</t>
  </si>
  <si>
    <t>48a</t>
  </si>
  <si>
    <t>51a</t>
  </si>
  <si>
    <t>b. Cut and inspect differential and final drive filter.</t>
  </si>
  <si>
    <t>45b</t>
  </si>
  <si>
    <t>48b</t>
  </si>
  <si>
    <t>51b</t>
  </si>
  <si>
    <t>b1 Differential and Final Drive Filter</t>
  </si>
  <si>
    <t>45b1</t>
  </si>
  <si>
    <t>48b1</t>
  </si>
  <si>
    <t>CHANGED FLOW - updated wording.</t>
  </si>
  <si>
    <t>Service air filters and air filter box.</t>
  </si>
  <si>
    <t>52</t>
  </si>
  <si>
    <t>CHANGED FLOW</t>
  </si>
  <si>
    <t>a. Empty/clean vacuator valves.</t>
  </si>
  <si>
    <t>49c</t>
  </si>
  <si>
    <t>b. Remove all air filter pre-cleaner dust bowl assemblies and wash.
Note: Ensure bowls are permitted to dry before re-installing.</t>
  </si>
  <si>
    <t>49b</t>
  </si>
  <si>
    <t>Elevated Platform</t>
  </si>
  <si>
    <t>c. Wash out the lower pre-cleaner chamber of the air-filter box. Potable water preferred.
Note:Remove primary air filters when finished washing and allow lower chamber to dry a minimum of 4 hrs. Ensure old secondary filter remains in place whilst drying.</t>
  </si>
  <si>
    <t>d. Remove primary element.</t>
  </si>
  <si>
    <t>49a</t>
  </si>
  <si>
    <t>e. Replace secondary element.</t>
  </si>
  <si>
    <t>49d</t>
  </si>
  <si>
    <t>e. Replace primary element.</t>
  </si>
  <si>
    <t>49e</t>
  </si>
  <si>
    <t>d. Refit secondary element.</t>
  </si>
  <si>
    <t>Remove all air filter pre-cleaner dust bowl assemblies and wash.
Note: Ensure bowls are permitted to dry before re-installing.</t>
  </si>
  <si>
    <t>Change primary air filters.</t>
  </si>
  <si>
    <t>Change secondary air filters.</t>
  </si>
  <si>
    <t>a. Change engine oil filters.</t>
  </si>
  <si>
    <t>50a</t>
  </si>
  <si>
    <t>53a</t>
  </si>
  <si>
    <t>b. Cut and inspect one engine oil filter.</t>
  </si>
  <si>
    <t>50b</t>
  </si>
  <si>
    <t>53b</t>
  </si>
  <si>
    <t>b1 Engine Oil Filter</t>
  </si>
  <si>
    <t>47b1</t>
  </si>
  <si>
    <t>50b1</t>
  </si>
  <si>
    <t>Change engine oil filter (centrifugal liner and seals).</t>
  </si>
  <si>
    <t>Change engine coolant filters.</t>
  </si>
  <si>
    <t>Engine oil filter eliminator : 
●If Fleetguard unit fitted (Plastic disposable filter type) – CHANGE FILTER.
●If OEM unit fitted, clean and replace paper element.</t>
  </si>
  <si>
    <t>Inspect/weigh engine oil eliminator rotor (plastic disposable filter type).
a.Remove the rotor from the engine and allow to sit for 5 minutes.
b.Invert the rotor for 5 minutes to drain all residual oil.
Note: Failure to remove all remaining oil will result in an incorrect weight being measured.
c.Place the drained rotor on scales and record the weight.
Spec: Maximum full rotor weight 3400 grams.
Note: New empty rotor weight is 1650 grams.
Rotor weight</t>
  </si>
  <si>
    <t>Remove, non-removable element on 930E</t>
  </si>
  <si>
    <t>Clean engine breathers.</t>
  </si>
  <si>
    <t>CAT truck only, do until 2000 hours then replace.</t>
  </si>
  <si>
    <t>Clean and refit engine crankcase breather, replace if necessary.</t>
  </si>
  <si>
    <t>Clean engine crankcase breather.</t>
  </si>
  <si>
    <t>Standardise check at 2000hr interval across CAT truck models.</t>
  </si>
  <si>
    <t>Change engine crankcase breather.</t>
  </si>
  <si>
    <t>Change primary (water separator) fuel filters.</t>
  </si>
  <si>
    <t>Change fuel filter (primary, water separator).</t>
  </si>
  <si>
    <t>Change secondary fuel filters.</t>
  </si>
  <si>
    <t>Change fuel filter (secondary).</t>
  </si>
  <si>
    <t>Change fuel filters (fill prior to installation, high pressure fuel pump can be damaged if run dry).</t>
  </si>
  <si>
    <t>a. Change steering pump case drain filter.</t>
  </si>
  <si>
    <t>b. Cut and inspect steering pump case drain filter.</t>
  </si>
  <si>
    <t>b1 Steering Pump Case Drain Filter</t>
  </si>
  <si>
    <t>a. Change hoist pump filters.</t>
  </si>
  <si>
    <t>b. Inspect and cut hoist pump filter.</t>
  </si>
  <si>
    <t>b1 Hoist Pump Filter</t>
  </si>
  <si>
    <t>Standardise check across truck models.</t>
  </si>
  <si>
    <t>a. Change steering system filter.</t>
  </si>
  <si>
    <t>56a</t>
  </si>
  <si>
    <t>59a</t>
  </si>
  <si>
    <t>a. Change steering filter.</t>
  </si>
  <si>
    <t>b. Cut and inspect steering system filter.</t>
  </si>
  <si>
    <t>56b</t>
  </si>
  <si>
    <t>59b</t>
  </si>
  <si>
    <t>b. Inspect and cut steering filter.</t>
  </si>
  <si>
    <t>b1 Steering System Filter</t>
  </si>
  <si>
    <t>52b1</t>
  </si>
  <si>
    <t>56b1</t>
  </si>
  <si>
    <t>b1 Steering Filter</t>
  </si>
  <si>
    <t>a. Change transmission filter.</t>
  </si>
  <si>
    <t>Standardise check across CAT truck models.</t>
  </si>
  <si>
    <t>a. Change transmission (lubrication) filter.</t>
  </si>
  <si>
    <t>54a</t>
  </si>
  <si>
    <t>58a</t>
  </si>
  <si>
    <t>61a</t>
  </si>
  <si>
    <t>b. Cut and inspect transmission filter.</t>
  </si>
  <si>
    <t>b. Cut and inspect transmission (lubrication) filter.</t>
  </si>
  <si>
    <t>54b</t>
  </si>
  <si>
    <t>58b</t>
  </si>
  <si>
    <t>61b</t>
  </si>
  <si>
    <r>
      <t xml:space="preserve">b1 Transmission </t>
    </r>
    <r>
      <rPr>
        <sz val="11"/>
        <color rgb="FFFF0000"/>
        <rFont val="Calibri"/>
        <family val="2"/>
        <scheme val="minor"/>
      </rPr>
      <t>(Lubrication)</t>
    </r>
    <r>
      <rPr>
        <sz val="11"/>
        <rFont val="Calibri"/>
        <family val="2"/>
      </rPr>
      <t xml:space="preserve"> Filter</t>
    </r>
  </si>
  <si>
    <t>54b1</t>
  </si>
  <si>
    <t>58b1</t>
  </si>
  <si>
    <t>Change transmission (charging) filter.</t>
  </si>
  <si>
    <t xml:space="preserve">a. Change transmission (charge) filter.  </t>
  </si>
  <si>
    <t>b. Cut and inspect transmission (charge) filter.</t>
  </si>
  <si>
    <t xml:space="preserve">b1 Transmission (Charge) Filter  </t>
  </si>
  <si>
    <t>CAT 789/785 Specific</t>
  </si>
  <si>
    <t>a. Change torque converter filter.</t>
  </si>
  <si>
    <t>55a</t>
  </si>
  <si>
    <t>62a</t>
  </si>
  <si>
    <t>b. Cut and inspect torque converter filter.</t>
  </si>
  <si>
    <t>55b</t>
  </si>
  <si>
    <t>62b</t>
  </si>
  <si>
    <t>b1 Torque Converter Filter</t>
  </si>
  <si>
    <t>55b1</t>
  </si>
  <si>
    <t>CAT 777F Specific</t>
  </si>
  <si>
    <t>a. Change torque converter (inlet) filter.</t>
  </si>
  <si>
    <t>b. Cut and inspect torque converter (inlet) filter.</t>
  </si>
  <si>
    <t xml:space="preserve">b1 Torque Converter (Inlet) Filter  </t>
  </si>
  <si>
    <t>a. Change torque converter (lockup clutch valve) filter.</t>
  </si>
  <si>
    <t>b. Cut and inspect torque converter (lockup clutch valve) filter.</t>
  </si>
  <si>
    <t xml:space="preserve">b1 Torque Converter (Lockup Clutch Valve) Filter  </t>
  </si>
  <si>
    <t>a. Remove and inspect torque converter outlet screen.</t>
  </si>
  <si>
    <t>70a</t>
  </si>
  <si>
    <t>a1 Torque Conveter Outlet Screen</t>
  </si>
  <si>
    <t>b. Clean and refit torque converter outlet screen.</t>
  </si>
  <si>
    <t>Standardise at 2000hr on CAT Trucks</t>
  </si>
  <si>
    <t>Change access system filter.</t>
  </si>
  <si>
    <t>Change differential and final drive breather.</t>
  </si>
  <si>
    <t>Change differential and final drive breathers.</t>
  </si>
  <si>
    <t>breather - there is only one</t>
  </si>
  <si>
    <t>Change differential and final drive (rear axle) breather.</t>
  </si>
  <si>
    <t>a. Change front left wheel hub breather.</t>
  </si>
  <si>
    <t>65a</t>
  </si>
  <si>
    <t>b. Change front right wheel hub breather.</t>
  </si>
  <si>
    <t>CAT trucks only - add new</t>
  </si>
  <si>
    <t>Clean steering tank breather.</t>
  </si>
  <si>
    <t>CAT trucks only</t>
  </si>
  <si>
    <t>Change steering tank breather.</t>
  </si>
  <si>
    <t>Standardise at 2000hr on Trucks, 500hr for 777F as per OEM</t>
  </si>
  <si>
    <t>Change fuel tank breather.</t>
  </si>
  <si>
    <t>Change torque converter (hydraulic tank, transmission) breather.</t>
  </si>
  <si>
    <t>Change hoist / torque converter / brake cooling hydraulic tank breather.</t>
  </si>
  <si>
    <t>Change hoist / torque converter / brake cooling hydraulic tank breathers.</t>
  </si>
  <si>
    <t>Change hydraulic tank breather elements.</t>
  </si>
  <si>
    <t>Change air / hydraulic cylinder breather.</t>
  </si>
  <si>
    <t>Clean air/hydraulic cylinders breathers.</t>
  </si>
  <si>
    <t>Standardise at 2000hr on CAT Trucks (exlude 777F)</t>
  </si>
  <si>
    <t>Change transmission breather.</t>
  </si>
  <si>
    <t>Standardise at 1000hr and below on CAT Trucks (exlude 777F)</t>
  </si>
  <si>
    <t>Clean transmission breather.</t>
  </si>
  <si>
    <t>Change transmission breathers.</t>
  </si>
  <si>
    <t>Change air conditioner filter.</t>
  </si>
  <si>
    <t>Standardise at 1000hr and below on CAT Trucks</t>
  </si>
  <si>
    <t>Clean air conditioner filter (replace as required).</t>
  </si>
  <si>
    <t>Change cab air conditioner filters.</t>
  </si>
  <si>
    <t>Change cab air conditioner - cab filter.</t>
  </si>
  <si>
    <t>CAT truck only</t>
  </si>
  <si>
    <t>a. Remove and inspect transmission magnetic screen.</t>
  </si>
  <si>
    <t>60a</t>
  </si>
  <si>
    <t>68a</t>
  </si>
  <si>
    <t>72a</t>
  </si>
  <si>
    <t>a1 Transmission Magnetic Screen.</t>
  </si>
  <si>
    <t>60a1</t>
  </si>
  <si>
    <t>68a1</t>
  </si>
  <si>
    <t>b. Clean and refit transmission magnetic screen.</t>
  </si>
  <si>
    <t>60b</t>
  </si>
  <si>
    <t>68b</t>
  </si>
  <si>
    <t>Drain moisture and sediment from air tank.</t>
  </si>
  <si>
    <t>Drain water and sediment from fuel tank.</t>
  </si>
  <si>
    <t>Drain water &amp; sediment from fuel tank.</t>
  </si>
  <si>
    <t>70</t>
  </si>
  <si>
    <t>Breathesafe cabin HEPA Filtration</t>
  </si>
  <si>
    <t>Breathesafe Cabin Hepa Filtration</t>
  </si>
  <si>
    <t>Vacuum out the filter housing and the cabin floor before replacing filters.</t>
  </si>
  <si>
    <t>NOTE: Recommended to vacuum out the filter housing and the cabin floor before replacing filters.</t>
  </si>
  <si>
    <t>Change Breathesafe cabin fresh air HEPA filter.</t>
  </si>
  <si>
    <t>Change cab breathesafe fresh air HEPA filter.</t>
  </si>
  <si>
    <t>Change Breathesafe cabin HEPA return filter.</t>
  </si>
  <si>
    <t>Change cab breathesafe HEPA return filter.</t>
  </si>
  <si>
    <t>Check filtration unit outside cab is clean and not damaged.</t>
  </si>
  <si>
    <t>Lube Service (Grease)</t>
  </si>
  <si>
    <t>Grease fan drive bearing and jockey pulley (hand grease gun).</t>
  </si>
  <si>
    <t>Grease drive shaft slip joint (hand grease gun).</t>
  </si>
  <si>
    <t>72</t>
  </si>
  <si>
    <t>Grease seat slide mechanism (hand grease gun).</t>
  </si>
  <si>
    <t>CAT 777F</t>
  </si>
  <si>
    <t>Grease seat slide mechanism.</t>
  </si>
  <si>
    <t>Grease seat suspension bearings (hand grease gun).</t>
  </si>
  <si>
    <t>Fill bulk grease tank.</t>
  </si>
  <si>
    <t>Grease access system manual grease point(s).</t>
  </si>
  <si>
    <t>Grease access system manual grease point(s) (hand grease gun).</t>
  </si>
  <si>
    <t>Grease main access ladder joints.</t>
  </si>
  <si>
    <t>Check grease pump eccentric cam housing oil level.</t>
  </si>
  <si>
    <t>Grease front engine mount trunnion.</t>
  </si>
  <si>
    <t>Grease hydraulic pump drive shaft and uni joints.</t>
  </si>
  <si>
    <t>Grease steering column uni joints.</t>
  </si>
  <si>
    <t>Grease brake and throttle pedal treadle roller and hinge pins with lubricating oil. Lift boot and apply a few drops between mounting plate and plunger.</t>
  </si>
  <si>
    <t>Top up window washer fluid.</t>
  </si>
  <si>
    <t>Autolube system checks:</t>
  </si>
  <si>
    <t>79</t>
  </si>
  <si>
    <t>Check operation of Auto Lube System:</t>
  </si>
  <si>
    <t>a. Check operation of grease pump via manual operation.</t>
  </si>
  <si>
    <t>66a</t>
  </si>
  <si>
    <t>75a</t>
  </si>
  <si>
    <t>b. Allow grease pump to perform automatic cycle. Check/adjust cycle and duration time of grease pump.</t>
  </si>
  <si>
    <t>66b</t>
  </si>
  <si>
    <t>75b</t>
  </si>
  <si>
    <t>b.Allow grease pump to perform automatic cycle. Check/adjust cycle and duration time of grease pump.</t>
  </si>
  <si>
    <t>c. Remove each cap from all the grease injectors and manually cycle the auto-lube system. Adjust/replace faulty grease injectors.</t>
  </si>
  <si>
    <t>66c</t>
  </si>
  <si>
    <t>75c</t>
  </si>
  <si>
    <t>c.Remove each cap from all the grease injectors and manually cycle the auto-lube system. Adjust/replace faulty grease injectors.</t>
  </si>
  <si>
    <t>d. Before refitting the caps to the grease injectors, manually purge each point with a grease pump.</t>
  </si>
  <si>
    <t>66d</t>
  </si>
  <si>
    <t>75d</t>
  </si>
  <si>
    <t>d.Before refitting the caps to the grease injectors, manually purge each point with a grease pump.</t>
  </si>
  <si>
    <t>e. Visually inspect each grease point for fresh grease and check lines for leaks.</t>
  </si>
  <si>
    <t>66e</t>
  </si>
  <si>
    <t>75e</t>
  </si>
  <si>
    <r>
      <t>e.Visually inspect each grease point for fresh grease and check lines for leaks. Ensure evidence of fresh grease at :
 ●Nose Cone</t>
    </r>
    <r>
      <rPr>
        <sz val="11"/>
        <color rgb="FFFF0000"/>
        <rFont val="Calibri"/>
        <family val="2"/>
        <scheme val="minor"/>
      </rPr>
      <t>/A-Frame</t>
    </r>
    <r>
      <rPr>
        <sz val="11"/>
        <rFont val="Calibri"/>
        <family val="2"/>
      </rPr>
      <t xml:space="preserve"> bearing
 ●Rear suspension pin joints
 ●Body hinge pins
 ●Hoist cylinder pins (upper and lower)
 ●Rear dogbone (both ends)</t>
    </r>
  </si>
  <si>
    <t>Check grease fittings for leaks and for damage.</t>
  </si>
  <si>
    <t>Record grease system cycle time and duration of pump operation:
System Cycle Time: mins
Pump Operation Time: sec
SPEC: Cycle time: 20 Minutes ± 3 mins.
Pump Duration: 75 seconds ± 15 secs.</t>
  </si>
  <si>
    <t>1. Mechanical checks shall be carried out in a designated service area in the workshop. Follow appropriate isolation procedure and tagging and/or locking out on the machine.
2. The dropdown list contains conditions that must be selected by the person performing the check.</t>
  </si>
  <si>
    <t>Radiator</t>
  </si>
  <si>
    <t>Check radiator for debris (wash if necessary).</t>
  </si>
  <si>
    <t>Check cooling fan assembly for damage, loose or missing fasteners.</t>
  </si>
  <si>
    <t>Standardise check across truck models, 2000hr CAT trucks, 1000hr KOM trucks.</t>
  </si>
  <si>
    <t>Carryout Cooling System Pressure Test. Visually inspect entire Cooling System for any leaks &amp; clamps for tightness.</t>
  </si>
  <si>
    <t>Split into 2 tasks - oil leaks and coolant leaks</t>
  </si>
  <si>
    <t>81</t>
  </si>
  <si>
    <t>check, it probably same as per task 26 @2000</t>
  </si>
  <si>
    <t>a Engine</t>
  </si>
  <si>
    <t>77a</t>
  </si>
  <si>
    <t>ADD</t>
  </si>
  <si>
    <t>&lt;Insert task here on inspect engine for engine oil leaks&gt;</t>
  </si>
  <si>
    <t>Check engine oil cooler mounting bolts front and rear.</t>
  </si>
  <si>
    <t>Check fuel system for loose bolts and fittings.</t>
  </si>
  <si>
    <t>Check fuel system pump and injection rail for leaks.</t>
  </si>
  <si>
    <t>Check pump and injection rail for leaks.</t>
  </si>
  <si>
    <t>a. Check turbos for indication of damage or loose or missing fasteners.</t>
  </si>
  <si>
    <t>73a</t>
  </si>
  <si>
    <t>82a</t>
  </si>
  <si>
    <t>86a</t>
  </si>
  <si>
    <t>b. Check turbos for any indication of leaks.</t>
  </si>
  <si>
    <t>73b</t>
  </si>
  <si>
    <t>82b</t>
  </si>
  <si>
    <t>86b</t>
  </si>
  <si>
    <t>b1 Turbocharger Front Left</t>
  </si>
  <si>
    <t>73b1</t>
  </si>
  <si>
    <t>82b1</t>
  </si>
  <si>
    <t>b2 Turbocharger Front Right</t>
  </si>
  <si>
    <t>73b2</t>
  </si>
  <si>
    <t>82b2</t>
  </si>
  <si>
    <t>b3 Turbocharger Rear Left</t>
  </si>
  <si>
    <t>73b3</t>
  </si>
  <si>
    <t>82b3</t>
  </si>
  <si>
    <t>b4 Turbocharger Rear Right</t>
  </si>
  <si>
    <t>73b4</t>
  </si>
  <si>
    <t>82b4</t>
  </si>
  <si>
    <t>b1 Turbocharger Right</t>
  </si>
  <si>
    <t>b2 Turbocharger Left</t>
  </si>
  <si>
    <t>b1HP Turbocharger Front Left</t>
  </si>
  <si>
    <t>b2HP Turbocharger Front Right</t>
  </si>
  <si>
    <t>b3HP Turbocharger Rear Left</t>
  </si>
  <si>
    <t>b4HP Turbocharger Rear Right</t>
  </si>
  <si>
    <t>b5LP Turbocharger Front Left</t>
  </si>
  <si>
    <t>b6LP Turbocharger Front Right</t>
  </si>
  <si>
    <t>b7LP Turbocharger Rear Left</t>
  </si>
  <si>
    <t>b8LP Turbocharger Rear Right</t>
  </si>
  <si>
    <t>Check turbo oil feed lines for signs of rubbing.</t>
  </si>
  <si>
    <t>Check turbo oil drain not rubbing on fuel rail.</t>
  </si>
  <si>
    <t>.</t>
  </si>
  <si>
    <t>Check turbo thermal blankets for rubbing interference with oil feed, drain and coolant lines.</t>
  </si>
  <si>
    <t>Check integrity, condition and security of turbo thermal blanket(s)/shields (free of oil and contamination or material build up).</t>
  </si>
  <si>
    <t>Fire System</t>
  </si>
  <si>
    <t>Check cooling system hoses for condition and clamps for tightness.</t>
  </si>
  <si>
    <t>Check engine mounts for damage or deterioration.</t>
  </si>
  <si>
    <t>Check main drive and alternator belts for condition and tension.</t>
  </si>
  <si>
    <t>Check fan and alternator belts for wear and cracking.</t>
  </si>
  <si>
    <t>Check alternator belts for wear and cracking.</t>
  </si>
  <si>
    <t>Check belt tensioner.</t>
  </si>
  <si>
    <t>Check fan belts for wear, cracking and tension. 
Spec:Fan belt – 3559 to 4893 N, if below 3559, adjust to 4839 N.Spec:Tighten capscrews on belt tensioner to 200 Nm.</t>
  </si>
  <si>
    <t>Check AC belts for wear, cracking and tension.
Spec:Adjust to 5.3 mm (0.21 in) deflection under a force of 1.6 ± 0.1 kg. (3.44 ± 0.11 lbf).</t>
  </si>
  <si>
    <t>Check all hoses for general condition and chaffing.</t>
  </si>
  <si>
    <t>Check all hoses for general condition (damage, leaks, chaffing).
Note:Inspect fan hub housing not contacting hydraulic lines.</t>
  </si>
  <si>
    <t>Check the turbo cartridge locking plate tabs are lifted correctly. 2 Corners of each bolt. Refer to QSK60 Turbocharger Cartridge Bolt Inspection.</t>
  </si>
  <si>
    <t>Check turbos for appearances of soot. If there is the appearance of soot, notify supervisor to schedule in further investigation.</t>
  </si>
  <si>
    <t>Check safety guards for damage and security.</t>
  </si>
  <si>
    <t>Fuel Tank</t>
  </si>
  <si>
    <t>Check fuel suction line and tank for leaks.</t>
  </si>
  <si>
    <t>Check fuel suction line and tank for leaks or mounting cracks.</t>
  </si>
  <si>
    <t>Air Inlet And Exhaust System</t>
  </si>
  <si>
    <t>Air Inlet and Exhaust System</t>
  </si>
  <si>
    <t>Inspect air intake and exhaust systems.</t>
  </si>
  <si>
    <t>Engine - Induction</t>
  </si>
  <si>
    <t>Check induction system for leaks and clamps for tightness.</t>
  </si>
  <si>
    <t>Engine - Exhaust</t>
  </si>
  <si>
    <t>Check exhaust system for leaks and clamps for tightness.</t>
  </si>
  <si>
    <t>Hydraulic System</t>
  </si>
  <si>
    <t>Hydraulic</t>
  </si>
  <si>
    <t>Check hydraulic system for leaking, weeping or damaged hoses.</t>
  </si>
  <si>
    <t>Check integrity, condition and security of hydraulic hoses and parts (free of cracking/weeps or leaks).</t>
  </si>
  <si>
    <t>Hydraulic - Tank</t>
  </si>
  <si>
    <t>Check the hydraulic tank for leaks and for damage.</t>
  </si>
  <si>
    <t>Check the following area for oil leaks.
k. Hydraulic Tank and lines.
Update wording to "Check the hydraulic tank suction and return lines for leaks."</t>
  </si>
  <si>
    <t>Inspect hydraulic tank mounting bolts.</t>
  </si>
  <si>
    <r>
      <t>Check hydraulic tank mountings for crack</t>
    </r>
    <r>
      <rPr>
        <sz val="11"/>
        <color rgb="FFFF0000"/>
        <rFont val="Calibri"/>
        <family val="2"/>
        <scheme val="minor"/>
      </rPr>
      <t>s</t>
    </r>
    <r>
      <rPr>
        <sz val="11"/>
        <rFont val="Calibri"/>
        <family val="2"/>
      </rPr>
      <t xml:space="preserve"> and damage.</t>
    </r>
  </si>
  <si>
    <t>Check hydraulic tank mounting bolts for crack and damage.</t>
  </si>
  <si>
    <t>Hydraulic - Pumps</t>
  </si>
  <si>
    <t>Check the hoist and steering pump support frame for cracks and missing bolts.</t>
  </si>
  <si>
    <t>Check pump seals, hoses and fittings.</t>
  </si>
  <si>
    <t>Check the following area for oil leaks.
c. Hoist and steering pump area.</t>
  </si>
  <si>
    <t>c1 Hoist Pump (Leaks Visual Inspect)</t>
  </si>
  <si>
    <t>c2 Steering Pump (Leaks Visual Inspect)</t>
  </si>
  <si>
    <t>Hydraulic - Valves</t>
  </si>
  <si>
    <t>Check control valves and actuators for leaks.</t>
  </si>
  <si>
    <t>Hydraulic - Hoist</t>
  </si>
  <si>
    <t>Inspect hydraulic hoist cylinder hoses for leaks.</t>
  </si>
  <si>
    <t>Check the following area for oil leaks.
e. Hoist cylinder hoses and hoist return hose.</t>
  </si>
  <si>
    <t>Check the following area for oil leaks.
j. Hoist control valve.</t>
  </si>
  <si>
    <t>Check hydraulic hoist cylinder system hoses for leaks.</t>
  </si>
  <si>
    <r>
      <t>a. Check both hoist cylinders for condition</t>
    </r>
    <r>
      <rPr>
        <sz val="11"/>
        <color rgb="FFFF0000"/>
        <rFont val="Calibri"/>
        <family val="2"/>
        <scheme val="minor"/>
      </rPr>
      <t xml:space="preserve"> (weeps, leaks and chrome condition).</t>
    </r>
  </si>
  <si>
    <t>92a</t>
  </si>
  <si>
    <t>101a</t>
  </si>
  <si>
    <t>a1 LH Hoist Cylinder</t>
  </si>
  <si>
    <t>a2 Left Hoist Cylinder</t>
  </si>
  <si>
    <t>92a2</t>
  </si>
  <si>
    <t>101a2</t>
  </si>
  <si>
    <t>105a2</t>
  </si>
  <si>
    <t>a2 RH Hoist Cylinder</t>
  </si>
  <si>
    <t>a1 Right Hoist Cylinder</t>
  </si>
  <si>
    <t>92a1</t>
  </si>
  <si>
    <t>101a1</t>
  </si>
  <si>
    <t>105a1</t>
  </si>
  <si>
    <t>b. Check both hoist cylinders condition for (chrome pitting, scoring or rod damage).</t>
  </si>
  <si>
    <t>92b</t>
  </si>
  <si>
    <t>101b</t>
  </si>
  <si>
    <t>b1 LH Hoist Cylinder</t>
  </si>
  <si>
    <t>b2 Left Hoist Cylinder</t>
  </si>
  <si>
    <t>92b2</t>
  </si>
  <si>
    <t>101b2</t>
  </si>
  <si>
    <t>105b2</t>
  </si>
  <si>
    <t>b2 RH Hoist Cylinder</t>
  </si>
  <si>
    <t>b1 Right Hoist Cylinder</t>
  </si>
  <si>
    <t>92b1</t>
  </si>
  <si>
    <t>101b1</t>
  </si>
  <si>
    <t>105b1</t>
  </si>
  <si>
    <r>
      <t>a. Check all hydraulic cylinders for condition</t>
    </r>
    <r>
      <rPr>
        <b/>
        <sz val="11"/>
        <color rgb="FFFF0000"/>
        <rFont val="Calibri"/>
        <family val="2"/>
        <scheme val="minor"/>
      </rPr>
      <t xml:space="preserve"> (weeps and leaks).</t>
    </r>
  </si>
  <si>
    <t>Hydraulic - Steering</t>
  </si>
  <si>
    <t>a1 RH Steering Cylinder (Leaks Visual Inspect)</t>
  </si>
  <si>
    <t>a2 LH Steering Cylinder (Leaks Visual Inspect)</t>
  </si>
  <si>
    <t>a3 RH Hoist Cylinder (Leaks Visual Inspect)</t>
  </si>
  <si>
    <t>a4 LH Hoist Cylinder (Leaks Visual Inspect)</t>
  </si>
  <si>
    <t>b. Check all hydraulic cylinders for condition (chrome, pitting, scoring, or rod damage).</t>
  </si>
  <si>
    <t>b1RH Steering Cylinder (Damage Visual Inspect)</t>
  </si>
  <si>
    <t>b2LH Steering Cylinder (Damage Visual Inspect)</t>
  </si>
  <si>
    <t>b3RH Hoist Cylinder (Damage Visual Inspect)</t>
  </si>
  <si>
    <t>b4LH Hoist Cylinder (Damage Visual Inspect)</t>
  </si>
  <si>
    <t>Suspension</t>
  </si>
  <si>
    <t>b5LH Front Strut Cylinder (Damage Visual Inspect)</t>
  </si>
  <si>
    <t>b6RH Front Strut Cylinder (Damage Visual Inspect)</t>
  </si>
  <si>
    <t>b7LH Rear Strut Cylinder (Damage Visual Inspect)</t>
  </si>
  <si>
    <t>b8RH Rear Strut Cylinder (Damage Visual Inspect)</t>
  </si>
  <si>
    <t>Hydraulic - Accumulators</t>
  </si>
  <si>
    <t>Check all hydraulic accumulators for corrosion, damage, crack, leaks. Check mounts for security.</t>
  </si>
  <si>
    <t>Inspect all hydraulic accumulators for corrosion, damage, cracks or leaks.</t>
  </si>
  <si>
    <r>
      <t>b. Check both steering cylinders for condition</t>
    </r>
    <r>
      <rPr>
        <sz val="11"/>
        <color rgb="FFFF0000"/>
        <rFont val="Calibri"/>
        <family val="2"/>
        <scheme val="minor"/>
      </rPr>
      <t xml:space="preserve"> (weeps, leaks and chrome damage).</t>
    </r>
  </si>
  <si>
    <t>116b</t>
  </si>
  <si>
    <t>121b</t>
  </si>
  <si>
    <t>b1 LH Steering Cylinder</t>
  </si>
  <si>
    <t>b2 RH Steering Cylinder</t>
  </si>
  <si>
    <t>b1 Left Steering Cylinder</t>
  </si>
  <si>
    <t>116b1</t>
  </si>
  <si>
    <t>121b1</t>
  </si>
  <si>
    <t>b2 Right Steering Cylinder</t>
  </si>
  <si>
    <t>116b2</t>
  </si>
  <si>
    <t>121b2</t>
  </si>
  <si>
    <t>c. Check both steering cylinders for condition (chrome pitting, scoring or rod damage).</t>
  </si>
  <si>
    <t>105c</t>
  </si>
  <si>
    <t>116c</t>
  </si>
  <si>
    <t>121c</t>
  </si>
  <si>
    <t>c1 LH Steering Cylinder</t>
  </si>
  <si>
    <t>c2 RH Steering Cylinder</t>
  </si>
  <si>
    <t>c1 Left Steering Cylinder</t>
  </si>
  <si>
    <t>105c1</t>
  </si>
  <si>
    <t>116c1</t>
  </si>
  <si>
    <t>121c1</t>
  </si>
  <si>
    <t>c2 Right Steering Cylinder</t>
  </si>
  <si>
    <t>105c2</t>
  </si>
  <si>
    <t>116c2</t>
  </si>
  <si>
    <t>121c2</t>
  </si>
  <si>
    <t>Steering Section</t>
  </si>
  <si>
    <t>Check all steering hoses for general condition (damage, leaks, fretting, and kinks).</t>
  </si>
  <si>
    <t>Check the following area for oil leaks.
i. Steering hoses.</t>
  </si>
  <si>
    <t>Check steering accumulator pressure (adjust if necessary, as per workshop manual).</t>
  </si>
  <si>
    <t>789B/C Only</t>
  </si>
  <si>
    <t>Check steering accumulator pressure and adjust if necessary.
Actual Pressure: psi
Spec Allowable tolerance: ±70 kPa (10 psi)</t>
  </si>
  <si>
    <t>785D Only</t>
  </si>
  <si>
    <t>Check steering accumulator pressure and adjust if necessary. 
Spec: 8270 ± 345 kPa (1200 ± 50 psi)</t>
  </si>
  <si>
    <t>120</t>
  </si>
  <si>
    <t xml:space="preserve">Check the following area for oil leaks.
b. Steering accumulator and supply lines. </t>
  </si>
  <si>
    <t>Check the following area for oil leaks.
f. Steering flow amplifier valve.</t>
  </si>
  <si>
    <t>Hydraulic - Brakes</t>
  </si>
  <si>
    <t>Check entire brake system for any sign of leaks.</t>
  </si>
  <si>
    <t>Check brake line connections for leaks and damage.</t>
  </si>
  <si>
    <t>Check brake accumulator pre-charge pressure (adjust if necessary, as per workshop manual).
Spec 930E:10,011 kPa (1452 psi) at 32°C. 9,653 kPa (1400 psi) at 21°C. 9,294 kPa (1348 psi) at 10°C.</t>
  </si>
  <si>
    <t>a Front</t>
  </si>
  <si>
    <t>b Rear</t>
  </si>
  <si>
    <t xml:space="preserve">Check the following area for oil leaks.
a. Brake accumulator and supply lines. </t>
  </si>
  <si>
    <t xml:space="preserve">Check the following area for oil leaks.
d. Brake cooling manifold. </t>
  </si>
  <si>
    <t>Check the following area for oil leaks.
g. Brake cooling lines, front and rear brake.</t>
  </si>
  <si>
    <t>Check the following area for oil leaks.
h. Brake lines, front and rear brake.</t>
  </si>
  <si>
    <t>Check the following area for oil leaks.</t>
  </si>
  <si>
    <t>Power Train System</t>
  </si>
  <si>
    <t>Powertrain</t>
  </si>
  <si>
    <t>Inspect driveline mounts for wear and loose or missing bolts.</t>
  </si>
  <si>
    <t>Check main driveshaft and universals for condition and loose or missing bolts.</t>
  </si>
  <si>
    <t>107</t>
  </si>
  <si>
    <t>Check auxiliary driveshaft and universals for condition and loose or missing bolts.</t>
  </si>
  <si>
    <t>Inspect main driveshaft guard for fitment and security.</t>
  </si>
  <si>
    <t>Powertrain - Torque Converter</t>
  </si>
  <si>
    <t>a. Inspect torque converter mounting for wear and loose/missing bolts.</t>
  </si>
  <si>
    <t>a. Inspect torque converter mounts for wear and loose or missing bolts.</t>
  </si>
  <si>
    <t>96a</t>
  </si>
  <si>
    <t>109a</t>
  </si>
  <si>
    <t>b. Inspect torque converter for oil leaks.</t>
  </si>
  <si>
    <t>96b</t>
  </si>
  <si>
    <t>b1 Torque Converter</t>
  </si>
  <si>
    <t>96b1</t>
  </si>
  <si>
    <t>109b1</t>
  </si>
  <si>
    <t>Powertrain - Transmission</t>
  </si>
  <si>
    <t>Inspect transmission for oil leaks.</t>
  </si>
  <si>
    <t>a Transmission</t>
  </si>
  <si>
    <t>94a</t>
  </si>
  <si>
    <t>103a</t>
  </si>
  <si>
    <t>Powertrain - Rear Axle</t>
  </si>
  <si>
    <t>a. Check final drives mounting for wear and loose or missing bolts.</t>
  </si>
  <si>
    <t>97a</t>
  </si>
  <si>
    <t>106a</t>
  </si>
  <si>
    <t>110a</t>
  </si>
  <si>
    <t>b. Check final drives for oil leaks.</t>
  </si>
  <si>
    <t>97b</t>
  </si>
  <si>
    <t>106b</t>
  </si>
  <si>
    <t>110b</t>
  </si>
  <si>
    <t>b1 Left Final Drive</t>
  </si>
  <si>
    <t>97b1</t>
  </si>
  <si>
    <t>106b1</t>
  </si>
  <si>
    <t>b2 Right Final Drive</t>
  </si>
  <si>
    <t>97b2</t>
  </si>
  <si>
    <t>106b2</t>
  </si>
  <si>
    <t>Check differential mounting bolts for tightness.</t>
  </si>
  <si>
    <t>Check differential thrust pin clearance.</t>
  </si>
  <si>
    <t>Check the rear axle housing for leaks.</t>
  </si>
  <si>
    <t>Wheel Motor Section</t>
  </si>
  <si>
    <t>Clean axle boxes (use vacuum to remove dust and debris).
2 Note:Respiratory protection must be worn.</t>
  </si>
  <si>
    <t>Check wheel motor for mud / debris and oil leaks.</t>
  </si>
  <si>
    <t>a Wheel Motor LH (Leaks Visual Inspect)</t>
  </si>
  <si>
    <t>b Wheel Motor RH (Leaks Visual Inspect)</t>
  </si>
  <si>
    <t xml:space="preserve"> a. Check LH wheel motor for loose broken or missing external bolts.</t>
  </si>
  <si>
    <t xml:space="preserve"> b. Check RH wheel motor for loose broken or missing external bolts.</t>
  </si>
  <si>
    <t>Check the rear axle for leaks.</t>
  </si>
  <si>
    <t>Check the following area for oil leaks.
l. Wheel motor brake modules, leaks from wheel group duo cone seal.</t>
  </si>
  <si>
    <t>Powertrain - Front Hubs</t>
  </si>
  <si>
    <t>Suspension Section</t>
  </si>
  <si>
    <t>a. Check front left wheel hub for leaks.</t>
  </si>
  <si>
    <t>b. Check front right wheel hub for leaks.</t>
  </si>
  <si>
    <t>a. Check front hubs and mounts for cracks, wear and loose or missing bolts.</t>
  </si>
  <si>
    <t>Check front hubs for cracking.</t>
  </si>
  <si>
    <t>b. Check front hubs for oil leaks.</t>
  </si>
  <si>
    <t>b1 Left Front Hub</t>
  </si>
  <si>
    <t>b2 Right Front Hub</t>
  </si>
  <si>
    <t>Brakes</t>
  </si>
  <si>
    <t>Measure thickness of the brake packs as per the workshop manual.
Note:If indicator pin end face is even with housing face or below, brake pack requires rebuild.
Spec:Normal Wear Range: 20-5 mm.
Record measurement below</t>
  </si>
  <si>
    <t>Check brake disc stack heights and record result below.
CAT measurement gauge *** Record Piston movement measurement (mm): Follow OEM Manual (CAT SENR1494)
Remove air from the hydraulic brake system after measuring brake stack heights.
Spec: Brake assembly to be rebuilt if piston travel exceeds:
Max front brake piston travel 10.95 mm. Max rear brake piston travel 11.5 mm.
Birana measurement gauge *** Record % Remaining: Folow Birana procedure: Brakes do not required bleeding after reading Birana gauge. Compare top of sleeve to corresponding wear band.
Note: Each band corresponds to 20% brake wear. If the sleeve is flush with the bottom of the castellations, the brake has 0% life remaining (completely worn). If the sleeve is flush with the top of the castellations (aligned to the top of the band 5), the brake has 100% life remaining (brand new).
Spec: Brake assembly to be rebuilt if % life remaining is less than 20%.</t>
  </si>
  <si>
    <t>118</t>
  </si>
  <si>
    <t>a LH Front Wheel</t>
  </si>
  <si>
    <t>a Left Front Wheel</t>
  </si>
  <si>
    <t>113a</t>
  </si>
  <si>
    <t>a1. Brake Lining</t>
  </si>
  <si>
    <t>a2. Brake Disc</t>
  </si>
  <si>
    <t>b RH Front Wheel</t>
  </si>
  <si>
    <t>b Right Front Wheel</t>
  </si>
  <si>
    <t>113b</t>
  </si>
  <si>
    <t>777F Specific</t>
  </si>
  <si>
    <t>b1. Brake Lining</t>
  </si>
  <si>
    <t>b2. Brake Disc</t>
  </si>
  <si>
    <t>c Left Rear Wheel</t>
  </si>
  <si>
    <t>113c</t>
  </si>
  <si>
    <t>d Right Rear Wheel</t>
  </si>
  <si>
    <t>113d</t>
  </si>
  <si>
    <t>Measure park brake wear with park brake applied as per the workshop manual. Using a mircometer through the piston hole, measure the depth. Repeat at all 3 piston holes. Record and average the 3 readings.
Note:If average reading is greater than 24 mm, park brake assembly requires rebuild.</t>
  </si>
  <si>
    <t>a LH Side 1</t>
  </si>
  <si>
    <t>b LH Side 2</t>
  </si>
  <si>
    <t>c LH Side 3</t>
  </si>
  <si>
    <t>LHS Average Park brake wear</t>
  </si>
  <si>
    <t>a RHS Side 1</t>
  </si>
  <si>
    <t>b RHS Side 2mm</t>
  </si>
  <si>
    <t>c RHS Side 3mm</t>
  </si>
  <si>
    <t>RHS Average Park brake wearmm</t>
  </si>
  <si>
    <t>Check brake accumulator pressure (if fitted - refer to OEM Manual).</t>
  </si>
  <si>
    <t>Steering Actuation</t>
  </si>
  <si>
    <t>a. Check condition of linkages, joints, steering cylinders for damages.</t>
  </si>
  <si>
    <t>116a</t>
  </si>
  <si>
    <t>121a</t>
  </si>
  <si>
    <t>Check vertical wear for the centre steering arm. Use a Bluetooth dial indicator and a hydraulic jack to measure wear.
Actual Measurement: mm</t>
  </si>
  <si>
    <t>Check torque on tie rod clamps and record.
Spec: 583 ± 27 Nm
Actual Torque: Nm
The open portion of the clamp should be aligned with one slot in the tie rod. Refer to the OEM Maintenance Manual for guidance if required.</t>
  </si>
  <si>
    <t>Inspect the steering centre linkage for missing or loose bolts and retainers.</t>
  </si>
  <si>
    <t>Inspect of steering column universal joint and the torque on these bolts.</t>
  </si>
  <si>
    <t>Check condition of steering column universal joint and torque on these bolts.</t>
  </si>
  <si>
    <t>Check steering assembly and wheel for security, shaft universal joints for wear or play and assembly for secure mounting to cab.</t>
  </si>
  <si>
    <t>Re-torque steering pin retainer nuts – 1017 Nm (item 1 in figure), 6 of. Re-torque tie rod locknuts – 420 Nm (item 2 in figure), 4 of.
Note: If tie rod clamp bolts have significant movement during re-tensioning, strip and inspect tie rod threads for damage or wear. Note: If tie rod clamp bolts have significant movement during re-tensioning, strip and inspect tie rod threads for damage or wear.1616</t>
  </si>
  <si>
    <t>Inspect suspension cylinders for leaks, mounting and dust skirts.</t>
  </si>
  <si>
    <t>a. Inspect suspension cylinders mounting and dust skirts.</t>
  </si>
  <si>
    <t>114a</t>
  </si>
  <si>
    <t>119a</t>
  </si>
  <si>
    <t>a. Front left suspension cylinder.</t>
  </si>
  <si>
    <t>b. Front right suspension cylinder.</t>
  </si>
  <si>
    <t>c. Rear left suspension cylinder.</t>
  </si>
  <si>
    <t>d. Rear right suspension cylinder.</t>
  </si>
  <si>
    <r>
      <t>b. Check all four suspension cylinders for condition (</t>
    </r>
    <r>
      <rPr>
        <sz val="11"/>
        <color rgb="FFFF0000"/>
        <rFont val="Calibri"/>
        <family val="2"/>
        <scheme val="minor"/>
      </rPr>
      <t>weeps, leaks and chrome condition</t>
    </r>
    <r>
      <rPr>
        <sz val="11"/>
        <rFont val="Calibri"/>
        <family val="2"/>
      </rPr>
      <t>).</t>
    </r>
  </si>
  <si>
    <t>104b</t>
  </si>
  <si>
    <t>114b</t>
  </si>
  <si>
    <t>119b</t>
  </si>
  <si>
    <t>Remove - move to suspension section</t>
  </si>
  <si>
    <t>a5 LH Front Strut Cylinder (Leaks Visual Inspect)</t>
  </si>
  <si>
    <t>a6 RH Front Strut Cylinder (Leaks Visual Inspect)</t>
  </si>
  <si>
    <t>a7 LH Rear Strut Cylinder (Leaks Visual Inspect)</t>
  </si>
  <si>
    <t>a8 RH Rear Strut Cylinder (Leaks Visual Inspect)</t>
  </si>
  <si>
    <t>b1 Suspension Cylinder LH Front</t>
  </si>
  <si>
    <t>104b1</t>
  </si>
  <si>
    <t>114b1</t>
  </si>
  <si>
    <r>
      <t>b1 Suspension Cylinder Left Front</t>
    </r>
    <r>
      <rPr>
        <sz val="11"/>
        <color rgb="FFFF0000"/>
        <rFont val="Calibri"/>
        <family val="2"/>
        <scheme val="minor"/>
      </rPr>
      <t xml:space="preserve"> (Visual Inspection)</t>
    </r>
  </si>
  <si>
    <t>b2 Suspension Cylinder RH Front</t>
  </si>
  <si>
    <t>104b2</t>
  </si>
  <si>
    <t>114b2</t>
  </si>
  <si>
    <r>
      <t>b2 Suspension Cylinder Right Front</t>
    </r>
    <r>
      <rPr>
        <sz val="11"/>
        <color rgb="FFFF0000"/>
        <rFont val="Calibri"/>
        <family val="2"/>
        <scheme val="minor"/>
      </rPr>
      <t xml:space="preserve"> (Visual Inspection)</t>
    </r>
  </si>
  <si>
    <t>b3 Suspension Cylinder LH Rear</t>
  </si>
  <si>
    <t>104b3</t>
  </si>
  <si>
    <t>114b3</t>
  </si>
  <si>
    <r>
      <t xml:space="preserve">b3 Suspension Cylinder Left Rear </t>
    </r>
    <r>
      <rPr>
        <sz val="11"/>
        <color rgb="FFFF0000"/>
        <rFont val="Calibri"/>
        <family val="2"/>
        <scheme val="minor"/>
      </rPr>
      <t>(Visual Inspection)</t>
    </r>
  </si>
  <si>
    <t>b4 Suspension Cylinder RH Rear</t>
  </si>
  <si>
    <t>104b4</t>
  </si>
  <si>
    <t>114b4</t>
  </si>
  <si>
    <r>
      <t>b4 Suspension Cylinder Right Rear</t>
    </r>
    <r>
      <rPr>
        <sz val="11"/>
        <color rgb="FFFF0000"/>
        <rFont val="Calibri"/>
        <family val="2"/>
        <scheme val="minor"/>
      </rPr>
      <t xml:space="preserve"> (Visual Inspection)</t>
    </r>
  </si>
  <si>
    <t>Remove - consolidate into the above leaks check</t>
  </si>
  <si>
    <t>c. Check all four suspension cylinders for condition (chrome pitting, scoring or rod damage).</t>
  </si>
  <si>
    <t>104c</t>
  </si>
  <si>
    <t>114c</t>
  </si>
  <si>
    <t>119c</t>
  </si>
  <si>
    <t>c1 Suspension Cylinder LH Front</t>
  </si>
  <si>
    <t>104c1</t>
  </si>
  <si>
    <t>114c1</t>
  </si>
  <si>
    <t>119c1</t>
  </si>
  <si>
    <t>c2 Suspension Cylinder RH Front</t>
  </si>
  <si>
    <t>104c2</t>
  </si>
  <si>
    <t>114c2</t>
  </si>
  <si>
    <t>119c2</t>
  </si>
  <si>
    <t>c3 Suspension Cylinder LH Rear</t>
  </si>
  <si>
    <t>104c3</t>
  </si>
  <si>
    <t>114c3</t>
  </si>
  <si>
    <t>119c3</t>
  </si>
  <si>
    <t>c4 Suspension Cylinder RH Rear</t>
  </si>
  <si>
    <t>104c4</t>
  </si>
  <si>
    <t>114c4</t>
  </si>
  <si>
    <t>119c4</t>
  </si>
  <si>
    <t>c1 Suspension Cylinder Left Front</t>
  </si>
  <si>
    <t>c2 Suspension Cylinder Right Front</t>
  </si>
  <si>
    <t>c3 Suspension Cylinder Left Rear</t>
  </si>
  <si>
    <t>c4 Suspension Cylinder Right Rear</t>
  </si>
  <si>
    <t>Standardise check across truck models.
Model specific specs.</t>
  </si>
  <si>
    <t>Check all four suspension cylinder heights.
Note: If adjustment required follow oiling and charging procedure as per workshop manual.
Spec: FRONT 254 ± 13 mm and REAR 203 ± 13 mm.</t>
  </si>
  <si>
    <t>Spec for Front Suspension: 254±13 mm Spec for Rear Suspension: 165±13 mm</t>
  </si>
  <si>
    <t>a LH Front</t>
  </si>
  <si>
    <t>115a</t>
  </si>
  <si>
    <t>b RH Front</t>
  </si>
  <si>
    <t>115b</t>
  </si>
  <si>
    <t>c LH Rear</t>
  </si>
  <si>
    <t>115c</t>
  </si>
  <si>
    <t>120c</t>
  </si>
  <si>
    <t>d RH Rear</t>
  </si>
  <si>
    <t>115d</t>
  </si>
  <si>
    <t>120d</t>
  </si>
  <si>
    <t>Frame &amp; Chassis</t>
  </si>
  <si>
    <t>Frame/Chassis</t>
  </si>
  <si>
    <t>Check rock ejectors for excessive wear, bolt condition and damage.</t>
  </si>
  <si>
    <t>Check condition of rock ejectors.</t>
  </si>
  <si>
    <t>Check hoist actuator linkage, check operation, clean. Lubricate and adjust as required.</t>
  </si>
  <si>
    <t>Check cooling ductwork from blower to rear drive case. Ductwork free from holes or damage.</t>
  </si>
  <si>
    <t>Check body pads for damage and alignment.</t>
  </si>
  <si>
    <t>Duplicated but differen section</t>
  </si>
  <si>
    <t>Check body pads condition for damages.</t>
  </si>
  <si>
    <t>Inspect the condition of truck body retaining cable.</t>
  </si>
  <si>
    <t>Check dump body for damage, cracks or wear.</t>
  </si>
  <si>
    <t>Check integrity, condition and security of mud flaps.</t>
  </si>
  <si>
    <t>121</t>
  </si>
  <si>
    <t>Check hand rails for condition (cracks, bends or wear).</t>
  </si>
  <si>
    <t>Check hand rail bolt and nut condition and tightness.</t>
  </si>
  <si>
    <t>Check steps/rungs for non-slip edges, condition and mount tightness.</t>
  </si>
  <si>
    <t>Check for missing, twisted or distorted steps/rungs.</t>
  </si>
  <si>
    <t>Check for missing locking bars and condition (cracks, bends or wear).</t>
  </si>
  <si>
    <t>Check emergency gate function (latching mechanism / swing / alignment &amp; damage).</t>
  </si>
  <si>
    <t>Check platform areas for non-slip conditions.</t>
  </si>
  <si>
    <t>Check ladder control cabinet is properly sealed and free of moisture and oil leaks.</t>
  </si>
  <si>
    <t>Cab And Chassis</t>
  </si>
  <si>
    <t>Remove - in Fire section</t>
  </si>
  <si>
    <t>Cabin</t>
  </si>
  <si>
    <t>Clean underside of cab - Remove all oil/rags/build-up of material (flooring, air compressors, electrical wiring and components).</t>
  </si>
  <si>
    <t>Check ROPS and mounts for damage, cracks, corrosion or loose/missing bolts.</t>
  </si>
  <si>
    <t>Cab And Chassis Section</t>
  </si>
  <si>
    <t>Check ROPS / FOPS and mounts for damage, cracks, corrosion or loose/missing bolts.</t>
  </si>
  <si>
    <t>Check cab mounting and bolts.</t>
  </si>
  <si>
    <t>Check cab mounts and bolts.</t>
  </si>
  <si>
    <t>Check cab condition (corrosion, cracks etc.).</t>
  </si>
  <si>
    <t>Check correct operation of BreatheSafe low pressure display warning and audible alarm (if fitted/applicable).</t>
  </si>
  <si>
    <t>Check cab, door and window seals for air leaks or damage with a fog generator.</t>
  </si>
  <si>
    <t>Check underside of cab – remove all oil/rags/build-up of material (flooring, air compressors, electrical wiring and components).</t>
  </si>
  <si>
    <t>Wheels And Rims</t>
  </si>
  <si>
    <t>Tyres/Rims</t>
  </si>
  <si>
    <t>Wheel And Rims</t>
  </si>
  <si>
    <t>Check tyres for excessive wear, gouges and cuts.</t>
  </si>
  <si>
    <t>Check rims for condition, cracks and damage.</t>
  </si>
  <si>
    <t>Check rims for condition cracks and damage.</t>
  </si>
  <si>
    <t>Check rims for broken and missing studs or bolts (Inner and outer wheels).</t>
  </si>
  <si>
    <t>Check rims for broken or missing studs / bolts. (Inner and outer wheels).</t>
  </si>
  <si>
    <t>Check tyre pressures and record.
Spec: Refer to site recommendations.</t>
  </si>
  <si>
    <t>Standardise check across truck models. Spec may vary.</t>
  </si>
  <si>
    <t>Check tyre pressures all six positions.
Spec:Cold inflation pressure at 100 psi, recommended to inflate tyres at cold pressure.</t>
  </si>
  <si>
    <t>Chasis Crack Inspection</t>
  </si>
  <si>
    <t>1. Clean chassis before inspection. Visually inspect the chassis &amp; supports in the areas indicated below, paying particular attention to the welding areas adjoining the chassis rails. Any defects should be raised so that repairs can be monitored and planned.
2.The dropdown list contains conditions that must be selected by the person performing the check.</t>
  </si>
  <si>
    <t>Do not change - image dependent.</t>
  </si>
  <si>
    <t>Crack Inspection</t>
  </si>
  <si>
    <t>Rear tail casting section RH</t>
  </si>
  <si>
    <t>Crack</t>
  </si>
  <si>
    <t>129a1</t>
  </si>
  <si>
    <t>140a1</t>
  </si>
  <si>
    <t>148a1</t>
  </si>
  <si>
    <t>Rear tail casting section LH</t>
  </si>
  <si>
    <t>129a2</t>
  </si>
  <si>
    <t>140a2</t>
  </si>
  <si>
    <t>148a2</t>
  </si>
  <si>
    <t>Cross tube area RH</t>
  </si>
  <si>
    <t>130b1</t>
  </si>
  <si>
    <t>141b1</t>
  </si>
  <si>
    <t>149b1</t>
  </si>
  <si>
    <t>Cross tube area LH</t>
  </si>
  <si>
    <t>130b2</t>
  </si>
  <si>
    <t>141b2</t>
  </si>
  <si>
    <t>149b2</t>
  </si>
  <si>
    <t>Transition castings RH</t>
  </si>
  <si>
    <t>131c1</t>
  </si>
  <si>
    <t>142c1</t>
  </si>
  <si>
    <t>150c1</t>
  </si>
  <si>
    <t>Transition castings LH</t>
  </si>
  <si>
    <t>131c2</t>
  </si>
  <si>
    <t>142c2</t>
  </si>
  <si>
    <t>150c2</t>
  </si>
  <si>
    <t>Pedestal castings RH</t>
  </si>
  <si>
    <t>132d1</t>
  </si>
  <si>
    <t>143d1</t>
  </si>
  <si>
    <t>151d1</t>
  </si>
  <si>
    <t>Pedestal castings LH</t>
  </si>
  <si>
    <t>132d2</t>
  </si>
  <si>
    <t>143d2</t>
  </si>
  <si>
    <t>151d2</t>
  </si>
  <si>
    <t>Engine (both sides) and cab mounting RH</t>
  </si>
  <si>
    <t>133e</t>
  </si>
  <si>
    <t>144e</t>
  </si>
  <si>
    <t>152e</t>
  </si>
  <si>
    <t>Engine (both sides) and cab mounting LH</t>
  </si>
  <si>
    <t>133e2</t>
  </si>
  <si>
    <t>144e2</t>
  </si>
  <si>
    <t>152e2</t>
  </si>
  <si>
    <t>Front Strut Mounting Castings - check weld section and flanges RH</t>
  </si>
  <si>
    <t>134f1</t>
  </si>
  <si>
    <t>145f1</t>
  </si>
  <si>
    <t>153f1</t>
  </si>
  <si>
    <t>Front Strut Mounting Castings - check weld section and flanges LH</t>
  </si>
  <si>
    <t>134f2</t>
  </si>
  <si>
    <t>145f2</t>
  </si>
  <si>
    <t>153f2</t>
  </si>
  <si>
    <t>Fuel tank and hydraulic mounts (Check both sides) RH</t>
  </si>
  <si>
    <t>135g1</t>
  </si>
  <si>
    <t>146g1</t>
  </si>
  <si>
    <t>154g1</t>
  </si>
  <si>
    <t>Fuel tank and hydraulic mounts (Check both sides) LH</t>
  </si>
  <si>
    <t>135g2</t>
  </si>
  <si>
    <t>146g2</t>
  </si>
  <si>
    <t>154g2</t>
  </si>
  <si>
    <t>Hoist cylinder supports and cross tube (Check both sides) RH</t>
  </si>
  <si>
    <t>136h1</t>
  </si>
  <si>
    <t>147h1</t>
  </si>
  <si>
    <t>155h1</t>
  </si>
  <si>
    <t>Hoist cylinder supports and cross tube (Check both sides) LH</t>
  </si>
  <si>
    <t>136h2</t>
  </si>
  <si>
    <t>147h2</t>
  </si>
  <si>
    <t>155h2</t>
  </si>
  <si>
    <t>A Welds of rear axle A-Frame RH</t>
  </si>
  <si>
    <t>B Welds of rear axle A-Frame LH</t>
  </si>
  <si>
    <t>C Inside face and bottom of A-Frame</t>
  </si>
  <si>
    <t>D Inside face of the rear axle A-Frame</t>
  </si>
  <si>
    <t>Differential Housing Crack Inspection (Top)</t>
  </si>
  <si>
    <t>A Top left of the differential housing</t>
  </si>
  <si>
    <t>B Top right of the differential housing</t>
  </si>
  <si>
    <t>A Area around bolt holes on rear axle</t>
  </si>
  <si>
    <t>Differential Housing Crack Inspection (Bottom)</t>
  </si>
  <si>
    <t>A Bottom of the differential housing</t>
  </si>
  <si>
    <t>Front Rh Side Chassis Inspections</t>
  </si>
  <si>
    <t>Note:Clean chassis before inspection: mark all cracks on frame with paint marker. Visually inspect the chassis structure in the areas indicated below. Also examine mounting attachments on top of horse collar for deck structure for cracks.</t>
  </si>
  <si>
    <t>Front RH Side Chassis Inspections</t>
  </si>
  <si>
    <t>A1 Pin bushes LH</t>
  </si>
  <si>
    <t>A2 Pin bushes RH</t>
  </si>
  <si>
    <t>B1 Chassis rails, and check sidewalls for cracks LH</t>
  </si>
  <si>
    <t>B2 Chassis rails, and check sidewalls for cracks RH</t>
  </si>
  <si>
    <t>C1 Horseshoe welds, lower collar section and engine mount welds LH</t>
  </si>
  <si>
    <t>C2 Horseshoe welds, lower collar section and engine mount welds RH</t>
  </si>
  <si>
    <t>D1 Front rails to horse collar casting, all welds LH</t>
  </si>
  <si>
    <t>D2 Front rails to horse collar casting, all welds RH</t>
  </si>
  <si>
    <t>E1 Rear chassis rails and check sidewalls for cracks LH</t>
  </si>
  <si>
    <t>E2 Rear chassis rails and check sidewalls for cracks RH</t>
  </si>
  <si>
    <t>F1 Horseshoe welds, upper collar section LH and deck mounts</t>
  </si>
  <si>
    <t>F2 Horseshoe welds, upper collar section RH and deck mounts</t>
  </si>
  <si>
    <t>G1 Front frame rails LH</t>
  </si>
  <si>
    <t>G2 Front frame rails RH</t>
  </si>
  <si>
    <t>Rear Rh Side Chassis Inspections</t>
  </si>
  <si>
    <t>Rear RH Side Chassis Inspections</t>
  </si>
  <si>
    <t>H1 Horse collar casting, all welds, rear section LH</t>
  </si>
  <si>
    <t>H2 Horse collar casting, all welds, rear section RH</t>
  </si>
  <si>
    <t>I1 Cylinder suspension mounts LH</t>
  </si>
  <si>
    <t>I2 Cylinder suspension mounts RH</t>
  </si>
  <si>
    <t>J1 A- frame mount casting and chassis stiffener LH</t>
  </si>
  <si>
    <t>J2 A- frame mount casting and chassis stiffener RH</t>
  </si>
  <si>
    <t>K1 Rear cross member welds LH</t>
  </si>
  <si>
    <t>K2 Rear cross member welds RH</t>
  </si>
  <si>
    <t>Structural Inspections</t>
  </si>
  <si>
    <t>Check hydraulic tank mountings for security and cracks.</t>
  </si>
  <si>
    <t>Check fuel tank mounts for security and cracks.</t>
  </si>
  <si>
    <t>Check cab deck structure from underneath for cracks. Check left and right-wing section and centre platform section for cracks to platform and support structure. Check mounting point on top of hose collar for cracks.</t>
  </si>
  <si>
    <t>Nose Cone Casting Crack Inspection</t>
  </si>
  <si>
    <t>If cracks are detected on nose cone or steering arm castings, TAG MACHINE OUT OF SERVICE.Castings must be replaced by genuine OEM parts only (refer to Komatsu Safety Bulletin). WELD REPAIRS SHALL NOT BE UNDERTAKEN ON NOSE CONE OR STEERING CASTINGS.</t>
  </si>
  <si>
    <t>A Inspect top of Nose cone (transition area from mounting plate).</t>
  </si>
  <si>
    <t>B Inspect Critical area (dotted line) / casting transition area and recessed holes on mounting plates.</t>
  </si>
  <si>
    <t>Steering Arm, Cylinder &amp; Mount Crack Inspection</t>
  </si>
  <si>
    <t>A1 Check the entire left steering arm for cracking.</t>
  </si>
  <si>
    <t>A2 Check the entire right steering arm for cracking.</t>
  </si>
  <si>
    <t>B1 Check both the barrel and rod eye on the left steering cylinder &amp; mounts (on chassis) for cracking.</t>
  </si>
  <si>
    <t>B2 Check both the barrel and rod eye on the right steering cylinder &amp; mounts (on chassis) for cracking.</t>
  </si>
  <si>
    <t>Steering Linkage Mounting Crack Inspection</t>
  </si>
  <si>
    <t>A LH Steering Cylinder Barrel End Cracks</t>
  </si>
  <si>
    <t>B LH Steering Cylinder Rod Eye End Cracks</t>
  </si>
  <si>
    <t>C LH Tie Rod Arm End Cracks</t>
  </si>
  <si>
    <t>D LH Tie Rod Y-Piece End Cracks</t>
  </si>
  <si>
    <t>E RH Steering Cylinder Barrel End Cracks</t>
  </si>
  <si>
    <t>F RH Steering Cylinder Rod Eye End Cracks</t>
  </si>
  <si>
    <t>G RH Tie Rod Arm End Cracks</t>
  </si>
  <si>
    <t>H RH Tie Rod Y-Piece End Cracks</t>
  </si>
  <si>
    <t>1. Electrical checks shall be carried out in a designated service area in the workshop, by competent persons. Follow appropriate isolation procedure and tagging and/or locking out on the machine.
2. The dropdown list contains conditions that must be selected by the person performing the check.</t>
  </si>
  <si>
    <t>Electrical - LV</t>
  </si>
  <si>
    <t>Check condition and tightness of terminals.</t>
  </si>
  <si>
    <t>Check electrical wiring harness for condition and poor connections.</t>
  </si>
  <si>
    <t>Check integrity, condition and security of electrical wiring and switches (free of fretting / frayed / rubbing and securely clamped to machine).</t>
  </si>
  <si>
    <t>Check integrity, condition and security of electrical wiring and switches (free of fretting/frayed/rubbing and securely clamped to machine).</t>
  </si>
  <si>
    <t>Inspect PLM sensors for external damage and cabling for integrity.</t>
  </si>
  <si>
    <t>Hv Alternator</t>
  </si>
  <si>
    <t>HV Alternator</t>
  </si>
  <si>
    <t>KOM truck only - HV improvements to come through separate email.</t>
  </si>
  <si>
    <t>Electrical - HV</t>
  </si>
  <si>
    <t>Inspect all covers, gaskets and duct work for security and damage.</t>
  </si>
  <si>
    <t>Check brush length, condition, free moving. Record only the minimum brush length on long side.
Spec: Replace brushes if they have reached the minimum length of 50 mm.</t>
  </si>
  <si>
    <t>a Brush length      mm</t>
  </si>
  <si>
    <t>Check brush holder condition and spacing.
Spec: Brush box - slip ring clearance = 2.4 mm to 3.2 mm.</t>
  </si>
  <si>
    <t>Check tension of brush holder spring.
Spec: 1.9 to 2.1 kilograms.</t>
  </si>
  <si>
    <t>Check slip ring condition (look for etching, threading and grooving of surface).</t>
  </si>
  <si>
    <t>Blow out slip rings with clean dry air (70 psi maximum pressure).</t>
  </si>
  <si>
    <t>Swap polarity of traction alternator field.</t>
  </si>
  <si>
    <t>Check all connections and leads (tightness, burning, arcing etc.).</t>
  </si>
  <si>
    <t>Check for loose or broken external bolts.</t>
  </si>
  <si>
    <t>Check air intake and exhausts for restrictions.</t>
  </si>
  <si>
    <t>Retarder Grid Box 1</t>
  </si>
  <si>
    <t>Check brush holder in blower motor for condition and spacing.
Spec: Brush holder clearance, 1.59 mm.Spec: Brush holder clearance, 1.59 mm.</t>
  </si>
  <si>
    <t>Check tension of blower motor brush holder spring tension.
Spec: 0.19 to 0.26 kilograms.Spec: 0.19 to 0.26 kilograms.</t>
  </si>
  <si>
    <t>Check commutator and grounding brushes in blower motor for correct length, condition and freedom of movement. Record only the minimum brush length on long side.
Spec:Replace commutator brushes if length of the long side is less than 35 mm.
Replace ground brushes if length is less than 9.5 mm.</t>
  </si>
  <si>
    <t>a Commutator brush lengths</t>
  </si>
  <si>
    <t>b Ground brush lengths</t>
  </si>
  <si>
    <t>Check grid box for tight electrical connections, shorted elements, over heated or buckled resistors, broken or cracked insulators, overheated terminal and missing hardware.</t>
  </si>
  <si>
    <t>Check blower fan blades for damage.</t>
  </si>
  <si>
    <t>Check commutator condition, use an electronic profiling machine (if available on site) and take a photo of result.</t>
  </si>
  <si>
    <t>a Commutator</t>
  </si>
  <si>
    <t>Inspect the condition of the visible field coil insulation, bus bar and brush box for damage.</t>
  </si>
  <si>
    <t>Blow out all dirt and foreign materials with clean, dry compressed air (70 psi maximum pressure).
Note: Respiratory protection must be worn.</t>
  </si>
  <si>
    <t>Retarder Grid Box 2</t>
  </si>
  <si>
    <t>Check brush holder in blower motor for condition and spacing.</t>
  </si>
  <si>
    <t>Check tension of blower motor brush holder spring tension.</t>
  </si>
  <si>
    <t>Blow out all dirt and foreign materials with clean, dry compressed air (70 psi maximum pressure).
Spec: 0.19 to 0.26 kilogramsSpec: 0.19 to 0.26 kilograms.</t>
  </si>
  <si>
    <t>Retarder Grid Box Assembly</t>
  </si>
  <si>
    <t>Retarder Gridbox Assembly</t>
  </si>
  <si>
    <t>Check grid box structure for cracks, panel damage, missing louvers etc.</t>
  </si>
  <si>
    <t>Re-Tension Resistor Grid Stack Pusher Bolts (16 in total).
Ref: BA-PL-WI3107 OHT GE Grid Box Resistor Remove and Install.
1. Loosen locknuts on ‘pusher bolts’.
2. Tension ‘pusher bolts’ to 41 Nm (30 ft.lbs). *** CAUTION - DO NOT OVER TENSION ***
3. Tighten lock nuts to secure ‘pusher bolts.</t>
  </si>
  <si>
    <t>Retarder Grid Tension Check</t>
  </si>
  <si>
    <t>Resistor Grid Tension Check.
Ref: BA-PL-WI3107 OHT GE Grid Box Resistor Remove and Install.
1. Tension 5/8” grid mounting hardware to 168 Nm (124 ft.lbs).
2. Tension ½” electrical connections to 84 Nm (62 ft.lbs).</t>
  </si>
  <si>
    <t>Hv Control Cabinet</t>
  </si>
  <si>
    <t>HV Control Cabinet</t>
  </si>
  <si>
    <t>Check all electrical connectors for tightness and for damage due to arcing and/or loose connections.</t>
  </si>
  <si>
    <t>Check covers, gaskets and ductwork for presence, damage and operational.</t>
  </si>
  <si>
    <t>Check retarding contactors and field generating contactors for:
- Burning or discolouration.
- Tip damage.
- Over travel.
- Indication of excessive tip pressure.
- Frayed, broken or discoloured shunts.</t>
  </si>
  <si>
    <t>Check condition of interlocks, position sensors, auxiliary contacts and relays.</t>
  </si>
  <si>
    <t>Check condition of contactor arc chutes.</t>
  </si>
  <si>
    <t>Check cabinet door seals and latches.</t>
  </si>
  <si>
    <t>Check cabinet for loose or missing mounting hardware.</t>
  </si>
  <si>
    <t>Check condition of filter panel resistors, capacitors and connections.</t>
  </si>
  <si>
    <t>Check condition of ground fault resistors.</t>
  </si>
  <si>
    <t>Check condition and security of the power cable connections to the rectifier modules.</t>
  </si>
  <si>
    <t>Check condition of terminal insulators and connections.</t>
  </si>
  <si>
    <t>Check all components for security.</t>
  </si>
  <si>
    <t>Check CPU Card Battery voltageSpec:
3.5 Volts.</t>
  </si>
  <si>
    <t>Check HV control cabinet is locked.</t>
  </si>
  <si>
    <t>Battery Maintenance</t>
  </si>
  <si>
    <t>Electrical - Batteries</t>
  </si>
  <si>
    <t>Ensure batteries are clean using fresh water BEFORE conducting battery maintenance checks.</t>
  </si>
  <si>
    <t>Ensure batteries have been cleaned with fresh water BEFORE conducting battery maintenance checks.</t>
  </si>
  <si>
    <t>Batteries must be cleaned with fresh water (refer to wash checks at start of digital service form) BEFORE conducting battery maintenance checks.</t>
  </si>
  <si>
    <t>Inspect batteries fitted to machine meet OR exceed OEM recommended specifications.
Rating OEM Specification Batteries Fitted 
CCA 
NOTE: Refer to the IMS: BA-PL-R53 – Battery Reference Guide.</t>
  </si>
  <si>
    <t>Visually inspect each battery for signs of:</t>
  </si>
  <si>
    <t>a. Cracked or broken case or cover.</t>
  </si>
  <si>
    <t>147a</t>
  </si>
  <si>
    <t>158a</t>
  </si>
  <si>
    <t>166a</t>
  </si>
  <si>
    <t>b. Leaking case-to-cover seal.</t>
  </si>
  <si>
    <t>147b</t>
  </si>
  <si>
    <t>158b</t>
  </si>
  <si>
    <t>166b</t>
  </si>
  <si>
    <t>c. Damaged or leaking terminals.</t>
  </si>
  <si>
    <t>147c</t>
  </si>
  <si>
    <t>158c</t>
  </si>
  <si>
    <t>166c</t>
  </si>
  <si>
    <t>d. Loose cable connections.</t>
  </si>
  <si>
    <t>147d</t>
  </si>
  <si>
    <t>158d</t>
  </si>
  <si>
    <t>166d</t>
  </si>
  <si>
    <t>e. Corrosion.</t>
  </si>
  <si>
    <t>147e</t>
  </si>
  <si>
    <t>158e</t>
  </si>
  <si>
    <t>166e</t>
  </si>
  <si>
    <t>Inspect the battery case for obvious signs of physical damage or warpage. REPLACE IF ANY DAMAGE FOUND.</t>
  </si>
  <si>
    <t>167</t>
  </si>
  <si>
    <t>Clean all battery terminals by brushing off corrosion residue and apply battery corrosion preventative spray.</t>
  </si>
  <si>
    <t>Inspect all battery terminals, screws, clamps and cables for breakage, damage or loose connections.</t>
  </si>
  <si>
    <t>NON-Maintenance Free Batteries ONLY: Check electrolyte levels to ensure that fluid levels are over the top of battery plates. If necessary, top up using distilled or demineralised water.</t>
  </si>
  <si>
    <t>Check each battery using CAT battery analyser (record results below):</t>
  </si>
  <si>
    <t>Check each battery using CAT battery analyser (record results below): 4 batteries</t>
  </si>
  <si>
    <t>Electrical - Isolator</t>
  </si>
  <si>
    <t>Ensure isolator switches are mounted securely and in good condition.</t>
  </si>
  <si>
    <t>Inspect and clean isolator terminals.</t>
  </si>
  <si>
    <t>1. Fire prevention checks shall be carried out in a designated service area in the workshop. Follow appropriate isolation procedure and tagging and/or locking out on the machine.
2. The dropdown list contains conditions that must be selected by the person performing the check.</t>
  </si>
  <si>
    <t>Check engine compartment – remove all oil/rags/build-up of material (turbo chargers, exhaust manifolds, surfaces, wiring and oil lines).</t>
  </si>
  <si>
    <t>Engine compartment - Remove all oil/rags/build-up of material (turbo chargers, exhaust manifolds, surfaces, wiring and oil lines).</t>
  </si>
  <si>
    <t>Hydraulic compartment(s) – remove all oil/rags/build-up of material (hydraulic pumps, motors, oil cooler fans, wiring and fluid lines).</t>
  </si>
  <si>
    <t>Check hydraulic compartment(s) - Remove all oil/rags/build-up of material (hydraulic pumps, motors, oil cooler fans, wiring and fluid lines).</t>
  </si>
  <si>
    <t>Check underside of cab - Remove all oil/rags/build-up of material (flooring, air compressors, electrical wiring and components).</t>
  </si>
  <si>
    <t>Fire Prevention - Engine</t>
  </si>
  <si>
    <t>Check integrity, condition and security of exhaust systems.</t>
  </si>
  <si>
    <t>Check lagging on the exhaust systems is secure, with no loose or dislodged sections.</t>
  </si>
  <si>
    <t>Check exhaust system lagging is secure, with no loose sections.</t>
  </si>
  <si>
    <t>Check integrity, condition and security of exhaust manifold thermal blanket(s).</t>
  </si>
  <si>
    <t>Remove - covered under mech service.</t>
  </si>
  <si>
    <t>Check integrity, condition of turbo(s) - inspect for cracks/leaks.</t>
  </si>
  <si>
    <t>Check integrity, condition and security of turbo feed lines (free of cracking/weeps or leaks).</t>
  </si>
  <si>
    <t>Check integrity, condition and security of engine bay fuel lines and fuel pump.</t>
  </si>
  <si>
    <t>Fire Prevention - Hydraulic</t>
  </si>
  <si>
    <t>Remove - covered under elec service.</t>
  </si>
  <si>
    <t>Fire Prevention - Electrical</t>
  </si>
  <si>
    <t>Check cylinder(s) - Check pressure in correct range.
Note: Pressure must be 1600kpa ± 100kpa.</t>
  </si>
  <si>
    <t>Add word "Check"</t>
  </si>
  <si>
    <t>Check cylinder(s) - Check indication gauge for damage.</t>
  </si>
  <si>
    <t>Check cylinder(s) - Check condition/security (check mounting bracket &amp; mounts).</t>
  </si>
  <si>
    <t>Check cylinder(s) - Check cylinder for damage and within pressure test date.</t>
  </si>
  <si>
    <t>Check manual actuators - Check condition/security &amp; clear of obstruction.</t>
  </si>
  <si>
    <t>Check manual actuators - Check indication gauge.</t>
  </si>
  <si>
    <t>Check manual actuators - Safety pins in place/secure &amp; serviceable.</t>
  </si>
  <si>
    <t>Check detection probes - Devices &amp; cables secured/connected.</t>
  </si>
  <si>
    <t>Check detection probes - Correctly aligned/secure.</t>
  </si>
  <si>
    <t>Check distribution - Nozzles free from dirt and caps in place.</t>
  </si>
  <si>
    <t>Check distribution - Nozzles correctly aligned/secure.</t>
  </si>
  <si>
    <t>Check distribution - Hoses checked, serviceable and connected/supported.</t>
  </si>
  <si>
    <t>Check fire panel - Functions checked/audible &amp; visual alarms serviceable.</t>
  </si>
  <si>
    <t>Check identification - Labels secured and legible/updated.</t>
  </si>
  <si>
    <t>Fire extinguisher(s) - Check pressure within correct range/within test period.</t>
  </si>
  <si>
    <t>Fire extinguisher(s) - Invert and shake to loosen powder.</t>
  </si>
  <si>
    <t>Check fire extinguisher mounting brackets.</t>
  </si>
  <si>
    <t>FIRE PREVENTION SERVICE</t>
  </si>
  <si>
    <t>Fire extinguisher(s) - Check mounting brackets.</t>
  </si>
  <si>
    <t>modelid</t>
  </si>
  <si>
    <t>Changes</t>
  </si>
  <si>
    <t>CBM Mandatory Photo</t>
  </si>
  <si>
    <t>Pre Service Operational Checks</t>
  </si>
  <si>
    <t>Change Wording</t>
  </si>
  <si>
    <t>Check operation of wipers and washer.</t>
  </si>
  <si>
    <t>NORMAL_DESC</t>
  </si>
  <si>
    <t>14a</t>
  </si>
  <si>
    <t>14b</t>
  </si>
  <si>
    <t>14c</t>
  </si>
  <si>
    <t>Add New Task</t>
  </si>
  <si>
    <r>
      <t xml:space="preserve">Check horizontal wear for the ball studs and outer bearing races in the steering linkages.
Use a Bluetooth dial indicator and utilise two-way radios to communicate with operator to cycle the steering.
</t>
    </r>
    <r>
      <rPr>
        <b/>
        <sz val="11"/>
        <rFont val="Calibri"/>
        <family val="2"/>
      </rPr>
      <t>Ball Wear Limits:</t>
    </r>
    <r>
      <rPr>
        <sz val="11"/>
        <rFont val="Calibri"/>
        <family val="2"/>
      </rPr>
      <t xml:space="preserve">
0 to 1.02 mm – OK
1.02 to 1.27 mm – Schedule for change
1.27 and above – Change ball stud.</t>
    </r>
  </si>
  <si>
    <t>CBM_DESC</t>
  </si>
  <si>
    <t>Yes</t>
  </si>
  <si>
    <t>17a</t>
  </si>
  <si>
    <t>C &amp; X</t>
  </si>
  <si>
    <t>17b</t>
  </si>
  <si>
    <t>17c</t>
  </si>
  <si>
    <t>17d</t>
  </si>
  <si>
    <t>17e</t>
  </si>
  <si>
    <t>17f</t>
  </si>
  <si>
    <t>17g</t>
  </si>
  <si>
    <t>17h</t>
  </si>
  <si>
    <t>Move Task,Change Wording</t>
  </si>
  <si>
    <t>Move Task, Add Partial</t>
  </si>
  <si>
    <t>Move Task</t>
  </si>
  <si>
    <r>
      <t xml:space="preserve">Check for air system leaks, if issues are idenfitied refer to </t>
    </r>
    <r>
      <rPr>
        <b/>
        <u/>
        <sz val="11"/>
        <color theme="4"/>
        <rFont val="Calibri"/>
        <family val="2"/>
      </rPr>
      <t>BA-PL-F1983</t>
    </r>
    <r>
      <rPr>
        <sz val="11"/>
        <rFont val="Calibri"/>
        <family val="2"/>
      </rPr>
      <t>.</t>
    </r>
  </si>
  <si>
    <t>27a</t>
  </si>
  <si>
    <t>28a</t>
  </si>
  <si>
    <r>
      <t xml:space="preserve">b. Hedweld System – Measure stairs cycle times. Adjust system pressure and cycle times if required as per </t>
    </r>
    <r>
      <rPr>
        <b/>
        <u/>
        <sz val="11"/>
        <color theme="4"/>
        <rFont val="Calibri"/>
        <family val="2"/>
      </rPr>
      <t>BA-PL-WI3718</t>
    </r>
    <r>
      <rPr>
        <sz val="11"/>
        <rFont val="Calibri"/>
        <family val="2"/>
      </rPr>
      <t xml:space="preserve">.
</t>
    </r>
    <r>
      <rPr>
        <b/>
        <sz val="11"/>
        <rFont val="Calibri"/>
        <family val="2"/>
      </rPr>
      <t>Spec:</t>
    </r>
    <r>
      <rPr>
        <sz val="11"/>
        <rFont val="Calibri"/>
        <family val="2"/>
      </rPr>
      <t xml:space="preserve">
Raise = 10 seconds
Lower = 6 seconds</t>
    </r>
  </si>
  <si>
    <t>27b</t>
  </si>
  <si>
    <t>28b</t>
  </si>
  <si>
    <r>
      <t xml:space="preserve">Check operation of emergency shutdown system.
</t>
    </r>
    <r>
      <rPr>
        <b/>
        <sz val="11"/>
        <rFont val="Calibri"/>
        <family val="2"/>
      </rPr>
      <t>Note:</t>
    </r>
    <r>
      <rPr>
        <sz val="11"/>
        <rFont val="Calibri"/>
        <family val="2"/>
      </rPr>
      <t xml:space="preserve"> Engine shutdown system, test operation for both cab and ground mounted engine stop switches.</t>
    </r>
  </si>
  <si>
    <t>Move Task, Change Wording</t>
  </si>
  <si>
    <t>Recommended Lubricants</t>
  </si>
  <si>
    <r>
      <rPr>
        <b/>
        <sz val="11"/>
        <rFont val="Calibri"/>
        <family val="2"/>
      </rPr>
      <t xml:space="preserve">Mandatory Oil Sample Bottle Information:
</t>
    </r>
    <r>
      <rPr>
        <sz val="11"/>
        <rFont val="Calibri"/>
        <family val="2"/>
      </rPr>
      <t xml:space="preserve">Unit Number; Machine SMU; Date; Compartment; Service Interval; Oil Changed (Y/N)
</t>
    </r>
    <r>
      <rPr>
        <b/>
        <sz val="11"/>
        <rFont val="Calibri"/>
        <family val="2"/>
      </rPr>
      <t>NOTE:</t>
    </r>
    <r>
      <rPr>
        <sz val="11"/>
        <rFont val="Calibri"/>
        <family val="2"/>
      </rPr>
      <t xml:space="preserve"> Check live sample points are operational (Replace if required). Ensure caps fitted. Task Compartment Comment Status</t>
    </r>
  </si>
  <si>
    <t>Service_Mapping</t>
  </si>
  <si>
    <t>Service_Input</t>
  </si>
  <si>
    <r>
      <t xml:space="preserve">Inspect and report condition for each magnetic plug as per below:
</t>
    </r>
    <r>
      <rPr>
        <b/>
        <sz val="11"/>
        <rFont val="Calibri"/>
        <family val="2"/>
      </rPr>
      <t>Caution:</t>
    </r>
    <r>
      <rPr>
        <sz val="11"/>
        <rFont val="Calibri"/>
        <family val="2"/>
      </rPr>
      <t xml:space="preserve"> Hot oil under pressure.
</t>
    </r>
    <r>
      <rPr>
        <b/>
        <sz val="11"/>
        <rFont val="Calibri"/>
        <family val="2"/>
      </rPr>
      <t>Caution:</t>
    </r>
    <r>
      <rPr>
        <sz val="11"/>
        <rFont val="Calibri"/>
        <family val="2"/>
      </rPr>
      <t xml:space="preserve"> Do not use thread sealant on mag plugs when refitting. Refit dry only.</t>
    </r>
  </si>
  <si>
    <t>CBM_MANUAL</t>
  </si>
  <si>
    <t>45c</t>
  </si>
  <si>
    <t>48c</t>
  </si>
  <si>
    <t>45d</t>
  </si>
  <si>
    <t>48d</t>
  </si>
  <si>
    <t>45e</t>
  </si>
  <si>
    <t>48e</t>
  </si>
  <si>
    <t>Add 500 &amp; 1000</t>
  </si>
  <si>
    <t>CBM_NORMAL</t>
  </si>
  <si>
    <t>FILTER_CUTS</t>
  </si>
  <si>
    <r>
      <t xml:space="preserve">b. Remove all air filter pre-cleaner dust bowl assemblies and wash.
</t>
    </r>
    <r>
      <rPr>
        <b/>
        <sz val="11"/>
        <rFont val="Calibri"/>
        <family val="2"/>
      </rPr>
      <t>Note:</t>
    </r>
    <r>
      <rPr>
        <sz val="11"/>
        <rFont val="Calibri"/>
        <family val="2"/>
      </rPr>
      <t xml:space="preserve"> Ensure bowls are permitted to dry before re-installing.</t>
    </r>
  </si>
  <si>
    <r>
      <t xml:space="preserve">c. Wash out the lower pre-cleaner chamber of the air-filter box. Potable water preferred.
</t>
    </r>
    <r>
      <rPr>
        <b/>
        <sz val="11"/>
        <rFont val="Calibri"/>
        <family val="2"/>
      </rPr>
      <t xml:space="preserve">Note: </t>
    </r>
    <r>
      <rPr>
        <sz val="11"/>
        <rFont val="Calibri"/>
        <family val="2"/>
      </rPr>
      <t>Remove primary air filters when finished washing and allow lower chamber to dry a minimum of 4 hrs. Ensure old secondary filter remains in place whilst drying.</t>
    </r>
  </si>
  <si>
    <t>53c</t>
  </si>
  <si>
    <t>54c</t>
  </si>
  <si>
    <t>Add new task</t>
  </si>
  <si>
    <t>53d</t>
  </si>
  <si>
    <t>54d</t>
  </si>
  <si>
    <t>53e</t>
  </si>
  <si>
    <t>54e</t>
  </si>
  <si>
    <t>f. Replace primary element.</t>
  </si>
  <si>
    <t>49f</t>
  </si>
  <si>
    <t>53f</t>
  </si>
  <si>
    <t>54f</t>
  </si>
  <si>
    <t>Change on-board kidney loop filters (if fitted).</t>
  </si>
  <si>
    <t>b1 Transmission (Lubrication) Filter</t>
  </si>
  <si>
    <t>60b1</t>
  </si>
  <si>
    <t>a Change transmission (charge) filter.</t>
  </si>
  <si>
    <t>57a</t>
  </si>
  <si>
    <t>57b</t>
  </si>
  <si>
    <t>57b1</t>
  </si>
  <si>
    <t>63a</t>
  </si>
  <si>
    <t>a1 Torque Converter Outlet Screen</t>
  </si>
  <si>
    <t>58a1</t>
  </si>
  <si>
    <t>62a1</t>
  </si>
  <si>
    <t>63a1</t>
  </si>
  <si>
    <t>SCREENS</t>
  </si>
  <si>
    <t>63b</t>
  </si>
  <si>
    <t>Remove 500 &amp; 1000</t>
  </si>
  <si>
    <t>Clean air / hydraulic cylinders breathers.</t>
  </si>
  <si>
    <t>a. Remove and Inspect transmission magnetic screen.</t>
  </si>
  <si>
    <t>64a</t>
  </si>
  <si>
    <t>64a1</t>
  </si>
  <si>
    <t>64b</t>
  </si>
  <si>
    <t>Clean cab air filter, replace if necessary.</t>
  </si>
  <si>
    <t>Add New Section</t>
  </si>
  <si>
    <r>
      <rPr>
        <b/>
        <sz val="11"/>
        <rFont val="Calibri"/>
        <family val="2"/>
      </rPr>
      <t>NOTE:</t>
    </r>
    <r>
      <rPr>
        <sz val="11"/>
        <rFont val="Calibri"/>
        <family val="2"/>
      </rPr>
      <t xml:space="preserve"> Recommended to vacuum out the filter housing and the cabin floor before replacing filters.</t>
    </r>
  </si>
  <si>
    <t>d</t>
  </si>
  <si>
    <t>Add New (Non Task)</t>
  </si>
  <si>
    <t>Add 500</t>
  </si>
  <si>
    <t>76a</t>
  </si>
  <si>
    <t>83a</t>
  </si>
  <si>
    <t>76b</t>
  </si>
  <si>
    <t>83b</t>
  </si>
  <si>
    <t>76c</t>
  </si>
  <si>
    <t>83c</t>
  </si>
  <si>
    <t>86c</t>
  </si>
  <si>
    <t>76d</t>
  </si>
  <si>
    <t>83d</t>
  </si>
  <si>
    <t>86d</t>
  </si>
  <si>
    <t>e.Visually inspect each grease point for fresh grease and check lines for leaks. Ensure evidence of fresh grease at :
 ●Nose Cone/A-Frame bearing
 ●Rear suspension pin joints
 ●Body hinge pins
 ●Hoist cylinder pins (upper and lower)
 ●Rear dogbone (both ends)</t>
  </si>
  <si>
    <t>76e</t>
  </si>
  <si>
    <t>83e</t>
  </si>
  <si>
    <t>86e</t>
  </si>
  <si>
    <r>
      <t xml:space="preserve">Record grease system cycle time and duration of pump operation:
System Cycle Time: ______ mins
Pump Operation Time:______ sec
</t>
    </r>
    <r>
      <rPr>
        <b/>
        <sz val="11"/>
        <rFont val="Calibri"/>
        <family val="2"/>
      </rPr>
      <t>SPEC:</t>
    </r>
    <r>
      <rPr>
        <sz val="11"/>
        <rFont val="Calibri"/>
        <family val="2"/>
      </rPr>
      <t xml:space="preserve">
Cycle time: 20 Minutes ± 3 mins.
Pump Duration: 75 seconds ± 15 secs.</t>
    </r>
  </si>
  <si>
    <t>input value</t>
  </si>
  <si>
    <t>a Engine (Leaks Visual Inspect)</t>
  </si>
  <si>
    <t>88a</t>
  </si>
  <si>
    <t>LEAKS</t>
  </si>
  <si>
    <t>85a</t>
  </si>
  <si>
    <t>85b</t>
  </si>
  <si>
    <t>b1 Turbocharger Front Left (Leaks Visual Inspect)</t>
  </si>
  <si>
    <t>85b1</t>
  </si>
  <si>
    <t>b2 Turbocharger Front Right (Leaks Visual Inspect)</t>
  </si>
  <si>
    <t>85b2</t>
  </si>
  <si>
    <t>96b2</t>
  </si>
  <si>
    <t>b3 Turbocharger Rear Left (Leaks Visual Inspect)</t>
  </si>
  <si>
    <t>85b3</t>
  </si>
  <si>
    <t>92b3</t>
  </si>
  <si>
    <t>96b3</t>
  </si>
  <si>
    <t>b4 Turbocharger Rear Right (Leaks Visual Inspect)</t>
  </si>
  <si>
    <t>85b4</t>
  </si>
  <si>
    <t>92b4</t>
  </si>
  <si>
    <t>96b4</t>
  </si>
  <si>
    <t>Move Task (Section)</t>
  </si>
  <si>
    <t>105</t>
  </si>
  <si>
    <t>Move task</t>
  </si>
  <si>
    <t>Check the hydraulic tank suction and return lines for leaks.</t>
  </si>
  <si>
    <t>Check hydraulic tank mountings for cracks and damage.</t>
  </si>
  <si>
    <t>Move task, change wording</t>
  </si>
  <si>
    <t>Check hoist and steering pump area for leaks.</t>
  </si>
  <si>
    <t>a Hoist Pump (Leaks Visual Inspect)</t>
  </si>
  <si>
    <t>104a</t>
  </si>
  <si>
    <t>111a</t>
  </si>
  <si>
    <t>b Steering Pump (Leaks Visual Inspect)</t>
  </si>
  <si>
    <t>111b</t>
  </si>
  <si>
    <t>Check hoist control valve for oil leaks.</t>
  </si>
  <si>
    <t>Check both hoist cylinders for condition (weeps, leaks, chrome pitting, scoring, or rod damage).</t>
  </si>
  <si>
    <t>a. Left Hoist Cylinder (Leaks and/or Damage)</t>
  </si>
  <si>
    <t>Change wording</t>
  </si>
  <si>
    <t>b. Right Hoist Cylinder (Leaks and/or Damage)</t>
  </si>
  <si>
    <t>LEAKS_CYLINDER</t>
  </si>
  <si>
    <t>Check both steering cylinders for condition (weeps, leaks, chrome pitting, scoring, or rod damage).</t>
  </si>
  <si>
    <t>117b</t>
  </si>
  <si>
    <t>122b</t>
  </si>
  <si>
    <t>Move task (Section)</t>
  </si>
  <si>
    <t>a. Left Steering Cylinder (Leaks and/or Damage)</t>
  </si>
  <si>
    <t>117b1</t>
  </si>
  <si>
    <t>122a</t>
  </si>
  <si>
    <t>b. Right Steering Cylinder (Leaks and/or Damage)</t>
  </si>
  <si>
    <t>117b2</t>
  </si>
  <si>
    <t>Check steering accumulator pressure and adjust if necessary.
Actual Pressure:</t>
  </si>
  <si>
    <t>a. Front</t>
  </si>
  <si>
    <t>CBM_WITHOUT_RATING</t>
  </si>
  <si>
    <t>124a</t>
  </si>
  <si>
    <t>Move task, to be 2 records(Front-Rear)</t>
  </si>
  <si>
    <t>b. Rear</t>
  </si>
  <si>
    <t>126a</t>
  </si>
  <si>
    <t>124b</t>
  </si>
  <si>
    <r>
      <rPr>
        <b/>
        <sz val="11"/>
        <rFont val="Calibri"/>
        <family val="2"/>
      </rPr>
      <t>Spec:</t>
    </r>
    <r>
      <rPr>
        <sz val="11"/>
        <rFont val="Calibri"/>
        <family val="2"/>
      </rPr>
      <t xml:space="preserve"> 8270 ± 345 kPa (1200 ± 50 psi)</t>
    </r>
  </si>
  <si>
    <t xml:space="preserve">Check steering accumulator and supply lines for oil leaks. </t>
  </si>
  <si>
    <t>128b</t>
  </si>
  <si>
    <t>132b</t>
  </si>
  <si>
    <t>b1 Torque Converter (Leaks Visual Inspect)</t>
  </si>
  <si>
    <t>128b1</t>
  </si>
  <si>
    <t>132b1</t>
  </si>
  <si>
    <t>a Transmission (Leaks Visual Inspect)</t>
  </si>
  <si>
    <t>129a</t>
  </si>
  <si>
    <t>133a</t>
  </si>
  <si>
    <t>123b</t>
  </si>
  <si>
    <t>130b</t>
  </si>
  <si>
    <t>134b</t>
  </si>
  <si>
    <t>b1 Left Final Drive (Leaks Visual Inspect)</t>
  </si>
  <si>
    <t>123b1</t>
  </si>
  <si>
    <t>134b1</t>
  </si>
  <si>
    <t>b2 Right Final Drive (Leaks Visual Inspect)</t>
  </si>
  <si>
    <t>123b2</t>
  </si>
  <si>
    <t>134b2</t>
  </si>
  <si>
    <t>b. Check front hubs for leaks.</t>
  </si>
  <si>
    <t>133b</t>
  </si>
  <si>
    <t>138b</t>
  </si>
  <si>
    <t>Move task (Section), change wording</t>
  </si>
  <si>
    <t>b1. Left Front Hub (Leaks Visual Inspect)</t>
  </si>
  <si>
    <t>127a</t>
  </si>
  <si>
    <t>133b1</t>
  </si>
  <si>
    <t>138b1</t>
  </si>
  <si>
    <t>b2. Right Front Hub (Leaks Visual Inspect)</t>
  </si>
  <si>
    <t>127b</t>
  </si>
  <si>
    <t>133b2</t>
  </si>
  <si>
    <t>138b2</t>
  </si>
  <si>
    <r>
      <t xml:space="preserve">Check brake disc stack heights and record result below.
</t>
    </r>
    <r>
      <rPr>
        <b/>
        <sz val="11"/>
        <rFont val="Calibri"/>
        <family val="2"/>
      </rPr>
      <t>CAT measurement gauge</t>
    </r>
    <r>
      <rPr>
        <sz val="11"/>
        <rFont val="Calibri"/>
        <family val="2"/>
      </rPr>
      <t xml:space="preserve"> *** Record Piston movement measurement (mm): Follow OEM Manual (CAT SENR1494) Remove air from the hydraulic brake system after measuring brake stack heights. 
</t>
    </r>
    <r>
      <rPr>
        <b/>
        <sz val="11"/>
        <rFont val="Calibri"/>
        <family val="2"/>
      </rPr>
      <t>Spec:</t>
    </r>
    <r>
      <rPr>
        <sz val="11"/>
        <rFont val="Calibri"/>
        <family val="2"/>
      </rPr>
      <t xml:space="preserve"> Brake assembly to be rebuilt if piston travel exceeds: Max front brake piston travel 9.2 mm. Max rear brake piston travel 8.8 mm.
</t>
    </r>
    <r>
      <rPr>
        <b/>
        <sz val="11"/>
        <rFont val="Calibri"/>
        <family val="2"/>
      </rPr>
      <t>Birrana measurement gauge</t>
    </r>
    <r>
      <rPr>
        <sz val="11"/>
        <rFont val="Calibri"/>
        <family val="2"/>
      </rPr>
      <t xml:space="preserve"> *** Record % Remaining: Folow Birrana procedure: Brakes do not required bleeding after reading Birrana gauge. Compare top of sleeve to corresponding wear band.
</t>
    </r>
    <r>
      <rPr>
        <b/>
        <sz val="11"/>
        <rFont val="Calibri"/>
        <family val="2"/>
      </rPr>
      <t>Note:</t>
    </r>
    <r>
      <rPr>
        <sz val="11"/>
        <rFont val="Calibri"/>
        <family val="2"/>
      </rPr>
      <t xml:space="preserve"> Each band corresponds to 20% brake wear. If the sleeve is flush with the bottom of the castellations, the brake has 0% life remaining (completely worn). If the sleeve is flush with the top of the castellations (aligned to the top of the band 5), the brake has 100% life remaining (brand new).
</t>
    </r>
    <r>
      <rPr>
        <b/>
        <sz val="11"/>
        <rFont val="Calibri"/>
        <family val="2"/>
      </rPr>
      <t>Spec:</t>
    </r>
    <r>
      <rPr>
        <sz val="11"/>
        <rFont val="Calibri"/>
        <family val="2"/>
      </rPr>
      <t xml:space="preserve"> Brake assembly to be rebuilt if % life remaining is less than 20%.</t>
    </r>
  </si>
  <si>
    <t>CBM_BRAKE</t>
  </si>
  <si>
    <t>134a</t>
  </si>
  <si>
    <t>139a</t>
  </si>
  <si>
    <t>139b</t>
  </si>
  <si>
    <t>134c</t>
  </si>
  <si>
    <t>139c</t>
  </si>
  <si>
    <t>134d</t>
  </si>
  <si>
    <t>139d</t>
  </si>
  <si>
    <t>Move group section</t>
  </si>
  <si>
    <t>Check condition of linkages, joints, steering cylinders for damages.</t>
  </si>
  <si>
    <t>117a</t>
  </si>
  <si>
    <r>
      <t xml:space="preserve">Check vertical wear for the centre steering arm. Use a Bluetooth dial indicator and a hydraulic jack to measure wear.
</t>
    </r>
    <r>
      <rPr>
        <b/>
        <sz val="11"/>
        <rFont val="Calibri"/>
        <family val="2"/>
      </rPr>
      <t xml:space="preserve">Wear Limits: 
</t>
    </r>
    <r>
      <rPr>
        <sz val="11"/>
        <rFont val="Calibri"/>
        <family val="2"/>
      </rPr>
      <t>0 to 4.49 mm - OK 
4.5 to 5.99 mm - Schedule for change 	
6 mm and above - Change</t>
    </r>
  </si>
  <si>
    <t>a. Centre Steering Arm</t>
  </si>
  <si>
    <t>137a</t>
  </si>
  <si>
    <t>142a</t>
  </si>
  <si>
    <r>
      <t xml:space="preserve">Check torque on tie rod clamps and record.
</t>
    </r>
    <r>
      <rPr>
        <b/>
        <sz val="11"/>
        <rFont val="Calibri"/>
        <family val="2"/>
      </rPr>
      <t xml:space="preserve">Spec: </t>
    </r>
    <r>
      <rPr>
        <sz val="11"/>
        <rFont val="Calibri"/>
        <family val="2"/>
      </rPr>
      <t>583 ± 27 Nm
Actual Torque: Nm
The open portion of the clamp should be aligned with one slot in the tie rod. Refer to the OEM Maintenance Manual for guidance if required.</t>
    </r>
  </si>
  <si>
    <t>Inspect suspension cylinders mounting and dust skirts.</t>
  </si>
  <si>
    <t>132a</t>
  </si>
  <si>
    <t>141a</t>
  </si>
  <si>
    <t>146a</t>
  </si>
  <si>
    <t>141b</t>
  </si>
  <si>
    <t>146b</t>
  </si>
  <si>
    <t>132c</t>
  </si>
  <si>
    <t>141c</t>
  </si>
  <si>
    <t>146c</t>
  </si>
  <si>
    <t>132d</t>
  </si>
  <si>
    <t>141d</t>
  </si>
  <si>
    <t>146d</t>
  </si>
  <si>
    <t>Check all four suspension cylinders for condition (weeps, leaks, chrome pitting, scoring, or rod damage).</t>
  </si>
  <si>
    <t>a. Suspension Cylinder Left Front (Leaks and/or Damage)</t>
  </si>
  <si>
    <t>b. Suspension Cylinder Right Front (Leaks and/or Damage)</t>
  </si>
  <si>
    <t>142b</t>
  </si>
  <si>
    <t>c. Suspension Cylinder Left Rear (Leaks and/or Damage)</t>
  </si>
  <si>
    <t>133c</t>
  </si>
  <si>
    <t>142c</t>
  </si>
  <si>
    <t>d. Suspension Cylinder Right Rear (Leaks and/or Damage)</t>
  </si>
  <si>
    <t>104d</t>
  </si>
  <si>
    <t>133d</t>
  </si>
  <si>
    <t>142d</t>
  </si>
  <si>
    <r>
      <t xml:space="preserve">Check all four suspension cylinder heights.
</t>
    </r>
    <r>
      <rPr>
        <b/>
        <sz val="11"/>
        <rFont val="Calibri"/>
        <family val="2"/>
      </rPr>
      <t>Note:</t>
    </r>
    <r>
      <rPr>
        <sz val="11"/>
        <rFont val="Calibri"/>
        <family val="2"/>
      </rPr>
      <t xml:space="preserve"> Make sure cylinders are balanced by bringing the machine to a gradual stop without the use of the brakes when entering the service area. Steering movement may also help balance cylinders.
If cylinder ride heights are not within spec, perform the purge and charge procedure as per workshop manual.
</t>
    </r>
    <r>
      <rPr>
        <b/>
        <sz val="11"/>
        <rFont val="Calibri"/>
        <family val="2"/>
      </rPr>
      <t>Spec:</t>
    </r>
    <r>
      <rPr>
        <sz val="11"/>
        <rFont val="Calibri"/>
        <family val="2"/>
      </rPr>
      <t xml:space="preserve"> FRONT 254 ± 13 mm.
</t>
    </r>
    <r>
      <rPr>
        <b/>
        <sz val="11"/>
        <rFont val="Calibri"/>
        <family val="2"/>
      </rPr>
      <t>Spec:</t>
    </r>
    <r>
      <rPr>
        <sz val="11"/>
        <rFont val="Calibri"/>
        <family val="2"/>
      </rPr>
      <t xml:space="preserve"> REAR 165 ± 13 mm.</t>
    </r>
  </si>
  <si>
    <t>CBM_CALIBRATION</t>
  </si>
  <si>
    <t>143a</t>
  </si>
  <si>
    <t>148a</t>
  </si>
  <si>
    <t>143b</t>
  </si>
  <si>
    <t>148b</t>
  </si>
  <si>
    <t>143c</t>
  </si>
  <si>
    <t>148c</t>
  </si>
  <si>
    <t>116d</t>
  </si>
  <si>
    <t>143d</t>
  </si>
  <si>
    <t>121d</t>
  </si>
  <si>
    <t>148d</t>
  </si>
  <si>
    <t>Add new section</t>
  </si>
  <si>
    <r>
      <t xml:space="preserve">Check tyre pressures all six positions.
</t>
    </r>
    <r>
      <rPr>
        <b/>
        <sz val="11"/>
        <rFont val="Calibri"/>
        <family val="2"/>
      </rPr>
      <t xml:space="preserve">Spec: </t>
    </r>
    <r>
      <rPr>
        <sz val="11"/>
        <rFont val="Calibri"/>
        <family val="2"/>
      </rPr>
      <t>Cold inflation pressure at 100 psi, recommended to inflate tyres at cold pressure.</t>
    </r>
  </si>
  <si>
    <t xml:space="preserve">1. Clean chassis before inspection. Visually inspect the truck chassis and supports in the areas indicated below, paying particular attention to the welding areas adjoining the chassis rails. Any defects should be raised so that cracks can be monitored and repairs planned in. Follow appropriate isolation procedure and tagging and/or locking out on the machine.
2. The dropdown list contains conditions that must be selected by the person performing the check.
</t>
  </si>
  <si>
    <t>A1 Rear tail casting section RH</t>
  </si>
  <si>
    <t>130a1</t>
  </si>
  <si>
    <t>141a1</t>
  </si>
  <si>
    <t>A2 Rear tail casting section LH</t>
  </si>
  <si>
    <t>130a2</t>
  </si>
  <si>
    <t>153a2</t>
  </si>
  <si>
    <t>141a2</t>
  </si>
  <si>
    <t>164a2</t>
  </si>
  <si>
    <t>169a2</t>
  </si>
  <si>
    <t>B1 Cross tube area RH</t>
  </si>
  <si>
    <t>131b1</t>
  </si>
  <si>
    <t>142b1</t>
  </si>
  <si>
    <t>B2 Cross tube area LH</t>
  </si>
  <si>
    <t>131b2</t>
  </si>
  <si>
    <t>154b2</t>
  </si>
  <si>
    <t>142b2</t>
  </si>
  <si>
    <t>165b2</t>
  </si>
  <si>
    <t>170b2</t>
  </si>
  <si>
    <t>C1 Transition castings RH</t>
  </si>
  <si>
    <t>132c1</t>
  </si>
  <si>
    <t>143c1</t>
  </si>
  <si>
    <t>C2 Transition castings LH</t>
  </si>
  <si>
    <t>132c2</t>
  </si>
  <si>
    <t>155c2</t>
  </si>
  <si>
    <t>143c2</t>
  </si>
  <si>
    <t>166c2</t>
  </si>
  <si>
    <t>171c2</t>
  </si>
  <si>
    <t>D1 Pedestal castings RH</t>
  </si>
  <si>
    <t>133d1</t>
  </si>
  <si>
    <t>144d1</t>
  </si>
  <si>
    <t>D2 Pedestal castings LH</t>
  </si>
  <si>
    <t>133d2</t>
  </si>
  <si>
    <t>156d2</t>
  </si>
  <si>
    <t>144d2</t>
  </si>
  <si>
    <t>167d2</t>
  </si>
  <si>
    <t>172d2</t>
  </si>
  <si>
    <t>E1 Engine (both sides) and cab mounting RH</t>
  </si>
  <si>
    <t>134e</t>
  </si>
  <si>
    <t>145e</t>
  </si>
  <si>
    <t>E2 Engine (both sides) and cab mounting LH</t>
  </si>
  <si>
    <t>134e2</t>
  </si>
  <si>
    <t>157 e2</t>
  </si>
  <si>
    <t>145e2</t>
  </si>
  <si>
    <t>168e</t>
  </si>
  <si>
    <t>173e</t>
  </si>
  <si>
    <t>F1 Front Strut Mounting Castings - check weld section and flanges RH</t>
  </si>
  <si>
    <t>135f1</t>
  </si>
  <si>
    <t>146f1</t>
  </si>
  <si>
    <t>F2 Front Strut Mounting Castings - check weld section and flanges LH</t>
  </si>
  <si>
    <t>135f2</t>
  </si>
  <si>
    <t>158f2</t>
  </si>
  <si>
    <t>146f2</t>
  </si>
  <si>
    <t>169f2</t>
  </si>
  <si>
    <t>174f2</t>
  </si>
  <si>
    <t>G1 Fuel tank and hydraulic mounts (Check both sides) RH</t>
  </si>
  <si>
    <t>136g1</t>
  </si>
  <si>
    <t>147g1</t>
  </si>
  <si>
    <t>G2 Fuel tank and hydraulic mounts (Check both sides) LH</t>
  </si>
  <si>
    <t>136g2</t>
  </si>
  <si>
    <t>159g2</t>
  </si>
  <si>
    <t>147g2</t>
  </si>
  <si>
    <t>170g2</t>
  </si>
  <si>
    <t>175g2</t>
  </si>
  <si>
    <t>H1 Hoist cylinder supports and cross tube (Check both sides) RH</t>
  </si>
  <si>
    <t>137h1</t>
  </si>
  <si>
    <t>148h1</t>
  </si>
  <si>
    <t>H2 Hoist cylinder supports and cross tube (Check both sides) LH</t>
  </si>
  <si>
    <t>137h2</t>
  </si>
  <si>
    <t>160h2</t>
  </si>
  <si>
    <t>148h2</t>
  </si>
  <si>
    <t>171h2</t>
  </si>
  <si>
    <t>176h2</t>
  </si>
  <si>
    <t>Add new sub section</t>
  </si>
  <si>
    <t>169b</t>
  </si>
  <si>
    <t>180b</t>
  </si>
  <si>
    <t>185b</t>
  </si>
  <si>
    <t>169c</t>
  </si>
  <si>
    <t>180c</t>
  </si>
  <si>
    <t>185c</t>
  </si>
  <si>
    <t>169d</t>
  </si>
  <si>
    <t>180d</t>
  </si>
  <si>
    <t>185d</t>
  </si>
  <si>
    <t>169e</t>
  </si>
  <si>
    <t>180e</t>
  </si>
  <si>
    <t>185e</t>
  </si>
  <si>
    <t>169f</t>
  </si>
  <si>
    <t>180f</t>
  </si>
  <si>
    <t>185f</t>
  </si>
  <si>
    <t>169g</t>
  </si>
  <si>
    <t>180g</t>
  </si>
  <si>
    <t>185g</t>
  </si>
  <si>
    <t>169h</t>
  </si>
  <si>
    <t>180h</t>
  </si>
  <si>
    <t>185h</t>
  </si>
  <si>
    <t>1. Electrical checks shall be carried out in a designated service area in the workshop.Follow appropriate isolation procedure and tagging and/or locking out on the machine.
2. The dropdown list contains conditions that must be selected by the person performing the check.</t>
  </si>
  <si>
    <t>Change wording sub section</t>
  </si>
  <si>
    <r>
      <t xml:space="preserve">Ensure batteries have been cleaned with fresh water </t>
    </r>
    <r>
      <rPr>
        <b/>
        <sz val="11"/>
        <rFont val="Calibri"/>
        <family val="2"/>
      </rPr>
      <t>BEFORE</t>
    </r>
    <r>
      <rPr>
        <sz val="11"/>
        <rFont val="Calibri"/>
        <family val="2"/>
      </rPr>
      <t xml:space="preserve"> conducting battery maintenance checks.</t>
    </r>
  </si>
  <si>
    <r>
      <t xml:space="preserve">Inspect batteries fitted to machine meet OR exceed OEM recommended specifications.
Rating OEM Specification Batteries Fitted 
CCA 
</t>
    </r>
    <r>
      <rPr>
        <b/>
        <sz val="11"/>
        <rFont val="Calibri"/>
        <family val="2"/>
      </rPr>
      <t>NOTE:</t>
    </r>
    <r>
      <rPr>
        <sz val="11"/>
        <rFont val="Calibri"/>
        <family val="2"/>
      </rPr>
      <t xml:space="preserve"> Refer to the IMS: </t>
    </r>
    <r>
      <rPr>
        <b/>
        <u/>
        <sz val="11"/>
        <color theme="4"/>
        <rFont val="Calibri"/>
        <family val="2"/>
      </rPr>
      <t>BA-PL-R53</t>
    </r>
    <r>
      <rPr>
        <sz val="11"/>
        <rFont val="Calibri"/>
        <family val="2"/>
      </rPr>
      <t xml:space="preserve"> – Battery Reference Guide.</t>
    </r>
  </si>
  <si>
    <t>Yes, BATTERY_CCA</t>
  </si>
  <si>
    <t>173a</t>
  </si>
  <si>
    <t>159a</t>
  </si>
  <si>
    <t>184a</t>
  </si>
  <si>
    <t>189a</t>
  </si>
  <si>
    <t>173b</t>
  </si>
  <si>
    <t>159b</t>
  </si>
  <si>
    <t>184b</t>
  </si>
  <si>
    <t>189b</t>
  </si>
  <si>
    <t>c. Damaged terminals.</t>
  </si>
  <si>
    <t>173c</t>
  </si>
  <si>
    <t>159c</t>
  </si>
  <si>
    <t>184c</t>
  </si>
  <si>
    <t>189c</t>
  </si>
  <si>
    <t>173d</t>
  </si>
  <si>
    <t>159d</t>
  </si>
  <si>
    <t>184d</t>
  </si>
  <si>
    <t>189d</t>
  </si>
  <si>
    <t>148e</t>
  </si>
  <si>
    <t>159e</t>
  </si>
  <si>
    <t>184e</t>
  </si>
  <si>
    <t>189e</t>
  </si>
  <si>
    <r>
      <t xml:space="preserve">Inspect the battery case for obvious signs of physical damage or warpage. </t>
    </r>
    <r>
      <rPr>
        <b/>
        <sz val="11"/>
        <rFont val="Calibri"/>
        <family val="2"/>
      </rPr>
      <t>REPLACE IF ANY DAMAGE FOUND.</t>
    </r>
  </si>
  <si>
    <r>
      <rPr>
        <b/>
        <sz val="11"/>
        <rFont val="Calibri"/>
        <family val="2"/>
      </rPr>
      <t xml:space="preserve">NON-Maintenance Free Batteries ONLY:
</t>
    </r>
    <r>
      <rPr>
        <sz val="11"/>
        <rFont val="Calibri"/>
        <family val="2"/>
      </rPr>
      <t>Check electrolyte levels to ensure that fluid levels are over the top of battery plates. If necessary, top up using distilled or demineralised water.</t>
    </r>
  </si>
  <si>
    <t>Yes, BATTERY</t>
  </si>
  <si>
    <t>Check engine compartment – Remove all oil/rags/build-up of material (turbo chargers, exhaust manifolds, surfaces, wiring and oil lines).</t>
  </si>
  <si>
    <r>
      <t xml:space="preserve">Check cylinder(s) - Check pressure in correct range.
</t>
    </r>
    <r>
      <rPr>
        <b/>
        <sz val="11"/>
        <rFont val="Calibri"/>
        <family val="2"/>
      </rPr>
      <t>Note:</t>
    </r>
    <r>
      <rPr>
        <sz val="11"/>
        <rFont val="Calibri"/>
        <family val="2"/>
      </rPr>
      <t xml:space="preserve"> Pressure must be 1600kpa ± 100kpa.</t>
    </r>
  </si>
  <si>
    <t>203</t>
  </si>
  <si>
    <t>204</t>
  </si>
  <si>
    <t>205</t>
  </si>
  <si>
    <t>206</t>
  </si>
  <si>
    <t>207</t>
  </si>
  <si>
    <t>208</t>
  </si>
  <si>
    <t>209</t>
  </si>
  <si>
    <t>210</t>
  </si>
  <si>
    <t>211</t>
  </si>
  <si>
    <t>212</t>
  </si>
  <si>
    <t>213</t>
  </si>
  <si>
    <t>214</t>
  </si>
  <si>
    <t>215</t>
  </si>
  <si>
    <t>216</t>
  </si>
  <si>
    <t>217</t>
  </si>
  <si>
    <t>218</t>
  </si>
  <si>
    <t>219</t>
  </si>
  <si>
    <t>CAT 785D-AL</t>
  </si>
  <si>
    <t>INFORMATION</t>
  </si>
  <si>
    <t>Operational checks shall be carried out in a designated safe area outside of the workshop. &lt;br&gt; &lt;b&gt;Follow appropriate isolation procedure and tagging and/or locking out on the machine.&lt;/b&gt; |
The dropdown list contains conditions that must be selected by the person performing the check.</t>
  </si>
  <si>
    <t>Pre-Service Operational Checks cannot be performed at the start of this service.</t>
  </si>
  <si>
    <t>SKIP_PRESERVICE</t>
  </si>
  <si>
    <t xml:space="preserve">Check horizontal wear for the ball studs and outer bearing races in the steering linkages. &lt;br /&gt;
Use a Bluetooth dial indicator and utilise two-way radios to communicate with operator to cycle the steering. &lt;br /&gt;
"Check horizontal wear for the ball studs and outer bearing races in the steering linkages. &lt;br /&gt;
Use a Bluetooth dial indicator and utilise two-way radios to communicate with operator to cycle the steering. &lt;br /&gt;
&lt;table&gt;
	&lt;tbody&gt;
		&lt;tr&gt;
			&lt;td style=""vertical-align: top""&gt;
			&lt;strong&gt;Ball Wear Limits:&amp;nbsp;&lt;/strong&gt;
			&lt;/td&gt;
			&lt;td&gt;0 to 1.02 mm&lt;span class=""letter-space-hypen""&gt; – &lt;/span&gt;OK&lt;/td&gt;
		&lt;/tr&gt;
		&lt;tr&gt;
			&lt;td&gt;&lt;/td&gt;
			&lt;td&gt;1.02 to 1.27mm&lt;span class=""letter-space-hypen""&gt; – &lt;/span&gt;Schedule for change&lt;/td&gt;
		&lt;/tr&gt;
		&lt;tr&gt;
			&lt;td&gt;&lt;/td&gt;
			&lt;td&gt;1.27 and above&lt;span class=""letter-space-hypen""&gt; – &lt;/span&gt;Change ball stud&lt;/td&gt;
		&lt;/tr&gt;
	&lt;/tbody&gt;
&lt;/table&gt;"
</t>
  </si>
  <si>
    <t>Check alternator charging voltage. &lt;br /&gt;
Result:             volts</t>
  </si>
  <si>
    <t>Check for air system leaks, if issues are identified refer  &lt;a class='show-pdf' href='
https://digitaldevbumaausta001.blob.core.windows.net/utility/DMA/BA-PL-F1983'
target='_blank'&gt;&lt;u&gt;&lt;b&gt;
BA-PL-F1983
&lt;/b&gt;&lt;/u&gt;&lt;/a&gt;.</t>
  </si>
  <si>
    <r>
      <rPr>
        <sz val="11"/>
        <color rgb="FF000000"/>
        <rFont val="Calibri"/>
        <family val="2"/>
      </rPr>
      <t xml:space="preserve">b. Hedweld System – Measure stairs cycle times. Adjust system pressure and cycle times if required as per &lt;a class='show-pdf' href='
https://digitaldevbumaausta001.blob.core.windows.net/utility/DMA/BA-PL-WI3718'
target='_blank'&gt;&lt;u&gt;&lt;b&gt;
BA-PL-WI3718
&lt;/b&gt;&lt;/u&gt;&lt;/a&gt;.&lt;br /&gt;
</t>
    </r>
    <r>
      <rPr>
        <b/>
        <sz val="11"/>
        <color rgb="FF000000"/>
        <rFont val="Calibri"/>
        <family val="2"/>
      </rPr>
      <t xml:space="preserve">&lt;b&gt;Spec: &lt;/b&gt;&lt;br /&gt;
</t>
    </r>
    <r>
      <rPr>
        <sz val="11"/>
        <color rgb="FF000000"/>
        <rFont val="Calibri"/>
        <family val="2"/>
      </rPr>
      <t>Raise = 10 seconds&lt;br /&gt;
Lower = 6 seconds</t>
    </r>
  </si>
  <si>
    <r>
      <rPr>
        <sz val="11"/>
        <color rgb="FF000000"/>
        <rFont val="Calibri"/>
        <family val="2"/>
      </rPr>
      <t xml:space="preserve">Check operation of emergency shutdown system.&lt;br /&gt;
</t>
    </r>
    <r>
      <rPr>
        <b/>
        <sz val="11"/>
        <color rgb="FF000000"/>
        <rFont val="Calibri"/>
        <family val="2"/>
      </rPr>
      <t>&lt;b&gt;Note:&lt;/b&gt;</t>
    </r>
    <r>
      <rPr>
        <sz val="11"/>
        <color rgb="FF000000"/>
        <rFont val="Calibri"/>
        <family val="2"/>
      </rPr>
      <t xml:space="preserve"> Engine shutdown system, test operation for both cab and ground mounted engine stop switches.</t>
    </r>
  </si>
  <si>
    <t>Drive truck to workshop using spotter, ensure wheels are chocked. Always ensure the safe work practices are followed in the workshop. When entering the workshop to complete the other services ensure the machine is driven in a straight line so as not to load up the steering geometry.&lt;br&gt; &lt;b&gt;Follow appropriate isolation procedure and tagging and/or locking out on the machine.&lt;/b&gt; |
The dropdown list contains conditions that must be selected by the person performing the check.</t>
  </si>
  <si>
    <t>CAT 789B-AL</t>
  </si>
  <si>
    <t> </t>
  </si>
  <si>
    <t>5385cd3f-b025-4ad8-bf74-dc42ee6a2c2b</t>
  </si>
  <si>
    <t>LUBRICANT</t>
  </si>
  <si>
    <t>f4e1999d-cc7a-4796-ab03-70b17615f668</t>
  </si>
  <si>
    <t>Location of Hydraulic/Fuel Filters, Screens, Breathers and SOS Sample Points</t>
  </si>
  <si>
    <t>cdb0b105-80d8-4d32-9b6c-7294039d8350</t>
  </si>
  <si>
    <t>0db8e9b3-0ae2-4f48-960d-677cd7a8c0cb</t>
  </si>
  <si>
    <t>00d5ab75-e765-4b4f-b894-caa465ae2a9b</t>
  </si>
  <si>
    <t>&lt;span style=""&gt;&lt;strong&gt;Mandatory Oil Sample Bottle Information:&lt;/strong&gt;&lt;br&gt;
Unit Number; Machine SMU; Date; Compartment; Service Interval; Oil Changed (Y/N)&lt;br&gt;
&lt;strong&gt;&lt;u&gt;NOTE:&lt;/u&gt;&lt;/strong&gt; Check live sample points are operational (Replace if required). Ensure caps fitted.&lt;/span&gt;</t>
  </si>
  <si>
    <t>12cae35b-e0b3-447f-bf00-4ec15181f40f</t>
  </si>
  <si>
    <t>&lt;strong&gt;Mandatory Oil Sample Bottle Information:&lt;/strong&gt;&lt;br&gt;
Unit Number; Machine SMU; Date; Compartment; Service Interval; Oil Changed (Y/N)&lt;br&gt;
&lt;strong&gt;&lt;u&gt;NOTE:&lt;/u&gt;&lt;/strong&gt; Check live sample points are operational (Replace if required). Ensure caps fitted.</t>
  </si>
  <si>
    <r>
      <rPr>
        <sz val="11"/>
        <color rgb="FF000000"/>
        <rFont val="Calibri"/>
        <family val="2"/>
      </rPr>
      <t xml:space="preserve">Inspect and report condition for each magnetic plug as per below: &lt;br /&gt;
</t>
    </r>
    <r>
      <rPr>
        <b/>
        <sz val="11"/>
        <color rgb="FF000000"/>
        <rFont val="Calibri"/>
        <family val="2"/>
      </rPr>
      <t>&lt;b&gt;Caution:&lt;/b&gt;</t>
    </r>
    <r>
      <rPr>
        <sz val="11"/>
        <color rgb="FF000000"/>
        <rFont val="Calibri"/>
        <family val="2"/>
      </rPr>
      <t xml:space="preserve"> Hot oil under pressure.&lt;br /&gt;
</t>
    </r>
    <r>
      <rPr>
        <b/>
        <sz val="11"/>
        <color rgb="FF000000"/>
        <rFont val="Calibri"/>
        <family val="2"/>
      </rPr>
      <t>&lt;b&gt;Caution:&lt;/b&gt;</t>
    </r>
    <r>
      <rPr>
        <sz val="11"/>
        <color rgb="FF000000"/>
        <rFont val="Calibri"/>
        <family val="2"/>
      </rPr>
      <t xml:space="preserve"> Do not use thread sealant on mag plugs when refitting. Refit dry only.</t>
    </r>
  </si>
  <si>
    <t>49b1</t>
  </si>
  <si>
    <r>
      <rPr>
        <sz val="11"/>
        <color rgb="FF000000"/>
        <rFont val="Calibri"/>
        <family val="2"/>
      </rPr>
      <t xml:space="preserve">b. Remove all air filter pre-cleaner dust bowl assemblies and wash. &lt;br /&gt;
</t>
    </r>
    <r>
      <rPr>
        <b/>
        <sz val="11"/>
        <color rgb="FF000000"/>
        <rFont val="Calibri"/>
        <family val="2"/>
      </rPr>
      <t>&lt;b&gt;Note:&lt;/b&gt;</t>
    </r>
    <r>
      <rPr>
        <sz val="11"/>
        <color rgb="FF000000"/>
        <rFont val="Calibri"/>
        <family val="2"/>
      </rPr>
      <t xml:space="preserve"> Ensure bowls are permitted to dry before re-installing.</t>
    </r>
  </si>
  <si>
    <r>
      <rPr>
        <sz val="11"/>
        <color rgb="FF000000"/>
        <rFont val="Calibri"/>
        <family val="2"/>
      </rPr>
      <t xml:space="preserve">c. Wash out the lower pre-cleaner chamber of the air-filter box. Potable water preferred. &lt;br /&gt;
</t>
    </r>
    <r>
      <rPr>
        <b/>
        <sz val="11"/>
        <color rgb="FF000000"/>
        <rFont val="Calibri"/>
        <family val="2"/>
      </rPr>
      <t>&lt;b&gt;Note:&lt;/b&gt;</t>
    </r>
    <r>
      <rPr>
        <sz val="11"/>
        <color rgb="FF000000"/>
        <rFont val="Calibri"/>
        <family val="2"/>
      </rPr>
      <t>Remove primary air filters when finished washing and allow lower chamber to dry a minimum of 4 hrs. Ensure old secondary filter remains in place whilst drying.</t>
    </r>
  </si>
  <si>
    <t>50c</t>
  </si>
  <si>
    <t>50d</t>
  </si>
  <si>
    <t>50e</t>
  </si>
  <si>
    <t>50f</t>
  </si>
  <si>
    <t>59a1</t>
  </si>
  <si>
    <t>Change cab recirculation HEPA filter.</t>
  </si>
  <si>
    <t>Change cab fresh air HEPA filter.</t>
  </si>
  <si>
    <t>65a1</t>
  </si>
  <si>
    <r>
      <rPr>
        <b/>
        <sz val="11"/>
        <color rgb="FF000000"/>
        <rFont val="Calibri"/>
        <family val="2"/>
      </rPr>
      <t>&lt;b&gt;NOTE:&lt;/b&gt;</t>
    </r>
    <r>
      <rPr>
        <sz val="11"/>
        <color rgb="FF000000"/>
        <rFont val="Calibri"/>
        <family val="2"/>
      </rPr>
      <t xml:space="preserve"> Recommended to vacuum out the filter housing and the cabin floor before replacing filters.</t>
    </r>
  </si>
  <si>
    <t>77b</t>
  </si>
  <si>
    <t>77c</t>
  </si>
  <si>
    <t>77d</t>
  </si>
  <si>
    <t>e.Visually inspect each grease point for fresh grease and check lines for leaks. Ensure evidence of fresh grease at :
 &lt;ul&gt;
        &lt;li&gt;Nose Cone/A-Frame bearing&lt;/li&gt;
        &lt;li&gt;Rear suspension pin joints&lt;/li&gt;
        &lt;li&gt;Body hinge pins&lt;/li&gt;
        &lt;li&gt;Hoist cylinder pins (upper and lower)&lt;/li&gt;
        &lt;li&gt;Rear dogbone (both ends)&lt;/li&gt;
    &lt;/ul&gt;</t>
  </si>
  <si>
    <t>77e</t>
  </si>
  <si>
    <r>
      <rPr>
        <sz val="11"/>
        <color rgb="FF000000"/>
        <rFont val="Calibri"/>
        <family val="2"/>
      </rPr>
      <t xml:space="preserve">Record grease system cycle time and duration of pump operation:
System Cycle Time: ______ mins&lt;br /&gt;
Pump Operation Time:______ sec&lt;br /&gt;
</t>
    </r>
    <r>
      <rPr>
        <b/>
        <sz val="11"/>
        <color rgb="FF000000"/>
        <rFont val="Calibri"/>
        <family val="2"/>
      </rPr>
      <t xml:space="preserve">&lt;b&gt;SPEC:&lt;/b&gt;
</t>
    </r>
    <r>
      <rPr>
        <sz val="11"/>
        <color rgb="FF000000"/>
        <rFont val="Calibri"/>
        <family val="2"/>
      </rPr>
      <t>Cycle time: 20 Minutes ± 3 mins.&lt;br /&gt;
Pump Duration: 75 seconds ± 15 secs.&lt;br /&gt;</t>
    </r>
  </si>
  <si>
    <t>Mechanical checks shall be carried out in a designated service area in the workshop.&lt;br&gt; &lt;b&gt;Follow appropriate isolation procedures and tagging and/or locking out on the machine.&lt;/b&gt; |
The dropdown list contains conditions that must be selected by the person performing the check.</t>
  </si>
  <si>
    <t>a. Front (Steering Accumulator Pressure)</t>
  </si>
  <si>
    <t>https://bukittechnology.atlassian.net/browse/BAA-4048</t>
  </si>
  <si>
    <t>123a</t>
  </si>
  <si>
    <t>b. Rear (Steering Accumulator Pressure)</t>
  </si>
  <si>
    <r>
      <rPr>
        <b/>
        <sz val="11"/>
        <color rgb="FF000000"/>
        <rFont val="Calibri"/>
        <family val="2"/>
      </rPr>
      <t>&lt;b&gt;Spec:&lt;/b&gt;</t>
    </r>
    <r>
      <rPr>
        <sz val="11"/>
        <color rgb="FF000000"/>
        <rFont val="Calibri"/>
        <family val="2"/>
      </rPr>
      <t xml:space="preserve"> 8270 ± 345 kPa (1200 ± 50 psi)</t>
    </r>
  </si>
  <si>
    <t>131b</t>
  </si>
  <si>
    <t>127b1</t>
  </si>
  <si>
    <t>128a</t>
  </si>
  <si>
    <t>129b</t>
  </si>
  <si>
    <t>129b1</t>
  </si>
  <si>
    <t>129b2</t>
  </si>
  <si>
    <t>Move task, Add 500, 1000</t>
  </si>
  <si>
    <t>Add 500, 1000</t>
  </si>
  <si>
    <t>137b</t>
  </si>
  <si>
    <t>137b1</t>
  </si>
  <si>
    <t>132b2</t>
  </si>
  <si>
    <t>137b2</t>
  </si>
  <si>
    <r>
      <rPr>
        <sz val="11"/>
        <color rgb="FF000000"/>
        <rFont val="Calibri"/>
        <family val="2"/>
      </rPr>
      <t xml:space="preserve">Check brake disc stack heights and record result below.&lt;br /&gt;&lt;br /&gt;
&lt;div style='color: rgb(0, 0, 0); border-width: 1px; border-style: solid; border-color: rgba(145, 158, 171, 0.24); margin-bottom: 1rem; padding: 5px;'&gt;
</t>
    </r>
    <r>
      <rPr>
        <b/>
        <sz val="11"/>
        <color rgb="FF000000"/>
        <rFont val="Calibri"/>
        <family val="2"/>
      </rPr>
      <t>CAT measurement gauge</t>
    </r>
    <r>
      <rPr>
        <sz val="11"/>
        <color rgb="FF000000"/>
        <rFont val="Calibri"/>
        <family val="2"/>
      </rPr>
      <t xml:space="preserve"> *** Record Piston movement measurement (mm): &lt;br /&gt;
Follow OEM Manual (CAT SENR1494) Remove air from the hydraulic brake system after measuring brake stack heights. )&lt;br /&gt;
</t>
    </r>
    <r>
      <rPr>
        <b/>
        <sz val="11"/>
        <color rgb="FF000000"/>
        <rFont val="Calibri"/>
        <family val="2"/>
      </rPr>
      <t>&lt;b&gt;Spec:&lt;/b&gt;</t>
    </r>
    <r>
      <rPr>
        <sz val="11"/>
        <color rgb="FF000000"/>
        <rFont val="Calibri"/>
        <family val="2"/>
      </rPr>
      <t xml:space="preserve"> Brake assembly to be rebuilt if piston travel exceeds: Max front brake piston travel 9.2 mm. Max rear brake piston travel 8.8 mm.
&lt;/div&gt;
&lt;div style='color: rgb(0, 0, 0); border-width: 1px; border-style: solid; border-color: rgba(145, 158, 171, 0.24); margin-bottom: 1rem; padding: 5px;'&gt;
</t>
    </r>
    <r>
      <rPr>
        <b/>
        <sz val="11"/>
        <color rgb="FF000000"/>
        <rFont val="Calibri"/>
        <family val="2"/>
      </rPr>
      <t>Birrana measurement gauge</t>
    </r>
    <r>
      <rPr>
        <sz val="11"/>
        <color rgb="FF000000"/>
        <rFont val="Calibri"/>
        <family val="2"/>
      </rPr>
      <t xml:space="preserve"> *** Record % Remaining: &lt;br /&gt;
Folow Birrana procedure: Brakes do not required bleeding after reading Birrana gauge. Compare top of sleeve to corresponding wear band.&lt;br /&gt;
</t>
    </r>
    <r>
      <rPr>
        <b/>
        <sz val="11"/>
        <color rgb="FF000000"/>
        <rFont val="Calibri"/>
        <family val="2"/>
      </rPr>
      <t>&lt;b&gt;Note:&lt;/b&gt;</t>
    </r>
    <r>
      <rPr>
        <sz val="11"/>
        <color rgb="FF000000"/>
        <rFont val="Calibri"/>
        <family val="2"/>
      </rPr>
      <t xml:space="preserve"> Each band corresponds to 20% brake wear. If the sleeve is flush with the bottom of the castellations, the brake has 0% life remaining (completely worn). If the sleeve is flush with the top of the castellations (aligned to the top of the band 5), the brake has 100% life remaining (brand new).
</t>
    </r>
    <r>
      <rPr>
        <b/>
        <sz val="11"/>
        <color rgb="FF000000"/>
        <rFont val="Calibri"/>
        <family val="2"/>
      </rPr>
      <t>Spec:</t>
    </r>
    <r>
      <rPr>
        <sz val="11"/>
        <color rgb="FF000000"/>
        <rFont val="Calibri"/>
        <family val="2"/>
      </rPr>
      <t xml:space="preserve"> Brake assembly to be rebuilt if % life remaining is less than 20%.
&lt;/div&gt;</t>
    </r>
  </si>
  <si>
    <t>138a</t>
  </si>
  <si>
    <t>138c</t>
  </si>
  <si>
    <t>138d</t>
  </si>
  <si>
    <r>
      <rPr>
        <sz val="11"/>
        <color rgb="FF000000"/>
        <rFont val="Calibri"/>
        <family val="2"/>
      </rPr>
      <t xml:space="preserve">Check vertical wear for the centre steering arm. Use a Bluetooth dial indicator and a hydraulic jack to measure wear. &lt;br /&gt;
</t>
    </r>
    <r>
      <rPr>
        <b/>
        <sz val="11"/>
        <color rgb="FF000000"/>
        <rFont val="Calibri"/>
        <family val="2"/>
      </rPr>
      <t xml:space="preserve">&lt;b&gt;Wear Limits:&lt;/b&gt; 
</t>
    </r>
    <r>
      <rPr>
        <sz val="11"/>
        <color rgb="FF000000"/>
        <rFont val="Calibri"/>
        <family val="2"/>
      </rPr>
      <t>0 to 4.49 mm - OK &lt;br /&gt;
4.5 to 5.99 mm - Schedule for change&lt;br /&gt; 	
6 mm and above - Change&lt;br /&gt;</t>
    </r>
  </si>
  <si>
    <t>Add 1000, 2000</t>
  </si>
  <si>
    <t>136a</t>
  </si>
  <si>
    <r>
      <rPr>
        <sz val="11"/>
        <color rgb="FF000000"/>
        <rFont val="Calibri"/>
        <family val="2"/>
      </rPr>
      <t xml:space="preserve">Check torque on tie rod clamps and record.&lt;br /&gt;
</t>
    </r>
    <r>
      <rPr>
        <b/>
        <sz val="11"/>
        <color rgb="FF000000"/>
        <rFont val="Calibri"/>
        <family val="2"/>
      </rPr>
      <t xml:space="preserve">&lt;b&gt;Spec:&lt;/b&gt; </t>
    </r>
    <r>
      <rPr>
        <sz val="11"/>
        <color rgb="FF000000"/>
        <rFont val="Calibri"/>
        <family val="2"/>
      </rPr>
      <t>583 ± 27 Nm&lt;br /&gt;
Actual Torque: Nm&lt;br /&gt;
The open portion of the clamp should be aligned with one slot in the tie rod. Refer to the OEM Maintenance Manual for guidance if required.</t>
    </r>
  </si>
  <si>
    <t>Change wording, Add 500</t>
  </si>
  <si>
    <t>140a</t>
  </si>
  <si>
    <t>145a</t>
  </si>
  <si>
    <t>140b</t>
  </si>
  <si>
    <t>145b</t>
  </si>
  <si>
    <t>140c</t>
  </si>
  <si>
    <t>145c</t>
  </si>
  <si>
    <t>140d</t>
  </si>
  <si>
    <t>145d</t>
  </si>
  <si>
    <r>
      <rPr>
        <sz val="11"/>
        <color rgb="FF000000"/>
        <rFont val="Calibri"/>
        <family val="2"/>
      </rPr>
      <t xml:space="preserve">Check all four suspension cylinder heights.&lt;br /&gt;
</t>
    </r>
    <r>
      <rPr>
        <b/>
        <sz val="11"/>
        <color rgb="FF000000"/>
        <rFont val="Calibri"/>
        <family val="2"/>
      </rPr>
      <t>&lt;b&gt;Note:&lt;/b&gt;</t>
    </r>
    <r>
      <rPr>
        <sz val="11"/>
        <color rgb="FF000000"/>
        <rFont val="Calibri"/>
        <family val="2"/>
      </rPr>
      <t xml:space="preserve"> Make sure cylinders are balanced by bringing the machine to a gradual stop without the use of the brakes when entering the service area. Steering movement may also help balance cylinders.&lt;br /&gt;
If cylinder ride heights are not within spec, perform the purge and charge procedure as per workshop manual.&lt;br /&gt;
</t>
    </r>
    <r>
      <rPr>
        <b/>
        <sz val="11"/>
        <color rgb="FF000000"/>
        <rFont val="Calibri"/>
        <family val="2"/>
      </rPr>
      <t>&lt;b&gt;Spec:&lt;/b&gt;</t>
    </r>
    <r>
      <rPr>
        <sz val="11"/>
        <color rgb="FF000000"/>
        <rFont val="Calibri"/>
        <family val="2"/>
      </rPr>
      <t xml:space="preserve"> FRONT 254 ± 13 mm.&lt;br /&gt;
</t>
    </r>
    <r>
      <rPr>
        <b/>
        <sz val="11"/>
        <color rgb="FF000000"/>
        <rFont val="Calibri"/>
        <family val="2"/>
      </rPr>
      <t>&lt;b&gt;Spec:&lt;/b&gt;</t>
    </r>
    <r>
      <rPr>
        <sz val="11"/>
        <color rgb="FF000000"/>
        <rFont val="Calibri"/>
        <family val="2"/>
      </rPr>
      <t xml:space="preserve"> REAR 165 ± 13 mm.&lt;br /&gt;</t>
    </r>
  </si>
  <si>
    <r>
      <rPr>
        <sz val="11"/>
        <color rgb="FF000000"/>
        <rFont val="Calibri"/>
        <family val="2"/>
      </rPr>
      <t xml:space="preserve">Check tyre pressures all six positions.&lt;br /&gt;
</t>
    </r>
    <r>
      <rPr>
        <b/>
        <sz val="11"/>
        <color rgb="FF000000"/>
        <rFont val="Calibri"/>
        <family val="2"/>
      </rPr>
      <t xml:space="preserve">&lt;b&gt;Spec:&lt;/b&gt; </t>
    </r>
    <r>
      <rPr>
        <sz val="11"/>
        <color rgb="FF000000"/>
        <rFont val="Calibri"/>
        <family val="2"/>
      </rPr>
      <t>Cold inflation pressure at 100 psi, recommended to inflate tyres at cold pressure.</t>
    </r>
  </si>
  <si>
    <t>Clean chassis before inspection. Visually inspect the truck chassis and supports in the areas indicated below, paying particular attention to the welding areas adjoining the chassis rails. Any defects should be raised so that cracks can be monitored and repairs planned in. |
The dropdown list contains conditions that must be selected by the person performing the check.</t>
  </si>
  <si>
    <t>163a2</t>
  </si>
  <si>
    <t>168a2</t>
  </si>
  <si>
    <t>164b2</t>
  </si>
  <si>
    <t>169b2</t>
  </si>
  <si>
    <t>165c2</t>
  </si>
  <si>
    <t>170c2</t>
  </si>
  <si>
    <t>166d2</t>
  </si>
  <si>
    <t>171d2</t>
  </si>
  <si>
    <t>157 e</t>
  </si>
  <si>
    <t>172e</t>
  </si>
  <si>
    <t>168f2</t>
  </si>
  <si>
    <t>173f2</t>
  </si>
  <si>
    <t>169g2</t>
  </si>
  <si>
    <t>174g2</t>
  </si>
  <si>
    <t>170h2</t>
  </si>
  <si>
    <t>175h2</t>
  </si>
  <si>
    <t>179b</t>
  </si>
  <si>
    <t>179c</t>
  </si>
  <si>
    <t>179d</t>
  </si>
  <si>
    <t>179e</t>
  </si>
  <si>
    <t>179f</t>
  </si>
  <si>
    <t>184f</t>
  </si>
  <si>
    <t>179g</t>
  </si>
  <si>
    <t>184g</t>
  </si>
  <si>
    <t>179h</t>
  </si>
  <si>
    <t>184h</t>
  </si>
  <si>
    <t>Electrical checks shall be carried out in a designated service area in the workshop.&lt;br&gt; &lt;b&gt;Follow appropriate isolation procedure and tagging and/or locking out on the machine.&lt;/b&gt; |
The dropdown list contains conditions that must be selected by the person performing the check.</t>
  </si>
  <si>
    <t>Move task (Section), Add 500</t>
  </si>
  <si>
    <t>Change wording, Move task (Section)</t>
  </si>
  <si>
    <t>183a</t>
  </si>
  <si>
    <t>188a</t>
  </si>
  <si>
    <t>183b</t>
  </si>
  <si>
    <t>188b</t>
  </si>
  <si>
    <t>183c</t>
  </si>
  <si>
    <t>188c</t>
  </si>
  <si>
    <t>183d</t>
  </si>
  <si>
    <t>188d</t>
  </si>
  <si>
    <t>183e</t>
  </si>
  <si>
    <t>188e</t>
  </si>
  <si>
    <t>Fire prevention checks shall be carried out in a designated service area in the workshop. &lt;br&gt;
&lt;b&gt;Follow appropriate isolation procedure and tagging and/or locking out on the machine. &lt;/b&gt;  | The dropdown list contains conditions that must be selected by the person performing the check.</t>
  </si>
  <si>
    <t>Subtask</t>
  </si>
  <si>
    <t>a</t>
  </si>
  <si>
    <t>b</t>
  </si>
  <si>
    <t>c</t>
  </si>
  <si>
    <t>e</t>
  </si>
  <si>
    <t>f</t>
  </si>
  <si>
    <t>g</t>
  </si>
  <si>
    <t>h</t>
  </si>
  <si>
    <t>b1</t>
  </si>
  <si>
    <t>a1</t>
  </si>
  <si>
    <t>Add Rev</t>
  </si>
  <si>
    <t>a. Engine Oil Leaks</t>
  </si>
  <si>
    <t>b. Engine Coolant Leaks</t>
  </si>
  <si>
    <t>88b</t>
  </si>
  <si>
    <t>b2</t>
  </si>
  <si>
    <t>b3</t>
  </si>
  <si>
    <t>b4</t>
  </si>
  <si>
    <t>a2</t>
  </si>
  <si>
    <t>c2</t>
  </si>
  <si>
    <t>d2</t>
  </si>
  <si>
    <t>e2</t>
  </si>
  <si>
    <t>f2</t>
  </si>
  <si>
    <t>g2</t>
  </si>
  <si>
    <t>h2</t>
  </si>
  <si>
    <r>
      <rPr>
        <sz val="11"/>
        <color rgb="FF000000"/>
        <rFont val="Calibri"/>
        <family val="2"/>
      </rPr>
      <t xml:space="preserve">Ensure batteries have been cleaned with fresh water </t>
    </r>
    <r>
      <rPr>
        <b/>
        <sz val="11"/>
        <color rgb="FF000000"/>
        <rFont val="Calibri"/>
        <family val="2"/>
      </rPr>
      <t>BEFORE</t>
    </r>
    <r>
      <rPr>
        <sz val="11"/>
        <color rgb="FF000000"/>
        <rFont val="Calibri"/>
        <family val="2"/>
      </rPr>
      <t xml:space="preserve"> conducting battery maintenance checks.</t>
    </r>
  </si>
  <si>
    <r>
      <rPr>
        <sz val="11"/>
        <color rgb="FF000000"/>
        <rFont val="Calibri"/>
        <family val="2"/>
      </rPr>
      <t xml:space="preserve">Inspect batteries fitted to machine meet OR exceed OEM recommended specifications.
Rating OEM Specification Batteries Fitted 
CCA 
</t>
    </r>
    <r>
      <rPr>
        <b/>
        <sz val="11"/>
        <color rgb="FF000000"/>
        <rFont val="Calibri"/>
        <family val="2"/>
      </rPr>
      <t>NOTE:</t>
    </r>
    <r>
      <rPr>
        <sz val="11"/>
        <color rgb="FF000000"/>
        <rFont val="Calibri"/>
        <family val="2"/>
      </rPr>
      <t xml:space="preserve"> Refer to the IMS: </t>
    </r>
    <r>
      <rPr>
        <b/>
        <u/>
        <sz val="11"/>
        <color rgb="FF4472C4"/>
        <rFont val="Calibri"/>
        <family val="2"/>
      </rPr>
      <t>BA-PL-R53</t>
    </r>
    <r>
      <rPr>
        <sz val="11"/>
        <color rgb="FF000000"/>
        <rFont val="Calibri"/>
        <family val="2"/>
      </rPr>
      <t xml:space="preserve"> – Battery Reference Guide.</t>
    </r>
  </si>
  <si>
    <r>
      <rPr>
        <sz val="11"/>
        <color rgb="FF000000"/>
        <rFont val="Calibri"/>
        <family val="2"/>
      </rPr>
      <t xml:space="preserve">Inspect the battery case for obvious signs of physical damage or warpage. </t>
    </r>
    <r>
      <rPr>
        <b/>
        <sz val="11"/>
        <color rgb="FF000000"/>
        <rFont val="Calibri"/>
        <family val="2"/>
      </rPr>
      <t>REPLACE IF ANY DAMAGE FOUND.</t>
    </r>
  </si>
  <si>
    <r>
      <rPr>
        <b/>
        <sz val="11"/>
        <color rgb="FF000000"/>
        <rFont val="Calibri"/>
        <family val="2"/>
      </rPr>
      <t xml:space="preserve">NON-Maintenance Free Batteries ONLY:
</t>
    </r>
    <r>
      <rPr>
        <sz val="11"/>
        <color rgb="FF000000"/>
        <rFont val="Calibri"/>
        <family val="2"/>
      </rPr>
      <t>Check electrolyte levels to ensure that fluid levels are over the top of battery plates. If necessary, top up using distilled or demineralised water.</t>
    </r>
  </si>
  <si>
    <r>
      <rPr>
        <sz val="11"/>
        <color rgb="FF000000"/>
        <rFont val="Calibri"/>
        <family val="2"/>
      </rPr>
      <t xml:space="preserve">Check cylinder(s) - Check pressure in correct range.
</t>
    </r>
    <r>
      <rPr>
        <b/>
        <sz val="11"/>
        <color rgb="FF000000"/>
        <rFont val="Calibri"/>
        <family val="2"/>
      </rPr>
      <t>Note:</t>
    </r>
    <r>
      <rPr>
        <sz val="11"/>
        <color rgb="FF000000"/>
        <rFont val="Calibri"/>
        <family val="2"/>
      </rPr>
      <t xml:space="preserve"> Pressure must be 1600kpa ± 100kpa.</t>
    </r>
  </si>
  <si>
    <r>
      <t xml:space="preserve">Check brake disc stack heights and record result below.&lt;br /&gt;&lt;br /&gt;
&lt;div style='color: rgb(0, 0, 0); border-width: 1px; border-style: solid; border-color: rgba(145, 158, 171, 0.24); margin-bottom: 1rem; padding: 5px;'&gt;
</t>
    </r>
    <r>
      <rPr>
        <b/>
        <sz val="11"/>
        <color rgb="FF000000"/>
        <rFont val="Calibri"/>
        <family val="2"/>
      </rPr>
      <t>&lt;b&gt;CAT measurement gauge&lt;b&gt;&lt;br /&gt;</t>
    </r>
    <r>
      <rPr>
        <sz val="11"/>
        <color rgb="FF000000"/>
        <rFont val="Calibri"/>
        <family val="2"/>
      </rPr>
      <t xml:space="preserve"> 
*** Record Piston movement measurement (mm): &lt;br /&gt;
</t>
    </r>
    <r>
      <rPr>
        <b/>
        <sz val="11"/>
        <color rgb="FF000000"/>
        <rFont val="Calibri"/>
        <family val="2"/>
      </rPr>
      <t xml:space="preserve">&lt;b&gt;Note:&lt;/b&gt; </t>
    </r>
    <r>
      <rPr>
        <sz val="11"/>
        <color rgb="FF000000"/>
        <rFont val="Calibri"/>
        <family val="2"/>
      </rPr>
      <t>Record the baseline value of the piston stroke. Compare the baseline value of the piston stroke to the measured stroke throughout the life of the brake. The brake is completely worn when the measured stroke is equal to the baseline value of the piston stroke plus the "100 percent" value.&lt;br /&gt;&lt;br /&gt;
Follow OEM Manual (</t>
    </r>
    <r>
      <rPr>
        <b/>
        <u/>
        <sz val="11"/>
        <color rgb="FF0000FF"/>
        <rFont val="Calibri"/>
        <family val="2"/>
      </rPr>
      <t>CAT SENR1494-15 / KENR8310-08</t>
    </r>
    <r>
      <rPr>
        <sz val="11"/>
        <color rgb="FF000000"/>
        <rFont val="Calibri"/>
        <family val="2"/>
      </rPr>
      <t xml:space="preserve">) Remove air from the hydraulic brake system after measuring brake stack heights. )&lt;br /&gt;
</t>
    </r>
    <r>
      <rPr>
        <b/>
        <sz val="11"/>
        <color rgb="FF000000"/>
        <rFont val="Calibri"/>
        <family val="2"/>
      </rPr>
      <t>&lt;b&gt;Spec:&lt;/b&gt;</t>
    </r>
    <r>
      <rPr>
        <sz val="11"/>
        <color rgb="FF000000"/>
        <rFont val="Calibri"/>
        <family val="2"/>
      </rPr>
      <t xml:space="preserve"> Brake assembly to be rebuilt if piston travel exceeds: Max front brake piston travel 9.2 mm. Max rear brake piston travel 8.8 mm.
&lt;/div&gt;
&lt;div style='color: rgb(0, 0, 0); border-width: 1px; border-style: solid; border-color: rgba(145, 158, 171, 0.24); margin-bottom: 1rem; padding: 5px;'&gt;
</t>
    </r>
    <r>
      <rPr>
        <b/>
        <sz val="11"/>
        <color rgb="FF000000"/>
        <rFont val="Calibri"/>
        <family val="2"/>
      </rPr>
      <t xml:space="preserve">Birrana measurement gauge&lt;br /&gt;
</t>
    </r>
    <r>
      <rPr>
        <sz val="11"/>
        <color rgb="FF000000"/>
        <rFont val="Calibri"/>
        <family val="2"/>
      </rPr>
      <t xml:space="preserve">*** Record % Remaining: &lt;br /&gt;
Follow Birrana procedure: Brakes do not required bleeding after reading Birrana gauge. Compare top of sleeve to corresponding wear band.&lt;br /&gt;
</t>
    </r>
    <r>
      <rPr>
        <b/>
        <sz val="11"/>
        <color rgb="FF000000"/>
        <rFont val="Calibri"/>
        <family val="2"/>
      </rPr>
      <t>&lt;b&gt;Note:&lt;/b&gt;</t>
    </r>
    <r>
      <rPr>
        <sz val="11"/>
        <color rgb="FF000000"/>
        <rFont val="Calibri"/>
        <family val="2"/>
      </rPr>
      <t xml:space="preserve"> Each band corresponds to 20% brake wear. If the sleeve is flush with the bottom of the castellations, the brake has 0% life remaining (completely worn). If the sleeve is flush with the top of the castellations (aligned to the top of the band 5), the brake has 100% life remaining (brand new).
</t>
    </r>
    <r>
      <rPr>
        <b/>
        <sz val="11"/>
        <color rgb="FF000000"/>
        <rFont val="Calibri"/>
        <family val="2"/>
      </rPr>
      <t>Spec:</t>
    </r>
    <r>
      <rPr>
        <sz val="11"/>
        <color rgb="FF000000"/>
        <rFont val="Calibri"/>
        <family val="2"/>
      </rPr>
      <t xml:space="preserve"> Brake assembly to be rebuilt if % life remaining is &lt;b&gt;less than 20%.&lt;/b&gt;
&lt;/div&gt;</t>
    </r>
  </si>
  <si>
    <t>A, B, C, X (for Birana gauge)</t>
  </si>
  <si>
    <t>CBM_ADJUSTMENT</t>
  </si>
  <si>
    <t>Add 1000</t>
  </si>
  <si>
    <t>Change Wording, Add 500</t>
  </si>
  <si>
    <r>
      <t xml:space="preserve">c. Wash out the lower pre-cleaner chamber of the air-filter box. Potable water preferred. &lt;br /&gt;
</t>
    </r>
    <r>
      <rPr>
        <b/>
        <sz val="11"/>
        <color rgb="FF000000"/>
        <rFont val="Calibri"/>
        <family val="2"/>
      </rPr>
      <t>&lt;b&gt;Note:&lt;/b&gt;</t>
    </r>
    <r>
      <rPr>
        <sz val="11"/>
        <color rgb="FF000000"/>
        <rFont val="Calibri"/>
        <family val="2"/>
      </rPr>
      <t>Remove primary air filters when finished washing and allow lower chamber to dry a minimum of 4 hrs. Ensure old secondary filter remains in place whilst drying.</t>
    </r>
  </si>
  <si>
    <t>Change Wording, Add 2000</t>
  </si>
  <si>
    <t>Reset current filter run time to zero.</t>
  </si>
  <si>
    <t>Add (11 Dec 23)</t>
  </si>
  <si>
    <t>Grease fan drive bearing and jockey pulley (Hand grease gun. ONLY Use Ball Bearing Grease, DO NOT use Minegrease).</t>
  </si>
  <si>
    <t>Check integrity, condition and security of turbo feed lines and sheathing (free of cracking/weeps or leaks).</t>
  </si>
  <si>
    <t>Check integrity, condition and security of engine bay fuel lines, sheathing and fuel pump.</t>
  </si>
  <si>
    <t>Capture all air boxes condition. (need 1 photo per box)</t>
  </si>
  <si>
    <t>a. Air Filter Box Left Side (Contamination)</t>
  </si>
  <si>
    <t>b. Air Filter Box Right Side (Contamination)</t>
  </si>
  <si>
    <t>Add new task (Different Section)</t>
  </si>
  <si>
    <t>B</t>
  </si>
  <si>
    <t>C</t>
  </si>
  <si>
    <t>D</t>
  </si>
  <si>
    <t>E</t>
  </si>
  <si>
    <t>F</t>
  </si>
  <si>
    <t>G</t>
  </si>
  <si>
    <t>H</t>
  </si>
  <si>
    <t>Guid Table</t>
  </si>
  <si>
    <t>InfoTab</t>
  </si>
  <si>
    <t>MAGNETIC</t>
  </si>
  <si>
    <t>CBM_ADJUSTMENT_CARRY_ROLLER</t>
  </si>
  <si>
    <t>CRACK_SUBTASK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</si>
</sst>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name val="Calibri"/>
    </font>
    <font>
      <b/>
      <sz val="11"/>
      <name val="Calibri"/>
      <family val="2"/>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font>
    <font>
      <sz val="11"/>
      <color rgb="FF00B050"/>
      <name val="Calibri"/>
      <family val="2"/>
      <scheme val="minor"/>
    </font>
    <font>
      <sz val="11"/>
      <color theme="5"/>
      <name val="Calibri"/>
      <family val="2"/>
      <scheme val="minor"/>
    </font>
    <font>
      <b/>
      <sz val="11"/>
      <color rgb="FF000000"/>
      <name val="Calibri"/>
      <family val="2"/>
      <scheme val="minor"/>
    </font>
    <font>
      <sz val="11"/>
      <color rgb="FFFF0000"/>
      <name val="Calibri"/>
      <family val="2"/>
    </font>
    <font>
      <sz val="11"/>
      <name val="Calibri"/>
      <family val="2"/>
    </font>
    <font>
      <b/>
      <sz val="11"/>
      <color rgb="FFFF0000"/>
      <name val="Calibri"/>
      <family val="2"/>
      <scheme val="minor"/>
    </font>
    <font>
      <b/>
      <sz val="11"/>
      <color rgb="FFFF0000"/>
      <name val="Calibri"/>
      <family val="2"/>
    </font>
    <font>
      <b/>
      <u/>
      <sz val="11"/>
      <color theme="4"/>
      <name val="Calibri"/>
      <family val="2"/>
    </font>
    <font>
      <sz val="8"/>
      <name val="Calibri"/>
      <family val="2"/>
    </font>
    <font>
      <b/>
      <sz val="11"/>
      <color rgb="FF000000"/>
      <name val="Calibri"/>
      <family val="2"/>
    </font>
    <font>
      <sz val="11"/>
      <color rgb="FFFFFFFF"/>
      <name val="Calibri"/>
      <family val="2"/>
    </font>
    <font>
      <sz val="10"/>
      <color rgb="FF172B4D"/>
      <name val="Segoe UI"/>
      <family val="2"/>
    </font>
    <font>
      <sz val="10"/>
      <color rgb="FF303133"/>
      <name val="Public Sans"/>
    </font>
    <font>
      <b/>
      <sz val="10"/>
      <color rgb="FF172B4D"/>
      <name val="Segoe UI"/>
      <family val="2"/>
    </font>
    <font>
      <u/>
      <sz val="11"/>
      <color theme="10"/>
      <name val="Calibri"/>
      <family val="2"/>
    </font>
    <font>
      <b/>
      <u/>
      <sz val="11"/>
      <color rgb="FF4472C4"/>
      <name val="Calibri"/>
      <family val="2"/>
    </font>
    <font>
      <b/>
      <u/>
      <sz val="11"/>
      <color rgb="FF0000FF"/>
      <name val="Calibri"/>
      <family val="2"/>
    </font>
  </fonts>
  <fills count="31">
    <fill>
      <patternFill patternType="none"/>
    </fill>
    <fill>
      <patternFill patternType="gray125"/>
    </fill>
    <fill>
      <patternFill patternType="solid">
        <fgColor rgb="FF8EA9DB"/>
      </patternFill>
    </fill>
    <fill>
      <patternFill patternType="solid">
        <fgColor theme="7" tint="0.79998168889431442"/>
        <bgColor indexed="64"/>
      </patternFill>
    </fill>
    <fill>
      <patternFill patternType="solid">
        <fgColor rgb="FFFFC000"/>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theme="9"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5" tint="0.39997558519241921"/>
        <bgColor indexed="64"/>
      </patternFill>
    </fill>
    <fill>
      <patternFill patternType="solid">
        <fgColor theme="7"/>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99FF"/>
        <bgColor indexed="64"/>
      </patternFill>
    </fill>
    <fill>
      <patternFill patternType="solid">
        <fgColor theme="5" tint="0.59999389629810485"/>
        <bgColor indexed="64"/>
      </patternFill>
    </fill>
    <fill>
      <patternFill patternType="solid">
        <fgColor rgb="FF00B050"/>
        <bgColor indexed="64"/>
      </patternFill>
    </fill>
    <fill>
      <patternFill patternType="solid">
        <fgColor rgb="FFE2EFDA"/>
        <bgColor rgb="FF000000"/>
      </patternFill>
    </fill>
    <fill>
      <patternFill patternType="solid">
        <fgColor rgb="FF00B050"/>
        <bgColor rgb="FF000000"/>
      </patternFill>
    </fill>
    <fill>
      <patternFill patternType="solid">
        <fgColor rgb="FF92D050"/>
        <bgColor rgb="FF000000"/>
      </patternFill>
    </fill>
    <fill>
      <patternFill patternType="solid">
        <fgColor rgb="FFFF0000"/>
        <bgColor rgb="FF000000"/>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39997558519241921"/>
        <bgColor rgb="FF000000"/>
      </patternFill>
    </fill>
    <fill>
      <patternFill patternType="solid">
        <fgColor rgb="FF9BC2E6"/>
        <bgColor rgb="FF000000"/>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 fillId="0" borderId="0"/>
    <xf numFmtId="0" fontId="21" fillId="0" borderId="0" applyNumberFormat="0" applyFill="0" applyBorder="0" applyAlignment="0" applyProtection="0"/>
  </cellStyleXfs>
  <cellXfs count="263">
    <xf numFmtId="0" fontId="0" fillId="0" borderId="0" xfId="0"/>
    <xf numFmtId="0" fontId="1" fillId="2" borderId="0" xfId="0" applyFont="1" applyFill="1" applyAlignment="1">
      <alignment vertical="center"/>
    </xf>
    <xf numFmtId="0" fontId="0" fillId="0" borderId="0" xfId="0" applyAlignment="1">
      <alignment vertical="center"/>
    </xf>
    <xf numFmtId="0" fontId="1" fillId="2" borderId="0" xfId="0" applyFont="1" applyFill="1" applyAlignment="1">
      <alignment horizontal="center" vertical="center"/>
    </xf>
    <xf numFmtId="0" fontId="0" fillId="0" borderId="0" xfId="0" applyAlignment="1">
      <alignment horizontal="center"/>
    </xf>
    <xf numFmtId="0" fontId="0" fillId="0" borderId="0" xfId="0" applyAlignment="1">
      <alignment horizontal="left" vertical="center"/>
    </xf>
    <xf numFmtId="0" fontId="5" fillId="3" borderId="0" xfId="0" applyFont="1" applyFill="1" applyAlignment="1">
      <alignment horizontal="left" vertical="center"/>
    </xf>
    <xf numFmtId="0" fontId="0" fillId="0" borderId="0" xfId="0" applyAlignment="1">
      <alignment horizontal="left" vertical="center" wrapText="1"/>
    </xf>
    <xf numFmtId="0" fontId="5" fillId="4" borderId="0" xfId="0" applyFont="1" applyFill="1" applyAlignment="1">
      <alignment horizontal="left" vertical="center"/>
    </xf>
    <xf numFmtId="0" fontId="3" fillId="5" borderId="0" xfId="0" applyFont="1" applyFill="1" applyAlignment="1">
      <alignment horizontal="left"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center" vertical="center" wrapText="1"/>
    </xf>
    <xf numFmtId="49" fontId="3" fillId="0" borderId="0" xfId="0" applyNumberFormat="1" applyFont="1" applyAlignment="1">
      <alignment horizontal="center" vertical="center" wrapText="1"/>
    </xf>
    <xf numFmtId="49" fontId="3" fillId="0" borderId="1" xfId="0" applyNumberFormat="1" applyFont="1" applyBorder="1" applyAlignment="1">
      <alignment horizontal="center" vertical="center"/>
    </xf>
    <xf numFmtId="49" fontId="3" fillId="0" borderId="2" xfId="0" applyNumberFormat="1" applyFont="1" applyBorder="1" applyAlignment="1">
      <alignment horizontal="center" vertical="center" wrapText="1"/>
    </xf>
    <xf numFmtId="0" fontId="4" fillId="9" borderId="0" xfId="0" applyFont="1" applyFill="1" applyAlignment="1">
      <alignment horizontal="left" vertical="center" wrapText="1"/>
    </xf>
    <xf numFmtId="49" fontId="4" fillId="9" borderId="0" xfId="0" applyNumberFormat="1" applyFont="1" applyFill="1" applyAlignment="1">
      <alignment horizontal="left" vertical="center" wrapText="1"/>
    </xf>
    <xf numFmtId="0" fontId="4" fillId="9" borderId="3" xfId="0" applyFont="1" applyFill="1" applyBorder="1" applyAlignment="1">
      <alignment horizontal="left" vertical="center" wrapText="1"/>
    </xf>
    <xf numFmtId="0" fontId="4" fillId="9" borderId="0" xfId="0" applyFont="1" applyFill="1" applyAlignment="1">
      <alignment horizontal="center" vertical="center" wrapText="1"/>
    </xf>
    <xf numFmtId="0" fontId="0" fillId="10" borderId="0" xfId="0" applyFill="1" applyAlignment="1">
      <alignment horizontal="left" vertical="center"/>
    </xf>
    <xf numFmtId="0" fontId="6" fillId="0" borderId="0" xfId="0" applyFont="1"/>
    <xf numFmtId="0" fontId="0" fillId="10" borderId="0" xfId="0" applyFill="1" applyAlignment="1">
      <alignment horizontal="left" vertical="center" wrapText="1"/>
    </xf>
    <xf numFmtId="0" fontId="0" fillId="10" borderId="3" xfId="0" applyFill="1" applyBorder="1" applyAlignment="1">
      <alignment horizontal="left" vertical="center" wrapText="1"/>
    </xf>
    <xf numFmtId="0" fontId="6" fillId="0" borderId="0" xfId="0" applyFont="1" applyAlignment="1">
      <alignment wrapText="1"/>
    </xf>
    <xf numFmtId="0" fontId="7" fillId="0" borderId="0" xfId="0" applyFont="1" applyAlignment="1">
      <alignment horizontal="left" vertical="center"/>
    </xf>
    <xf numFmtId="0" fontId="0" fillId="0" borderId="3" xfId="0" applyBorder="1" applyAlignment="1">
      <alignment horizontal="left" vertical="center" wrapText="1"/>
    </xf>
    <xf numFmtId="0" fontId="0" fillId="0" borderId="3" xfId="0" applyBorder="1" applyAlignment="1">
      <alignment horizontal="left" vertical="center"/>
    </xf>
    <xf numFmtId="0" fontId="2" fillId="0" borderId="0" xfId="0" applyFont="1" applyAlignment="1">
      <alignment horizontal="left" vertical="center" wrapText="1"/>
    </xf>
    <xf numFmtId="0" fontId="0" fillId="3" borderId="0" xfId="0" applyFill="1" applyAlignment="1">
      <alignment horizontal="left" vertical="center"/>
    </xf>
    <xf numFmtId="0" fontId="0" fillId="3" borderId="0" xfId="0" applyFill="1" applyAlignment="1">
      <alignment horizontal="left" vertical="center" wrapText="1"/>
    </xf>
    <xf numFmtId="49" fontId="0" fillId="3" borderId="0" xfId="0" applyNumberFormat="1" applyFill="1" applyAlignment="1">
      <alignment horizontal="left" vertical="center" wrapText="1"/>
    </xf>
    <xf numFmtId="0" fontId="0" fillId="0" borderId="0" xfId="0" applyAlignment="1">
      <alignment horizontal="center" vertical="center"/>
    </xf>
    <xf numFmtId="0" fontId="0" fillId="11" borderId="0" xfId="0" applyFill="1" applyAlignment="1">
      <alignment horizontal="center" vertical="center"/>
    </xf>
    <xf numFmtId="0" fontId="5" fillId="0" borderId="0" xfId="0" applyFont="1" applyAlignment="1">
      <alignment horizontal="left" vertical="center" wrapText="1"/>
    </xf>
    <xf numFmtId="49" fontId="0" fillId="0" borderId="0" xfId="0" applyNumberFormat="1" applyAlignment="1">
      <alignment horizontal="left" vertical="center" wrapText="1"/>
    </xf>
    <xf numFmtId="0" fontId="5" fillId="3" borderId="0" xfId="0" applyFont="1" applyFill="1" applyAlignment="1">
      <alignment horizontal="left" vertical="center" wrapText="1"/>
    </xf>
    <xf numFmtId="49" fontId="0" fillId="0" borderId="3" xfId="0" applyNumberFormat="1" applyBorder="1" applyAlignment="1">
      <alignment horizontal="left" vertical="center" wrapText="1"/>
    </xf>
    <xf numFmtId="0" fontId="7" fillId="0" borderId="0" xfId="0" applyFont="1" applyAlignment="1">
      <alignment horizontal="left" vertical="center" wrapText="1"/>
    </xf>
    <xf numFmtId="0" fontId="0" fillId="12" borderId="0" xfId="0" applyFill="1" applyAlignment="1">
      <alignment horizontal="left" vertical="center"/>
    </xf>
    <xf numFmtId="0" fontId="0" fillId="12" borderId="0" xfId="0" applyFill="1" applyAlignment="1">
      <alignment horizontal="left" vertical="center" wrapText="1"/>
    </xf>
    <xf numFmtId="49" fontId="0" fillId="12" borderId="0" xfId="0" applyNumberFormat="1" applyFill="1" applyAlignment="1">
      <alignment horizontal="left" vertical="center" wrapText="1"/>
    </xf>
    <xf numFmtId="0" fontId="0" fillId="13" borderId="0" xfId="0" applyFill="1" applyAlignment="1">
      <alignment horizontal="left" vertical="center"/>
    </xf>
    <xf numFmtId="0" fontId="5" fillId="13" borderId="0" xfId="0" applyFont="1" applyFill="1" applyAlignment="1">
      <alignment horizontal="left" vertical="center"/>
    </xf>
    <xf numFmtId="0" fontId="0" fillId="13" borderId="0" xfId="0" applyFill="1" applyAlignment="1">
      <alignment horizontal="left" vertical="center" wrapText="1"/>
    </xf>
    <xf numFmtId="0" fontId="0" fillId="14" borderId="0" xfId="0" applyFill="1" applyAlignment="1">
      <alignment horizontal="left" vertical="center"/>
    </xf>
    <xf numFmtId="0" fontId="0" fillId="14" borderId="0" xfId="0" applyFill="1" applyAlignment="1">
      <alignment horizontal="left" vertical="center" wrapText="1"/>
    </xf>
    <xf numFmtId="49" fontId="0" fillId="14" borderId="0" xfId="0" applyNumberFormat="1" applyFill="1" applyAlignment="1">
      <alignment horizontal="left" vertical="center" wrapText="1"/>
    </xf>
    <xf numFmtId="0" fontId="4" fillId="9" borderId="0" xfId="0" applyFont="1" applyFill="1" applyAlignment="1">
      <alignment horizontal="left" vertical="center"/>
    </xf>
    <xf numFmtId="0" fontId="4" fillId="9" borderId="0" xfId="0" applyFont="1" applyFill="1" applyAlignment="1">
      <alignment horizontal="center" vertical="center"/>
    </xf>
    <xf numFmtId="49" fontId="5" fillId="13" borderId="0" xfId="0" applyNumberFormat="1" applyFont="1" applyFill="1" applyAlignment="1">
      <alignment horizontal="left" vertical="center" wrapText="1"/>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applyAlignment="1">
      <alignment horizontal="left" vertical="center"/>
    </xf>
    <xf numFmtId="0" fontId="0" fillId="7" borderId="3" xfId="0" applyFill="1" applyBorder="1" applyAlignment="1">
      <alignment horizontal="left" vertical="center"/>
    </xf>
    <xf numFmtId="0" fontId="0" fillId="15" borderId="0" xfId="0" applyFill="1" applyAlignment="1">
      <alignment horizontal="left" vertical="center" wrapText="1"/>
    </xf>
    <xf numFmtId="0" fontId="0" fillId="4" borderId="0" xfId="0" applyFill="1" applyAlignment="1">
      <alignment horizontal="left" vertical="center"/>
    </xf>
    <xf numFmtId="49" fontId="0" fillId="13" borderId="0" xfId="0" applyNumberFormat="1" applyFill="1" applyAlignment="1">
      <alignment horizontal="left" vertical="center" wrapText="1"/>
    </xf>
    <xf numFmtId="0" fontId="5" fillId="16" borderId="0" xfId="0" applyFont="1" applyFill="1" applyAlignment="1">
      <alignment horizontal="left" vertical="center" wrapText="1"/>
    </xf>
    <xf numFmtId="0" fontId="6" fillId="0" borderId="0" xfId="0" applyFont="1" applyAlignment="1">
      <alignment vertical="center" wrapText="1"/>
    </xf>
    <xf numFmtId="0" fontId="0" fillId="17" borderId="0" xfId="0" applyFill="1" applyAlignment="1">
      <alignment horizontal="left" vertical="center" wrapText="1"/>
    </xf>
    <xf numFmtId="0" fontId="0" fillId="17" borderId="0" xfId="0" applyFill="1" applyAlignment="1">
      <alignment horizontal="left" vertical="center"/>
    </xf>
    <xf numFmtId="0" fontId="0" fillId="18" borderId="0" xfId="0" applyFill="1" applyAlignment="1">
      <alignment horizontal="left" vertical="center" wrapText="1"/>
    </xf>
    <xf numFmtId="0" fontId="5" fillId="0" borderId="0" xfId="0" applyFont="1" applyAlignment="1">
      <alignment horizontal="left" vertical="center"/>
    </xf>
    <xf numFmtId="49" fontId="0" fillId="7" borderId="0" xfId="0" applyNumberFormat="1" applyFill="1" applyAlignment="1">
      <alignment horizontal="left" vertical="center" wrapText="1"/>
    </xf>
    <xf numFmtId="0" fontId="0" fillId="19" borderId="0" xfId="0" applyFill="1" applyAlignment="1">
      <alignment horizontal="left" vertical="center"/>
    </xf>
    <xf numFmtId="49" fontId="0" fillId="19" borderId="0" xfId="0" applyNumberFormat="1" applyFill="1" applyAlignment="1">
      <alignment horizontal="left" vertical="center" wrapText="1"/>
    </xf>
    <xf numFmtId="0" fontId="0" fillId="19" borderId="0" xfId="0" applyFill="1" applyAlignment="1">
      <alignment horizontal="left" vertical="center" wrapText="1"/>
    </xf>
    <xf numFmtId="0" fontId="0" fillId="19" borderId="0" xfId="0" applyFill="1" applyAlignment="1">
      <alignment horizontal="center" vertical="center"/>
    </xf>
    <xf numFmtId="0" fontId="0" fillId="19" borderId="3" xfId="0" applyFill="1" applyBorder="1" applyAlignment="1">
      <alignment horizontal="left" vertical="center"/>
    </xf>
    <xf numFmtId="0" fontId="0" fillId="4" borderId="0" xfId="0" applyFill="1" applyAlignment="1">
      <alignment horizontal="left" vertical="center" wrapText="1"/>
    </xf>
    <xf numFmtId="0" fontId="0" fillId="10" borderId="0" xfId="0"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wrapText="1"/>
    </xf>
    <xf numFmtId="0" fontId="7" fillId="7" borderId="0" xfId="0" applyFont="1" applyFill="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0" fillId="6" borderId="0" xfId="0" applyFill="1" applyAlignment="1">
      <alignment horizontal="left" vertical="center" wrapText="1"/>
    </xf>
    <xf numFmtId="0" fontId="0" fillId="6" borderId="0" xfId="0" applyFill="1" applyAlignment="1">
      <alignment horizontal="left" vertical="center"/>
    </xf>
    <xf numFmtId="0" fontId="5" fillId="6" borderId="0" xfId="0" applyFont="1" applyFill="1" applyAlignment="1">
      <alignment horizontal="left" vertical="center"/>
    </xf>
    <xf numFmtId="0" fontId="5" fillId="10" borderId="0" xfId="0" applyFont="1" applyFill="1" applyAlignment="1">
      <alignment horizontal="left" vertical="center"/>
    </xf>
    <xf numFmtId="0" fontId="0" fillId="15" borderId="0" xfId="0" applyFill="1" applyAlignment="1">
      <alignment horizontal="left" vertical="center"/>
    </xf>
    <xf numFmtId="0" fontId="9" fillId="0" borderId="0" xfId="0" applyFont="1" applyAlignment="1">
      <alignment horizontal="center" vertical="center" wrapText="1"/>
    </xf>
    <xf numFmtId="0" fontId="0" fillId="4" borderId="0" xfId="0" applyFill="1" applyAlignment="1">
      <alignment horizontal="center" vertical="center"/>
    </xf>
    <xf numFmtId="0" fontId="0" fillId="6" borderId="0" xfId="0" applyFill="1" applyAlignment="1">
      <alignment horizontal="center" vertical="center"/>
    </xf>
    <xf numFmtId="0" fontId="0" fillId="0" borderId="0" xfId="0" quotePrefix="1" applyAlignment="1">
      <alignment horizontal="center" vertical="center"/>
    </xf>
    <xf numFmtId="0" fontId="3" fillId="15" borderId="0" xfId="0" applyFont="1" applyFill="1" applyAlignment="1">
      <alignment horizontal="center" vertical="center"/>
    </xf>
    <xf numFmtId="0" fontId="10" fillId="0" borderId="0" xfId="0" applyFont="1" applyAlignment="1">
      <alignment horizontal="left" vertical="center"/>
    </xf>
    <xf numFmtId="0" fontId="2" fillId="0" borderId="0" xfId="0" applyFont="1" applyAlignment="1">
      <alignment horizontal="left" vertical="center"/>
    </xf>
    <xf numFmtId="0" fontId="10" fillId="0" borderId="0" xfId="0" applyFont="1" applyAlignment="1">
      <alignment horizontal="left" vertical="center" wrapText="1"/>
    </xf>
    <xf numFmtId="0" fontId="10" fillId="0" borderId="0" xfId="0" applyFont="1" applyAlignment="1">
      <alignment horizontal="center" vertical="center"/>
    </xf>
    <xf numFmtId="0" fontId="10" fillId="0" borderId="0" xfId="0" applyFont="1"/>
    <xf numFmtId="0" fontId="11" fillId="3" borderId="0" xfId="0" applyFont="1" applyFill="1" applyAlignment="1">
      <alignment horizontal="left" vertical="center" wrapText="1"/>
    </xf>
    <xf numFmtId="0" fontId="11"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horizontal="center" vertical="center"/>
    </xf>
    <xf numFmtId="0" fontId="11" fillId="0" borderId="0" xfId="0" applyFont="1"/>
    <xf numFmtId="0" fontId="11" fillId="10" borderId="0" xfId="0" applyFont="1" applyFill="1" applyAlignment="1">
      <alignment horizontal="left" vertical="center" wrapText="1"/>
    </xf>
    <xf numFmtId="0" fontId="11" fillId="10" borderId="0" xfId="0" applyFont="1" applyFill="1" applyAlignment="1">
      <alignment horizontal="left" vertical="center"/>
    </xf>
    <xf numFmtId="49" fontId="11" fillId="0" borderId="0" xfId="0" applyNumberFormat="1" applyFont="1" applyAlignment="1">
      <alignment horizontal="left" vertical="center" wrapText="1"/>
    </xf>
    <xf numFmtId="0" fontId="12" fillId="0" borderId="0" xfId="0" applyFont="1" applyAlignment="1">
      <alignment horizontal="left" vertical="center" wrapText="1"/>
    </xf>
    <xf numFmtId="0" fontId="13" fillId="0" borderId="0" xfId="0" applyFont="1" applyAlignment="1">
      <alignment wrapText="1"/>
    </xf>
    <xf numFmtId="0" fontId="13" fillId="3" borderId="0" xfId="0" applyFont="1" applyFill="1" applyAlignment="1">
      <alignment horizontal="left" vertical="center"/>
    </xf>
    <xf numFmtId="0" fontId="13" fillId="3" borderId="0" xfId="0" applyFont="1" applyFill="1" applyAlignment="1">
      <alignment horizontal="left" vertical="center" wrapText="1"/>
    </xf>
    <xf numFmtId="0" fontId="13" fillId="0" borderId="0" xfId="0" applyFont="1" applyAlignment="1">
      <alignment horizontal="left" vertical="center"/>
    </xf>
    <xf numFmtId="0" fontId="13" fillId="11" borderId="0" xfId="0" applyFont="1" applyFill="1" applyAlignment="1">
      <alignment horizontal="center" vertical="center"/>
    </xf>
    <xf numFmtId="0" fontId="13" fillId="0" borderId="3" xfId="0" applyFont="1" applyBorder="1" applyAlignment="1">
      <alignment horizontal="left" vertical="center" wrapText="1"/>
    </xf>
    <xf numFmtId="49" fontId="13" fillId="3" borderId="0" xfId="0" applyNumberFormat="1" applyFont="1" applyFill="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center" vertical="center"/>
    </xf>
    <xf numFmtId="0" fontId="13" fillId="13" borderId="0" xfId="0" applyFont="1" applyFill="1" applyAlignment="1">
      <alignment horizontal="left" vertical="center"/>
    </xf>
    <xf numFmtId="0" fontId="12" fillId="13" borderId="0" xfId="0" applyFont="1" applyFill="1" applyAlignment="1">
      <alignment horizontal="left" vertical="center"/>
    </xf>
    <xf numFmtId="0" fontId="13" fillId="13" borderId="0" xfId="0" applyFont="1" applyFill="1" applyAlignment="1">
      <alignment horizontal="left" vertical="center" wrapText="1"/>
    </xf>
    <xf numFmtId="0" fontId="13" fillId="14" borderId="0" xfId="0" applyFont="1" applyFill="1" applyAlignment="1">
      <alignment horizontal="left" vertical="center"/>
    </xf>
    <xf numFmtId="0" fontId="13" fillId="14" borderId="0" xfId="0" applyFont="1" applyFill="1" applyAlignment="1">
      <alignment horizontal="left" vertical="center" wrapText="1"/>
    </xf>
    <xf numFmtId="0" fontId="13" fillId="0" borderId="3" xfId="0" applyFont="1" applyBorder="1" applyAlignment="1">
      <alignment horizontal="left" vertical="center"/>
    </xf>
    <xf numFmtId="49" fontId="13" fillId="0" borderId="3" xfId="0" applyNumberFormat="1" applyFont="1" applyBorder="1" applyAlignment="1">
      <alignment horizontal="left" vertical="center" wrapText="1"/>
    </xf>
    <xf numFmtId="0" fontId="13" fillId="0" borderId="0" xfId="0" applyFont="1" applyAlignment="1">
      <alignment horizontal="center"/>
    </xf>
    <xf numFmtId="0" fontId="12" fillId="3" borderId="0" xfId="0" applyFont="1" applyFill="1" applyAlignment="1">
      <alignment horizontal="left" vertical="center" wrapText="1"/>
    </xf>
    <xf numFmtId="49" fontId="13" fillId="0" borderId="0" xfId="0" applyNumberFormat="1" applyFont="1" applyAlignment="1">
      <alignment horizontal="left" vertical="center" wrapText="1"/>
    </xf>
    <xf numFmtId="49" fontId="13" fillId="14" borderId="0" xfId="0" applyNumberFormat="1" applyFont="1" applyFill="1" applyAlignment="1">
      <alignment horizontal="left" vertical="center" wrapText="1"/>
    </xf>
    <xf numFmtId="49" fontId="12" fillId="13" borderId="0" xfId="0" applyNumberFormat="1" applyFont="1" applyFill="1" applyAlignment="1">
      <alignment horizontal="left" vertical="center" wrapText="1"/>
    </xf>
    <xf numFmtId="0" fontId="13" fillId="0" borderId="0" xfId="0" applyFont="1" applyAlignment="1">
      <alignment horizontal="center" vertical="center" wrapText="1"/>
    </xf>
    <xf numFmtId="0" fontId="12" fillId="0" borderId="0" xfId="0" applyFont="1" applyAlignment="1">
      <alignment horizontal="center" vertical="center"/>
    </xf>
    <xf numFmtId="49" fontId="13" fillId="13" borderId="0" xfId="0" applyNumberFormat="1" applyFont="1" applyFill="1" applyAlignment="1">
      <alignment horizontal="left" vertical="center" wrapText="1"/>
    </xf>
    <xf numFmtId="0" fontId="13" fillId="16" borderId="0" xfId="0" applyFont="1" applyFill="1" applyAlignment="1">
      <alignment horizontal="left" vertical="center" wrapText="1"/>
    </xf>
    <xf numFmtId="0" fontId="12" fillId="18" borderId="0" xfId="0" applyFont="1" applyFill="1" applyAlignment="1">
      <alignment horizontal="left" vertical="center" wrapText="1"/>
    </xf>
    <xf numFmtId="0" fontId="13" fillId="18" borderId="0" xfId="0" applyFont="1" applyFill="1" applyAlignment="1">
      <alignment horizontal="left" vertical="center" wrapText="1"/>
    </xf>
    <xf numFmtId="0" fontId="13" fillId="12" borderId="0" xfId="0" applyFont="1" applyFill="1" applyAlignment="1">
      <alignment horizontal="left" vertical="center"/>
    </xf>
    <xf numFmtId="49" fontId="13" fillId="12" borderId="0" xfId="0" applyNumberFormat="1" applyFont="1" applyFill="1" applyAlignment="1">
      <alignment horizontal="left" vertical="center" wrapText="1"/>
    </xf>
    <xf numFmtId="0" fontId="12" fillId="11" borderId="0" xfId="0" applyFont="1" applyFill="1" applyAlignment="1">
      <alignment horizontal="left" vertical="center"/>
    </xf>
    <xf numFmtId="0" fontId="13" fillId="15" borderId="0" xfId="0" applyFont="1" applyFill="1" applyAlignment="1">
      <alignment horizontal="left" vertical="center" wrapText="1"/>
    </xf>
    <xf numFmtId="0" fontId="13" fillId="11" borderId="4" xfId="0" applyFont="1" applyFill="1" applyBorder="1" applyAlignment="1">
      <alignment horizontal="center" vertical="center"/>
    </xf>
    <xf numFmtId="0" fontId="13" fillId="0" borderId="5" xfId="0" applyFont="1" applyBorder="1" applyAlignment="1">
      <alignment horizontal="left" vertical="center" wrapText="1"/>
    </xf>
    <xf numFmtId="0" fontId="0" fillId="20" borderId="0" xfId="0" applyFill="1" applyAlignment="1">
      <alignment horizontal="left" vertical="center"/>
    </xf>
    <xf numFmtId="0" fontId="0" fillId="20" borderId="0" xfId="0" applyFill="1"/>
    <xf numFmtId="0" fontId="11" fillId="20" borderId="0" xfId="0" applyFont="1" applyFill="1" applyAlignment="1">
      <alignment horizontal="left" vertical="center"/>
    </xf>
    <xf numFmtId="49" fontId="11" fillId="3" borderId="0" xfId="0" applyNumberFormat="1" applyFont="1" applyFill="1" applyAlignment="1">
      <alignment horizontal="left" vertical="center" wrapText="1"/>
    </xf>
    <xf numFmtId="49" fontId="0" fillId="10" borderId="0" xfId="0" applyNumberFormat="1" applyFill="1" applyAlignment="1">
      <alignment horizontal="left" vertical="center" wrapText="1"/>
    </xf>
    <xf numFmtId="49" fontId="11" fillId="14" borderId="0" xfId="0" applyNumberFormat="1" applyFont="1" applyFill="1" applyAlignment="1">
      <alignment horizontal="left" vertical="center" wrapText="1"/>
    </xf>
    <xf numFmtId="0" fontId="13" fillId="15" borderId="0" xfId="0" applyFont="1" applyFill="1" applyAlignment="1">
      <alignment horizontal="left" vertical="center"/>
    </xf>
    <xf numFmtId="0" fontId="11" fillId="14" borderId="0" xfId="0" applyFont="1" applyFill="1" applyAlignment="1">
      <alignment horizontal="left" vertical="center" wrapText="1"/>
    </xf>
    <xf numFmtId="0" fontId="11" fillId="15" borderId="0" xfId="0" applyFont="1" applyFill="1" applyAlignment="1">
      <alignment horizontal="left" vertical="center"/>
    </xf>
    <xf numFmtId="0" fontId="10" fillId="15" borderId="0" xfId="0" applyFont="1" applyFill="1" applyAlignment="1">
      <alignment horizontal="left" vertical="center"/>
    </xf>
    <xf numFmtId="0" fontId="11" fillId="0" borderId="0" xfId="1"/>
    <xf numFmtId="49" fontId="0" fillId="18" borderId="0" xfId="0" applyNumberFormat="1" applyFill="1" applyAlignment="1">
      <alignment horizontal="left" vertical="center"/>
    </xf>
    <xf numFmtId="0" fontId="0" fillId="15" borderId="0" xfId="0" applyFill="1"/>
    <xf numFmtId="0" fontId="0" fillId="0" borderId="0" xfId="0" applyAlignment="1">
      <alignment wrapText="1"/>
    </xf>
    <xf numFmtId="0" fontId="0" fillId="0" borderId="0" xfId="0" applyAlignment="1">
      <alignment vertical="center" wrapText="1"/>
    </xf>
    <xf numFmtId="0" fontId="11" fillId="0" borderId="0" xfId="0" applyFont="1" applyAlignment="1">
      <alignment vertical="center" wrapText="1"/>
    </xf>
    <xf numFmtId="0" fontId="11" fillId="6" borderId="0" xfId="0" applyFont="1" applyFill="1" applyAlignment="1">
      <alignment horizontal="left" vertical="center" wrapText="1"/>
    </xf>
    <xf numFmtId="49" fontId="11" fillId="6" borderId="0" xfId="0" applyNumberFormat="1" applyFont="1" applyFill="1" applyAlignment="1">
      <alignment horizontal="left" vertical="center" wrapText="1"/>
    </xf>
    <xf numFmtId="49" fontId="4" fillId="0" borderId="0" xfId="0" applyNumberFormat="1" applyFont="1" applyAlignment="1">
      <alignment horizontal="left" vertical="center" wrapText="1"/>
    </xf>
    <xf numFmtId="0" fontId="4" fillId="0" borderId="0" xfId="0" applyFont="1" applyAlignment="1">
      <alignment horizontal="center" vertical="center"/>
    </xf>
    <xf numFmtId="0" fontId="3" fillId="18" borderId="0" xfId="0" applyFont="1" applyFill="1" applyAlignment="1">
      <alignment horizontal="center" vertical="center"/>
    </xf>
    <xf numFmtId="0" fontId="4" fillId="18" borderId="0" xfId="0" applyFont="1" applyFill="1" applyAlignment="1">
      <alignment horizontal="center" vertical="center"/>
    </xf>
    <xf numFmtId="0" fontId="0" fillId="18" borderId="0" xfId="0" applyFill="1" applyAlignment="1">
      <alignment horizontal="center" vertical="center"/>
    </xf>
    <xf numFmtId="0" fontId="11" fillId="18" borderId="0" xfId="0" applyFont="1" applyFill="1" applyAlignment="1">
      <alignment horizontal="center" vertical="center"/>
    </xf>
    <xf numFmtId="0" fontId="0" fillId="18" borderId="3" xfId="0" applyFill="1" applyBorder="1" applyAlignment="1">
      <alignment horizontal="left" vertical="center" wrapText="1"/>
    </xf>
    <xf numFmtId="0" fontId="11" fillId="18" borderId="0" xfId="0" applyFont="1" applyFill="1" applyAlignment="1">
      <alignment horizontal="left" vertical="center" wrapText="1"/>
    </xf>
    <xf numFmtId="0" fontId="0" fillId="18" borderId="0" xfId="0" applyFill="1"/>
    <xf numFmtId="0" fontId="10" fillId="18" borderId="0" xfId="0" applyFont="1" applyFill="1" applyAlignment="1">
      <alignment horizontal="center" vertical="center"/>
    </xf>
    <xf numFmtId="0" fontId="7" fillId="18" borderId="0" xfId="0" applyFont="1" applyFill="1" applyAlignment="1">
      <alignment horizontal="center" vertical="center"/>
    </xf>
    <xf numFmtId="0" fontId="0" fillId="18" borderId="0" xfId="0" quotePrefix="1" applyFill="1" applyAlignment="1">
      <alignment horizontal="center" vertical="center"/>
    </xf>
    <xf numFmtId="0" fontId="11" fillId="11" borderId="0" xfId="0" applyFont="1" applyFill="1" applyAlignment="1">
      <alignment horizontal="center" vertical="center"/>
    </xf>
    <xf numFmtId="0" fontId="11" fillId="6" borderId="0" xfId="0" applyFont="1" applyFill="1" applyAlignment="1">
      <alignment horizontal="center" vertical="center"/>
    </xf>
    <xf numFmtId="0" fontId="5" fillId="0" borderId="0" xfId="0" applyFont="1" applyAlignment="1">
      <alignment horizontal="center" vertical="center"/>
    </xf>
    <xf numFmtId="49" fontId="0" fillId="0" borderId="0" xfId="0" applyNumberFormat="1" applyAlignment="1">
      <alignment horizontal="left" vertical="center"/>
    </xf>
    <xf numFmtId="0" fontId="5" fillId="18" borderId="0" xfId="0" applyFont="1" applyFill="1" applyAlignment="1">
      <alignment horizontal="center" vertical="center"/>
    </xf>
    <xf numFmtId="0" fontId="11" fillId="15" borderId="0" xfId="0" applyFont="1" applyFill="1" applyAlignment="1">
      <alignment horizontal="center" vertical="center"/>
    </xf>
    <xf numFmtId="0" fontId="0" fillId="0" borderId="0" xfId="0" quotePrefix="1"/>
    <xf numFmtId="0" fontId="11" fillId="21" borderId="0" xfId="0" applyFont="1" applyFill="1" applyAlignment="1">
      <alignment wrapText="1"/>
    </xf>
    <xf numFmtId="0" fontId="11" fillId="0" borderId="0" xfId="0" applyFont="1" applyAlignment="1">
      <alignment wrapText="1"/>
    </xf>
    <xf numFmtId="0" fontId="11" fillId="0" borderId="0" xfId="0" quotePrefix="1" applyFont="1"/>
    <xf numFmtId="0" fontId="11" fillId="0" borderId="0" xfId="0" applyFont="1" applyAlignment="1">
      <alignment horizontal="center"/>
    </xf>
    <xf numFmtId="0" fontId="11" fillId="4" borderId="0" xfId="0" applyFont="1" applyFill="1" applyAlignment="1">
      <alignment horizontal="center" vertical="center"/>
    </xf>
    <xf numFmtId="0" fontId="0" fillId="18" borderId="0" xfId="0" applyFill="1" applyAlignment="1">
      <alignment horizontal="center"/>
    </xf>
    <xf numFmtId="0" fontId="0" fillId="0" borderId="0" xfId="0" quotePrefix="1" applyAlignment="1">
      <alignment horizontal="center"/>
    </xf>
    <xf numFmtId="0" fontId="1" fillId="0" borderId="0" xfId="0" applyFont="1" applyAlignment="1">
      <alignment vertical="center"/>
    </xf>
    <xf numFmtId="0" fontId="1" fillId="0" borderId="0" xfId="0" applyFont="1" applyAlignment="1">
      <alignment horizontal="center" vertical="center"/>
    </xf>
    <xf numFmtId="0" fontId="17" fillId="0" borderId="0" xfId="0" applyFont="1" applyAlignment="1">
      <alignment wrapText="1"/>
    </xf>
    <xf numFmtId="0" fontId="0" fillId="23" borderId="0" xfId="0" applyFill="1"/>
    <xf numFmtId="0" fontId="17" fillId="0" borderId="0" xfId="0" applyFont="1"/>
    <xf numFmtId="0" fontId="0" fillId="24" borderId="0" xfId="0" applyFill="1"/>
    <xf numFmtId="0" fontId="11" fillId="23" borderId="0" xfId="0" applyFont="1" applyFill="1"/>
    <xf numFmtId="0" fontId="19" fillId="0" borderId="0" xfId="0" applyFont="1"/>
    <xf numFmtId="0" fontId="11" fillId="25" borderId="0" xfId="0" applyFont="1" applyFill="1"/>
    <xf numFmtId="0" fontId="0" fillId="26" borderId="0" xfId="0" applyFill="1"/>
    <xf numFmtId="0" fontId="11" fillId="12" borderId="0" xfId="0" applyFont="1" applyFill="1" applyAlignment="1">
      <alignment wrapText="1"/>
    </xf>
    <xf numFmtId="0" fontId="21" fillId="15" borderId="0" xfId="2" applyFill="1" applyAlignment="1">
      <alignment horizontal="left" vertical="center"/>
    </xf>
    <xf numFmtId="0" fontId="21" fillId="0" borderId="0" xfId="2" applyAlignment="1">
      <alignment horizontal="left" vertical="center"/>
    </xf>
    <xf numFmtId="0" fontId="1" fillId="0" borderId="0" xfId="0" applyFont="1" applyAlignment="1">
      <alignment horizontal="left" vertical="center"/>
    </xf>
    <xf numFmtId="0" fontId="6" fillId="22" borderId="0" xfId="0" applyFont="1" applyFill="1" applyAlignment="1">
      <alignment horizontal="left" vertical="center" wrapText="1"/>
    </xf>
    <xf numFmtId="49" fontId="1" fillId="0" borderId="0" xfId="0" applyNumberFormat="1" applyFont="1" applyAlignment="1">
      <alignment horizontal="left" vertical="center"/>
    </xf>
    <xf numFmtId="0" fontId="1" fillId="0" borderId="0" xfId="0" applyFont="1"/>
    <xf numFmtId="0" fontId="11" fillId="0" borderId="0" xfId="0" applyFont="1" applyAlignment="1">
      <alignment vertical="center"/>
    </xf>
    <xf numFmtId="0" fontId="17" fillId="0" borderId="0" xfId="0" applyFont="1" applyAlignment="1">
      <alignment horizontal="center" vertical="center"/>
    </xf>
    <xf numFmtId="0" fontId="0" fillId="18" borderId="3" xfId="0" applyFill="1" applyBorder="1" applyAlignment="1">
      <alignment horizontal="center" vertical="center" wrapText="1"/>
    </xf>
    <xf numFmtId="0" fontId="11" fillId="18" borderId="0" xfId="0" applyFont="1" applyFill="1" applyAlignment="1">
      <alignment horizontal="center" vertical="center" wrapText="1"/>
    </xf>
    <xf numFmtId="0" fontId="11" fillId="0" borderId="0" xfId="0" quotePrefix="1" applyFont="1" applyAlignment="1">
      <alignment horizontal="center" vertical="center"/>
    </xf>
    <xf numFmtId="0" fontId="18" fillId="0" borderId="0" xfId="0" applyFont="1" applyAlignment="1">
      <alignment vertical="center"/>
    </xf>
    <xf numFmtId="0" fontId="20" fillId="0" borderId="0" xfId="0" applyFont="1" applyAlignment="1">
      <alignment vertical="center"/>
    </xf>
    <xf numFmtId="0" fontId="0" fillId="20" borderId="0" xfId="0" applyFill="1" applyAlignment="1">
      <alignment vertical="center"/>
    </xf>
    <xf numFmtId="0" fontId="1" fillId="20" borderId="0" xfId="0" applyFont="1" applyFill="1" applyAlignment="1">
      <alignment vertical="center"/>
    </xf>
    <xf numFmtId="0" fontId="1" fillId="6" borderId="0" xfId="0" applyFont="1" applyFill="1" applyAlignment="1">
      <alignment horizontal="left" vertical="center"/>
    </xf>
    <xf numFmtId="0" fontId="1" fillId="20" borderId="0" xfId="0" applyFont="1" applyFill="1" applyAlignment="1">
      <alignment horizontal="left" vertical="center"/>
    </xf>
    <xf numFmtId="0" fontId="11" fillId="27" borderId="0" xfId="0" applyFont="1" applyFill="1" applyAlignment="1">
      <alignment horizontal="left" vertical="center" wrapText="1"/>
    </xf>
    <xf numFmtId="0" fontId="6" fillId="0" borderId="0" xfId="0" applyFont="1" applyAlignment="1">
      <alignment horizontal="left" vertical="center" wrapText="1"/>
    </xf>
    <xf numFmtId="49" fontId="6" fillId="0" borderId="0" xfId="0" applyNumberFormat="1" applyFont="1" applyAlignment="1">
      <alignment horizontal="left" vertical="center" wrapText="1"/>
    </xf>
    <xf numFmtId="0" fontId="0" fillId="27" borderId="0" xfId="0" applyFill="1" applyAlignment="1">
      <alignment horizontal="left" vertical="center" wrapText="1"/>
    </xf>
    <xf numFmtId="0" fontId="0" fillId="27" borderId="0" xfId="0" applyFill="1" applyAlignment="1">
      <alignment vertical="center"/>
    </xf>
    <xf numFmtId="0" fontId="18" fillId="0" borderId="0" xfId="0" applyFont="1" applyAlignment="1">
      <alignment horizontal="center" vertical="center"/>
    </xf>
    <xf numFmtId="0" fontId="11" fillId="10" borderId="0" xfId="0" applyFont="1" applyFill="1" applyAlignment="1">
      <alignment horizontal="center" vertical="center"/>
    </xf>
    <xf numFmtId="0" fontId="11" fillId="20" borderId="0" xfId="0" applyFont="1" applyFill="1" applyAlignment="1">
      <alignment horizontal="center" vertical="center"/>
    </xf>
    <xf numFmtId="49" fontId="11" fillId="0" borderId="0" xfId="0" applyNumberFormat="1" applyFont="1" applyAlignment="1">
      <alignment horizontal="center" vertical="center"/>
    </xf>
    <xf numFmtId="49" fontId="11" fillId="18" borderId="0" xfId="0" applyNumberFormat="1" applyFont="1" applyFill="1" applyAlignment="1">
      <alignment horizontal="center" vertical="center"/>
    </xf>
    <xf numFmtId="0" fontId="1" fillId="0" borderId="0" xfId="0" applyFont="1" applyAlignment="1">
      <alignment horizontal="left" vertical="center" wrapText="1"/>
    </xf>
    <xf numFmtId="0" fontId="18" fillId="0" borderId="0" xfId="0" applyFont="1" applyAlignment="1">
      <alignment vertical="center" wrapText="1"/>
    </xf>
    <xf numFmtId="0" fontId="20" fillId="0" borderId="0" xfId="0" applyFont="1" applyAlignment="1">
      <alignment vertical="center" wrapText="1"/>
    </xf>
    <xf numFmtId="49" fontId="1" fillId="0" borderId="0" xfId="0" applyNumberFormat="1" applyFont="1" applyAlignment="1">
      <alignment horizontal="left" vertical="center" wrapText="1"/>
    </xf>
    <xf numFmtId="0" fontId="1" fillId="0" borderId="0" xfId="0" applyFont="1" applyAlignment="1">
      <alignment vertical="center" wrapText="1"/>
    </xf>
    <xf numFmtId="0" fontId="0" fillId="20" borderId="0" xfId="0" applyFill="1" applyAlignment="1">
      <alignment horizontal="left" vertical="center" wrapText="1"/>
    </xf>
    <xf numFmtId="0" fontId="1" fillId="20" borderId="0" xfId="0" applyFont="1" applyFill="1" applyAlignment="1">
      <alignment vertical="center" wrapText="1"/>
    </xf>
    <xf numFmtId="0" fontId="1" fillId="6" borderId="0" xfId="0" applyFont="1" applyFill="1" applyAlignment="1">
      <alignment horizontal="left" vertical="center" wrapText="1"/>
    </xf>
    <xf numFmtId="0" fontId="1" fillId="20" borderId="0" xfId="0" applyFont="1" applyFill="1" applyAlignment="1">
      <alignment horizontal="left" vertical="center" wrapText="1"/>
    </xf>
    <xf numFmtId="49" fontId="0" fillId="18" borderId="0" xfId="0" applyNumberFormat="1" applyFill="1" applyAlignment="1">
      <alignment horizontal="left" vertical="center" wrapText="1"/>
    </xf>
    <xf numFmtId="0" fontId="0" fillId="20" borderId="0" xfId="0" applyFill="1" applyAlignment="1">
      <alignment vertical="center" wrapText="1"/>
    </xf>
    <xf numFmtId="0" fontId="11" fillId="20" borderId="0" xfId="0" applyFont="1" applyFill="1" applyAlignment="1">
      <alignment horizontal="left" vertical="center" wrapText="1"/>
    </xf>
    <xf numFmtId="0" fontId="11" fillId="27" borderId="0" xfId="0" applyFont="1" applyFill="1" applyAlignment="1">
      <alignment horizontal="center" vertical="center"/>
    </xf>
    <xf numFmtId="0" fontId="0" fillId="27" borderId="0" xfId="0" applyFill="1" applyAlignment="1">
      <alignment horizontal="left" vertical="center"/>
    </xf>
    <xf numFmtId="0" fontId="5" fillId="27" borderId="0" xfId="0" applyFont="1" applyFill="1" applyAlignment="1">
      <alignment horizontal="left" vertical="center"/>
    </xf>
    <xf numFmtId="0" fontId="3" fillId="16" borderId="0" xfId="0" applyFont="1" applyFill="1" applyAlignment="1">
      <alignment horizontal="center" vertical="center"/>
    </xf>
    <xf numFmtId="0" fontId="11" fillId="0" borderId="0" xfId="0" quotePrefix="1" applyFont="1" applyAlignment="1">
      <alignment horizontal="left" vertical="center" wrapText="1"/>
    </xf>
    <xf numFmtId="0" fontId="0" fillId="16" borderId="0" xfId="0" applyFill="1" applyAlignment="1">
      <alignment horizontal="center" vertical="center"/>
    </xf>
    <xf numFmtId="0" fontId="0" fillId="28" borderId="0" xfId="0" applyFill="1" applyAlignment="1">
      <alignment horizontal="center" vertical="center"/>
    </xf>
    <xf numFmtId="0" fontId="4" fillId="16" borderId="0" xfId="0" applyFont="1" applyFill="1" applyAlignment="1">
      <alignment horizontal="center" vertical="center"/>
    </xf>
    <xf numFmtId="0" fontId="11" fillId="16" borderId="0" xfId="0" applyFont="1" applyFill="1" applyAlignment="1">
      <alignment horizontal="center" vertical="center"/>
    </xf>
    <xf numFmtId="0" fontId="11" fillId="16" borderId="0" xfId="0" applyFont="1" applyFill="1" applyAlignment="1">
      <alignment wrapText="1"/>
    </xf>
    <xf numFmtId="0" fontId="17" fillId="16" borderId="0" xfId="0" applyFont="1" applyFill="1" applyAlignment="1">
      <alignment horizontal="center" vertical="center"/>
    </xf>
    <xf numFmtId="0" fontId="0" fillId="16" borderId="0" xfId="0" applyFill="1"/>
    <xf numFmtId="0" fontId="0" fillId="29" borderId="0" xfId="0" applyFill="1"/>
    <xf numFmtId="0" fontId="0" fillId="16" borderId="0" xfId="0" applyFill="1" applyAlignment="1">
      <alignment horizontal="left" vertical="center"/>
    </xf>
    <xf numFmtId="0" fontId="5" fillId="16" borderId="0" xfId="0" applyFont="1" applyFill="1" applyAlignment="1">
      <alignment horizontal="center" vertical="center"/>
    </xf>
    <xf numFmtId="0" fontId="0" fillId="16" borderId="0" xfId="0" quotePrefix="1" applyFill="1" applyAlignment="1">
      <alignment horizontal="center" vertical="center"/>
    </xf>
    <xf numFmtId="0" fontId="11" fillId="16" borderId="0" xfId="0" quotePrefix="1" applyFont="1" applyFill="1" applyAlignment="1">
      <alignment horizontal="center" vertical="center"/>
    </xf>
    <xf numFmtId="0" fontId="11" fillId="16" borderId="0" xfId="0" quotePrefix="1" applyFont="1" applyFill="1"/>
    <xf numFmtId="0" fontId="0" fillId="18" borderId="0" xfId="0" applyFill="1" applyAlignment="1">
      <alignment horizontal="center" vertical="center" wrapText="1"/>
    </xf>
    <xf numFmtId="0" fontId="11" fillId="20" borderId="0" xfId="0" applyFont="1" applyFill="1" applyAlignment="1">
      <alignment vertical="center" wrapText="1"/>
    </xf>
    <xf numFmtId="49" fontId="11" fillId="18" borderId="0" xfId="0" applyNumberFormat="1" applyFont="1" applyFill="1" applyAlignment="1">
      <alignment horizontal="left" vertical="center" wrapText="1"/>
    </xf>
    <xf numFmtId="0" fontId="0" fillId="0" borderId="6" xfId="0" applyBorder="1" applyAlignment="1">
      <alignment horizontal="center" vertical="center"/>
    </xf>
    <xf numFmtId="0" fontId="0" fillId="27" borderId="0" xfId="0" applyFill="1" applyAlignment="1">
      <alignment horizontal="center" vertical="center"/>
    </xf>
    <xf numFmtId="0" fontId="0" fillId="27" borderId="0" xfId="0" applyFill="1" applyAlignment="1">
      <alignment horizontal="center"/>
    </xf>
    <xf numFmtId="0" fontId="11" fillId="11" borderId="0" xfId="0" applyFont="1" applyFill="1" applyAlignment="1">
      <alignment horizontal="left" vertical="center" wrapText="1"/>
    </xf>
    <xf numFmtId="0" fontId="0" fillId="15" borderId="0" xfId="0" applyFill="1" applyAlignment="1">
      <alignment horizontal="center" vertical="center"/>
    </xf>
    <xf numFmtId="0" fontId="0" fillId="18" borderId="0" xfId="0" applyFill="1" applyAlignment="1">
      <alignment horizontal="left" vertical="center"/>
    </xf>
    <xf numFmtId="0" fontId="0" fillId="27" borderId="0" xfId="0" applyFill="1" applyAlignment="1">
      <alignment horizontal="left" vertical="top" wrapText="1"/>
    </xf>
    <xf numFmtId="0" fontId="11" fillId="30" borderId="0" xfId="0" applyFont="1" applyFill="1" applyAlignment="1">
      <alignment wrapText="1"/>
    </xf>
    <xf numFmtId="0" fontId="0" fillId="27" borderId="0" xfId="0" applyFill="1"/>
    <xf numFmtId="0" fontId="0" fillId="27" borderId="0" xfId="0" applyFill="1" applyAlignment="1">
      <alignment horizontal="left"/>
    </xf>
    <xf numFmtId="0" fontId="6" fillId="27" borderId="0" xfId="0" applyFont="1" applyFill="1" applyAlignment="1">
      <alignment vertical="center" wrapText="1"/>
    </xf>
    <xf numFmtId="0" fontId="3" fillId="8" borderId="1" xfId="0" applyFont="1" applyFill="1" applyBorder="1" applyAlignment="1">
      <alignment horizontal="center" vertical="center"/>
    </xf>
    <xf numFmtId="0" fontId="3" fillId="8" borderId="2" xfId="0" applyFont="1" applyFill="1" applyBorder="1" applyAlignment="1">
      <alignment horizontal="center" vertical="center"/>
    </xf>
  </cellXfs>
  <cellStyles count="3">
    <cellStyle name="Hyperlink" xfId="2" builtinId="8"/>
    <cellStyle name="Normal" xfId="0" builtinId="0"/>
    <cellStyle name="Normal 2" xfId="1" xr:uid="{D56F9784-5D9A-49E4-B703-712FD79DC61E}"/>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3</xdr:col>
      <xdr:colOff>2218211</xdr:colOff>
      <xdr:row>24</xdr:row>
      <xdr:rowOff>4007757</xdr:rowOff>
    </xdr:from>
    <xdr:ext cx="1724025" cy="704850"/>
    <xdr:pic>
      <xdr:nvPicPr>
        <xdr:cNvPr id="4" name="Picture 1">
          <a:extLst>
            <a:ext uri="{FF2B5EF4-FFF2-40B4-BE49-F238E27FC236}">
              <a16:creationId xmlns:a16="http://schemas.microsoft.com/office/drawing/2014/main" id="{2440A60D-EF7E-446E-5AA9-997E364AAD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63738" y="77921757"/>
          <a:ext cx="1724025" cy="704850"/>
        </a:xfrm>
        <a:prstGeom prst="rect">
          <a:avLst/>
        </a:prstGeom>
        <a:noFill/>
        <a:ln>
          <a:noFill/>
        </a:ln>
      </xdr:spPr>
    </xdr:pic>
    <xdr:clientData/>
  </xdr:oneCellAnchor>
  <xdr:twoCellAnchor editAs="oneCell">
    <xdr:from>
      <xdr:col>3</xdr:col>
      <xdr:colOff>123825</xdr:colOff>
      <xdr:row>161</xdr:row>
      <xdr:rowOff>219075</xdr:rowOff>
    </xdr:from>
    <xdr:to>
      <xdr:col>3</xdr:col>
      <xdr:colOff>4345305</xdr:colOff>
      <xdr:row>161</xdr:row>
      <xdr:rowOff>2992692</xdr:rowOff>
    </xdr:to>
    <xdr:pic>
      <xdr:nvPicPr>
        <xdr:cNvPr id="3" name="Picture 2">
          <a:extLst>
            <a:ext uri="{FF2B5EF4-FFF2-40B4-BE49-F238E27FC236}">
              <a16:creationId xmlns:a16="http://schemas.microsoft.com/office/drawing/2014/main" id="{39E0CAF4-93CD-42BA-BC3F-451408FC1A4A}"/>
            </a:ext>
            <a:ext uri="{147F2762-F138-4A5C-976F-8EAC2B608ADB}">
              <a16:predDERef xmlns:a16="http://schemas.microsoft.com/office/drawing/2014/main" pred="{2440A60D-EF7E-446E-5AA9-997E364AADD9}"/>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harpenSoften amount="25000"/>
                  </a14:imgEffect>
                </a14:imgLayer>
              </a14:imgProps>
            </a:ext>
            <a:ext uri="{28A0092B-C50C-407E-A947-70E740481C1C}">
              <a14:useLocalDpi xmlns:a14="http://schemas.microsoft.com/office/drawing/2010/main" val="0"/>
            </a:ext>
          </a:extLst>
        </a:blip>
        <a:stretch>
          <a:fillRect/>
        </a:stretch>
      </xdr:blipFill>
      <xdr:spPr>
        <a:xfrm>
          <a:off x="4048125" y="44815125"/>
          <a:ext cx="4221480" cy="27736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495965</xdr:colOff>
      <xdr:row>4</xdr:row>
      <xdr:rowOff>103178</xdr:rowOff>
    </xdr:to>
    <xdr:pic>
      <xdr:nvPicPr>
        <xdr:cNvPr id="2" name="Picture 36">
          <a:extLst>
            <a:ext uri="{FF2B5EF4-FFF2-40B4-BE49-F238E27FC236}">
              <a16:creationId xmlns:a16="http://schemas.microsoft.com/office/drawing/2014/main" id="{608DABA3-9CC4-4855-B0A2-134F5E8037EE}"/>
            </a:ext>
          </a:extLst>
        </xdr:cNvPr>
        <xdr:cNvPicPr>
          <a:picLocks noChangeAspect="1"/>
        </xdr:cNvPicPr>
      </xdr:nvPicPr>
      <xdr:blipFill rotWithShape="1">
        <a:blip xmlns:r="http://schemas.openxmlformats.org/officeDocument/2006/relationships" r:embed="rId1"/>
        <a:srcRect t="33115"/>
        <a:stretch/>
      </xdr:blipFill>
      <xdr:spPr>
        <a:xfrm>
          <a:off x="0" y="0"/>
          <a:ext cx="4763165" cy="83469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en Neill" id="{D46C4BEF-AB9D-4781-8DEE-7A6A619D3189}" userId="S::ben.neill@buma.com.au::00a8a2cd-6c4f-4c37-b5cf-47e585781835" providerId="AD"/>
  <person displayName="Rizky Dwi Permana Putra" id="{1A4E0A0D-3ADC-4C35-8C11-47E9A6CBA6FD}" userId="S::rizky.dpputra@bukittechnology.com::d1961acf-27b9-4675-8bf7-f4b2f77b392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19" dT="2023-07-10T04:52:00.71" personId="{D46C4BEF-AB9D-4781-8DEE-7A6A619D3189}" id="{6027C18E-C77B-44BB-B2B0-E717DDDC9817}">
    <text>What is this?</text>
  </threadedComment>
  <threadedComment ref="G490" dT="2023-07-17T06:19:14.33" personId="{D46C4BEF-AB9D-4781-8DEE-7A6A619D3189}" id="{79CA66D3-38EC-4319-86F4-1F4E5B211894}">
    <text>789C - SEBU7174-17
789B - Not fitted with brake accumulators according to SIS2
785D - KENR8310-08
777F - RENR8315</text>
  </threadedComment>
</ThreadedComments>
</file>

<file path=xl/threadedComments/threadedComment2.xml><?xml version="1.0" encoding="utf-8"?>
<ThreadedComments xmlns="http://schemas.microsoft.com/office/spreadsheetml/2018/threadedcomments" xmlns:x="http://schemas.openxmlformats.org/spreadsheetml/2006/main">
  <threadedComment ref="D212" dT="2023-09-21T02:35:10.44" personId="{1A4E0A0D-3ADC-4C35-8C11-47E9A6CBA6FD}" id="{27CA701E-5B43-43BB-9348-60603F6CA79A}">
    <text>Change Wording --&gt;Inspect hydraulic hoist cylinder hoses for leaks.</text>
  </threadedComment>
</ThreadedComments>
</file>

<file path=xl/threadedComments/threadedComment3.xml><?xml version="1.0" encoding="utf-8"?>
<ThreadedComments xmlns="http://schemas.microsoft.com/office/spreadsheetml/2018/threadedcomments" xmlns:x="http://schemas.openxmlformats.org/spreadsheetml/2006/main">
  <threadedComment ref="D213" dT="2023-09-21T02:35:10.44" personId="{1A4E0A0D-3ADC-4C35-8C11-47E9A6CBA6FD}" id="{F26B657B-5206-4939-A432-B70772EF08AA}">
    <text>Change Wording --&gt;Inspect hydraulic hoist cylinder hoses for leaks.</text>
  </threadedComment>
</ThreadedComments>
</file>

<file path=xl/threadedComments/threadedComment4.xml><?xml version="1.0" encoding="utf-8"?>
<ThreadedComments xmlns="http://schemas.microsoft.com/office/spreadsheetml/2018/threadedcomments" xmlns:x="http://schemas.openxmlformats.org/spreadsheetml/2006/main">
  <threadedComment ref="E33" dT="2023-11-27T06:45:40.55" personId="{1A4E0A0D-3ADC-4C35-8C11-47E9A6CBA6FD}" id="{D8998C67-16D9-4DAD-B160-D729CDBEF4D4}">
    <text>Updated 27 Nov 2023
Before:CBM</text>
  </threadedComment>
  <threadedComment ref="E98" dT="2023-11-07T08:07:10.79" personId="{1A4E0A0D-3ADC-4C35-8C11-47E9A6CBA6FD}" id="{BB551517-71B0-4AB9-9C51-EB3EE7BF9343}">
    <text>Update per 7 Nov 2023
Before: CBM_MANUAL</text>
  </threadedComment>
  <threadedComment ref="D150" dT="2023-12-11T08:02:24.19" personId="{1A4E0A0D-3ADC-4C35-8C11-47E9A6CBA6FD}" id="{FF9E9181-B512-4154-A344-913FB2B3AC21}">
    <text>Delete, as request Jacob,11 Dec 2023</text>
  </threadedComment>
  <threadedComment ref="D151" dT="2023-12-11T08:02:28.41" personId="{1A4E0A0D-3ADC-4C35-8C11-47E9A6CBA6FD}" id="{F07F4972-0199-4A0B-9F3E-B7E78A37A395}">
    <text>Delete, as request Jacob,11 Dec 2023</text>
  </threadedComment>
  <threadedComment ref="D162" dT="2023-12-11T07:59:00.84" personId="{1A4E0A0D-3ADC-4C35-8C11-47E9A6CBA6FD}" id="{BDD5872D-3B55-4FCE-8A29-C70E9D37B130}">
    <text>Add as request 11 Dec 2023</text>
  </threadedComment>
  <threadedComment ref="D164" dT="2023-12-18T07:40:21.30" personId="{1A4E0A0D-3ADC-4C35-8C11-47E9A6CBA6FD}" id="{7D187877-5E04-4E07-A581-C939B77D4088}">
    <text>Before: Grease fan drive bearing and jockey pulley (hand grease gun). Request by Jacob 12 Dec 2023</text>
  </threadedComment>
  <threadedComment ref="D201" dT="2023-12-13T03:29:17.40" personId="{1A4E0A0D-3ADC-4C35-8C11-47E9A6CBA6FD}" id="{D14EDD35-7A6B-4B31-918C-664BC558E8F1}">
    <text>Additional task as request Jacob 12 Dec 2023</text>
  </threadedComment>
  <threadedComment ref="D202" dT="2023-12-13T03:29:24.77" personId="{1A4E0A0D-3ADC-4C35-8C11-47E9A6CBA6FD}" id="{9A9E8DFB-9DAC-4EFC-843C-18E992131989}">
    <text>Additional task as request Jacob 12 Dec 2023</text>
  </threadedComment>
  <threadedComment ref="D227" dT="2023-09-21T02:35:10.44" personId="{1A4E0A0D-3ADC-4C35-8C11-47E9A6CBA6FD}" id="{E47212CB-E923-4A6A-8FD0-E6212BD69FD9}">
    <text>Change Wording --&gt;Inspect hydraulic hoist cylinder hoses for leaks.</text>
  </threadedComment>
  <threadedComment ref="E230" dT="2023-11-07T08:08:33.11" personId="{1A4E0A0D-3ADC-4C35-8C11-47E9A6CBA6FD}" id="{BBA7AEF7-C400-496C-910C-48C40D55E344}">
    <text>Update per 7 Nov 2023
Before: CBM_MANUAL</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bukittechnology.atlassian.net/browse/BAA-4048" TargetMode="External"/><Relationship Id="rId1" Type="http://schemas.openxmlformats.org/officeDocument/2006/relationships/hyperlink" Target="https://bukittechnology.atlassian.net/browse/BAA-4048"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bukittechnology.atlassian.net/browse/BAA-4048" TargetMode="External"/><Relationship Id="rId1" Type="http://schemas.openxmlformats.org/officeDocument/2006/relationships/hyperlink" Target="https://bukittechnology.atlassian.net/browse/BAA-4048"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bukittechnology.atlassian.net/browse/BAA-4048" TargetMode="External"/><Relationship Id="rId1" Type="http://schemas.openxmlformats.org/officeDocument/2006/relationships/hyperlink" Target="https://bukittechnology.atlassian.net/browse/BAA-4048"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264"/>
  <sheetViews>
    <sheetView zoomScale="70" zoomScaleNormal="70" workbookViewId="0">
      <selection activeCell="D271" sqref="D271"/>
    </sheetView>
  </sheetViews>
  <sheetFormatPr defaultRowHeight="14.4"/>
  <cols>
    <col min="2" max="2" width="26.5546875" bestFit="1" customWidth="1"/>
    <col min="3" max="3" width="23.5546875" customWidth="1"/>
    <col min="4" max="5" width="80.44140625" customWidth="1"/>
    <col min="7" max="11" width="8.5546875" style="4"/>
    <col min="16" max="16" width="15.109375" bestFit="1" customWidth="1"/>
    <col min="17" max="17" width="10.44140625" customWidth="1"/>
    <col min="19" max="19" width="36.5546875" bestFit="1" customWidth="1"/>
    <col min="20" max="20" width="36.88671875" bestFit="1" customWidth="1"/>
  </cols>
  <sheetData>
    <row r="1" spans="1:20" s="2" customFormat="1" ht="35.1" customHeight="1">
      <c r="A1" s="1" t="s">
        <v>0</v>
      </c>
      <c r="B1" s="1" t="s">
        <v>1</v>
      </c>
      <c r="C1" s="1" t="s">
        <v>2</v>
      </c>
      <c r="D1" s="1" t="s">
        <v>3</v>
      </c>
      <c r="E1" s="1" t="s">
        <v>4</v>
      </c>
      <c r="F1" s="1" t="s">
        <v>5</v>
      </c>
      <c r="G1" s="3" t="s">
        <v>6</v>
      </c>
      <c r="H1" s="3" t="s">
        <v>7</v>
      </c>
      <c r="I1" s="3" t="s">
        <v>8</v>
      </c>
      <c r="J1" s="3" t="s">
        <v>9</v>
      </c>
      <c r="K1" s="3" t="s">
        <v>9</v>
      </c>
      <c r="L1" s="1" t="s">
        <v>10</v>
      </c>
      <c r="M1" s="1" t="s">
        <v>11</v>
      </c>
      <c r="N1" s="1" t="s">
        <v>12</v>
      </c>
      <c r="O1" s="1" t="s">
        <v>13</v>
      </c>
      <c r="P1" s="1" t="s">
        <v>14</v>
      </c>
      <c r="Q1" s="1" t="s">
        <v>15</v>
      </c>
      <c r="R1" s="1" t="s">
        <v>16</v>
      </c>
      <c r="S1" s="1" t="s">
        <v>17</v>
      </c>
      <c r="T1" s="1" t="s">
        <v>18</v>
      </c>
    </row>
    <row r="2" spans="1:20" hidden="1">
      <c r="A2" t="s">
        <v>19</v>
      </c>
      <c r="B2" t="s">
        <v>20</v>
      </c>
      <c r="C2" t="s">
        <v>21</v>
      </c>
      <c r="D2" t="s">
        <v>22</v>
      </c>
      <c r="E2" t="str">
        <f>_xlfn.XLOOKUP(S2,Rev!T:T,Rev!D:D)</f>
        <v>Check operating controls (indicators, knobs, levers, switches, etc).</v>
      </c>
      <c r="F2" t="s">
        <v>23</v>
      </c>
      <c r="G2" s="4" t="s">
        <v>23</v>
      </c>
      <c r="H2" s="4" t="s">
        <v>23</v>
      </c>
      <c r="I2" s="4" t="s">
        <v>23</v>
      </c>
      <c r="J2" s="4" t="s">
        <v>24</v>
      </c>
      <c r="K2" s="4">
        <v>1</v>
      </c>
      <c r="L2" t="s">
        <v>23</v>
      </c>
      <c r="M2" t="s">
        <v>23</v>
      </c>
      <c r="N2" t="s">
        <v>23</v>
      </c>
      <c r="O2" t="s">
        <v>23</v>
      </c>
      <c r="P2" t="s">
        <v>23</v>
      </c>
      <c r="Q2" t="s">
        <v>23</v>
      </c>
      <c r="R2" t="s">
        <v>23</v>
      </c>
      <c r="S2" t="s">
        <v>25</v>
      </c>
      <c r="T2" t="s">
        <v>23</v>
      </c>
    </row>
    <row r="3" spans="1:20" hidden="1">
      <c r="A3" t="s">
        <v>19</v>
      </c>
      <c r="B3" t="s">
        <v>20</v>
      </c>
      <c r="C3" t="s">
        <v>21</v>
      </c>
      <c r="D3" t="s">
        <v>26</v>
      </c>
      <c r="E3" t="str">
        <f>_xlfn.XLOOKUP(S3,Rev!T:T,Rev!D:D)</f>
        <v>Check operation of horns (air or electric).</v>
      </c>
      <c r="F3" t="s">
        <v>23</v>
      </c>
      <c r="G3" s="4" t="s">
        <v>23</v>
      </c>
      <c r="H3" s="4" t="s">
        <v>23</v>
      </c>
      <c r="I3" s="4" t="s">
        <v>23</v>
      </c>
      <c r="J3" s="4" t="s">
        <v>27</v>
      </c>
      <c r="K3" s="4">
        <v>2</v>
      </c>
      <c r="L3" t="s">
        <v>23</v>
      </c>
      <c r="M3" t="s">
        <v>23</v>
      </c>
      <c r="N3" t="s">
        <v>23</v>
      </c>
      <c r="O3" t="s">
        <v>23</v>
      </c>
      <c r="P3" t="s">
        <v>23</v>
      </c>
      <c r="Q3" t="s">
        <v>23</v>
      </c>
      <c r="R3" t="s">
        <v>23</v>
      </c>
      <c r="S3" t="s">
        <v>28</v>
      </c>
      <c r="T3" t="s">
        <v>23</v>
      </c>
    </row>
    <row r="4" spans="1:20" hidden="1">
      <c r="A4" t="s">
        <v>19</v>
      </c>
      <c r="B4" t="s">
        <v>20</v>
      </c>
      <c r="C4" t="s">
        <v>21</v>
      </c>
      <c r="D4" t="s">
        <v>29</v>
      </c>
      <c r="E4" t="str">
        <f>_xlfn.XLOOKUP(S4,Rev!T:T,Rev!D:D)</f>
        <v>Check condition of mirrors.</v>
      </c>
      <c r="F4" t="s">
        <v>23</v>
      </c>
      <c r="G4" s="4" t="s">
        <v>23</v>
      </c>
      <c r="H4" s="4" t="s">
        <v>23</v>
      </c>
      <c r="I4" s="4" t="s">
        <v>23</v>
      </c>
      <c r="J4" s="4" t="s">
        <v>30</v>
      </c>
      <c r="K4" s="4">
        <v>3</v>
      </c>
      <c r="L4" t="s">
        <v>23</v>
      </c>
      <c r="M4" t="s">
        <v>23</v>
      </c>
      <c r="N4" t="s">
        <v>23</v>
      </c>
      <c r="O4" t="s">
        <v>23</v>
      </c>
      <c r="P4" t="s">
        <v>23</v>
      </c>
      <c r="Q4" t="s">
        <v>23</v>
      </c>
      <c r="R4" t="s">
        <v>23</v>
      </c>
      <c r="S4" t="s">
        <v>31</v>
      </c>
      <c r="T4" t="s">
        <v>23</v>
      </c>
    </row>
    <row r="5" spans="1:20" hidden="1">
      <c r="A5" t="s">
        <v>19</v>
      </c>
      <c r="B5" t="s">
        <v>20</v>
      </c>
      <c r="C5" t="s">
        <v>21</v>
      </c>
      <c r="D5" t="s">
        <v>32</v>
      </c>
      <c r="E5" t="str">
        <f>_xlfn.XLOOKUP(S5,Rev!T:T,Rev!D:D)</f>
        <v>Check operation and condition of seats.</v>
      </c>
      <c r="F5" t="s">
        <v>23</v>
      </c>
      <c r="G5" s="4" t="s">
        <v>23</v>
      </c>
      <c r="H5" s="4" t="s">
        <v>23</v>
      </c>
      <c r="I5" s="4" t="s">
        <v>23</v>
      </c>
      <c r="J5" s="4" t="s">
        <v>33</v>
      </c>
      <c r="K5" s="4">
        <v>4</v>
      </c>
      <c r="L5" t="s">
        <v>23</v>
      </c>
      <c r="M5" t="s">
        <v>23</v>
      </c>
      <c r="N5" t="s">
        <v>23</v>
      </c>
      <c r="O5" t="s">
        <v>23</v>
      </c>
      <c r="P5" t="s">
        <v>23</v>
      </c>
      <c r="Q5" t="s">
        <v>23</v>
      </c>
      <c r="R5" t="s">
        <v>23</v>
      </c>
      <c r="S5" t="s">
        <v>34</v>
      </c>
      <c r="T5" t="s">
        <v>23</v>
      </c>
    </row>
    <row r="6" spans="1:20" hidden="1">
      <c r="A6" t="s">
        <v>19</v>
      </c>
      <c r="B6" t="s">
        <v>20</v>
      </c>
      <c r="C6" t="s">
        <v>21</v>
      </c>
      <c r="D6" t="s">
        <v>35</v>
      </c>
      <c r="E6" t="str">
        <f>_xlfn.XLOOKUP(S6,Rev!T:T,Rev!D:D)</f>
        <v>Check integrity of seat belt and clasp for damage, tears, rips and holes. Ensure seat belt functions correctly.</v>
      </c>
      <c r="F6" t="s">
        <v>23</v>
      </c>
      <c r="G6" s="4" t="s">
        <v>23</v>
      </c>
      <c r="H6" s="4" t="s">
        <v>23</v>
      </c>
      <c r="I6" s="4" t="s">
        <v>23</v>
      </c>
      <c r="J6" s="4" t="s">
        <v>36</v>
      </c>
      <c r="K6" s="4">
        <v>5</v>
      </c>
      <c r="L6" t="s">
        <v>23</v>
      </c>
      <c r="M6" t="s">
        <v>23</v>
      </c>
      <c r="N6" t="s">
        <v>23</v>
      </c>
      <c r="O6" t="s">
        <v>23</v>
      </c>
      <c r="P6" t="s">
        <v>23</v>
      </c>
      <c r="Q6" t="s">
        <v>23</v>
      </c>
      <c r="R6" t="s">
        <v>23</v>
      </c>
      <c r="S6" t="s">
        <v>37</v>
      </c>
      <c r="T6" t="s">
        <v>23</v>
      </c>
    </row>
    <row r="7" spans="1:20" hidden="1">
      <c r="A7" t="s">
        <v>19</v>
      </c>
      <c r="B7" t="s">
        <v>20</v>
      </c>
      <c r="C7" t="s">
        <v>21</v>
      </c>
      <c r="D7" t="s">
        <v>38</v>
      </c>
      <c r="E7" t="str">
        <f>_xlfn.XLOOKUP(S7,Rev!T:T,Rev!D:D)</f>
        <v>Check operation of wipers and washer.</v>
      </c>
      <c r="F7" t="s">
        <v>23</v>
      </c>
      <c r="G7" s="4" t="s">
        <v>23</v>
      </c>
      <c r="H7" s="4" t="s">
        <v>23</v>
      </c>
      <c r="I7" s="4" t="s">
        <v>23</v>
      </c>
      <c r="J7" s="4" t="s">
        <v>39</v>
      </c>
      <c r="K7" s="4">
        <v>6</v>
      </c>
      <c r="L7" t="s">
        <v>23</v>
      </c>
      <c r="M7" t="s">
        <v>23</v>
      </c>
      <c r="N7" t="s">
        <v>23</v>
      </c>
      <c r="O7" t="s">
        <v>23</v>
      </c>
      <c r="P7" t="s">
        <v>23</v>
      </c>
      <c r="Q7" t="s">
        <v>23</v>
      </c>
      <c r="R7" t="s">
        <v>23</v>
      </c>
      <c r="S7" t="s">
        <v>40</v>
      </c>
      <c r="T7" t="s">
        <v>23</v>
      </c>
    </row>
    <row r="8" spans="1:20" hidden="1">
      <c r="A8" t="s">
        <v>19</v>
      </c>
      <c r="B8" t="s">
        <v>20</v>
      </c>
      <c r="C8" t="s">
        <v>21</v>
      </c>
      <c r="D8" t="s">
        <v>41</v>
      </c>
      <c r="E8" t="str">
        <f>_xlfn.XLOOKUP(S8,Rev!T:T,Rev!D:D)</f>
        <v>Check operation of all lights.</v>
      </c>
      <c r="F8" t="s">
        <v>23</v>
      </c>
      <c r="G8" s="4" t="s">
        <v>23</v>
      </c>
      <c r="H8" s="4" t="s">
        <v>23</v>
      </c>
      <c r="I8" s="4" t="s">
        <v>23</v>
      </c>
      <c r="J8" s="4" t="s">
        <v>42</v>
      </c>
      <c r="K8" s="4">
        <v>7</v>
      </c>
      <c r="L8" t="s">
        <v>23</v>
      </c>
      <c r="M8" t="s">
        <v>23</v>
      </c>
      <c r="N8" t="s">
        <v>23</v>
      </c>
      <c r="O8" t="s">
        <v>23</v>
      </c>
      <c r="P8" t="s">
        <v>23</v>
      </c>
      <c r="Q8" t="s">
        <v>23</v>
      </c>
      <c r="R8" t="s">
        <v>23</v>
      </c>
      <c r="S8" t="s">
        <v>43</v>
      </c>
      <c r="T8" t="s">
        <v>23</v>
      </c>
    </row>
    <row r="9" spans="1:20" hidden="1">
      <c r="A9" t="s">
        <v>19</v>
      </c>
      <c r="B9" t="s">
        <v>20</v>
      </c>
      <c r="C9" t="s">
        <v>21</v>
      </c>
      <c r="D9" t="s">
        <v>44</v>
      </c>
      <c r="E9" t="str">
        <f>_xlfn.XLOOKUP(S9,Rev!T:T,Rev!D:D)</f>
        <v>Check operation of hoist actuator linkage.</v>
      </c>
      <c r="F9" t="s">
        <v>23</v>
      </c>
      <c r="G9" s="4" t="s">
        <v>23</v>
      </c>
      <c r="H9" s="4" t="s">
        <v>23</v>
      </c>
      <c r="I9" s="4" t="s">
        <v>23</v>
      </c>
      <c r="J9" s="4" t="s">
        <v>45</v>
      </c>
      <c r="K9" s="4">
        <v>8</v>
      </c>
      <c r="L9" t="s">
        <v>23</v>
      </c>
      <c r="M9" t="s">
        <v>23</v>
      </c>
      <c r="N9" t="s">
        <v>23</v>
      </c>
      <c r="O9" t="s">
        <v>23</v>
      </c>
      <c r="P9" t="s">
        <v>23</v>
      </c>
      <c r="Q9" t="s">
        <v>23</v>
      </c>
      <c r="R9" t="s">
        <v>23</v>
      </c>
      <c r="S9" t="s">
        <v>46</v>
      </c>
      <c r="T9" t="s">
        <v>23</v>
      </c>
    </row>
    <row r="10" spans="1:20" hidden="1">
      <c r="A10" t="s">
        <v>19</v>
      </c>
      <c r="B10" t="s">
        <v>20</v>
      </c>
      <c r="C10" t="s">
        <v>21</v>
      </c>
      <c r="D10" t="s">
        <v>47</v>
      </c>
      <c r="E10" t="str">
        <f>_xlfn.XLOOKUP(S10,Rev!T:T,Rev!D:D)</f>
        <v>a. Reversing alarm.</v>
      </c>
      <c r="F10" t="s">
        <v>23</v>
      </c>
      <c r="G10" s="4" t="s">
        <v>23</v>
      </c>
      <c r="H10" s="4" t="s">
        <v>23</v>
      </c>
      <c r="I10" s="4" t="s">
        <v>23</v>
      </c>
      <c r="J10" s="4" t="s">
        <v>48</v>
      </c>
      <c r="K10" s="4" t="s">
        <v>48</v>
      </c>
      <c r="L10" t="s">
        <v>23</v>
      </c>
      <c r="M10" t="s">
        <v>23</v>
      </c>
      <c r="N10" t="s">
        <v>23</v>
      </c>
      <c r="O10" t="s">
        <v>23</v>
      </c>
      <c r="P10" t="s">
        <v>23</v>
      </c>
      <c r="Q10" t="s">
        <v>23</v>
      </c>
      <c r="R10" t="s">
        <v>23</v>
      </c>
      <c r="S10" t="s">
        <v>49</v>
      </c>
      <c r="T10" t="s">
        <v>50</v>
      </c>
    </row>
    <row r="11" spans="1:20" hidden="1">
      <c r="A11" t="s">
        <v>19</v>
      </c>
      <c r="B11" t="s">
        <v>20</v>
      </c>
      <c r="C11" t="s">
        <v>21</v>
      </c>
      <c r="D11" t="s">
        <v>51</v>
      </c>
      <c r="E11" t="str">
        <f>_xlfn.XLOOKUP(S11,Rev!T:T,Rev!D:D)</f>
        <v>b. Tray up alarm.</v>
      </c>
      <c r="F11" t="s">
        <v>23</v>
      </c>
      <c r="G11" s="4" t="s">
        <v>23</v>
      </c>
      <c r="H11" s="4" t="s">
        <v>23</v>
      </c>
      <c r="I11" s="4" t="s">
        <v>23</v>
      </c>
      <c r="J11" s="4" t="s">
        <v>52</v>
      </c>
      <c r="K11" s="4" t="s">
        <v>52</v>
      </c>
      <c r="L11" t="s">
        <v>23</v>
      </c>
      <c r="M11" t="s">
        <v>23</v>
      </c>
      <c r="N11" t="s">
        <v>23</v>
      </c>
      <c r="O11" t="s">
        <v>23</v>
      </c>
      <c r="P11" t="s">
        <v>23</v>
      </c>
      <c r="Q11" t="s">
        <v>23</v>
      </c>
      <c r="R11" t="s">
        <v>23</v>
      </c>
      <c r="S11" t="s">
        <v>53</v>
      </c>
      <c r="T11" t="s">
        <v>50</v>
      </c>
    </row>
    <row r="12" spans="1:20" hidden="1">
      <c r="A12" t="s">
        <v>19</v>
      </c>
      <c r="B12" t="s">
        <v>20</v>
      </c>
      <c r="C12" t="s">
        <v>21</v>
      </c>
      <c r="D12" t="s">
        <v>54</v>
      </c>
      <c r="E12" t="str">
        <f>_xlfn.XLOOKUP(S12,Rev!T:T,Rev!D:D)</f>
        <v>c. Door alarm.</v>
      </c>
      <c r="F12" t="s">
        <v>23</v>
      </c>
      <c r="G12" s="4" t="s">
        <v>23</v>
      </c>
      <c r="H12" s="4" t="s">
        <v>23</v>
      </c>
      <c r="I12" s="4" t="s">
        <v>23</v>
      </c>
      <c r="J12" s="4" t="s">
        <v>55</v>
      </c>
      <c r="K12" s="4" t="s">
        <v>55</v>
      </c>
      <c r="L12" t="s">
        <v>23</v>
      </c>
      <c r="M12" t="s">
        <v>23</v>
      </c>
      <c r="N12" t="s">
        <v>23</v>
      </c>
      <c r="O12" t="s">
        <v>23</v>
      </c>
      <c r="P12" t="s">
        <v>23</v>
      </c>
      <c r="Q12" t="s">
        <v>23</v>
      </c>
      <c r="R12" t="s">
        <v>23</v>
      </c>
      <c r="S12" t="s">
        <v>56</v>
      </c>
      <c r="T12" t="s">
        <v>50</v>
      </c>
    </row>
    <row r="13" spans="1:20" hidden="1">
      <c r="A13" t="s">
        <v>19</v>
      </c>
      <c r="B13" t="s">
        <v>20</v>
      </c>
      <c r="C13" t="s">
        <v>21</v>
      </c>
      <c r="D13" t="s">
        <v>57</v>
      </c>
      <c r="E13" t="str">
        <f>_xlfn.XLOOKUP(S13,Rev!T:T,Rev!D:D)</f>
        <v>Check operation of both body up and hoist limit switches.</v>
      </c>
      <c r="F13" t="s">
        <v>23</v>
      </c>
      <c r="G13" s="4" t="s">
        <v>23</v>
      </c>
      <c r="H13" s="4" t="s">
        <v>23</v>
      </c>
      <c r="I13" s="4" t="s">
        <v>23</v>
      </c>
      <c r="J13" s="4" t="s">
        <v>58</v>
      </c>
      <c r="K13" s="4">
        <v>10</v>
      </c>
      <c r="L13" t="s">
        <v>23</v>
      </c>
      <c r="M13" t="s">
        <v>23</v>
      </c>
      <c r="N13" t="s">
        <v>23</v>
      </c>
      <c r="O13" t="s">
        <v>23</v>
      </c>
      <c r="P13" t="s">
        <v>23</v>
      </c>
      <c r="Q13" t="s">
        <v>23</v>
      </c>
      <c r="R13" t="s">
        <v>23</v>
      </c>
      <c r="S13" t="s">
        <v>59</v>
      </c>
      <c r="T13" t="s">
        <v>23</v>
      </c>
    </row>
    <row r="14" spans="1:20" hidden="1">
      <c r="A14" t="s">
        <v>19</v>
      </c>
      <c r="B14" t="s">
        <v>20</v>
      </c>
      <c r="C14" t="s">
        <v>21</v>
      </c>
      <c r="D14" t="s">
        <v>60</v>
      </c>
      <c r="E14" t="str">
        <f>_xlfn.XLOOKUP(S14,Rev!T:T,Rev!D:D)</f>
        <v>Check body pads condition for damage and alignment.</v>
      </c>
      <c r="F14" t="s">
        <v>23</v>
      </c>
      <c r="G14" s="4" t="s">
        <v>23</v>
      </c>
      <c r="H14" s="4" t="s">
        <v>23</v>
      </c>
      <c r="I14" s="4" t="s">
        <v>23</v>
      </c>
      <c r="J14" s="4" t="s">
        <v>61</v>
      </c>
      <c r="K14" s="4">
        <v>11</v>
      </c>
      <c r="L14" t="s">
        <v>23</v>
      </c>
      <c r="M14" t="s">
        <v>23</v>
      </c>
      <c r="N14" t="s">
        <v>23</v>
      </c>
      <c r="O14" t="s">
        <v>23</v>
      </c>
      <c r="P14" t="s">
        <v>23</v>
      </c>
      <c r="Q14" t="s">
        <v>23</v>
      </c>
      <c r="R14" t="s">
        <v>23</v>
      </c>
      <c r="S14" t="s">
        <v>62</v>
      </c>
      <c r="T14" t="s">
        <v>23</v>
      </c>
    </row>
    <row r="15" spans="1:20" hidden="1">
      <c r="A15" t="s">
        <v>19</v>
      </c>
      <c r="B15" t="s">
        <v>20</v>
      </c>
      <c r="C15" t="s">
        <v>21</v>
      </c>
      <c r="D15" t="s">
        <v>63</v>
      </c>
      <c r="E15" t="str">
        <f>_xlfn.XLOOKUP(S15,Rev!T:T,Rev!D:D)</f>
        <v>Check operation of air conditioner system.</v>
      </c>
      <c r="F15" t="s">
        <v>23</v>
      </c>
      <c r="G15" s="4" t="s">
        <v>23</v>
      </c>
      <c r="H15" s="4" t="s">
        <v>23</v>
      </c>
      <c r="I15" s="4" t="s">
        <v>23</v>
      </c>
      <c r="J15" s="4" t="s">
        <v>64</v>
      </c>
      <c r="K15" s="4">
        <v>12</v>
      </c>
      <c r="L15" t="s">
        <v>23</v>
      </c>
      <c r="M15" t="s">
        <v>23</v>
      </c>
      <c r="N15" t="s">
        <v>23</v>
      </c>
      <c r="O15" t="s">
        <v>23</v>
      </c>
      <c r="P15" t="s">
        <v>23</v>
      </c>
      <c r="Q15" t="s">
        <v>23</v>
      </c>
      <c r="R15" t="s">
        <v>23</v>
      </c>
      <c r="S15" t="s">
        <v>65</v>
      </c>
      <c r="T15" t="s">
        <v>23</v>
      </c>
    </row>
    <row r="16" spans="1:20" hidden="1">
      <c r="A16" t="s">
        <v>19</v>
      </c>
      <c r="B16" t="s">
        <v>20</v>
      </c>
      <c r="C16" t="s">
        <v>21</v>
      </c>
      <c r="D16" t="s">
        <v>66</v>
      </c>
      <c r="E16" t="str">
        <f>_xlfn.XLOOKUP(S16,Rev!T:T,Rev!D:D)</f>
        <v>Check operation of ladder controls and switches.</v>
      </c>
      <c r="F16" t="s">
        <v>23</v>
      </c>
      <c r="G16" s="4" t="s">
        <v>23</v>
      </c>
      <c r="H16" s="4" t="s">
        <v>23</v>
      </c>
      <c r="I16" s="4" t="s">
        <v>23</v>
      </c>
      <c r="J16" s="4" t="s">
        <v>67</v>
      </c>
      <c r="K16" s="4">
        <v>13</v>
      </c>
      <c r="L16" t="s">
        <v>23</v>
      </c>
      <c r="M16" t="s">
        <v>23</v>
      </c>
      <c r="N16" t="s">
        <v>23</v>
      </c>
      <c r="O16" t="s">
        <v>23</v>
      </c>
      <c r="P16" t="s">
        <v>23</v>
      </c>
      <c r="Q16" t="s">
        <v>23</v>
      </c>
      <c r="R16" t="s">
        <v>23</v>
      </c>
      <c r="S16" t="s">
        <v>68</v>
      </c>
      <c r="T16" t="s">
        <v>23</v>
      </c>
    </row>
    <row r="17" spans="1:20" hidden="1">
      <c r="A17" t="s">
        <v>19</v>
      </c>
      <c r="B17" t="s">
        <v>20</v>
      </c>
      <c r="C17" t="s">
        <v>21</v>
      </c>
      <c r="D17" t="s">
        <v>69</v>
      </c>
      <c r="E17" t="str">
        <f>_xlfn.XLOOKUP(S17,Rev!T:T,Rev!D:D)</f>
        <v>Check stair interlock function (Park brake interlock).</v>
      </c>
      <c r="F17" t="s">
        <v>23</v>
      </c>
      <c r="G17" s="4" t="s">
        <v>23</v>
      </c>
      <c r="H17" s="4" t="s">
        <v>23</v>
      </c>
      <c r="I17" s="4" t="s">
        <v>23</v>
      </c>
      <c r="J17" s="4" t="s">
        <v>70</v>
      </c>
      <c r="K17" s="4">
        <v>14</v>
      </c>
      <c r="L17" t="s">
        <v>23</v>
      </c>
      <c r="M17" t="s">
        <v>23</v>
      </c>
      <c r="N17" t="s">
        <v>23</v>
      </c>
      <c r="O17" t="s">
        <v>23</v>
      </c>
      <c r="P17" t="s">
        <v>23</v>
      </c>
      <c r="Q17" t="s">
        <v>23</v>
      </c>
      <c r="R17" t="s">
        <v>23</v>
      </c>
      <c r="S17" t="s">
        <v>71</v>
      </c>
      <c r="T17" t="s">
        <v>23</v>
      </c>
    </row>
    <row r="18" spans="1:20" hidden="1">
      <c r="A18" t="s">
        <v>19</v>
      </c>
      <c r="B18" t="s">
        <v>20</v>
      </c>
      <c r="C18" t="s">
        <v>21</v>
      </c>
      <c r="D18" t="s">
        <v>72</v>
      </c>
      <c r="E18" t="str">
        <f>_xlfn.XLOOKUP(S18,Rev!T:T,Rev!D:D)</f>
        <v>Check alarm(s) when stair is in operation.</v>
      </c>
      <c r="F18" t="s">
        <v>23</v>
      </c>
      <c r="G18" s="4" t="s">
        <v>23</v>
      </c>
      <c r="H18" s="4" t="s">
        <v>23</v>
      </c>
      <c r="I18" s="4" t="s">
        <v>23</v>
      </c>
      <c r="J18" s="4" t="s">
        <v>73</v>
      </c>
      <c r="K18" s="4">
        <v>15</v>
      </c>
      <c r="L18" t="s">
        <v>23</v>
      </c>
      <c r="M18" t="s">
        <v>23</v>
      </c>
      <c r="N18" t="s">
        <v>23</v>
      </c>
      <c r="O18" t="s">
        <v>23</v>
      </c>
      <c r="P18" t="s">
        <v>23</v>
      </c>
      <c r="Q18" t="s">
        <v>23</v>
      </c>
      <c r="R18" t="s">
        <v>23</v>
      </c>
      <c r="S18" t="s">
        <v>74</v>
      </c>
      <c r="T18" t="s">
        <v>23</v>
      </c>
    </row>
    <row r="19" spans="1:20" hidden="1">
      <c r="A19" t="s">
        <v>19</v>
      </c>
      <c r="B19" t="s">
        <v>20</v>
      </c>
      <c r="C19" t="s">
        <v>21</v>
      </c>
      <c r="D19" t="s">
        <v>75</v>
      </c>
      <c r="E19" t="str">
        <f>_xlfn.XLOOKUP(S19,Rev!T:T,Rev!D:D)</f>
        <v>Check air filter restriction.</v>
      </c>
      <c r="F19" t="s">
        <v>23</v>
      </c>
      <c r="G19" s="4" t="s">
        <v>23</v>
      </c>
      <c r="H19" s="4" t="s">
        <v>23</v>
      </c>
      <c r="I19" s="4" t="s">
        <v>23</v>
      </c>
      <c r="J19" s="4" t="s">
        <v>76</v>
      </c>
      <c r="K19" s="4">
        <v>16</v>
      </c>
      <c r="L19" t="s">
        <v>23</v>
      </c>
      <c r="M19" t="s">
        <v>23</v>
      </c>
      <c r="N19" t="s">
        <v>23</v>
      </c>
      <c r="O19" t="s">
        <v>23</v>
      </c>
      <c r="P19" t="s">
        <v>23</v>
      </c>
      <c r="Q19" t="s">
        <v>23</v>
      </c>
      <c r="R19" t="s">
        <v>23</v>
      </c>
      <c r="S19" t="s">
        <v>77</v>
      </c>
      <c r="T19" t="s">
        <v>23</v>
      </c>
    </row>
    <row r="20" spans="1:20" hidden="1">
      <c r="A20" t="s">
        <v>19</v>
      </c>
      <c r="B20" t="s">
        <v>20</v>
      </c>
      <c r="C20" t="s">
        <v>21</v>
      </c>
      <c r="D20" t="s">
        <v>78</v>
      </c>
      <c r="E20" t="str">
        <f>_xlfn.XLOOKUP(S20,Rev!T:T,Rev!D:D)</f>
        <v>Check steering operation for proper response.</v>
      </c>
      <c r="F20" t="s">
        <v>23</v>
      </c>
      <c r="G20" s="4" t="s">
        <v>23</v>
      </c>
      <c r="H20" s="4" t="s">
        <v>23</v>
      </c>
      <c r="I20" s="4" t="s">
        <v>23</v>
      </c>
      <c r="J20" s="4" t="s">
        <v>79</v>
      </c>
      <c r="K20" s="4">
        <v>17</v>
      </c>
      <c r="L20" t="s">
        <v>23</v>
      </c>
      <c r="M20" t="s">
        <v>23</v>
      </c>
      <c r="N20" t="s">
        <v>23</v>
      </c>
      <c r="O20" t="s">
        <v>23</v>
      </c>
      <c r="P20" t="s">
        <v>23</v>
      </c>
      <c r="Q20" t="s">
        <v>23</v>
      </c>
      <c r="R20" t="s">
        <v>23</v>
      </c>
      <c r="S20" t="s">
        <v>80</v>
      </c>
      <c r="T20" t="s">
        <v>23</v>
      </c>
    </row>
    <row r="21" spans="1:20" hidden="1">
      <c r="A21" t="s">
        <v>19</v>
      </c>
      <c r="B21" t="s">
        <v>20</v>
      </c>
      <c r="C21" t="s">
        <v>21</v>
      </c>
      <c r="D21" t="s">
        <v>81</v>
      </c>
      <c r="E21" t="str">
        <f>_xlfn.XLOOKUP(S21,Rev!T:T,Rev!D:D)</f>
        <v>Check secondary steering operation (engage engine shutdown switch to stop engine - steer left and right, check response).</v>
      </c>
      <c r="F21" t="s">
        <v>23</v>
      </c>
      <c r="G21" s="4" t="s">
        <v>23</v>
      </c>
      <c r="H21" s="4" t="s">
        <v>23</v>
      </c>
      <c r="I21" s="4" t="s">
        <v>23</v>
      </c>
      <c r="J21" s="4" t="s">
        <v>82</v>
      </c>
      <c r="K21" s="4">
        <v>18</v>
      </c>
      <c r="L21" t="s">
        <v>23</v>
      </c>
      <c r="M21" t="s">
        <v>23</v>
      </c>
      <c r="N21" t="s">
        <v>23</v>
      </c>
      <c r="O21" t="s">
        <v>23</v>
      </c>
      <c r="P21" t="s">
        <v>23</v>
      </c>
      <c r="Q21" t="s">
        <v>23</v>
      </c>
      <c r="R21" t="s">
        <v>23</v>
      </c>
      <c r="S21" t="s">
        <v>83</v>
      </c>
      <c r="T21" t="s">
        <v>23</v>
      </c>
    </row>
    <row r="22" spans="1:20" hidden="1">
      <c r="A22" t="s">
        <v>19</v>
      </c>
      <c r="B22" t="s">
        <v>20</v>
      </c>
      <c r="C22" t="s">
        <v>21</v>
      </c>
      <c r="D22" t="s">
        <v>84</v>
      </c>
      <c r="E22" t="str">
        <f>_xlfn.XLOOKUP(S22,Rev!T:T,Rev!D:D)</f>
        <v>a. Service brake</v>
      </c>
      <c r="F22" t="s">
        <v>23</v>
      </c>
      <c r="G22" s="4" t="s">
        <v>23</v>
      </c>
      <c r="H22" s="4" t="s">
        <v>23</v>
      </c>
      <c r="I22" s="4" t="s">
        <v>23</v>
      </c>
      <c r="J22" s="4" t="s">
        <v>85</v>
      </c>
      <c r="K22" s="4" t="s">
        <v>85</v>
      </c>
      <c r="L22" t="s">
        <v>23</v>
      </c>
      <c r="M22" t="s">
        <v>23</v>
      </c>
      <c r="N22" t="s">
        <v>23</v>
      </c>
      <c r="O22" t="s">
        <v>23</v>
      </c>
      <c r="P22" t="s">
        <v>23</v>
      </c>
      <c r="Q22" t="s">
        <v>23</v>
      </c>
      <c r="R22" t="s">
        <v>23</v>
      </c>
      <c r="S22" t="s">
        <v>86</v>
      </c>
      <c r="T22" t="s">
        <v>87</v>
      </c>
    </row>
    <row r="23" spans="1:20" hidden="1">
      <c r="A23" t="s">
        <v>19</v>
      </c>
      <c r="B23" t="s">
        <v>20</v>
      </c>
      <c r="C23" t="s">
        <v>21</v>
      </c>
      <c r="D23" t="s">
        <v>88</v>
      </c>
      <c r="E23" t="str">
        <f>_xlfn.XLOOKUP(S23,Rev!T:T,Rev!D:D)</f>
        <v>b. Emergency brake</v>
      </c>
      <c r="F23" t="s">
        <v>23</v>
      </c>
      <c r="G23" s="4" t="s">
        <v>23</v>
      </c>
      <c r="H23" s="4" t="s">
        <v>23</v>
      </c>
      <c r="I23" s="4" t="s">
        <v>23</v>
      </c>
      <c r="J23" s="4" t="s">
        <v>89</v>
      </c>
      <c r="K23" s="4" t="s">
        <v>89</v>
      </c>
      <c r="L23" t="s">
        <v>23</v>
      </c>
      <c r="M23" t="s">
        <v>23</v>
      </c>
      <c r="N23" t="s">
        <v>23</v>
      </c>
      <c r="O23" t="s">
        <v>23</v>
      </c>
      <c r="P23" t="s">
        <v>23</v>
      </c>
      <c r="Q23" t="s">
        <v>23</v>
      </c>
      <c r="R23" t="s">
        <v>23</v>
      </c>
      <c r="S23" t="s">
        <v>90</v>
      </c>
      <c r="T23" t="s">
        <v>87</v>
      </c>
    </row>
    <row r="24" spans="1:20" hidden="1">
      <c r="A24" t="s">
        <v>19</v>
      </c>
      <c r="B24" t="s">
        <v>20</v>
      </c>
      <c r="C24" t="s">
        <v>21</v>
      </c>
      <c r="D24" t="s">
        <v>91</v>
      </c>
      <c r="E24" t="str">
        <f>_xlfn.XLOOKUP(S24,Rev!T:T,Rev!D:D)</f>
        <v>c. Park brake</v>
      </c>
      <c r="F24" t="s">
        <v>23</v>
      </c>
      <c r="G24" s="4" t="s">
        <v>23</v>
      </c>
      <c r="H24" s="4" t="s">
        <v>23</v>
      </c>
      <c r="I24" s="4" t="s">
        <v>23</v>
      </c>
      <c r="J24" s="4" t="s">
        <v>92</v>
      </c>
      <c r="K24" s="4" t="s">
        <v>92</v>
      </c>
      <c r="L24" t="s">
        <v>23</v>
      </c>
      <c r="M24" t="s">
        <v>23</v>
      </c>
      <c r="N24" t="s">
        <v>23</v>
      </c>
      <c r="O24" t="s">
        <v>23</v>
      </c>
      <c r="P24" t="s">
        <v>23</v>
      </c>
      <c r="Q24" t="s">
        <v>23</v>
      </c>
      <c r="R24" t="s">
        <v>23</v>
      </c>
      <c r="S24" t="s">
        <v>93</v>
      </c>
      <c r="T24" t="s">
        <v>87</v>
      </c>
    </row>
    <row r="25" spans="1:20" hidden="1">
      <c r="A25" t="s">
        <v>19</v>
      </c>
      <c r="B25" t="s">
        <v>20</v>
      </c>
      <c r="C25" t="s">
        <v>21</v>
      </c>
      <c r="D25" t="s">
        <v>94</v>
      </c>
      <c r="E25" t="str">
        <f>_xlfn.XLOOKUP(S25,Rev!T:T,Rev!D:D)</f>
        <v>Check retarder operation (1st Gear Stall Test at 1050 rpm).</v>
      </c>
      <c r="F25" t="s">
        <v>23</v>
      </c>
      <c r="G25" s="4" t="s">
        <v>23</v>
      </c>
      <c r="H25" s="4" t="s">
        <v>23</v>
      </c>
      <c r="I25" s="4" t="s">
        <v>23</v>
      </c>
      <c r="J25" s="4" t="s">
        <v>95</v>
      </c>
      <c r="K25" s="4">
        <v>20</v>
      </c>
      <c r="L25" t="s">
        <v>23</v>
      </c>
      <c r="M25" t="s">
        <v>23</v>
      </c>
      <c r="N25" t="s">
        <v>23</v>
      </c>
      <c r="O25" t="s">
        <v>23</v>
      </c>
      <c r="P25" t="s">
        <v>23</v>
      </c>
      <c r="Q25" t="s">
        <v>23</v>
      </c>
      <c r="R25" t="s">
        <v>23</v>
      </c>
      <c r="S25" t="s">
        <v>96</v>
      </c>
      <c r="T25" t="s">
        <v>23</v>
      </c>
    </row>
    <row r="26" spans="1:20" hidden="1">
      <c r="A26" t="s">
        <v>19</v>
      </c>
      <c r="B26" t="s">
        <v>20</v>
      </c>
      <c r="C26" t="s">
        <v>21</v>
      </c>
      <c r="D26" t="s">
        <v>97</v>
      </c>
      <c r="E26" t="str">
        <f>_xlfn.XLOOKUP(S26,Rev!T:T,Rev!D:D)</f>
        <v>a POS 1 - Left Tie Rod</v>
      </c>
      <c r="F26" t="s">
        <v>23</v>
      </c>
      <c r="G26" s="4" t="s">
        <v>23</v>
      </c>
      <c r="H26" s="4" t="s">
        <v>23</v>
      </c>
      <c r="I26" s="4" t="s">
        <v>23</v>
      </c>
      <c r="J26" s="4" t="s">
        <v>98</v>
      </c>
      <c r="K26" s="4" t="s">
        <v>98</v>
      </c>
      <c r="L26" t="s">
        <v>23</v>
      </c>
      <c r="M26" t="s">
        <v>23</v>
      </c>
      <c r="N26" t="s">
        <v>23</v>
      </c>
      <c r="O26" t="s">
        <v>23</v>
      </c>
      <c r="P26" t="s">
        <v>23</v>
      </c>
      <c r="Q26" t="s">
        <v>23</v>
      </c>
      <c r="R26" t="s">
        <v>23</v>
      </c>
      <c r="S26" t="s">
        <v>99</v>
      </c>
      <c r="T26" t="s">
        <v>100</v>
      </c>
    </row>
    <row r="27" spans="1:20" hidden="1">
      <c r="A27" t="s">
        <v>19</v>
      </c>
      <c r="B27" t="s">
        <v>20</v>
      </c>
      <c r="C27" t="s">
        <v>21</v>
      </c>
      <c r="D27" t="s">
        <v>101</v>
      </c>
      <c r="E27" t="str">
        <f>_xlfn.XLOOKUP(S27,Rev!T:T,Rev!D:D)</f>
        <v>b POS 2 - Left Tie Rod</v>
      </c>
      <c r="F27" t="s">
        <v>23</v>
      </c>
      <c r="G27" s="4" t="s">
        <v>23</v>
      </c>
      <c r="H27" s="4" t="s">
        <v>23</v>
      </c>
      <c r="I27" s="4" t="s">
        <v>23</v>
      </c>
      <c r="J27" s="4" t="s">
        <v>102</v>
      </c>
      <c r="K27" s="4" t="s">
        <v>102</v>
      </c>
      <c r="L27" t="s">
        <v>23</v>
      </c>
      <c r="M27" t="s">
        <v>23</v>
      </c>
      <c r="N27" t="s">
        <v>23</v>
      </c>
      <c r="O27" t="s">
        <v>23</v>
      </c>
      <c r="P27" t="s">
        <v>23</v>
      </c>
      <c r="Q27" t="s">
        <v>23</v>
      </c>
      <c r="R27" t="s">
        <v>23</v>
      </c>
      <c r="S27" t="s">
        <v>103</v>
      </c>
      <c r="T27" t="s">
        <v>100</v>
      </c>
    </row>
    <row r="28" spans="1:20" hidden="1">
      <c r="A28" t="s">
        <v>19</v>
      </c>
      <c r="B28" t="s">
        <v>20</v>
      </c>
      <c r="C28" t="s">
        <v>21</v>
      </c>
      <c r="D28" t="s">
        <v>104</v>
      </c>
      <c r="E28" t="str">
        <f>_xlfn.XLOOKUP(S28,Rev!T:T,Rev!D:D)</f>
        <v>c POS 3 - Right Tie Rod</v>
      </c>
      <c r="F28" t="s">
        <v>23</v>
      </c>
      <c r="G28" s="4" t="s">
        <v>23</v>
      </c>
      <c r="H28" s="4" t="s">
        <v>23</v>
      </c>
      <c r="I28" s="4" t="s">
        <v>23</v>
      </c>
      <c r="J28" s="4" t="s">
        <v>105</v>
      </c>
      <c r="K28" s="4" t="s">
        <v>105</v>
      </c>
      <c r="L28" t="s">
        <v>23</v>
      </c>
      <c r="M28" t="s">
        <v>23</v>
      </c>
      <c r="N28" t="s">
        <v>23</v>
      </c>
      <c r="O28" t="s">
        <v>23</v>
      </c>
      <c r="P28" t="s">
        <v>23</v>
      </c>
      <c r="Q28" t="s">
        <v>23</v>
      </c>
      <c r="R28" t="s">
        <v>23</v>
      </c>
      <c r="S28" t="s">
        <v>106</v>
      </c>
      <c r="T28" t="s">
        <v>100</v>
      </c>
    </row>
    <row r="29" spans="1:20" hidden="1">
      <c r="A29" t="s">
        <v>19</v>
      </c>
      <c r="B29" t="s">
        <v>20</v>
      </c>
      <c r="C29" t="s">
        <v>21</v>
      </c>
      <c r="D29" t="s">
        <v>107</v>
      </c>
      <c r="E29" t="str">
        <f>_xlfn.XLOOKUP(S29,Rev!T:T,Rev!D:D)</f>
        <v>d POS 4 - Right Tie Rod</v>
      </c>
      <c r="F29" t="s">
        <v>23</v>
      </c>
      <c r="G29" s="4" t="s">
        <v>23</v>
      </c>
      <c r="H29" s="4" t="s">
        <v>23</v>
      </c>
      <c r="I29" s="4" t="s">
        <v>23</v>
      </c>
      <c r="J29" s="4" t="s">
        <v>108</v>
      </c>
      <c r="K29" s="4" t="s">
        <v>108</v>
      </c>
      <c r="L29" t="s">
        <v>23</v>
      </c>
      <c r="M29" t="s">
        <v>23</v>
      </c>
      <c r="N29" t="s">
        <v>23</v>
      </c>
      <c r="O29" t="s">
        <v>23</v>
      </c>
      <c r="P29" t="s">
        <v>23</v>
      </c>
      <c r="Q29" t="s">
        <v>23</v>
      </c>
      <c r="R29" t="s">
        <v>23</v>
      </c>
      <c r="S29" t="s">
        <v>109</v>
      </c>
      <c r="T29" t="s">
        <v>100</v>
      </c>
    </row>
    <row r="30" spans="1:20" hidden="1">
      <c r="A30" t="s">
        <v>19</v>
      </c>
      <c r="B30" t="s">
        <v>20</v>
      </c>
      <c r="C30" t="s">
        <v>21</v>
      </c>
      <c r="D30" t="s">
        <v>110</v>
      </c>
      <c r="E30" t="str">
        <f>_xlfn.XLOOKUP(S30,Rev!T:T,Rev!D:D)</f>
        <v>e POS 5 - Right Steering Cylinder</v>
      </c>
      <c r="F30" t="s">
        <v>23</v>
      </c>
      <c r="G30" s="4" t="s">
        <v>23</v>
      </c>
      <c r="H30" s="4" t="s">
        <v>23</v>
      </c>
      <c r="I30" s="4" t="s">
        <v>23</v>
      </c>
      <c r="J30" s="4" t="s">
        <v>111</v>
      </c>
      <c r="K30" s="4" t="s">
        <v>111</v>
      </c>
      <c r="L30" t="s">
        <v>23</v>
      </c>
      <c r="M30" t="s">
        <v>23</v>
      </c>
      <c r="N30" t="s">
        <v>23</v>
      </c>
      <c r="O30" t="s">
        <v>23</v>
      </c>
      <c r="P30" t="s">
        <v>23</v>
      </c>
      <c r="Q30" t="s">
        <v>23</v>
      </c>
      <c r="R30" t="s">
        <v>23</v>
      </c>
      <c r="S30" t="s">
        <v>112</v>
      </c>
      <c r="T30" t="s">
        <v>100</v>
      </c>
    </row>
    <row r="31" spans="1:20" hidden="1">
      <c r="A31" t="s">
        <v>19</v>
      </c>
      <c r="B31" t="s">
        <v>20</v>
      </c>
      <c r="C31" t="s">
        <v>21</v>
      </c>
      <c r="D31" t="s">
        <v>113</v>
      </c>
      <c r="E31" t="str">
        <f>_xlfn.XLOOKUP(S31,Rev!T:T,Rev!D:D)</f>
        <v>f POS 6 - Right Steering Cylinder</v>
      </c>
      <c r="F31" t="s">
        <v>23</v>
      </c>
      <c r="G31" s="4" t="s">
        <v>23</v>
      </c>
      <c r="H31" s="4" t="s">
        <v>23</v>
      </c>
      <c r="I31" s="4" t="s">
        <v>23</v>
      </c>
      <c r="J31" s="4" t="s">
        <v>114</v>
      </c>
      <c r="K31" s="4" t="s">
        <v>114</v>
      </c>
      <c r="L31" t="s">
        <v>23</v>
      </c>
      <c r="M31" t="s">
        <v>23</v>
      </c>
      <c r="N31" t="s">
        <v>23</v>
      </c>
      <c r="O31" t="s">
        <v>23</v>
      </c>
      <c r="P31" t="s">
        <v>23</v>
      </c>
      <c r="Q31" t="s">
        <v>23</v>
      </c>
      <c r="R31" t="s">
        <v>23</v>
      </c>
      <c r="S31" t="s">
        <v>115</v>
      </c>
      <c r="T31" t="s">
        <v>100</v>
      </c>
    </row>
    <row r="32" spans="1:20" hidden="1">
      <c r="A32" t="s">
        <v>19</v>
      </c>
      <c r="B32" t="s">
        <v>20</v>
      </c>
      <c r="C32" t="s">
        <v>21</v>
      </c>
      <c r="D32" t="s">
        <v>116</v>
      </c>
      <c r="E32" t="str">
        <f>_xlfn.XLOOKUP(S32,Rev!T:T,Rev!D:D)</f>
        <v>g POS 7 - Left Steering Cylinder</v>
      </c>
      <c r="F32" t="s">
        <v>23</v>
      </c>
      <c r="G32" s="4" t="s">
        <v>23</v>
      </c>
      <c r="H32" s="4" t="s">
        <v>23</v>
      </c>
      <c r="I32" s="4" t="s">
        <v>23</v>
      </c>
      <c r="J32" s="4" t="s">
        <v>117</v>
      </c>
      <c r="K32" s="4" t="s">
        <v>117</v>
      </c>
      <c r="L32" t="s">
        <v>23</v>
      </c>
      <c r="M32" t="s">
        <v>23</v>
      </c>
      <c r="N32" t="s">
        <v>23</v>
      </c>
      <c r="O32" t="s">
        <v>23</v>
      </c>
      <c r="P32" t="s">
        <v>23</v>
      </c>
      <c r="Q32" t="s">
        <v>23</v>
      </c>
      <c r="R32" t="s">
        <v>23</v>
      </c>
      <c r="S32" t="s">
        <v>118</v>
      </c>
      <c r="T32" t="s">
        <v>100</v>
      </c>
    </row>
    <row r="33" spans="1:20" hidden="1">
      <c r="A33" t="s">
        <v>19</v>
      </c>
      <c r="B33" t="s">
        <v>20</v>
      </c>
      <c r="C33" t="s">
        <v>21</v>
      </c>
      <c r="D33" t="s">
        <v>119</v>
      </c>
      <c r="E33" t="str">
        <f>_xlfn.XLOOKUP(S33,Rev!T:T,Rev!D:D)</f>
        <v>h POS 8 - Left Steering Cylinder</v>
      </c>
      <c r="F33" t="s">
        <v>23</v>
      </c>
      <c r="G33" s="4" t="s">
        <v>23</v>
      </c>
      <c r="H33" s="4" t="s">
        <v>23</v>
      </c>
      <c r="I33" s="4" t="s">
        <v>23</v>
      </c>
      <c r="J33" s="4" t="s">
        <v>120</v>
      </c>
      <c r="K33" s="4" t="s">
        <v>120</v>
      </c>
      <c r="L33" t="s">
        <v>23</v>
      </c>
      <c r="M33" t="s">
        <v>23</v>
      </c>
      <c r="N33" t="s">
        <v>23</v>
      </c>
      <c r="O33" t="s">
        <v>23</v>
      </c>
      <c r="P33" t="s">
        <v>23</v>
      </c>
      <c r="Q33" t="s">
        <v>23</v>
      </c>
      <c r="R33" t="s">
        <v>23</v>
      </c>
      <c r="S33" t="s">
        <v>121</v>
      </c>
      <c r="T33" t="s">
        <v>100</v>
      </c>
    </row>
    <row r="34" spans="1:20" hidden="1">
      <c r="A34" t="s">
        <v>19</v>
      </c>
      <c r="B34" t="s">
        <v>20</v>
      </c>
      <c r="C34" t="s">
        <v>21</v>
      </c>
      <c r="D34" t="s">
        <v>122</v>
      </c>
      <c r="E34" t="str">
        <f>_xlfn.XLOOKUP(S34,Rev!T:T,Rev!D:D)</f>
        <v>a A-Frame Bearing</v>
      </c>
      <c r="F34" t="s">
        <v>23</v>
      </c>
      <c r="G34" s="4" t="s">
        <v>23</v>
      </c>
      <c r="H34" s="4" t="s">
        <v>23</v>
      </c>
      <c r="I34" s="4" t="s">
        <v>23</v>
      </c>
      <c r="J34" s="4" t="s">
        <v>123</v>
      </c>
      <c r="K34" s="4" t="s">
        <v>123</v>
      </c>
      <c r="L34" t="s">
        <v>23</v>
      </c>
      <c r="M34" t="s">
        <v>23</v>
      </c>
      <c r="N34" t="s">
        <v>23</v>
      </c>
      <c r="O34" t="s">
        <v>23</v>
      </c>
      <c r="P34" t="s">
        <v>23</v>
      </c>
      <c r="Q34" t="s">
        <v>23</v>
      </c>
      <c r="R34" t="s">
        <v>23</v>
      </c>
      <c r="S34" t="s">
        <v>124</v>
      </c>
      <c r="T34" t="s">
        <v>23</v>
      </c>
    </row>
    <row r="35" spans="1:20" hidden="1">
      <c r="A35" t="s">
        <v>19</v>
      </c>
      <c r="B35" t="s">
        <v>20</v>
      </c>
      <c r="C35" t="s">
        <v>21</v>
      </c>
      <c r="D35" t="s">
        <v>125</v>
      </c>
      <c r="E35" t="str">
        <f>_xlfn.XLOOKUP(S35,Rev!T:T,Rev!D:D)</f>
        <v>Visually inspect A-Frame to rear housing mounting bolts for tightness.</v>
      </c>
      <c r="F35" t="s">
        <v>23</v>
      </c>
      <c r="G35" s="4" t="s">
        <v>23</v>
      </c>
      <c r="H35" s="4" t="s">
        <v>23</v>
      </c>
      <c r="I35" s="4" t="s">
        <v>23</v>
      </c>
      <c r="J35" s="4" t="s">
        <v>126</v>
      </c>
      <c r="K35" s="4">
        <v>23</v>
      </c>
      <c r="L35" t="s">
        <v>23</v>
      </c>
      <c r="M35" t="s">
        <v>23</v>
      </c>
      <c r="N35" t="s">
        <v>23</v>
      </c>
      <c r="O35" t="s">
        <v>23</v>
      </c>
      <c r="P35" t="s">
        <v>23</v>
      </c>
      <c r="Q35" t="s">
        <v>23</v>
      </c>
      <c r="R35" t="s">
        <v>23</v>
      </c>
      <c r="S35" t="s">
        <v>127</v>
      </c>
      <c r="T35" t="s">
        <v>23</v>
      </c>
    </row>
    <row r="36" spans="1:20" hidden="1">
      <c r="A36" t="s">
        <v>19</v>
      </c>
      <c r="B36" t="s">
        <v>20</v>
      </c>
      <c r="C36" t="s">
        <v>21</v>
      </c>
      <c r="D36" t="s">
        <v>128</v>
      </c>
      <c r="E36" t="str">
        <f>_xlfn.XLOOKUP(S36,Rev!T:T,Rev!D:D)</f>
        <v>Check all other dog bones movement (inform supervisor if suspected critical movement).</v>
      </c>
      <c r="F36" t="s">
        <v>23</v>
      </c>
      <c r="G36" s="4" t="s">
        <v>23</v>
      </c>
      <c r="H36" s="4" t="s">
        <v>23</v>
      </c>
      <c r="I36" s="4" t="s">
        <v>23</v>
      </c>
      <c r="J36" s="4" t="s">
        <v>129</v>
      </c>
      <c r="K36" s="4">
        <v>24</v>
      </c>
      <c r="L36" t="s">
        <v>23</v>
      </c>
      <c r="M36" t="s">
        <v>23</v>
      </c>
      <c r="N36" t="s">
        <v>23</v>
      </c>
      <c r="O36" t="s">
        <v>23</v>
      </c>
      <c r="P36" t="s">
        <v>23</v>
      </c>
      <c r="Q36" t="s">
        <v>23</v>
      </c>
      <c r="R36" t="s">
        <v>23</v>
      </c>
      <c r="S36" t="s">
        <v>130</v>
      </c>
      <c r="T36" t="s">
        <v>23</v>
      </c>
    </row>
    <row r="37" spans="1:20" hidden="1">
      <c r="A37" t="s">
        <v>19</v>
      </c>
      <c r="B37" t="s">
        <v>20</v>
      </c>
      <c r="C37" t="s">
        <v>21</v>
      </c>
      <c r="D37" t="s">
        <v>131</v>
      </c>
      <c r="E37" t="str">
        <f>_xlfn.XLOOKUP(S37,Rev!T:T,Rev!D:D)</f>
        <v>Check for oil leaks.</v>
      </c>
      <c r="F37" t="s">
        <v>23</v>
      </c>
      <c r="G37" s="4" t="s">
        <v>23</v>
      </c>
      <c r="H37" s="4" t="s">
        <v>23</v>
      </c>
      <c r="I37" s="4" t="s">
        <v>23</v>
      </c>
      <c r="J37" s="4" t="s">
        <v>132</v>
      </c>
      <c r="K37" s="4">
        <v>25</v>
      </c>
      <c r="L37" t="s">
        <v>23</v>
      </c>
      <c r="M37" t="s">
        <v>23</v>
      </c>
      <c r="N37" t="s">
        <v>23</v>
      </c>
      <c r="O37" t="s">
        <v>23</v>
      </c>
      <c r="P37" t="s">
        <v>23</v>
      </c>
      <c r="Q37" t="s">
        <v>23</v>
      </c>
      <c r="R37" t="s">
        <v>23</v>
      </c>
      <c r="S37" t="s">
        <v>133</v>
      </c>
      <c r="T37" t="s">
        <v>23</v>
      </c>
    </row>
    <row r="38" spans="1:20" hidden="1">
      <c r="A38" t="s">
        <v>19</v>
      </c>
      <c r="B38" t="s">
        <v>20</v>
      </c>
      <c r="C38" t="s">
        <v>21</v>
      </c>
      <c r="D38" t="s">
        <v>134</v>
      </c>
      <c r="E38" t="str">
        <f>_xlfn.XLOOKUP(S38,Rev!T:T,Rev!D:D)</f>
        <v>Check for coolant leaks.</v>
      </c>
      <c r="F38" t="s">
        <v>23</v>
      </c>
      <c r="G38" s="4" t="s">
        <v>23</v>
      </c>
      <c r="H38" s="4" t="s">
        <v>23</v>
      </c>
      <c r="I38" s="4" t="s">
        <v>23</v>
      </c>
      <c r="J38" s="4" t="s">
        <v>135</v>
      </c>
      <c r="K38" s="4">
        <v>26</v>
      </c>
      <c r="L38" t="s">
        <v>23</v>
      </c>
      <c r="M38" t="s">
        <v>23</v>
      </c>
      <c r="N38" t="s">
        <v>23</v>
      </c>
      <c r="O38" t="s">
        <v>23</v>
      </c>
      <c r="P38" t="s">
        <v>23</v>
      </c>
      <c r="Q38" t="s">
        <v>23</v>
      </c>
      <c r="R38" t="s">
        <v>23</v>
      </c>
      <c r="S38" t="s">
        <v>136</v>
      </c>
      <c r="T38" t="s">
        <v>23</v>
      </c>
    </row>
    <row r="39" spans="1:20" hidden="1">
      <c r="A39" t="s">
        <v>19</v>
      </c>
      <c r="B39" t="s">
        <v>20</v>
      </c>
      <c r="C39" t="s">
        <v>21</v>
      </c>
      <c r="D39" t="s">
        <v>137</v>
      </c>
      <c r="E39" t="str">
        <f>_xlfn.XLOOKUP(S39,Rev!T:T,Rev!D:D)</f>
        <v>Check for air system leaks, if issues are idenfitied refer to BA-PL-F1983.</v>
      </c>
      <c r="F39" t="s">
        <v>23</v>
      </c>
      <c r="G39" s="4" t="s">
        <v>23</v>
      </c>
      <c r="H39" s="4" t="s">
        <v>23</v>
      </c>
      <c r="I39" s="4" t="s">
        <v>23</v>
      </c>
      <c r="J39" s="4" t="s">
        <v>138</v>
      </c>
      <c r="K39" s="4">
        <v>27</v>
      </c>
      <c r="L39" t="s">
        <v>23</v>
      </c>
      <c r="M39" t="s">
        <v>23</v>
      </c>
      <c r="N39" t="s">
        <v>23</v>
      </c>
      <c r="O39" t="s">
        <v>23</v>
      </c>
      <c r="P39" t="s">
        <v>23</v>
      </c>
      <c r="Q39" t="s">
        <v>23</v>
      </c>
      <c r="R39" t="s">
        <v>23</v>
      </c>
      <c r="S39" t="s">
        <v>139</v>
      </c>
      <c r="T39" t="s">
        <v>23</v>
      </c>
    </row>
    <row r="40" spans="1:20" hidden="1">
      <c r="A40" t="s">
        <v>19</v>
      </c>
      <c r="B40" t="s">
        <v>20</v>
      </c>
      <c r="C40" t="s">
        <v>21</v>
      </c>
      <c r="D40" t="s">
        <v>140</v>
      </c>
      <c r="E40" t="str">
        <f>_xlfn.XLOOKUP(S40,Rev!T:T,Rev!D:D)</f>
        <v>Check operation of emergency shutdown system.
Note: Engine shutdown system, test operation for both cab and ground mounted engine stop switches.</v>
      </c>
      <c r="F40" t="s">
        <v>23</v>
      </c>
      <c r="G40" s="4" t="s">
        <v>23</v>
      </c>
      <c r="H40" s="4" t="s">
        <v>23</v>
      </c>
      <c r="I40" s="4" t="s">
        <v>23</v>
      </c>
      <c r="J40" s="4" t="s">
        <v>141</v>
      </c>
      <c r="K40" s="4">
        <v>28</v>
      </c>
      <c r="L40" t="s">
        <v>23</v>
      </c>
      <c r="M40" t="s">
        <v>23</v>
      </c>
      <c r="N40" t="s">
        <v>23</v>
      </c>
      <c r="O40" t="s">
        <v>23</v>
      </c>
      <c r="P40" t="s">
        <v>23</v>
      </c>
      <c r="Q40" t="s">
        <v>23</v>
      </c>
      <c r="R40" t="s">
        <v>23</v>
      </c>
      <c r="S40" t="s">
        <v>142</v>
      </c>
      <c r="T40" t="s">
        <v>23</v>
      </c>
    </row>
    <row r="41" spans="1:20" hidden="1">
      <c r="A41" t="s">
        <v>19</v>
      </c>
      <c r="B41" t="s">
        <v>20</v>
      </c>
      <c r="C41" t="s">
        <v>21</v>
      </c>
      <c r="D41" t="s">
        <v>143</v>
      </c>
      <c r="E41" t="str">
        <f>_xlfn.XLOOKUP(S41,Rev!T:T,Rev!D:D)</f>
        <v>Inspect ladders/rails for structural integrity.</v>
      </c>
      <c r="F41" t="s">
        <v>23</v>
      </c>
      <c r="G41" s="4" t="s">
        <v>23</v>
      </c>
      <c r="H41" s="4" t="s">
        <v>23</v>
      </c>
      <c r="I41" s="4" t="s">
        <v>23</v>
      </c>
      <c r="J41" s="4" t="s">
        <v>144</v>
      </c>
      <c r="K41" s="4">
        <v>29</v>
      </c>
      <c r="L41" t="s">
        <v>23</v>
      </c>
      <c r="M41" t="s">
        <v>23</v>
      </c>
      <c r="N41" t="s">
        <v>23</v>
      </c>
      <c r="O41" t="s">
        <v>23</v>
      </c>
      <c r="P41" t="s">
        <v>23</v>
      </c>
      <c r="Q41" t="s">
        <v>23</v>
      </c>
      <c r="R41" t="s">
        <v>23</v>
      </c>
      <c r="S41" t="s">
        <v>145</v>
      </c>
      <c r="T41" t="s">
        <v>23</v>
      </c>
    </row>
    <row r="42" spans="1:20" hidden="1">
      <c r="A42" t="s">
        <v>19</v>
      </c>
      <c r="B42" t="s">
        <v>20</v>
      </c>
      <c r="C42" t="s">
        <v>21</v>
      </c>
      <c r="D42" t="s">
        <v>146</v>
      </c>
      <c r="E42" t="str">
        <f>_xlfn.XLOOKUP(S42,Rev!T:T,Rev!D:D)</f>
        <v>Inspect ROPS for structural integrity.</v>
      </c>
      <c r="F42" t="s">
        <v>23</v>
      </c>
      <c r="G42" s="4" t="s">
        <v>23</v>
      </c>
      <c r="H42" s="4" t="s">
        <v>23</v>
      </c>
      <c r="I42" s="4" t="s">
        <v>23</v>
      </c>
      <c r="J42" s="4" t="s">
        <v>147</v>
      </c>
      <c r="K42" s="4">
        <v>30</v>
      </c>
      <c r="L42" t="s">
        <v>23</v>
      </c>
      <c r="M42" t="s">
        <v>23</v>
      </c>
      <c r="N42" t="s">
        <v>23</v>
      </c>
      <c r="O42" t="s">
        <v>23</v>
      </c>
      <c r="P42" t="s">
        <v>23</v>
      </c>
      <c r="Q42" t="s">
        <v>23</v>
      </c>
      <c r="R42" t="s">
        <v>23</v>
      </c>
      <c r="S42" t="s">
        <v>148</v>
      </c>
      <c r="T42" t="s">
        <v>23</v>
      </c>
    </row>
    <row r="43" spans="1:20" hidden="1">
      <c r="A43" t="s">
        <v>19</v>
      </c>
      <c r="B43" t="s">
        <v>149</v>
      </c>
      <c r="C43" t="s">
        <v>150</v>
      </c>
      <c r="D43" t="s">
        <v>151</v>
      </c>
      <c r="E43" t="str">
        <f>_xlfn.XLOOKUP(S43,Rev!T:T,Rev!D:D)</f>
        <v>Engine Oil Sample</v>
      </c>
      <c r="F43" t="s">
        <v>23</v>
      </c>
      <c r="G43" s="4" t="s">
        <v>23</v>
      </c>
      <c r="H43" s="4" t="s">
        <v>23</v>
      </c>
      <c r="I43" s="4" t="s">
        <v>23</v>
      </c>
      <c r="J43" s="4" t="s">
        <v>152</v>
      </c>
      <c r="K43" s="4">
        <v>31</v>
      </c>
      <c r="L43" t="s">
        <v>23</v>
      </c>
      <c r="M43" t="s">
        <v>23</v>
      </c>
      <c r="N43" t="s">
        <v>23</v>
      </c>
      <c r="O43" t="s">
        <v>23</v>
      </c>
      <c r="P43" t="s">
        <v>23</v>
      </c>
      <c r="Q43" t="s">
        <v>23</v>
      </c>
      <c r="R43" t="s">
        <v>23</v>
      </c>
      <c r="S43" t="s">
        <v>153</v>
      </c>
      <c r="T43" t="s">
        <v>23</v>
      </c>
    </row>
    <row r="44" spans="1:20" hidden="1">
      <c r="A44" t="s">
        <v>19</v>
      </c>
      <c r="B44" t="s">
        <v>149</v>
      </c>
      <c r="C44" t="s">
        <v>150</v>
      </c>
      <c r="D44" t="s">
        <v>154</v>
      </c>
      <c r="E44" t="str">
        <f>_xlfn.XLOOKUP(S44,Rev!T:T,Rev!D:D)</f>
        <v>Left Front Hub Oil Sample</v>
      </c>
      <c r="F44" t="s">
        <v>23</v>
      </c>
      <c r="G44" s="4" t="s">
        <v>23</v>
      </c>
      <c r="H44" s="4" t="s">
        <v>23</v>
      </c>
      <c r="I44" s="4" t="s">
        <v>23</v>
      </c>
      <c r="J44" s="4" t="s">
        <v>155</v>
      </c>
      <c r="K44" s="4">
        <v>32</v>
      </c>
      <c r="L44" t="s">
        <v>23</v>
      </c>
      <c r="M44" t="s">
        <v>23</v>
      </c>
      <c r="N44" t="s">
        <v>23</v>
      </c>
      <c r="O44" t="s">
        <v>23</v>
      </c>
      <c r="P44" t="s">
        <v>23</v>
      </c>
      <c r="Q44" t="s">
        <v>23</v>
      </c>
      <c r="R44" t="s">
        <v>23</v>
      </c>
      <c r="S44" t="s">
        <v>156</v>
      </c>
      <c r="T44" t="s">
        <v>23</v>
      </c>
    </row>
    <row r="45" spans="1:20" hidden="1">
      <c r="A45" t="s">
        <v>19</v>
      </c>
      <c r="B45" t="s">
        <v>149</v>
      </c>
      <c r="C45" t="s">
        <v>150</v>
      </c>
      <c r="D45" t="s">
        <v>157</v>
      </c>
      <c r="E45" t="str">
        <f>_xlfn.XLOOKUP(S45,Rev!T:T,Rev!D:D)</f>
        <v>Right Front Hub Oil Sample</v>
      </c>
      <c r="F45" t="s">
        <v>23</v>
      </c>
      <c r="G45" s="4" t="s">
        <v>23</v>
      </c>
      <c r="H45" s="4" t="s">
        <v>23</v>
      </c>
      <c r="I45" s="4" t="s">
        <v>23</v>
      </c>
      <c r="J45" s="4" t="s">
        <v>158</v>
      </c>
      <c r="K45" s="4">
        <v>33</v>
      </c>
      <c r="L45" t="s">
        <v>23</v>
      </c>
      <c r="M45" t="s">
        <v>23</v>
      </c>
      <c r="N45" t="s">
        <v>23</v>
      </c>
      <c r="O45" t="s">
        <v>23</v>
      </c>
      <c r="P45" t="s">
        <v>23</v>
      </c>
      <c r="Q45" t="s">
        <v>23</v>
      </c>
      <c r="R45" t="s">
        <v>23</v>
      </c>
      <c r="S45" t="s">
        <v>159</v>
      </c>
      <c r="T45" t="s">
        <v>23</v>
      </c>
    </row>
    <row r="46" spans="1:20" hidden="1">
      <c r="A46" t="s">
        <v>19</v>
      </c>
      <c r="B46" t="s">
        <v>149</v>
      </c>
      <c r="C46" t="s">
        <v>150</v>
      </c>
      <c r="D46" t="s">
        <v>160</v>
      </c>
      <c r="E46" t="str">
        <f>_xlfn.XLOOKUP(S46,Rev!T:T,Rev!D:D)</f>
        <v>Transmission Oil Sample</v>
      </c>
      <c r="F46" t="s">
        <v>23</v>
      </c>
      <c r="G46" s="4" t="s">
        <v>23</v>
      </c>
      <c r="H46" s="4" t="s">
        <v>23</v>
      </c>
      <c r="I46" s="4" t="s">
        <v>23</v>
      </c>
      <c r="J46" s="4" t="s">
        <v>161</v>
      </c>
      <c r="K46" s="4">
        <v>34</v>
      </c>
      <c r="L46" t="s">
        <v>23</v>
      </c>
      <c r="M46" t="s">
        <v>23</v>
      </c>
      <c r="N46" t="s">
        <v>23</v>
      </c>
      <c r="O46" t="s">
        <v>23</v>
      </c>
      <c r="P46" t="s">
        <v>23</v>
      </c>
      <c r="Q46" t="s">
        <v>23</v>
      </c>
      <c r="R46" t="s">
        <v>23</v>
      </c>
      <c r="S46" t="s">
        <v>162</v>
      </c>
      <c r="T46" t="s">
        <v>23</v>
      </c>
    </row>
    <row r="47" spans="1:20" hidden="1">
      <c r="A47" t="s">
        <v>19</v>
      </c>
      <c r="B47" t="s">
        <v>149</v>
      </c>
      <c r="C47" t="s">
        <v>150</v>
      </c>
      <c r="D47" t="s">
        <v>163</v>
      </c>
      <c r="E47" t="str">
        <f>_xlfn.XLOOKUP(S47,Rev!T:T,Rev!D:D)</f>
        <v>Steering System Oil Sample</v>
      </c>
      <c r="F47" t="s">
        <v>23</v>
      </c>
      <c r="G47" s="4" t="s">
        <v>23</v>
      </c>
      <c r="H47" s="4" t="s">
        <v>23</v>
      </c>
      <c r="I47" s="4" t="s">
        <v>23</v>
      </c>
      <c r="J47" s="4" t="s">
        <v>164</v>
      </c>
      <c r="K47" s="4">
        <v>35</v>
      </c>
      <c r="L47" t="s">
        <v>23</v>
      </c>
      <c r="M47" t="s">
        <v>23</v>
      </c>
      <c r="N47" t="s">
        <v>23</v>
      </c>
      <c r="O47" t="s">
        <v>23</v>
      </c>
      <c r="P47" t="s">
        <v>23</v>
      </c>
      <c r="Q47" t="s">
        <v>23</v>
      </c>
      <c r="R47" t="s">
        <v>23</v>
      </c>
      <c r="S47" t="s">
        <v>165</v>
      </c>
      <c r="T47" t="s">
        <v>23</v>
      </c>
    </row>
    <row r="48" spans="1:20" hidden="1">
      <c r="A48" t="s">
        <v>19</v>
      </c>
      <c r="B48" t="s">
        <v>149</v>
      </c>
      <c r="C48" t="s">
        <v>150</v>
      </c>
      <c r="D48" t="s">
        <v>166</v>
      </c>
      <c r="E48" t="str">
        <f>_xlfn.XLOOKUP(S48,Rev!T:T,Rev!D:D)</f>
        <v>Hoist / Torque Converter / Brake Cooling Hydraulic System Oil Sample</v>
      </c>
      <c r="F48" t="s">
        <v>23</v>
      </c>
      <c r="G48" s="4" t="s">
        <v>23</v>
      </c>
      <c r="H48" s="4" t="s">
        <v>23</v>
      </c>
      <c r="I48" s="4" t="s">
        <v>23</v>
      </c>
      <c r="J48" s="4" t="s">
        <v>167</v>
      </c>
      <c r="K48" s="4">
        <v>36</v>
      </c>
      <c r="L48" t="s">
        <v>23</v>
      </c>
      <c r="M48" t="s">
        <v>23</v>
      </c>
      <c r="N48" t="s">
        <v>23</v>
      </c>
      <c r="O48" t="s">
        <v>23</v>
      </c>
      <c r="P48" t="s">
        <v>23</v>
      </c>
      <c r="Q48" t="s">
        <v>23</v>
      </c>
      <c r="R48" t="s">
        <v>23</v>
      </c>
      <c r="S48" t="s">
        <v>168</v>
      </c>
      <c r="T48" t="s">
        <v>23</v>
      </c>
    </row>
    <row r="49" spans="1:20" hidden="1">
      <c r="A49" t="s">
        <v>19</v>
      </c>
      <c r="B49" t="s">
        <v>149</v>
      </c>
      <c r="C49" t="s">
        <v>150</v>
      </c>
      <c r="D49" t="s">
        <v>169</v>
      </c>
      <c r="E49" t="str">
        <f>_xlfn.XLOOKUP(S49,Rev!T:T,Rev!D:D)</f>
        <v>Differential Oil Sample</v>
      </c>
      <c r="F49" t="s">
        <v>23</v>
      </c>
      <c r="G49" s="4" t="s">
        <v>23</v>
      </c>
      <c r="H49" s="4" t="s">
        <v>23</v>
      </c>
      <c r="I49" s="4" t="s">
        <v>23</v>
      </c>
      <c r="J49" s="4" t="s">
        <v>170</v>
      </c>
      <c r="K49" s="4">
        <v>37</v>
      </c>
      <c r="L49" t="s">
        <v>23</v>
      </c>
      <c r="M49" t="s">
        <v>23</v>
      </c>
      <c r="N49" t="s">
        <v>23</v>
      </c>
      <c r="O49" t="s">
        <v>23</v>
      </c>
      <c r="P49" t="s">
        <v>23</v>
      </c>
      <c r="Q49" t="s">
        <v>23</v>
      </c>
      <c r="R49" t="s">
        <v>23</v>
      </c>
      <c r="S49" t="s">
        <v>171</v>
      </c>
      <c r="T49" t="s">
        <v>23</v>
      </c>
    </row>
    <row r="50" spans="1:20" hidden="1">
      <c r="A50" t="s">
        <v>19</v>
      </c>
      <c r="B50" t="s">
        <v>149</v>
      </c>
      <c r="C50" t="s">
        <v>150</v>
      </c>
      <c r="D50" t="s">
        <v>172</v>
      </c>
      <c r="E50" t="str">
        <f>_xlfn.XLOOKUP(S50,Rev!T:T,Rev!D:D)</f>
        <v>Coolant Sample (Level 1)</v>
      </c>
      <c r="F50" t="s">
        <v>23</v>
      </c>
      <c r="G50" s="4" t="s">
        <v>23</v>
      </c>
      <c r="H50" s="4" t="s">
        <v>23</v>
      </c>
      <c r="I50" s="4" t="s">
        <v>23</v>
      </c>
      <c r="J50" s="4" t="s">
        <v>173</v>
      </c>
      <c r="K50" s="4">
        <v>38</v>
      </c>
      <c r="L50" t="s">
        <v>23</v>
      </c>
      <c r="M50" t="s">
        <v>23</v>
      </c>
      <c r="N50" t="s">
        <v>23</v>
      </c>
      <c r="O50" t="s">
        <v>23</v>
      </c>
      <c r="P50" t="s">
        <v>23</v>
      </c>
      <c r="Q50" t="s">
        <v>23</v>
      </c>
      <c r="R50" t="s">
        <v>23</v>
      </c>
      <c r="S50" t="s">
        <v>174</v>
      </c>
      <c r="T50" t="s">
        <v>23</v>
      </c>
    </row>
    <row r="51" spans="1:20" hidden="1">
      <c r="A51" t="s">
        <v>19</v>
      </c>
      <c r="B51" t="s">
        <v>149</v>
      </c>
      <c r="C51" t="s">
        <v>175</v>
      </c>
      <c r="D51" t="s">
        <v>176</v>
      </c>
      <c r="E51" t="str">
        <f>_xlfn.XLOOKUP(S51,Rev!T:T,Rev!D:D)</f>
        <v>Engine Oil Change</v>
      </c>
      <c r="F51" t="s">
        <v>23</v>
      </c>
      <c r="G51" s="4" t="s">
        <v>23</v>
      </c>
      <c r="H51" s="4" t="s">
        <v>23</v>
      </c>
      <c r="I51" s="4" t="s">
        <v>23</v>
      </c>
      <c r="J51" s="4" t="s">
        <v>177</v>
      </c>
      <c r="K51" s="4">
        <v>39</v>
      </c>
      <c r="L51" t="s">
        <v>23</v>
      </c>
      <c r="M51" t="s">
        <v>23</v>
      </c>
      <c r="N51" t="s">
        <v>23</v>
      </c>
      <c r="O51" t="s">
        <v>23</v>
      </c>
      <c r="P51" t="s">
        <v>23</v>
      </c>
      <c r="Q51" t="s">
        <v>23</v>
      </c>
      <c r="R51" t="s">
        <v>23</v>
      </c>
      <c r="S51" t="s">
        <v>178</v>
      </c>
      <c r="T51" t="s">
        <v>23</v>
      </c>
    </row>
    <row r="52" spans="1:20" hidden="1">
      <c r="A52" t="s">
        <v>19</v>
      </c>
      <c r="B52" t="s">
        <v>149</v>
      </c>
      <c r="C52" t="s">
        <v>175</v>
      </c>
      <c r="D52" t="s">
        <v>179</v>
      </c>
      <c r="E52" t="str">
        <f>_xlfn.XLOOKUP(S52,Rev!T:T,Rev!D:D)</f>
        <v>Left Front Hub Oil Change</v>
      </c>
      <c r="F52" t="s">
        <v>23</v>
      </c>
      <c r="G52" s="4" t="s">
        <v>23</v>
      </c>
      <c r="H52" s="4" t="s">
        <v>23</v>
      </c>
      <c r="I52" s="4" t="s">
        <v>23</v>
      </c>
      <c r="J52" s="4" t="s">
        <v>180</v>
      </c>
      <c r="K52" s="4">
        <v>40</v>
      </c>
      <c r="L52" t="s">
        <v>23</v>
      </c>
      <c r="M52" t="s">
        <v>23</v>
      </c>
      <c r="N52" t="s">
        <v>23</v>
      </c>
      <c r="O52" t="s">
        <v>23</v>
      </c>
      <c r="P52" t="s">
        <v>23</v>
      </c>
      <c r="Q52" t="s">
        <v>23</v>
      </c>
      <c r="R52" t="s">
        <v>23</v>
      </c>
      <c r="S52" t="s">
        <v>181</v>
      </c>
      <c r="T52" t="s">
        <v>23</v>
      </c>
    </row>
    <row r="53" spans="1:20" hidden="1">
      <c r="A53" t="s">
        <v>19</v>
      </c>
      <c r="B53" t="s">
        <v>149</v>
      </c>
      <c r="C53" t="s">
        <v>175</v>
      </c>
      <c r="D53" t="s">
        <v>182</v>
      </c>
      <c r="E53" t="str">
        <f>_xlfn.XLOOKUP(S53,Rev!T:T,Rev!D:D)</f>
        <v>Right Front Hub Oil Change</v>
      </c>
      <c r="F53" t="s">
        <v>23</v>
      </c>
      <c r="G53" s="4" t="s">
        <v>23</v>
      </c>
      <c r="H53" s="4" t="s">
        <v>23</v>
      </c>
      <c r="I53" s="4" t="s">
        <v>23</v>
      </c>
      <c r="J53" s="4" t="s">
        <v>183</v>
      </c>
      <c r="K53" s="4">
        <v>41</v>
      </c>
      <c r="L53" t="s">
        <v>23</v>
      </c>
      <c r="M53" t="s">
        <v>23</v>
      </c>
      <c r="N53" t="s">
        <v>23</v>
      </c>
      <c r="O53" t="s">
        <v>23</v>
      </c>
      <c r="P53" t="s">
        <v>23</v>
      </c>
      <c r="Q53" t="s">
        <v>23</v>
      </c>
      <c r="R53" t="s">
        <v>23</v>
      </c>
      <c r="S53" t="s">
        <v>184</v>
      </c>
      <c r="T53" t="s">
        <v>23</v>
      </c>
    </row>
    <row r="54" spans="1:20" hidden="1">
      <c r="A54" t="s">
        <v>19</v>
      </c>
      <c r="B54" t="s">
        <v>149</v>
      </c>
      <c r="C54" t="s">
        <v>175</v>
      </c>
      <c r="D54" t="s">
        <v>185</v>
      </c>
      <c r="E54" t="str">
        <f>_xlfn.XLOOKUP(S54,Rev!T:T,Rev!D:D)</f>
        <v>Transmission (including transmission extension housing to be drained) Oil Change</v>
      </c>
      <c r="F54" t="s">
        <v>23</v>
      </c>
      <c r="G54" s="4" t="s">
        <v>23</v>
      </c>
      <c r="H54" s="4" t="s">
        <v>23</v>
      </c>
      <c r="I54" s="4" t="s">
        <v>23</v>
      </c>
      <c r="J54" s="4" t="s">
        <v>186</v>
      </c>
      <c r="K54" s="4">
        <v>42</v>
      </c>
      <c r="L54" t="s">
        <v>23</v>
      </c>
      <c r="M54" t="s">
        <v>23</v>
      </c>
      <c r="N54" t="s">
        <v>23</v>
      </c>
      <c r="O54" t="s">
        <v>23</v>
      </c>
      <c r="P54" t="s">
        <v>23</v>
      </c>
      <c r="Q54" t="s">
        <v>23</v>
      </c>
      <c r="R54" t="s">
        <v>23</v>
      </c>
      <c r="S54" t="s">
        <v>187</v>
      </c>
      <c r="T54" t="s">
        <v>23</v>
      </c>
    </row>
    <row r="55" spans="1:20" hidden="1">
      <c r="A55" t="s">
        <v>19</v>
      </c>
      <c r="B55" t="s">
        <v>149</v>
      </c>
      <c r="C55" t="s">
        <v>175</v>
      </c>
      <c r="D55" t="s">
        <v>188</v>
      </c>
      <c r="E55" t="str">
        <f>_xlfn.XLOOKUP(S55,Rev!T:T,Rev!D:D)</f>
        <v>Steering System Oil Change</v>
      </c>
      <c r="F55" t="s">
        <v>23</v>
      </c>
      <c r="G55" s="4" t="s">
        <v>23</v>
      </c>
      <c r="H55" s="4" t="s">
        <v>23</v>
      </c>
      <c r="I55" s="4" t="s">
        <v>23</v>
      </c>
      <c r="J55" s="4" t="s">
        <v>189</v>
      </c>
      <c r="K55" s="4">
        <v>43</v>
      </c>
      <c r="L55" t="s">
        <v>23</v>
      </c>
      <c r="M55" t="s">
        <v>23</v>
      </c>
      <c r="N55" t="s">
        <v>23</v>
      </c>
      <c r="O55" t="s">
        <v>23</v>
      </c>
      <c r="P55" t="s">
        <v>23</v>
      </c>
      <c r="Q55" t="s">
        <v>23</v>
      </c>
      <c r="R55" t="s">
        <v>23</v>
      </c>
      <c r="S55" t="s">
        <v>190</v>
      </c>
      <c r="T55" t="s">
        <v>23</v>
      </c>
    </row>
    <row r="56" spans="1:20" hidden="1">
      <c r="A56" t="s">
        <v>19</v>
      </c>
      <c r="B56" t="s">
        <v>149</v>
      </c>
      <c r="C56" t="s">
        <v>175</v>
      </c>
      <c r="D56" t="s">
        <v>191</v>
      </c>
      <c r="E56" t="str">
        <f>_xlfn.XLOOKUP(S56,Rev!T:T,Rev!D:D)</f>
        <v>Hoist / Torque Converter / Brake Cooling Hydraulic System Oil Change</v>
      </c>
      <c r="F56" t="s">
        <v>23</v>
      </c>
      <c r="G56" s="4" t="s">
        <v>23</v>
      </c>
      <c r="H56" s="4" t="s">
        <v>23</v>
      </c>
      <c r="I56" s="4" t="s">
        <v>23</v>
      </c>
      <c r="J56" s="4" t="s">
        <v>192</v>
      </c>
      <c r="K56" s="4">
        <v>44</v>
      </c>
      <c r="L56" t="s">
        <v>23</v>
      </c>
      <c r="M56" t="s">
        <v>23</v>
      </c>
      <c r="N56" t="s">
        <v>23</v>
      </c>
      <c r="O56" t="s">
        <v>23</v>
      </c>
      <c r="P56" t="s">
        <v>23</v>
      </c>
      <c r="Q56" t="s">
        <v>23</v>
      </c>
      <c r="R56" t="s">
        <v>23</v>
      </c>
      <c r="S56" t="s">
        <v>193</v>
      </c>
      <c r="T56" t="s">
        <v>23</v>
      </c>
    </row>
    <row r="57" spans="1:20" hidden="1">
      <c r="A57" t="s">
        <v>19</v>
      </c>
      <c r="B57" t="s">
        <v>149</v>
      </c>
      <c r="C57" t="s">
        <v>175</v>
      </c>
      <c r="D57" t="s">
        <v>194</v>
      </c>
      <c r="E57" t="str">
        <f>_xlfn.XLOOKUP(S57,Rev!T:T,Rev!D:D)</f>
        <v>Rear Axle (Final Drives and Differential) Oil Change</v>
      </c>
      <c r="F57" t="s">
        <v>23</v>
      </c>
      <c r="G57" s="4" t="s">
        <v>23</v>
      </c>
      <c r="H57" s="4" t="s">
        <v>23</v>
      </c>
      <c r="I57" s="4" t="s">
        <v>23</v>
      </c>
      <c r="J57" s="4" t="s">
        <v>195</v>
      </c>
      <c r="K57" s="4">
        <v>45</v>
      </c>
      <c r="L57" t="s">
        <v>23</v>
      </c>
      <c r="M57" t="s">
        <v>23</v>
      </c>
      <c r="N57" t="s">
        <v>23</v>
      </c>
      <c r="O57" t="s">
        <v>23</v>
      </c>
      <c r="P57" t="s">
        <v>23</v>
      </c>
      <c r="Q57" t="s">
        <v>23</v>
      </c>
      <c r="R57" t="s">
        <v>23</v>
      </c>
      <c r="S57" t="s">
        <v>196</v>
      </c>
      <c r="T57" t="s">
        <v>23</v>
      </c>
    </row>
    <row r="58" spans="1:20" hidden="1">
      <c r="A58" t="s">
        <v>19</v>
      </c>
      <c r="B58" t="s">
        <v>149</v>
      </c>
      <c r="C58" t="s">
        <v>197</v>
      </c>
      <c r="D58" t="s">
        <v>198</v>
      </c>
      <c r="E58" t="str">
        <f>_xlfn.XLOOKUP(S58,Rev!T:T,Rev!D:D)</f>
        <v>Engine Cooling System Coolant Level Check</v>
      </c>
      <c r="F58" t="s">
        <v>23</v>
      </c>
      <c r="G58" s="4" t="s">
        <v>23</v>
      </c>
      <c r="H58" s="4" t="s">
        <v>23</v>
      </c>
      <c r="I58" s="4" t="s">
        <v>23</v>
      </c>
      <c r="J58" s="4" t="s">
        <v>199</v>
      </c>
      <c r="K58" s="4">
        <v>46</v>
      </c>
      <c r="L58" t="s">
        <v>23</v>
      </c>
      <c r="M58" t="s">
        <v>23</v>
      </c>
      <c r="N58" t="s">
        <v>23</v>
      </c>
      <c r="O58" t="s">
        <v>23</v>
      </c>
      <c r="P58" t="s">
        <v>23</v>
      </c>
      <c r="Q58" t="s">
        <v>23</v>
      </c>
      <c r="R58" t="s">
        <v>23</v>
      </c>
      <c r="S58" t="s">
        <v>200</v>
      </c>
      <c r="T58" t="s">
        <v>23</v>
      </c>
    </row>
    <row r="59" spans="1:20" hidden="1">
      <c r="A59" t="s">
        <v>19</v>
      </c>
      <c r="B59" t="s">
        <v>149</v>
      </c>
      <c r="C59" t="s">
        <v>201</v>
      </c>
      <c r="D59" t="s">
        <v>202</v>
      </c>
      <c r="E59" t="str">
        <f>_xlfn.XLOOKUP(S59,Rev!T:T,Rev!D:D)</f>
        <v>a Left Front Hub (Magnetic Plug)</v>
      </c>
      <c r="F59" t="s">
        <v>23</v>
      </c>
      <c r="G59" s="4" t="s">
        <v>23</v>
      </c>
      <c r="H59" s="4" t="s">
        <v>23</v>
      </c>
      <c r="I59" s="4" t="s">
        <v>23</v>
      </c>
      <c r="J59" s="4" t="s">
        <v>203</v>
      </c>
      <c r="K59" s="4" t="s">
        <v>203</v>
      </c>
      <c r="L59" t="s">
        <v>23</v>
      </c>
      <c r="M59" t="s">
        <v>23</v>
      </c>
      <c r="N59" t="s">
        <v>23</v>
      </c>
      <c r="O59" t="s">
        <v>23</v>
      </c>
      <c r="P59" t="s">
        <v>23</v>
      </c>
      <c r="Q59" t="s">
        <v>23</v>
      </c>
      <c r="R59" t="s">
        <v>23</v>
      </c>
      <c r="S59" t="s">
        <v>204</v>
      </c>
      <c r="T59" t="s">
        <v>205</v>
      </c>
    </row>
    <row r="60" spans="1:20" hidden="1">
      <c r="A60" t="s">
        <v>19</v>
      </c>
      <c r="B60" t="s">
        <v>149</v>
      </c>
      <c r="C60" t="s">
        <v>201</v>
      </c>
      <c r="D60" t="s">
        <v>206</v>
      </c>
      <c r="E60" t="str">
        <f>_xlfn.XLOOKUP(S60,Rev!T:T,Rev!D:D)</f>
        <v>b Right Front Hub (Magnetic Plug)</v>
      </c>
      <c r="F60" t="s">
        <v>23</v>
      </c>
      <c r="G60" s="4" t="s">
        <v>23</v>
      </c>
      <c r="H60" s="4" t="s">
        <v>23</v>
      </c>
      <c r="I60" s="4" t="s">
        <v>23</v>
      </c>
      <c r="J60" s="4" t="s">
        <v>207</v>
      </c>
      <c r="K60" s="4" t="s">
        <v>207</v>
      </c>
      <c r="L60" t="s">
        <v>23</v>
      </c>
      <c r="M60" t="s">
        <v>23</v>
      </c>
      <c r="N60" t="s">
        <v>23</v>
      </c>
      <c r="O60" t="s">
        <v>23</v>
      </c>
      <c r="P60" t="s">
        <v>23</v>
      </c>
      <c r="Q60" t="s">
        <v>23</v>
      </c>
      <c r="R60" t="s">
        <v>23</v>
      </c>
      <c r="S60" t="s">
        <v>208</v>
      </c>
      <c r="T60" t="s">
        <v>205</v>
      </c>
    </row>
    <row r="61" spans="1:20" hidden="1">
      <c r="A61" t="s">
        <v>19</v>
      </c>
      <c r="B61" t="s">
        <v>149</v>
      </c>
      <c r="C61" t="s">
        <v>201</v>
      </c>
      <c r="D61" t="s">
        <v>209</v>
      </c>
      <c r="E61" t="str">
        <f>_xlfn.XLOOKUP(S61,Rev!T:T,Rev!D:D)</f>
        <v>c Left Final Drive (Magnetic Plug)</v>
      </c>
      <c r="F61" t="s">
        <v>23</v>
      </c>
      <c r="G61" s="4" t="s">
        <v>23</v>
      </c>
      <c r="H61" s="4" t="s">
        <v>23</v>
      </c>
      <c r="I61" s="4" t="s">
        <v>23</v>
      </c>
      <c r="J61" s="4" t="s">
        <v>210</v>
      </c>
      <c r="K61" s="4" t="s">
        <v>210</v>
      </c>
      <c r="L61" t="s">
        <v>23</v>
      </c>
      <c r="M61" t="s">
        <v>23</v>
      </c>
      <c r="N61" t="s">
        <v>23</v>
      </c>
      <c r="O61" t="s">
        <v>23</v>
      </c>
      <c r="P61" t="s">
        <v>23</v>
      </c>
      <c r="Q61" t="s">
        <v>23</v>
      </c>
      <c r="R61" t="s">
        <v>23</v>
      </c>
      <c r="S61" t="s">
        <v>211</v>
      </c>
      <c r="T61" t="s">
        <v>205</v>
      </c>
    </row>
    <row r="62" spans="1:20" hidden="1">
      <c r="A62" t="s">
        <v>19</v>
      </c>
      <c r="B62" t="s">
        <v>149</v>
      </c>
      <c r="C62" t="s">
        <v>201</v>
      </c>
      <c r="D62" t="s">
        <v>212</v>
      </c>
      <c r="E62" t="str">
        <f>_xlfn.XLOOKUP(S62,Rev!T:T,Rev!D:D)</f>
        <v>d Right Final Drive (Magnetic Plug)</v>
      </c>
      <c r="F62" t="s">
        <v>23</v>
      </c>
      <c r="G62" s="4" t="s">
        <v>23</v>
      </c>
      <c r="H62" s="4" t="s">
        <v>23</v>
      </c>
      <c r="I62" s="4" t="s">
        <v>23</v>
      </c>
      <c r="J62" s="4" t="s">
        <v>213</v>
      </c>
      <c r="K62" s="4" t="s">
        <v>213</v>
      </c>
      <c r="L62" t="s">
        <v>23</v>
      </c>
      <c r="M62" t="s">
        <v>23</v>
      </c>
      <c r="N62" t="s">
        <v>23</v>
      </c>
      <c r="O62" t="s">
        <v>23</v>
      </c>
      <c r="P62" t="s">
        <v>23</v>
      </c>
      <c r="Q62" t="s">
        <v>23</v>
      </c>
      <c r="R62" t="s">
        <v>23</v>
      </c>
      <c r="S62" t="s">
        <v>214</v>
      </c>
      <c r="T62" t="s">
        <v>205</v>
      </c>
    </row>
    <row r="63" spans="1:20" hidden="1">
      <c r="A63" t="s">
        <v>19</v>
      </c>
      <c r="B63" t="s">
        <v>149</v>
      </c>
      <c r="C63" t="s">
        <v>201</v>
      </c>
      <c r="D63" t="s">
        <v>215</v>
      </c>
      <c r="E63" t="str">
        <f>_xlfn.XLOOKUP(S63,Rev!T:T,Rev!D:D)</f>
        <v>e Differential (Magnetic Plug)</v>
      </c>
      <c r="F63" t="s">
        <v>23</v>
      </c>
      <c r="G63" s="4" t="s">
        <v>23</v>
      </c>
      <c r="H63" s="4" t="s">
        <v>23</v>
      </c>
      <c r="I63" s="4" t="s">
        <v>23</v>
      </c>
      <c r="J63" s="4" t="s">
        <v>216</v>
      </c>
      <c r="K63" s="4" t="s">
        <v>216</v>
      </c>
      <c r="L63" t="s">
        <v>23</v>
      </c>
      <c r="M63" t="s">
        <v>23</v>
      </c>
      <c r="N63" t="s">
        <v>23</v>
      </c>
      <c r="O63" t="s">
        <v>23</v>
      </c>
      <c r="P63" t="s">
        <v>23</v>
      </c>
      <c r="Q63" t="s">
        <v>23</v>
      </c>
      <c r="R63" t="s">
        <v>23</v>
      </c>
      <c r="S63" t="s">
        <v>217</v>
      </c>
      <c r="T63" t="s">
        <v>205</v>
      </c>
    </row>
    <row r="64" spans="1:20" hidden="1">
      <c r="A64" t="s">
        <v>19</v>
      </c>
      <c r="B64" t="s">
        <v>149</v>
      </c>
      <c r="C64" t="s">
        <v>149</v>
      </c>
      <c r="D64" t="s">
        <v>218</v>
      </c>
      <c r="E64" t="str">
        <f>_xlfn.XLOOKUP(S64,Rev!T:T,Rev!D:D)</f>
        <v>Replace air dryer desiccant.</v>
      </c>
      <c r="F64" t="s">
        <v>23</v>
      </c>
      <c r="G64" s="4" t="s">
        <v>23</v>
      </c>
      <c r="H64" s="4" t="s">
        <v>23</v>
      </c>
      <c r="I64" s="4" t="s">
        <v>23</v>
      </c>
      <c r="J64" s="4" t="s">
        <v>219</v>
      </c>
      <c r="K64" s="4">
        <v>48</v>
      </c>
      <c r="L64" t="s">
        <v>23</v>
      </c>
      <c r="M64" t="s">
        <v>23</v>
      </c>
      <c r="N64" t="s">
        <v>23</v>
      </c>
      <c r="O64" t="s">
        <v>23</v>
      </c>
      <c r="P64" t="s">
        <v>23</v>
      </c>
      <c r="Q64" t="s">
        <v>23</v>
      </c>
      <c r="R64" t="s">
        <v>23</v>
      </c>
      <c r="S64" t="s">
        <v>220</v>
      </c>
      <c r="T64" t="s">
        <v>23</v>
      </c>
    </row>
    <row r="65" spans="1:20" hidden="1">
      <c r="A65" t="s">
        <v>19</v>
      </c>
      <c r="B65" t="s">
        <v>149</v>
      </c>
      <c r="C65" t="s">
        <v>149</v>
      </c>
      <c r="D65" t="s">
        <v>221</v>
      </c>
      <c r="E65" t="str">
        <f>_xlfn.XLOOKUP(S65,Rev!T:T,Rev!D:D)</f>
        <v>Change cab air filter.</v>
      </c>
      <c r="F65" t="s">
        <v>23</v>
      </c>
      <c r="G65" s="4" t="s">
        <v>23</v>
      </c>
      <c r="H65" s="4" t="s">
        <v>23</v>
      </c>
      <c r="I65" s="4" t="s">
        <v>23</v>
      </c>
      <c r="J65" s="4" t="s">
        <v>222</v>
      </c>
      <c r="K65" s="4">
        <v>49</v>
      </c>
      <c r="L65" t="s">
        <v>23</v>
      </c>
      <c r="M65" t="s">
        <v>23</v>
      </c>
      <c r="N65" t="s">
        <v>23</v>
      </c>
      <c r="O65" t="s">
        <v>23</v>
      </c>
      <c r="P65" t="s">
        <v>23</v>
      </c>
      <c r="Q65" t="s">
        <v>23</v>
      </c>
      <c r="R65" t="s">
        <v>23</v>
      </c>
      <c r="S65" t="s">
        <v>223</v>
      </c>
      <c r="T65" t="s">
        <v>23</v>
      </c>
    </row>
    <row r="66" spans="1:20" hidden="1">
      <c r="A66" t="s">
        <v>19</v>
      </c>
      <c r="B66" t="s">
        <v>149</v>
      </c>
      <c r="C66" t="s">
        <v>149</v>
      </c>
      <c r="D66" t="s">
        <v>224</v>
      </c>
      <c r="E66" t="str">
        <f>_xlfn.XLOOKUP(S66,Rev!T:T,Rev!D:D)</f>
        <v>Change air conditioner filter.</v>
      </c>
      <c r="F66" t="s">
        <v>23</v>
      </c>
      <c r="G66" s="4" t="s">
        <v>23</v>
      </c>
      <c r="H66" s="4" t="s">
        <v>23</v>
      </c>
      <c r="I66" s="4" t="s">
        <v>23</v>
      </c>
      <c r="J66" s="4" t="s">
        <v>225</v>
      </c>
      <c r="K66" s="4">
        <v>50</v>
      </c>
      <c r="L66" t="s">
        <v>23</v>
      </c>
      <c r="M66" t="s">
        <v>23</v>
      </c>
      <c r="N66" t="s">
        <v>23</v>
      </c>
      <c r="O66" t="s">
        <v>23</v>
      </c>
      <c r="P66" t="s">
        <v>23</v>
      </c>
      <c r="Q66" t="s">
        <v>23</v>
      </c>
      <c r="R66" t="s">
        <v>23</v>
      </c>
      <c r="S66" t="s">
        <v>226</v>
      </c>
      <c r="T66" t="s">
        <v>23</v>
      </c>
    </row>
    <row r="67" spans="1:20" hidden="1">
      <c r="A67" t="s">
        <v>19</v>
      </c>
      <c r="B67" t="s">
        <v>149</v>
      </c>
      <c r="C67" t="s">
        <v>149</v>
      </c>
      <c r="D67" t="s">
        <v>227</v>
      </c>
      <c r="E67" t="str">
        <f>_xlfn.XLOOKUP(S67,Rev!T:T,Rev!D:D)</f>
        <v>a. Change differential and final drive filter.</v>
      </c>
      <c r="F67" t="s">
        <v>23</v>
      </c>
      <c r="G67" s="4" t="s">
        <v>23</v>
      </c>
      <c r="H67" s="4" t="s">
        <v>23</v>
      </c>
      <c r="I67" s="4" t="s">
        <v>23</v>
      </c>
      <c r="J67" s="4" t="s">
        <v>228</v>
      </c>
      <c r="K67" s="4">
        <v>51</v>
      </c>
      <c r="L67" t="s">
        <v>23</v>
      </c>
      <c r="M67" t="s">
        <v>23</v>
      </c>
      <c r="N67" t="s">
        <v>23</v>
      </c>
      <c r="O67" t="s">
        <v>23</v>
      </c>
      <c r="P67" t="s">
        <v>23</v>
      </c>
      <c r="Q67" t="s">
        <v>23</v>
      </c>
      <c r="R67" t="s">
        <v>23</v>
      </c>
      <c r="S67" t="s">
        <v>229</v>
      </c>
      <c r="T67" t="s">
        <v>230</v>
      </c>
    </row>
    <row r="68" spans="1:20" hidden="1">
      <c r="A68" t="s">
        <v>19</v>
      </c>
      <c r="B68" t="s">
        <v>149</v>
      </c>
      <c r="C68" t="s">
        <v>149</v>
      </c>
      <c r="D68" t="s">
        <v>231</v>
      </c>
      <c r="E68" t="str">
        <f>_xlfn.XLOOKUP(S68,Rev!T:T,Rev!D:D)</f>
        <v>b1 Differential and Final Drive Filter</v>
      </c>
      <c r="F68" t="s">
        <v>23</v>
      </c>
      <c r="G68" s="4" t="s">
        <v>23</v>
      </c>
      <c r="H68" s="4" t="s">
        <v>23</v>
      </c>
      <c r="I68" s="4" t="s">
        <v>23</v>
      </c>
      <c r="J68" s="4" t="s">
        <v>232</v>
      </c>
      <c r="K68" s="4" t="s">
        <v>232</v>
      </c>
      <c r="L68" t="s">
        <v>23</v>
      </c>
      <c r="M68" t="s">
        <v>23</v>
      </c>
      <c r="N68" t="s">
        <v>23</v>
      </c>
      <c r="O68" t="s">
        <v>23</v>
      </c>
      <c r="P68" t="s">
        <v>23</v>
      </c>
      <c r="Q68" t="s">
        <v>23</v>
      </c>
      <c r="R68" t="s">
        <v>23</v>
      </c>
      <c r="S68" t="s">
        <v>233</v>
      </c>
      <c r="T68" t="s">
        <v>230</v>
      </c>
    </row>
    <row r="69" spans="1:20" hidden="1">
      <c r="A69" t="s">
        <v>19</v>
      </c>
      <c r="B69" t="s">
        <v>149</v>
      </c>
      <c r="C69" t="s">
        <v>149</v>
      </c>
      <c r="D69" t="s">
        <v>234</v>
      </c>
      <c r="E69" t="str">
        <f>_xlfn.XLOOKUP(S69,Rev!T:T,Rev!D:D)</f>
        <v>d. Remove primary element.</v>
      </c>
      <c r="F69" t="s">
        <v>23</v>
      </c>
      <c r="G69" s="4" t="s">
        <v>23</v>
      </c>
      <c r="H69" s="4" t="s">
        <v>23</v>
      </c>
      <c r="I69" s="4" t="s">
        <v>23</v>
      </c>
      <c r="J69" s="4" t="s">
        <v>235</v>
      </c>
      <c r="K69" s="4" t="s">
        <v>235</v>
      </c>
      <c r="L69" t="s">
        <v>23</v>
      </c>
      <c r="M69" t="s">
        <v>23</v>
      </c>
      <c r="N69" t="s">
        <v>23</v>
      </c>
      <c r="O69" t="s">
        <v>23</v>
      </c>
      <c r="P69" t="s">
        <v>23</v>
      </c>
      <c r="Q69" t="s">
        <v>23</v>
      </c>
      <c r="R69" t="s">
        <v>23</v>
      </c>
      <c r="S69" t="s">
        <v>236</v>
      </c>
      <c r="T69" t="s">
        <v>237</v>
      </c>
    </row>
    <row r="70" spans="1:20" hidden="1">
      <c r="A70" t="s">
        <v>19</v>
      </c>
      <c r="B70" t="s">
        <v>149</v>
      </c>
      <c r="C70" t="s">
        <v>149</v>
      </c>
      <c r="D70" t="s">
        <v>238</v>
      </c>
      <c r="E70" t="str">
        <f>_xlfn.XLOOKUP(S70,Rev!T:T,Rev!D:D)</f>
        <v>b. Remove all air filter pre-cleaner dust bowl assemblies and wash.
Note: Ensure bowls are permitted to dry before re-installing.</v>
      </c>
      <c r="F70" t="s">
        <v>23</v>
      </c>
      <c r="G70" s="4" t="s">
        <v>23</v>
      </c>
      <c r="H70" s="4" t="s">
        <v>23</v>
      </c>
      <c r="I70" s="4" t="s">
        <v>23</v>
      </c>
      <c r="J70" s="4" t="s">
        <v>239</v>
      </c>
      <c r="K70" s="4" t="s">
        <v>239</v>
      </c>
      <c r="L70" t="s">
        <v>23</v>
      </c>
      <c r="M70" t="s">
        <v>23</v>
      </c>
      <c r="N70" t="s">
        <v>23</v>
      </c>
      <c r="O70" t="s">
        <v>23</v>
      </c>
      <c r="P70" t="s">
        <v>23</v>
      </c>
      <c r="Q70" t="s">
        <v>23</v>
      </c>
      <c r="R70" t="s">
        <v>23</v>
      </c>
      <c r="S70" t="s">
        <v>240</v>
      </c>
      <c r="T70" t="s">
        <v>237</v>
      </c>
    </row>
    <row r="71" spans="1:20" hidden="1">
      <c r="A71" t="s">
        <v>19</v>
      </c>
      <c r="B71" t="s">
        <v>149</v>
      </c>
      <c r="C71" t="s">
        <v>149</v>
      </c>
      <c r="D71" t="s">
        <v>241</v>
      </c>
      <c r="E71" t="str">
        <f>_xlfn.XLOOKUP(S71,Rev!T:T,Rev!D:D)</f>
        <v>a. Empty/clean vacuator valves.</v>
      </c>
      <c r="F71" t="s">
        <v>23</v>
      </c>
      <c r="G71" s="4" t="s">
        <v>23</v>
      </c>
      <c r="H71" s="4" t="s">
        <v>23</v>
      </c>
      <c r="I71" s="4" t="s">
        <v>23</v>
      </c>
      <c r="J71" s="4" t="s">
        <v>242</v>
      </c>
      <c r="K71" s="4" t="s">
        <v>242</v>
      </c>
      <c r="L71" t="s">
        <v>23</v>
      </c>
      <c r="M71" t="s">
        <v>23</v>
      </c>
      <c r="N71" t="s">
        <v>23</v>
      </c>
      <c r="O71" t="s">
        <v>23</v>
      </c>
      <c r="P71" t="s">
        <v>23</v>
      </c>
      <c r="Q71" t="s">
        <v>23</v>
      </c>
      <c r="R71" t="s">
        <v>23</v>
      </c>
      <c r="S71" t="s">
        <v>243</v>
      </c>
      <c r="T71" t="s">
        <v>237</v>
      </c>
    </row>
    <row r="72" spans="1:20" hidden="1">
      <c r="A72" t="s">
        <v>19</v>
      </c>
      <c r="B72" t="s">
        <v>149</v>
      </c>
      <c r="C72" t="s">
        <v>149</v>
      </c>
      <c r="D72" t="s">
        <v>244</v>
      </c>
      <c r="E72" t="str">
        <f>_xlfn.XLOOKUP(S72,Rev!T:T,Rev!D:D)</f>
        <v>e. Replace secondary element.</v>
      </c>
      <c r="F72" t="s">
        <v>23</v>
      </c>
      <c r="G72" s="4" t="s">
        <v>23</v>
      </c>
      <c r="H72" s="4" t="s">
        <v>23</v>
      </c>
      <c r="I72" s="4" t="s">
        <v>23</v>
      </c>
      <c r="J72" s="4" t="s">
        <v>245</v>
      </c>
      <c r="K72" s="4" t="s">
        <v>245</v>
      </c>
      <c r="L72" t="s">
        <v>23</v>
      </c>
      <c r="M72" t="s">
        <v>23</v>
      </c>
      <c r="N72" t="s">
        <v>23</v>
      </c>
      <c r="O72" t="s">
        <v>23</v>
      </c>
      <c r="P72" t="s">
        <v>23</v>
      </c>
      <c r="Q72" t="s">
        <v>23</v>
      </c>
      <c r="R72" t="s">
        <v>23</v>
      </c>
      <c r="S72" t="s">
        <v>246</v>
      </c>
      <c r="T72" t="s">
        <v>237</v>
      </c>
    </row>
    <row r="73" spans="1:20" hidden="1">
      <c r="A73" t="s">
        <v>19</v>
      </c>
      <c r="B73" t="s">
        <v>149</v>
      </c>
      <c r="C73" t="s">
        <v>149</v>
      </c>
      <c r="D73" t="s">
        <v>247</v>
      </c>
      <c r="E73" t="str">
        <f>_xlfn.XLOOKUP(S73,Rev!T:T,Rev!D:D)</f>
        <v>f. Replace primary element.</v>
      </c>
      <c r="F73" t="s">
        <v>23</v>
      </c>
      <c r="G73" s="4" t="s">
        <v>23</v>
      </c>
      <c r="H73" s="4" t="s">
        <v>23</v>
      </c>
      <c r="I73" s="4" t="s">
        <v>23</v>
      </c>
      <c r="J73" s="4" t="s">
        <v>248</v>
      </c>
      <c r="K73" s="4" t="s">
        <v>248</v>
      </c>
      <c r="L73" t="s">
        <v>23</v>
      </c>
      <c r="M73" t="s">
        <v>23</v>
      </c>
      <c r="N73" t="s">
        <v>23</v>
      </c>
      <c r="O73" t="s">
        <v>23</v>
      </c>
      <c r="P73" t="s">
        <v>23</v>
      </c>
      <c r="Q73" t="s">
        <v>23</v>
      </c>
      <c r="R73" t="s">
        <v>23</v>
      </c>
      <c r="S73" t="s">
        <v>249</v>
      </c>
      <c r="T73" t="s">
        <v>237</v>
      </c>
    </row>
    <row r="74" spans="1:20">
      <c r="A74" t="s">
        <v>19</v>
      </c>
      <c r="B74" t="s">
        <v>149</v>
      </c>
      <c r="C74" t="s">
        <v>149</v>
      </c>
      <c r="D74" t="s">
        <v>250</v>
      </c>
      <c r="E74" t="str">
        <f>_xlfn.XLOOKUP(S74,Rev!T:T,Rev!D:D)</f>
        <v>a. Change engine oil filters.</v>
      </c>
      <c r="F74" t="s">
        <v>23</v>
      </c>
      <c r="G74" s="4" t="s">
        <v>23</v>
      </c>
      <c r="H74" s="4" t="s">
        <v>23</v>
      </c>
      <c r="I74" s="4" t="s">
        <v>23</v>
      </c>
      <c r="J74" s="4" t="s">
        <v>251</v>
      </c>
      <c r="K74" s="4">
        <v>53</v>
      </c>
      <c r="L74" t="s">
        <v>23</v>
      </c>
      <c r="M74" t="s">
        <v>23</v>
      </c>
      <c r="N74" t="s">
        <v>23</v>
      </c>
      <c r="O74" t="s">
        <v>23</v>
      </c>
      <c r="P74" t="s">
        <v>23</v>
      </c>
      <c r="Q74" t="s">
        <v>23</v>
      </c>
      <c r="R74" t="s">
        <v>23</v>
      </c>
      <c r="S74" t="s">
        <v>252</v>
      </c>
      <c r="T74" t="s">
        <v>253</v>
      </c>
    </row>
    <row r="75" spans="1:20" hidden="1">
      <c r="A75" t="s">
        <v>19</v>
      </c>
      <c r="B75" t="s">
        <v>149</v>
      </c>
      <c r="C75" t="s">
        <v>149</v>
      </c>
      <c r="D75" t="s">
        <v>254</v>
      </c>
      <c r="E75" t="str">
        <f>_xlfn.XLOOKUP(S75,Rev!T:T,Rev!D:D)</f>
        <v>b1 Engine Oil Filter</v>
      </c>
      <c r="F75" t="s">
        <v>23</v>
      </c>
      <c r="G75" s="4" t="s">
        <v>23</v>
      </c>
      <c r="H75" s="4" t="s">
        <v>23</v>
      </c>
      <c r="I75" s="4" t="s">
        <v>23</v>
      </c>
      <c r="J75" s="4" t="s">
        <v>255</v>
      </c>
      <c r="K75" s="4" t="s">
        <v>255</v>
      </c>
      <c r="L75" t="s">
        <v>23</v>
      </c>
      <c r="M75" t="s">
        <v>23</v>
      </c>
      <c r="N75" t="s">
        <v>23</v>
      </c>
      <c r="O75" t="s">
        <v>23</v>
      </c>
      <c r="P75" t="s">
        <v>23</v>
      </c>
      <c r="Q75" t="s">
        <v>23</v>
      </c>
      <c r="R75" t="s">
        <v>23</v>
      </c>
      <c r="S75" t="s">
        <v>256</v>
      </c>
      <c r="T75" t="s">
        <v>253</v>
      </c>
    </row>
    <row r="76" spans="1:20" hidden="1">
      <c r="A76" t="s">
        <v>19</v>
      </c>
      <c r="B76" t="s">
        <v>149</v>
      </c>
      <c r="C76" t="s">
        <v>149</v>
      </c>
      <c r="D76" t="s">
        <v>257</v>
      </c>
      <c r="E76" t="str">
        <f>_xlfn.XLOOKUP(S76,Rev!T:T,Rev!D:D)</f>
        <v>Change engine oil filter (centrifugal liner and seals).</v>
      </c>
      <c r="F76" t="s">
        <v>23</v>
      </c>
      <c r="G76" s="4" t="s">
        <v>23</v>
      </c>
      <c r="H76" s="4" t="s">
        <v>23</v>
      </c>
      <c r="I76" s="4" t="s">
        <v>23</v>
      </c>
      <c r="J76" s="4" t="s">
        <v>258</v>
      </c>
      <c r="K76" s="4">
        <v>54</v>
      </c>
      <c r="L76" t="s">
        <v>23</v>
      </c>
      <c r="M76" t="s">
        <v>23</v>
      </c>
      <c r="N76" t="s">
        <v>23</v>
      </c>
      <c r="O76" t="s">
        <v>23</v>
      </c>
      <c r="P76" t="s">
        <v>23</v>
      </c>
      <c r="Q76" t="s">
        <v>23</v>
      </c>
      <c r="R76" t="s">
        <v>23</v>
      </c>
      <c r="S76" t="s">
        <v>259</v>
      </c>
      <c r="T76" t="s">
        <v>23</v>
      </c>
    </row>
    <row r="77" spans="1:20" hidden="1">
      <c r="A77" t="s">
        <v>19</v>
      </c>
      <c r="B77" t="s">
        <v>149</v>
      </c>
      <c r="C77" t="s">
        <v>149</v>
      </c>
      <c r="D77" t="s">
        <v>260</v>
      </c>
      <c r="E77" t="str">
        <f>_xlfn.XLOOKUP(S77,Rev!T:T,Rev!D:D)</f>
        <v>Change primary (water separator) fuel filters.</v>
      </c>
      <c r="F77" t="s">
        <v>23</v>
      </c>
      <c r="G77" s="4" t="s">
        <v>23</v>
      </c>
      <c r="H77" s="4" t="s">
        <v>23</v>
      </c>
      <c r="I77" s="4" t="s">
        <v>23</v>
      </c>
      <c r="J77" s="4" t="s">
        <v>261</v>
      </c>
      <c r="K77" s="4">
        <v>55</v>
      </c>
      <c r="L77" t="s">
        <v>23</v>
      </c>
      <c r="M77" t="s">
        <v>23</v>
      </c>
      <c r="N77" t="s">
        <v>23</v>
      </c>
      <c r="O77" t="s">
        <v>23</v>
      </c>
      <c r="P77" t="s">
        <v>23</v>
      </c>
      <c r="Q77" t="s">
        <v>23</v>
      </c>
      <c r="R77" t="s">
        <v>23</v>
      </c>
      <c r="S77" t="s">
        <v>262</v>
      </c>
      <c r="T77" t="s">
        <v>23</v>
      </c>
    </row>
    <row r="78" spans="1:20" hidden="1">
      <c r="A78" t="s">
        <v>19</v>
      </c>
      <c r="B78" t="s">
        <v>149</v>
      </c>
      <c r="C78" t="s">
        <v>149</v>
      </c>
      <c r="D78" t="s">
        <v>263</v>
      </c>
      <c r="E78" t="str">
        <f>_xlfn.XLOOKUP(S78,Rev!T:T,Rev!D:D)</f>
        <v>Change secondary fuel filters.</v>
      </c>
      <c r="F78" t="s">
        <v>23</v>
      </c>
      <c r="G78" s="4" t="s">
        <v>23</v>
      </c>
      <c r="H78" s="4" t="s">
        <v>23</v>
      </c>
      <c r="I78" s="4" t="s">
        <v>23</v>
      </c>
      <c r="J78" s="4" t="s">
        <v>264</v>
      </c>
      <c r="K78" s="4">
        <v>56</v>
      </c>
      <c r="L78" t="s">
        <v>23</v>
      </c>
      <c r="M78" t="s">
        <v>23</v>
      </c>
      <c r="N78" t="s">
        <v>23</v>
      </c>
      <c r="O78" t="s">
        <v>23</v>
      </c>
      <c r="P78" t="s">
        <v>23</v>
      </c>
      <c r="Q78" t="s">
        <v>23</v>
      </c>
      <c r="R78" t="s">
        <v>23</v>
      </c>
      <c r="S78" t="s">
        <v>265</v>
      </c>
      <c r="T78" t="s">
        <v>23</v>
      </c>
    </row>
    <row r="79" spans="1:20" hidden="1">
      <c r="A79" t="s">
        <v>19</v>
      </c>
      <c r="B79" t="s">
        <v>149</v>
      </c>
      <c r="C79" t="s">
        <v>149</v>
      </c>
      <c r="D79" t="s">
        <v>266</v>
      </c>
      <c r="E79" t="str">
        <f>_xlfn.XLOOKUP(S79,Rev!T:T,Rev!D:D)</f>
        <v>Change on-board kidney loop filters (if fitted).</v>
      </c>
      <c r="F79" t="s">
        <v>23</v>
      </c>
      <c r="G79" s="4" t="s">
        <v>23</v>
      </c>
      <c r="H79" s="4" t="s">
        <v>23</v>
      </c>
      <c r="I79" s="4" t="s">
        <v>23</v>
      </c>
      <c r="J79" s="4" t="s">
        <v>267</v>
      </c>
      <c r="K79" s="4">
        <v>57</v>
      </c>
      <c r="L79" t="s">
        <v>23</v>
      </c>
      <c r="M79" t="s">
        <v>23</v>
      </c>
      <c r="N79" t="s">
        <v>23</v>
      </c>
      <c r="O79" t="s">
        <v>23</v>
      </c>
      <c r="P79" t="s">
        <v>23</v>
      </c>
      <c r="Q79" t="s">
        <v>23</v>
      </c>
      <c r="R79" t="s">
        <v>23</v>
      </c>
      <c r="S79" t="s">
        <v>268</v>
      </c>
      <c r="T79" t="s">
        <v>23</v>
      </c>
    </row>
    <row r="80" spans="1:20" hidden="1">
      <c r="A80" t="s">
        <v>19</v>
      </c>
      <c r="B80" t="s">
        <v>149</v>
      </c>
      <c r="C80" t="s">
        <v>149</v>
      </c>
      <c r="D80" t="s">
        <v>269</v>
      </c>
      <c r="E80" t="str">
        <f>_xlfn.XLOOKUP(S80,Rev!T:T,Rev!D:D)</f>
        <v>Change park brake release filter.</v>
      </c>
      <c r="F80" t="s">
        <v>23</v>
      </c>
      <c r="G80" s="4" t="s">
        <v>23</v>
      </c>
      <c r="H80" s="4" t="s">
        <v>23</v>
      </c>
      <c r="I80" s="4" t="s">
        <v>23</v>
      </c>
      <c r="J80" s="4" t="s">
        <v>270</v>
      </c>
      <c r="K80" s="4">
        <v>58</v>
      </c>
      <c r="L80" t="s">
        <v>23</v>
      </c>
      <c r="M80" t="s">
        <v>23</v>
      </c>
      <c r="N80" t="s">
        <v>23</v>
      </c>
      <c r="O80" t="s">
        <v>23</v>
      </c>
      <c r="P80" t="s">
        <v>23</v>
      </c>
      <c r="Q80" t="s">
        <v>23</v>
      </c>
      <c r="R80" t="s">
        <v>23</v>
      </c>
      <c r="S80" t="s">
        <v>271</v>
      </c>
      <c r="T80" t="s">
        <v>23</v>
      </c>
    </row>
    <row r="81" spans="1:20" hidden="1">
      <c r="A81" t="s">
        <v>19</v>
      </c>
      <c r="B81" t="s">
        <v>149</v>
      </c>
      <c r="C81" t="s">
        <v>149</v>
      </c>
      <c r="D81" t="s">
        <v>272</v>
      </c>
      <c r="E81" t="str">
        <f>_xlfn.XLOOKUP(S81,Rev!T:T,Rev!D:D)</f>
        <v>a. Change steering system filter.</v>
      </c>
      <c r="F81" t="s">
        <v>23</v>
      </c>
      <c r="G81" s="4" t="s">
        <v>23</v>
      </c>
      <c r="H81" s="4" t="s">
        <v>23</v>
      </c>
      <c r="I81" s="4" t="s">
        <v>23</v>
      </c>
      <c r="J81" s="4" t="s">
        <v>273</v>
      </c>
      <c r="K81" s="4">
        <v>59</v>
      </c>
      <c r="L81" t="s">
        <v>23</v>
      </c>
      <c r="M81" t="s">
        <v>23</v>
      </c>
      <c r="N81" t="s">
        <v>23</v>
      </c>
      <c r="O81" t="s">
        <v>23</v>
      </c>
      <c r="P81" t="s">
        <v>23</v>
      </c>
      <c r="Q81" t="s">
        <v>23</v>
      </c>
      <c r="R81" t="s">
        <v>23</v>
      </c>
      <c r="S81" t="s">
        <v>274</v>
      </c>
      <c r="T81" t="s">
        <v>275</v>
      </c>
    </row>
    <row r="82" spans="1:20" hidden="1">
      <c r="A82" t="s">
        <v>19</v>
      </c>
      <c r="B82" t="s">
        <v>149</v>
      </c>
      <c r="C82" t="s">
        <v>149</v>
      </c>
      <c r="D82" t="s">
        <v>276</v>
      </c>
      <c r="E82" t="str">
        <f>_xlfn.XLOOKUP(S82,Rev!T:T,Rev!D:D)</f>
        <v>b1 Steering System Filter</v>
      </c>
      <c r="F82" t="s">
        <v>23</v>
      </c>
      <c r="G82" s="4" t="s">
        <v>23</v>
      </c>
      <c r="H82" s="4" t="s">
        <v>23</v>
      </c>
      <c r="I82" s="4" t="s">
        <v>23</v>
      </c>
      <c r="J82" s="4" t="s">
        <v>277</v>
      </c>
      <c r="K82" s="4" t="s">
        <v>277</v>
      </c>
      <c r="L82" t="s">
        <v>23</v>
      </c>
      <c r="M82" t="s">
        <v>23</v>
      </c>
      <c r="N82" t="s">
        <v>23</v>
      </c>
      <c r="O82" t="s">
        <v>23</v>
      </c>
      <c r="P82" t="s">
        <v>23</v>
      </c>
      <c r="Q82" t="s">
        <v>23</v>
      </c>
      <c r="R82" t="s">
        <v>23</v>
      </c>
      <c r="S82" t="s">
        <v>278</v>
      </c>
      <c r="T82" t="s">
        <v>275</v>
      </c>
    </row>
    <row r="83" spans="1:20" hidden="1">
      <c r="A83" t="s">
        <v>19</v>
      </c>
      <c r="B83" t="s">
        <v>149</v>
      </c>
      <c r="C83" t="s">
        <v>149</v>
      </c>
      <c r="D83" t="s">
        <v>279</v>
      </c>
      <c r="E83" t="str">
        <f>_xlfn.XLOOKUP(S83,Rev!T:T,Rev!D:D)</f>
        <v>a Change transmission (charge) filter.</v>
      </c>
      <c r="F83" t="s">
        <v>23</v>
      </c>
      <c r="G83" s="4" t="s">
        <v>23</v>
      </c>
      <c r="H83" s="4" t="s">
        <v>23</v>
      </c>
      <c r="I83" s="4" t="s">
        <v>23</v>
      </c>
      <c r="J83" s="4" t="s">
        <v>280</v>
      </c>
      <c r="K83" s="4">
        <v>60</v>
      </c>
      <c r="L83" t="s">
        <v>23</v>
      </c>
      <c r="M83" t="s">
        <v>23</v>
      </c>
      <c r="N83" t="s">
        <v>23</v>
      </c>
      <c r="O83" t="s">
        <v>23</v>
      </c>
      <c r="P83" t="s">
        <v>23</v>
      </c>
      <c r="Q83" t="s">
        <v>23</v>
      </c>
      <c r="R83" t="s">
        <v>23</v>
      </c>
      <c r="S83" t="s">
        <v>281</v>
      </c>
      <c r="T83" t="s">
        <v>23</v>
      </c>
    </row>
    <row r="84" spans="1:20">
      <c r="A84" t="s">
        <v>19</v>
      </c>
      <c r="B84" t="s">
        <v>149</v>
      </c>
      <c r="C84" t="s">
        <v>149</v>
      </c>
      <c r="D84" t="s">
        <v>282</v>
      </c>
      <c r="E84" t="str">
        <f>_xlfn.XLOOKUP(S84,Rev!T:T,Rev!D:D)</f>
        <v>a. Change transmission (lubrication) filter.</v>
      </c>
      <c r="F84" t="s">
        <v>23</v>
      </c>
      <c r="G84" s="4" t="s">
        <v>23</v>
      </c>
      <c r="H84" s="4" t="s">
        <v>23</v>
      </c>
      <c r="I84" s="4" t="s">
        <v>23</v>
      </c>
      <c r="J84" s="4" t="s">
        <v>283</v>
      </c>
      <c r="K84" s="4">
        <v>61</v>
      </c>
      <c r="L84" t="s">
        <v>23</v>
      </c>
      <c r="M84" t="s">
        <v>23</v>
      </c>
      <c r="N84" t="s">
        <v>23</v>
      </c>
      <c r="O84" t="s">
        <v>23</v>
      </c>
      <c r="P84" t="s">
        <v>23</v>
      </c>
      <c r="Q84" t="s">
        <v>23</v>
      </c>
      <c r="R84" t="s">
        <v>23</v>
      </c>
      <c r="S84" t="s">
        <v>284</v>
      </c>
      <c r="T84" t="s">
        <v>285</v>
      </c>
    </row>
    <row r="85" spans="1:20" hidden="1">
      <c r="A85" t="s">
        <v>19</v>
      </c>
      <c r="B85" t="s">
        <v>149</v>
      </c>
      <c r="C85" t="s">
        <v>149</v>
      </c>
      <c r="D85" t="s">
        <v>286</v>
      </c>
      <c r="E85" t="str">
        <f>_xlfn.XLOOKUP(S85,Rev!T:T,Rev!D:D)</f>
        <v>b1 Transmission (Lubrication) Filter</v>
      </c>
      <c r="F85" t="s">
        <v>23</v>
      </c>
      <c r="G85" s="4" t="s">
        <v>23</v>
      </c>
      <c r="H85" s="4" t="s">
        <v>23</v>
      </c>
      <c r="I85" s="4" t="s">
        <v>23</v>
      </c>
      <c r="J85" s="4" t="s">
        <v>287</v>
      </c>
      <c r="K85" s="4" t="s">
        <v>287</v>
      </c>
      <c r="L85" t="s">
        <v>23</v>
      </c>
      <c r="M85" t="s">
        <v>23</v>
      </c>
      <c r="N85" t="s">
        <v>23</v>
      </c>
      <c r="O85" t="s">
        <v>23</v>
      </c>
      <c r="P85" t="s">
        <v>23</v>
      </c>
      <c r="Q85" t="s">
        <v>23</v>
      </c>
      <c r="R85" t="s">
        <v>23</v>
      </c>
      <c r="S85" t="s">
        <v>288</v>
      </c>
      <c r="T85" t="s">
        <v>285</v>
      </c>
    </row>
    <row r="86" spans="1:20">
      <c r="A86" t="s">
        <v>19</v>
      </c>
      <c r="B86" t="s">
        <v>149</v>
      </c>
      <c r="C86" t="s">
        <v>149</v>
      </c>
      <c r="D86" t="s">
        <v>289</v>
      </c>
      <c r="E86" t="str">
        <f>_xlfn.XLOOKUP(S86,Rev!T:T,Rev!D:D)</f>
        <v>a. Change torque converter filter.</v>
      </c>
      <c r="F86" t="s">
        <v>23</v>
      </c>
      <c r="G86" s="4" t="s">
        <v>23</v>
      </c>
      <c r="H86" s="4" t="s">
        <v>23</v>
      </c>
      <c r="I86" s="4" t="s">
        <v>23</v>
      </c>
      <c r="J86" s="4" t="s">
        <v>290</v>
      </c>
      <c r="K86" s="4">
        <v>62</v>
      </c>
      <c r="L86" t="s">
        <v>23</v>
      </c>
      <c r="M86" t="s">
        <v>23</v>
      </c>
      <c r="N86" t="s">
        <v>23</v>
      </c>
      <c r="O86" t="s">
        <v>23</v>
      </c>
      <c r="P86" t="s">
        <v>23</v>
      </c>
      <c r="Q86" t="s">
        <v>23</v>
      </c>
      <c r="R86" t="s">
        <v>23</v>
      </c>
      <c r="S86" t="s">
        <v>291</v>
      </c>
      <c r="T86" t="s">
        <v>292</v>
      </c>
    </row>
    <row r="87" spans="1:20" hidden="1">
      <c r="A87" t="s">
        <v>19</v>
      </c>
      <c r="B87" t="s">
        <v>149</v>
      </c>
      <c r="C87" t="s">
        <v>149</v>
      </c>
      <c r="D87" t="s">
        <v>293</v>
      </c>
      <c r="E87" t="str">
        <f>_xlfn.XLOOKUP(S87,Rev!T:T,Rev!D:D)</f>
        <v>b1 Torque Converter Filter</v>
      </c>
      <c r="F87" t="s">
        <v>23</v>
      </c>
      <c r="G87" s="4" t="s">
        <v>23</v>
      </c>
      <c r="H87" s="4" t="s">
        <v>23</v>
      </c>
      <c r="I87" s="4" t="s">
        <v>23</v>
      </c>
      <c r="J87" s="4" t="s">
        <v>294</v>
      </c>
      <c r="K87" s="4" t="s">
        <v>294</v>
      </c>
      <c r="L87" t="s">
        <v>23</v>
      </c>
      <c r="M87" t="s">
        <v>23</v>
      </c>
      <c r="N87" t="s">
        <v>23</v>
      </c>
      <c r="O87" t="s">
        <v>23</v>
      </c>
      <c r="P87" t="s">
        <v>23</v>
      </c>
      <c r="Q87" t="s">
        <v>23</v>
      </c>
      <c r="R87" t="s">
        <v>23</v>
      </c>
      <c r="S87" t="s">
        <v>295</v>
      </c>
      <c r="T87" t="s">
        <v>292</v>
      </c>
    </row>
    <row r="88" spans="1:20" hidden="1">
      <c r="A88" t="s">
        <v>19</v>
      </c>
      <c r="B88" t="s">
        <v>149</v>
      </c>
      <c r="C88" t="s">
        <v>149</v>
      </c>
      <c r="D88" t="s">
        <v>296</v>
      </c>
      <c r="E88" t="str">
        <f>_xlfn.XLOOKUP(S88,Rev!T:T,Rev!D:D)</f>
        <v>Change differential and final drive (rear axle) breather.</v>
      </c>
      <c r="F88" t="s">
        <v>23</v>
      </c>
      <c r="G88" s="4" t="s">
        <v>23</v>
      </c>
      <c r="H88" s="4" t="s">
        <v>23</v>
      </c>
      <c r="I88" s="4" t="s">
        <v>23</v>
      </c>
      <c r="J88" s="4" t="s">
        <v>297</v>
      </c>
      <c r="K88" s="4">
        <v>63</v>
      </c>
      <c r="L88" t="s">
        <v>23</v>
      </c>
      <c r="M88" t="s">
        <v>23</v>
      </c>
      <c r="N88" t="s">
        <v>23</v>
      </c>
      <c r="O88" t="s">
        <v>23</v>
      </c>
      <c r="P88" t="s">
        <v>23</v>
      </c>
      <c r="Q88" t="s">
        <v>23</v>
      </c>
      <c r="R88" t="s">
        <v>23</v>
      </c>
      <c r="S88" t="s">
        <v>298</v>
      </c>
      <c r="T88" t="s">
        <v>23</v>
      </c>
    </row>
    <row r="89" spans="1:20" hidden="1">
      <c r="A89" t="s">
        <v>19</v>
      </c>
      <c r="B89" t="s">
        <v>149</v>
      </c>
      <c r="C89" t="s">
        <v>149</v>
      </c>
      <c r="D89" t="s">
        <v>299</v>
      </c>
      <c r="E89" t="str">
        <f>_xlfn.XLOOKUP(S89,Rev!T:T,Rev!D:D)</f>
        <v>Change engine crankcase breather.</v>
      </c>
      <c r="F89" t="s">
        <v>23</v>
      </c>
      <c r="G89" s="4" t="s">
        <v>23</v>
      </c>
      <c r="H89" s="4" t="s">
        <v>23</v>
      </c>
      <c r="I89" s="4" t="s">
        <v>23</v>
      </c>
      <c r="J89" s="4" t="s">
        <v>300</v>
      </c>
      <c r="K89" s="4">
        <v>64</v>
      </c>
      <c r="L89" t="s">
        <v>23</v>
      </c>
      <c r="M89" t="s">
        <v>23</v>
      </c>
      <c r="N89" t="s">
        <v>23</v>
      </c>
      <c r="O89" t="s">
        <v>23</v>
      </c>
      <c r="P89" t="s">
        <v>23</v>
      </c>
      <c r="Q89" t="s">
        <v>23</v>
      </c>
      <c r="R89" t="s">
        <v>23</v>
      </c>
      <c r="S89" t="s">
        <v>301</v>
      </c>
      <c r="T89" t="s">
        <v>23</v>
      </c>
    </row>
    <row r="90" spans="1:20">
      <c r="A90" t="s">
        <v>19</v>
      </c>
      <c r="B90" t="s">
        <v>149</v>
      </c>
      <c r="C90" t="s">
        <v>149</v>
      </c>
      <c r="D90" t="s">
        <v>302</v>
      </c>
      <c r="E90" t="str">
        <f>_xlfn.XLOOKUP(S90,Rev!T:T,Rev!D:D)</f>
        <v>a. Change front left wheel hub breather.</v>
      </c>
      <c r="F90" t="s">
        <v>23</v>
      </c>
      <c r="G90" s="4" t="s">
        <v>23</v>
      </c>
      <c r="H90" s="4" t="s">
        <v>23</v>
      </c>
      <c r="I90" s="4" t="s">
        <v>23</v>
      </c>
      <c r="J90" s="4" t="s">
        <v>303</v>
      </c>
      <c r="K90" s="4">
        <v>65</v>
      </c>
      <c r="L90" t="s">
        <v>23</v>
      </c>
      <c r="M90" t="s">
        <v>23</v>
      </c>
      <c r="N90" t="s">
        <v>23</v>
      </c>
      <c r="O90" t="s">
        <v>23</v>
      </c>
      <c r="P90" t="s">
        <v>23</v>
      </c>
      <c r="Q90" t="s">
        <v>23</v>
      </c>
      <c r="R90" t="s">
        <v>23</v>
      </c>
      <c r="S90" t="s">
        <v>304</v>
      </c>
      <c r="T90" t="s">
        <v>305</v>
      </c>
    </row>
    <row r="91" spans="1:20">
      <c r="A91" t="s">
        <v>19</v>
      </c>
      <c r="B91" t="s">
        <v>149</v>
      </c>
      <c r="C91" t="s">
        <v>149</v>
      </c>
      <c r="D91" t="s">
        <v>306</v>
      </c>
      <c r="E91" t="str">
        <f>_xlfn.XLOOKUP(S91,Rev!T:T,Rev!D:D)</f>
        <v>b. Change front right wheel hub breather.</v>
      </c>
      <c r="F91" t="s">
        <v>23</v>
      </c>
      <c r="G91" s="4" t="s">
        <v>23</v>
      </c>
      <c r="H91" s="4" t="s">
        <v>23</v>
      </c>
      <c r="I91" s="4" t="s">
        <v>23</v>
      </c>
      <c r="J91" s="175" t="s">
        <v>307</v>
      </c>
      <c r="K91" s="175" t="s">
        <v>307</v>
      </c>
      <c r="L91" t="s">
        <v>23</v>
      </c>
      <c r="M91" t="s">
        <v>23</v>
      </c>
      <c r="N91" t="s">
        <v>23</v>
      </c>
      <c r="O91" t="s">
        <v>23</v>
      </c>
      <c r="P91" t="s">
        <v>23</v>
      </c>
      <c r="Q91" t="s">
        <v>23</v>
      </c>
      <c r="R91" t="s">
        <v>23</v>
      </c>
      <c r="S91" t="s">
        <v>308</v>
      </c>
      <c r="T91" t="s">
        <v>305</v>
      </c>
    </row>
    <row r="92" spans="1:20" hidden="1">
      <c r="A92" t="s">
        <v>19</v>
      </c>
      <c r="B92" t="s">
        <v>149</v>
      </c>
      <c r="C92" t="s">
        <v>149</v>
      </c>
      <c r="D92" t="s">
        <v>309</v>
      </c>
      <c r="E92" t="str">
        <f>_xlfn.XLOOKUP(S92,Rev!T:T,Rev!D:D)</f>
        <v>Change steering tank breather.</v>
      </c>
      <c r="F92" t="s">
        <v>23</v>
      </c>
      <c r="G92" s="4" t="s">
        <v>23</v>
      </c>
      <c r="H92" s="4" t="s">
        <v>23</v>
      </c>
      <c r="I92" s="4" t="s">
        <v>23</v>
      </c>
      <c r="J92" s="4" t="s">
        <v>310</v>
      </c>
      <c r="K92" s="4">
        <v>66</v>
      </c>
      <c r="L92" t="s">
        <v>23</v>
      </c>
      <c r="M92" t="s">
        <v>23</v>
      </c>
      <c r="N92" t="s">
        <v>23</v>
      </c>
      <c r="O92" t="s">
        <v>23</v>
      </c>
      <c r="P92" t="s">
        <v>23</v>
      </c>
      <c r="Q92" t="s">
        <v>23</v>
      </c>
      <c r="R92" t="s">
        <v>23</v>
      </c>
      <c r="S92" t="s">
        <v>311</v>
      </c>
      <c r="T92" t="s">
        <v>23</v>
      </c>
    </row>
    <row r="93" spans="1:20" hidden="1">
      <c r="A93" t="s">
        <v>19</v>
      </c>
      <c r="B93" t="s">
        <v>149</v>
      </c>
      <c r="C93" t="s">
        <v>149</v>
      </c>
      <c r="D93" t="s">
        <v>312</v>
      </c>
      <c r="E93" t="str">
        <f>_xlfn.XLOOKUP(S93,Rev!T:T,Rev!D:D)</f>
        <v>Change fuel tank breather.</v>
      </c>
      <c r="F93" t="s">
        <v>23</v>
      </c>
      <c r="G93" s="4" t="s">
        <v>23</v>
      </c>
      <c r="H93" s="4" t="s">
        <v>23</v>
      </c>
      <c r="I93" s="4" t="s">
        <v>23</v>
      </c>
      <c r="J93" s="4" t="s">
        <v>313</v>
      </c>
      <c r="K93" s="4">
        <v>67</v>
      </c>
      <c r="L93" t="s">
        <v>23</v>
      </c>
      <c r="M93" t="s">
        <v>23</v>
      </c>
      <c r="N93" t="s">
        <v>23</v>
      </c>
      <c r="O93" t="s">
        <v>23</v>
      </c>
      <c r="P93" t="s">
        <v>23</v>
      </c>
      <c r="Q93" t="s">
        <v>23</v>
      </c>
      <c r="R93" t="s">
        <v>23</v>
      </c>
      <c r="S93" t="s">
        <v>314</v>
      </c>
      <c r="T93" t="s">
        <v>23</v>
      </c>
    </row>
    <row r="94" spans="1:20" hidden="1">
      <c r="A94" t="s">
        <v>19</v>
      </c>
      <c r="B94" t="s">
        <v>149</v>
      </c>
      <c r="C94" t="s">
        <v>149</v>
      </c>
      <c r="D94" t="s">
        <v>315</v>
      </c>
      <c r="E94" t="str">
        <f>_xlfn.XLOOKUP(S94,Rev!T:T,Rev!D:D)</f>
        <v>Change hoist / torque converter / brake cooling hydraulic tank breather.</v>
      </c>
      <c r="F94" t="s">
        <v>23</v>
      </c>
      <c r="G94" s="4" t="s">
        <v>23</v>
      </c>
      <c r="H94" s="4" t="s">
        <v>23</v>
      </c>
      <c r="I94" s="4" t="s">
        <v>23</v>
      </c>
      <c r="J94" s="4" t="s">
        <v>316</v>
      </c>
      <c r="K94" s="4">
        <v>68</v>
      </c>
      <c r="L94" t="s">
        <v>23</v>
      </c>
      <c r="M94" t="s">
        <v>23</v>
      </c>
      <c r="N94" t="s">
        <v>23</v>
      </c>
      <c r="O94" t="s">
        <v>23</v>
      </c>
      <c r="P94" t="s">
        <v>23</v>
      </c>
      <c r="Q94" t="s">
        <v>23</v>
      </c>
      <c r="R94" t="s">
        <v>23</v>
      </c>
      <c r="S94" t="s">
        <v>317</v>
      </c>
      <c r="T94" t="s">
        <v>23</v>
      </c>
    </row>
    <row r="95" spans="1:20" hidden="1">
      <c r="A95" t="s">
        <v>19</v>
      </c>
      <c r="B95" t="s">
        <v>149</v>
      </c>
      <c r="C95" t="s">
        <v>149</v>
      </c>
      <c r="D95" t="s">
        <v>318</v>
      </c>
      <c r="E95" t="str">
        <f>_xlfn.XLOOKUP(S95,Rev!T:T,Rev!D:D)</f>
        <v>Change transmission breather.</v>
      </c>
      <c r="F95" t="s">
        <v>23</v>
      </c>
      <c r="G95" s="4" t="s">
        <v>23</v>
      </c>
      <c r="H95" s="4" t="s">
        <v>23</v>
      </c>
      <c r="I95" s="4" t="s">
        <v>23</v>
      </c>
      <c r="J95" s="4" t="s">
        <v>319</v>
      </c>
      <c r="K95" s="4">
        <v>69</v>
      </c>
      <c r="L95" t="s">
        <v>23</v>
      </c>
      <c r="M95" t="s">
        <v>23</v>
      </c>
      <c r="N95" t="s">
        <v>23</v>
      </c>
      <c r="O95" t="s">
        <v>23</v>
      </c>
      <c r="P95" t="s">
        <v>23</v>
      </c>
      <c r="Q95" t="s">
        <v>23</v>
      </c>
      <c r="R95" t="s">
        <v>23</v>
      </c>
      <c r="S95" t="s">
        <v>320</v>
      </c>
      <c r="T95" t="s">
        <v>23</v>
      </c>
    </row>
    <row r="96" spans="1:20" hidden="1">
      <c r="A96" t="s">
        <v>19</v>
      </c>
      <c r="B96" t="s">
        <v>149</v>
      </c>
      <c r="C96" t="s">
        <v>149</v>
      </c>
      <c r="D96" t="s">
        <v>321</v>
      </c>
      <c r="E96" t="str">
        <f>_xlfn.XLOOKUP(S96,Rev!T:T,Rev!D:D)</f>
        <v>a1 Torque Converter Outlet Screen</v>
      </c>
      <c r="F96" t="s">
        <v>23</v>
      </c>
      <c r="G96" s="4" t="s">
        <v>23</v>
      </c>
      <c r="H96" s="4" t="s">
        <v>23</v>
      </c>
      <c r="I96" s="4" t="s">
        <v>23</v>
      </c>
      <c r="J96" s="4" t="s">
        <v>322</v>
      </c>
      <c r="K96" s="4" t="s">
        <v>322</v>
      </c>
      <c r="L96" t="s">
        <v>23</v>
      </c>
      <c r="M96" t="s">
        <v>23</v>
      </c>
      <c r="N96" t="s">
        <v>23</v>
      </c>
      <c r="O96" t="s">
        <v>23</v>
      </c>
      <c r="P96" t="s">
        <v>23</v>
      </c>
      <c r="Q96" t="s">
        <v>23</v>
      </c>
      <c r="R96" t="s">
        <v>23</v>
      </c>
      <c r="S96" t="s">
        <v>323</v>
      </c>
      <c r="T96" t="s">
        <v>324</v>
      </c>
    </row>
    <row r="97" spans="1:20" hidden="1">
      <c r="A97" t="s">
        <v>19</v>
      </c>
      <c r="B97" t="s">
        <v>149</v>
      </c>
      <c r="C97" t="s">
        <v>149</v>
      </c>
      <c r="D97" t="s">
        <v>325</v>
      </c>
      <c r="E97" t="str">
        <f>_xlfn.XLOOKUP(S97,Rev!T:T,Rev!D:D)</f>
        <v>b. Clean and refit torque converter outlet screen.</v>
      </c>
      <c r="F97" t="s">
        <v>23</v>
      </c>
      <c r="G97" s="4" t="s">
        <v>23</v>
      </c>
      <c r="H97" s="4" t="s">
        <v>23</v>
      </c>
      <c r="I97" s="4" t="s">
        <v>23</v>
      </c>
      <c r="J97" s="4" t="s">
        <v>326</v>
      </c>
      <c r="K97" s="4" t="s">
        <v>326</v>
      </c>
      <c r="L97" t="s">
        <v>23</v>
      </c>
      <c r="M97" t="s">
        <v>23</v>
      </c>
      <c r="N97" t="s">
        <v>23</v>
      </c>
      <c r="O97" t="s">
        <v>23</v>
      </c>
      <c r="P97" t="s">
        <v>23</v>
      </c>
      <c r="Q97" t="s">
        <v>23</v>
      </c>
      <c r="R97" t="s">
        <v>23</v>
      </c>
      <c r="S97" t="s">
        <v>327</v>
      </c>
      <c r="T97" t="s">
        <v>324</v>
      </c>
    </row>
    <row r="98" spans="1:20" hidden="1">
      <c r="A98" t="s">
        <v>19</v>
      </c>
      <c r="B98" t="s">
        <v>149</v>
      </c>
      <c r="C98" t="s">
        <v>149</v>
      </c>
      <c r="D98" t="s">
        <v>328</v>
      </c>
      <c r="E98" t="str">
        <f>_xlfn.XLOOKUP(S98,Rev!T:T,Rev!D:D)</f>
        <v>Clean air / hydraulic cylinders breathers.</v>
      </c>
      <c r="F98" t="s">
        <v>23</v>
      </c>
      <c r="G98" s="4" t="s">
        <v>23</v>
      </c>
      <c r="H98" s="4" t="s">
        <v>23</v>
      </c>
      <c r="I98" s="4" t="s">
        <v>23</v>
      </c>
      <c r="J98" s="4" t="s">
        <v>329</v>
      </c>
      <c r="K98" s="4">
        <v>71</v>
      </c>
      <c r="L98" t="s">
        <v>23</v>
      </c>
      <c r="M98" t="s">
        <v>23</v>
      </c>
      <c r="N98" t="s">
        <v>23</v>
      </c>
      <c r="O98" t="s">
        <v>23</v>
      </c>
      <c r="P98" t="s">
        <v>23</v>
      </c>
      <c r="Q98" t="s">
        <v>23</v>
      </c>
      <c r="R98" t="s">
        <v>23</v>
      </c>
      <c r="S98" t="s">
        <v>330</v>
      </c>
      <c r="T98" t="s">
        <v>23</v>
      </c>
    </row>
    <row r="99" spans="1:20" hidden="1">
      <c r="A99" t="s">
        <v>19</v>
      </c>
      <c r="B99" t="s">
        <v>149</v>
      </c>
      <c r="C99" t="s">
        <v>149</v>
      </c>
      <c r="D99" t="s">
        <v>331</v>
      </c>
      <c r="E99" t="str">
        <f>_xlfn.XLOOKUP(S99,Rev!T:T,Rev!D:D)</f>
        <v>a1 Transmission Magnetic Screen.</v>
      </c>
      <c r="F99" t="s">
        <v>23</v>
      </c>
      <c r="G99" s="4" t="s">
        <v>23</v>
      </c>
      <c r="H99" s="4" t="s">
        <v>23</v>
      </c>
      <c r="I99" s="4" t="s">
        <v>23</v>
      </c>
      <c r="J99" s="4" t="s">
        <v>332</v>
      </c>
      <c r="K99" s="4" t="s">
        <v>332</v>
      </c>
      <c r="L99" t="s">
        <v>23</v>
      </c>
      <c r="M99" t="s">
        <v>23</v>
      </c>
      <c r="N99" t="s">
        <v>23</v>
      </c>
      <c r="O99" t="s">
        <v>23</v>
      </c>
      <c r="P99" t="s">
        <v>23</v>
      </c>
      <c r="Q99" t="s">
        <v>23</v>
      </c>
      <c r="R99" t="s">
        <v>23</v>
      </c>
      <c r="S99" t="s">
        <v>333</v>
      </c>
      <c r="T99" t="s">
        <v>334</v>
      </c>
    </row>
    <row r="100" spans="1:20" hidden="1">
      <c r="A100" t="s">
        <v>19</v>
      </c>
      <c r="B100" t="s">
        <v>149</v>
      </c>
      <c r="C100" t="s">
        <v>149</v>
      </c>
      <c r="D100" t="s">
        <v>335</v>
      </c>
      <c r="E100" t="str">
        <f>_xlfn.XLOOKUP(S100,Rev!T:T,Rev!D:D)</f>
        <v>b. Clean and refit transmission magnetic screen.</v>
      </c>
      <c r="F100" t="s">
        <v>23</v>
      </c>
      <c r="G100" s="4" t="s">
        <v>23</v>
      </c>
      <c r="H100" s="4" t="s">
        <v>23</v>
      </c>
      <c r="I100" s="4" t="s">
        <v>23</v>
      </c>
      <c r="J100" s="4" t="s">
        <v>336</v>
      </c>
      <c r="K100" s="4" t="s">
        <v>336</v>
      </c>
      <c r="L100" t="s">
        <v>23</v>
      </c>
      <c r="M100" t="s">
        <v>23</v>
      </c>
      <c r="N100" t="s">
        <v>23</v>
      </c>
      <c r="O100" t="s">
        <v>23</v>
      </c>
      <c r="P100" t="s">
        <v>23</v>
      </c>
      <c r="Q100" t="s">
        <v>23</v>
      </c>
      <c r="R100" t="s">
        <v>23</v>
      </c>
      <c r="S100" t="s">
        <v>337</v>
      </c>
      <c r="T100" t="s">
        <v>334</v>
      </c>
    </row>
    <row r="101" spans="1:20" hidden="1">
      <c r="A101" t="s">
        <v>19</v>
      </c>
      <c r="B101" t="s">
        <v>149</v>
      </c>
      <c r="C101" t="s">
        <v>149</v>
      </c>
      <c r="D101" t="s">
        <v>338</v>
      </c>
      <c r="E101" t="str">
        <f>_xlfn.XLOOKUP(S101,Rev!T:T,Rev!D:D)</f>
        <v>Drain moisture and sediment from air tank.</v>
      </c>
      <c r="F101" t="s">
        <v>23</v>
      </c>
      <c r="G101" s="4" t="s">
        <v>23</v>
      </c>
      <c r="H101" s="4" t="s">
        <v>23</v>
      </c>
      <c r="I101" s="4" t="s">
        <v>23</v>
      </c>
      <c r="J101" s="4" t="s">
        <v>339</v>
      </c>
      <c r="K101" s="4">
        <v>73</v>
      </c>
      <c r="L101" t="s">
        <v>23</v>
      </c>
      <c r="M101" t="s">
        <v>23</v>
      </c>
      <c r="N101" t="s">
        <v>23</v>
      </c>
      <c r="O101" t="s">
        <v>23</v>
      </c>
      <c r="P101" t="s">
        <v>23</v>
      </c>
      <c r="Q101" t="s">
        <v>23</v>
      </c>
      <c r="R101" t="s">
        <v>23</v>
      </c>
      <c r="S101" t="s">
        <v>340</v>
      </c>
      <c r="T101" t="s">
        <v>23</v>
      </c>
    </row>
    <row r="102" spans="1:20" hidden="1">
      <c r="A102" t="s">
        <v>19</v>
      </c>
      <c r="B102" t="s">
        <v>149</v>
      </c>
      <c r="C102" t="s">
        <v>149</v>
      </c>
      <c r="D102" t="s">
        <v>341</v>
      </c>
      <c r="E102" t="str">
        <f>_xlfn.XLOOKUP(S102,Rev!T:T,Rev!D:D)</f>
        <v>Drain water and sediment from fuel tank.</v>
      </c>
      <c r="F102" t="s">
        <v>23</v>
      </c>
      <c r="G102" s="4" t="s">
        <v>23</v>
      </c>
      <c r="H102" s="4" t="s">
        <v>23</v>
      </c>
      <c r="I102" s="4" t="s">
        <v>23</v>
      </c>
      <c r="J102" s="4" t="s">
        <v>342</v>
      </c>
      <c r="K102" s="4">
        <v>74</v>
      </c>
      <c r="L102" t="s">
        <v>23</v>
      </c>
      <c r="M102" t="s">
        <v>23</v>
      </c>
      <c r="N102" t="s">
        <v>23</v>
      </c>
      <c r="O102" t="s">
        <v>23</v>
      </c>
      <c r="P102" t="s">
        <v>23</v>
      </c>
      <c r="Q102" t="s">
        <v>23</v>
      </c>
      <c r="R102" t="s">
        <v>23</v>
      </c>
      <c r="S102" t="s">
        <v>343</v>
      </c>
      <c r="T102" t="s">
        <v>23</v>
      </c>
    </row>
    <row r="103" spans="1:20" hidden="1">
      <c r="A103" t="s">
        <v>19</v>
      </c>
      <c r="B103" t="s">
        <v>149</v>
      </c>
      <c r="C103" t="s">
        <v>149</v>
      </c>
      <c r="D103" t="s">
        <v>344</v>
      </c>
      <c r="E103" t="str">
        <f>_xlfn.XLOOKUP(S103,Rev!T:T,Rev!D:D)</f>
        <v>Grease fan drive bearing and jockey pulley (hand grease gun).</v>
      </c>
      <c r="F103" t="s">
        <v>23</v>
      </c>
      <c r="G103" s="4" t="s">
        <v>23</v>
      </c>
      <c r="H103" s="4" t="s">
        <v>23</v>
      </c>
      <c r="I103" s="4" t="s">
        <v>23</v>
      </c>
      <c r="J103" s="4" t="s">
        <v>345</v>
      </c>
      <c r="K103" s="4">
        <v>75</v>
      </c>
      <c r="L103" t="s">
        <v>23</v>
      </c>
      <c r="M103" t="s">
        <v>23</v>
      </c>
      <c r="N103" t="s">
        <v>23</v>
      </c>
      <c r="O103" t="s">
        <v>23</v>
      </c>
      <c r="P103" t="s">
        <v>23</v>
      </c>
      <c r="Q103" t="s">
        <v>23</v>
      </c>
      <c r="R103" t="s">
        <v>23</v>
      </c>
      <c r="S103" t="s">
        <v>346</v>
      </c>
      <c r="T103" t="s">
        <v>23</v>
      </c>
    </row>
    <row r="104" spans="1:20" hidden="1">
      <c r="A104" t="s">
        <v>19</v>
      </c>
      <c r="B104" t="s">
        <v>149</v>
      </c>
      <c r="C104" t="s">
        <v>149</v>
      </c>
      <c r="D104" t="s">
        <v>347</v>
      </c>
      <c r="E104" t="str">
        <f>_xlfn.XLOOKUP(S104,Rev!T:T,Rev!D:D)</f>
        <v>Grease drive shaft slip joint (hand grease gun).</v>
      </c>
      <c r="F104" t="s">
        <v>23</v>
      </c>
      <c r="G104" s="4" t="s">
        <v>23</v>
      </c>
      <c r="H104" s="4" t="s">
        <v>23</v>
      </c>
      <c r="I104" s="4" t="s">
        <v>23</v>
      </c>
      <c r="J104" s="4" t="s">
        <v>348</v>
      </c>
      <c r="K104" s="4">
        <v>76</v>
      </c>
      <c r="L104" t="s">
        <v>23</v>
      </c>
      <c r="M104" t="s">
        <v>23</v>
      </c>
      <c r="N104" t="s">
        <v>23</v>
      </c>
      <c r="O104" t="s">
        <v>23</v>
      </c>
      <c r="P104" t="s">
        <v>23</v>
      </c>
      <c r="Q104" t="s">
        <v>23</v>
      </c>
      <c r="R104" t="s">
        <v>23</v>
      </c>
      <c r="S104" t="s">
        <v>349</v>
      </c>
      <c r="T104" t="s">
        <v>23</v>
      </c>
    </row>
    <row r="105" spans="1:20" hidden="1">
      <c r="A105" t="s">
        <v>19</v>
      </c>
      <c r="B105" t="s">
        <v>149</v>
      </c>
      <c r="C105" t="s">
        <v>149</v>
      </c>
      <c r="D105" t="s">
        <v>350</v>
      </c>
      <c r="E105" t="str">
        <f>_xlfn.XLOOKUP(S105,Rev!T:T,Rev!D:D)</f>
        <v>Grease seat suspension bearings (hand grease gun).</v>
      </c>
      <c r="F105" t="s">
        <v>23</v>
      </c>
      <c r="G105" s="4" t="s">
        <v>23</v>
      </c>
      <c r="H105" s="4" t="s">
        <v>23</v>
      </c>
      <c r="I105" s="4" t="s">
        <v>23</v>
      </c>
      <c r="J105" s="4" t="s">
        <v>351</v>
      </c>
      <c r="K105" s="4">
        <v>77</v>
      </c>
      <c r="L105" t="s">
        <v>23</v>
      </c>
      <c r="M105" t="s">
        <v>23</v>
      </c>
      <c r="N105" t="s">
        <v>23</v>
      </c>
      <c r="O105" t="s">
        <v>23</v>
      </c>
      <c r="P105" t="s">
        <v>23</v>
      </c>
      <c r="Q105" t="s">
        <v>23</v>
      </c>
      <c r="R105" t="s">
        <v>23</v>
      </c>
      <c r="S105" t="s">
        <v>352</v>
      </c>
      <c r="T105" t="s">
        <v>23</v>
      </c>
    </row>
    <row r="106" spans="1:20" hidden="1">
      <c r="A106" t="s">
        <v>19</v>
      </c>
      <c r="B106" t="s">
        <v>149</v>
      </c>
      <c r="C106" t="s">
        <v>149</v>
      </c>
      <c r="D106" t="s">
        <v>353</v>
      </c>
      <c r="E106" t="str">
        <f>_xlfn.XLOOKUP(S106,Rev!T:T,Rev!D:D)</f>
        <v>Fill bulk grease tank.</v>
      </c>
      <c r="F106" t="s">
        <v>23</v>
      </c>
      <c r="G106" s="4" t="s">
        <v>23</v>
      </c>
      <c r="H106" s="4" t="s">
        <v>23</v>
      </c>
      <c r="I106" s="4" t="s">
        <v>23</v>
      </c>
      <c r="J106" s="4" t="s">
        <v>354</v>
      </c>
      <c r="K106" s="4">
        <v>78</v>
      </c>
      <c r="L106" t="s">
        <v>23</v>
      </c>
      <c r="M106" t="s">
        <v>23</v>
      </c>
      <c r="N106" t="s">
        <v>23</v>
      </c>
      <c r="O106" t="s">
        <v>23</v>
      </c>
      <c r="P106" t="s">
        <v>23</v>
      </c>
      <c r="Q106" t="s">
        <v>23</v>
      </c>
      <c r="R106" t="s">
        <v>23</v>
      </c>
      <c r="S106" t="s">
        <v>355</v>
      </c>
      <c r="T106" t="s">
        <v>23</v>
      </c>
    </row>
    <row r="107" spans="1:20" hidden="1">
      <c r="A107" t="s">
        <v>19</v>
      </c>
      <c r="B107" t="s">
        <v>149</v>
      </c>
      <c r="C107" t="s">
        <v>149</v>
      </c>
      <c r="D107" t="s">
        <v>356</v>
      </c>
      <c r="E107" t="str">
        <f>_xlfn.XLOOKUP(S107,Rev!T:T,Rev!D:D)</f>
        <v>a. Check operation of grease pump via manual operation.</v>
      </c>
      <c r="F107" t="s">
        <v>23</v>
      </c>
      <c r="G107" s="4" t="s">
        <v>23</v>
      </c>
      <c r="H107" s="4" t="s">
        <v>23</v>
      </c>
      <c r="I107" s="4" t="s">
        <v>23</v>
      </c>
      <c r="J107" s="4" t="s">
        <v>357</v>
      </c>
      <c r="K107" s="4" t="s">
        <v>357</v>
      </c>
      <c r="L107" t="s">
        <v>23</v>
      </c>
      <c r="M107" t="s">
        <v>23</v>
      </c>
      <c r="N107" t="s">
        <v>23</v>
      </c>
      <c r="O107" t="s">
        <v>23</v>
      </c>
      <c r="P107" t="s">
        <v>23</v>
      </c>
      <c r="Q107" t="s">
        <v>23</v>
      </c>
      <c r="R107" t="s">
        <v>23</v>
      </c>
      <c r="S107" t="s">
        <v>358</v>
      </c>
      <c r="T107" t="s">
        <v>359</v>
      </c>
    </row>
    <row r="108" spans="1:20" hidden="1">
      <c r="A108" t="s">
        <v>19</v>
      </c>
      <c r="B108" t="s">
        <v>149</v>
      </c>
      <c r="C108" t="s">
        <v>149</v>
      </c>
      <c r="D108" t="s">
        <v>360</v>
      </c>
      <c r="E108" t="str">
        <f>_xlfn.XLOOKUP(S108,Rev!T:T,Rev!D:D)</f>
        <v>b. Allow grease pump to perform automatic cycle. Check/adjust cycle and duration time of grease pump.</v>
      </c>
      <c r="F108" t="s">
        <v>23</v>
      </c>
      <c r="G108" s="4" t="s">
        <v>23</v>
      </c>
      <c r="H108" s="4" t="s">
        <v>23</v>
      </c>
      <c r="I108" s="4" t="s">
        <v>23</v>
      </c>
      <c r="J108" s="4" t="s">
        <v>361</v>
      </c>
      <c r="K108" s="4" t="s">
        <v>361</v>
      </c>
      <c r="L108" t="s">
        <v>23</v>
      </c>
      <c r="M108" t="s">
        <v>23</v>
      </c>
      <c r="N108" t="s">
        <v>23</v>
      </c>
      <c r="O108" t="s">
        <v>23</v>
      </c>
      <c r="P108" t="s">
        <v>23</v>
      </c>
      <c r="Q108" t="s">
        <v>23</v>
      </c>
      <c r="R108" t="s">
        <v>23</v>
      </c>
      <c r="S108" t="s">
        <v>362</v>
      </c>
      <c r="T108" t="s">
        <v>359</v>
      </c>
    </row>
    <row r="109" spans="1:20" hidden="1">
      <c r="A109" t="s">
        <v>19</v>
      </c>
      <c r="B109" t="s">
        <v>149</v>
      </c>
      <c r="C109" t="s">
        <v>149</v>
      </c>
      <c r="D109" t="s">
        <v>363</v>
      </c>
      <c r="E109" t="str">
        <f>_xlfn.XLOOKUP(S109,Rev!T:T,Rev!D:D)</f>
        <v>c. Remove each cap from all the grease injectors and manually cycle the auto-lube system. Adjust/replace faulty grease injectors.</v>
      </c>
      <c r="F109" t="s">
        <v>23</v>
      </c>
      <c r="G109" s="4" t="s">
        <v>23</v>
      </c>
      <c r="H109" s="4" t="s">
        <v>23</v>
      </c>
      <c r="I109" s="4" t="s">
        <v>23</v>
      </c>
      <c r="J109" s="4" t="s">
        <v>364</v>
      </c>
      <c r="K109" s="4" t="s">
        <v>364</v>
      </c>
      <c r="L109" t="s">
        <v>23</v>
      </c>
      <c r="M109" t="s">
        <v>23</v>
      </c>
      <c r="N109" t="s">
        <v>23</v>
      </c>
      <c r="O109" t="s">
        <v>23</v>
      </c>
      <c r="P109" t="s">
        <v>23</v>
      </c>
      <c r="Q109" t="s">
        <v>23</v>
      </c>
      <c r="R109" t="s">
        <v>23</v>
      </c>
      <c r="S109" t="s">
        <v>365</v>
      </c>
      <c r="T109" t="s">
        <v>359</v>
      </c>
    </row>
    <row r="110" spans="1:20" hidden="1">
      <c r="A110" t="s">
        <v>19</v>
      </c>
      <c r="B110" t="s">
        <v>149</v>
      </c>
      <c r="C110" t="s">
        <v>149</v>
      </c>
      <c r="D110" t="s">
        <v>366</v>
      </c>
      <c r="E110" t="str">
        <f>_xlfn.XLOOKUP(S110,Rev!T:T,Rev!D:D)</f>
        <v>d. Before refitting the caps to the grease injectors, manually purge each point with a grease pump.</v>
      </c>
      <c r="F110" t="s">
        <v>23</v>
      </c>
      <c r="G110" s="4" t="s">
        <v>23</v>
      </c>
      <c r="H110" s="4" t="s">
        <v>23</v>
      </c>
      <c r="I110" s="4" t="s">
        <v>23</v>
      </c>
      <c r="J110" s="4" t="s">
        <v>367</v>
      </c>
      <c r="K110" s="4" t="s">
        <v>367</v>
      </c>
      <c r="L110" t="s">
        <v>23</v>
      </c>
      <c r="M110" t="s">
        <v>23</v>
      </c>
      <c r="N110" t="s">
        <v>23</v>
      </c>
      <c r="O110" t="s">
        <v>23</v>
      </c>
      <c r="P110" t="s">
        <v>23</v>
      </c>
      <c r="Q110" t="s">
        <v>23</v>
      </c>
      <c r="R110" t="s">
        <v>23</v>
      </c>
      <c r="S110" t="s">
        <v>368</v>
      </c>
      <c r="T110" t="s">
        <v>359</v>
      </c>
    </row>
    <row r="111" spans="1:20" hidden="1">
      <c r="A111" t="s">
        <v>19</v>
      </c>
      <c r="B111" t="s">
        <v>149</v>
      </c>
      <c r="C111" t="s">
        <v>149</v>
      </c>
      <c r="D111" t="s">
        <v>369</v>
      </c>
      <c r="E111" t="str">
        <f>_xlfn.XLOOKUP(S111,Rev!T:T,Rev!D:D)</f>
        <v>e.Visually inspect each grease point for fresh grease and check lines for leaks. Ensure evidence of fresh grease at :
 ●Nose Cone/A-Frame bearing
 ●Rear suspension pin joints
 ●Body hinge pins
 ●Hoist cylinder pins (upper and lower)
 ●Rear dogbone (both ends)</v>
      </c>
      <c r="F111" t="s">
        <v>23</v>
      </c>
      <c r="G111" s="4" t="s">
        <v>23</v>
      </c>
      <c r="H111" s="4" t="s">
        <v>23</v>
      </c>
      <c r="I111" s="4" t="s">
        <v>23</v>
      </c>
      <c r="J111" s="4" t="s">
        <v>370</v>
      </c>
      <c r="K111" s="4" t="s">
        <v>370</v>
      </c>
      <c r="L111" t="s">
        <v>23</v>
      </c>
      <c r="M111" t="s">
        <v>23</v>
      </c>
      <c r="N111" t="s">
        <v>23</v>
      </c>
      <c r="O111" t="s">
        <v>23</v>
      </c>
      <c r="P111" t="s">
        <v>23</v>
      </c>
      <c r="Q111" t="s">
        <v>23</v>
      </c>
      <c r="R111" t="s">
        <v>23</v>
      </c>
      <c r="S111" t="s">
        <v>371</v>
      </c>
      <c r="T111" t="s">
        <v>359</v>
      </c>
    </row>
    <row r="112" spans="1:20" hidden="1">
      <c r="A112" t="s">
        <v>19</v>
      </c>
      <c r="B112" t="s">
        <v>149</v>
      </c>
      <c r="C112" t="s">
        <v>149</v>
      </c>
      <c r="D112" t="s">
        <v>372</v>
      </c>
      <c r="E112" t="str">
        <f>_xlfn.XLOOKUP(S112,Rev!T:T,Rev!D:D)</f>
        <v>Grease access system manual grease point(s) (hand grease gun).</v>
      </c>
      <c r="F112" t="s">
        <v>23</v>
      </c>
      <c r="G112" s="4" t="s">
        <v>23</v>
      </c>
      <c r="H112" s="4" t="s">
        <v>23</v>
      </c>
      <c r="I112" s="4" t="s">
        <v>23</v>
      </c>
      <c r="J112" s="4" t="s">
        <v>373</v>
      </c>
      <c r="K112" s="4">
        <v>80</v>
      </c>
      <c r="L112" t="s">
        <v>23</v>
      </c>
      <c r="M112" t="s">
        <v>23</v>
      </c>
      <c r="N112" t="s">
        <v>23</v>
      </c>
      <c r="O112" t="s">
        <v>23</v>
      </c>
      <c r="P112" t="s">
        <v>23</v>
      </c>
      <c r="Q112" t="s">
        <v>23</v>
      </c>
      <c r="R112" t="s">
        <v>23</v>
      </c>
      <c r="S112" t="s">
        <v>374</v>
      </c>
      <c r="T112" t="s">
        <v>23</v>
      </c>
    </row>
    <row r="113" spans="1:20" hidden="1">
      <c r="A113" t="s">
        <v>19</v>
      </c>
      <c r="B113" t="s">
        <v>375</v>
      </c>
      <c r="C113" t="s">
        <v>376</v>
      </c>
      <c r="D113" t="s">
        <v>377</v>
      </c>
      <c r="E113" t="str">
        <f>_xlfn.XLOOKUP(S113,Rev!T:T,Rev!D:D)</f>
        <v>a Engine (Leaks Visual Inspect)</v>
      </c>
      <c r="F113" t="s">
        <v>23</v>
      </c>
      <c r="G113" s="4" t="s">
        <v>23</v>
      </c>
      <c r="H113" s="4" t="s">
        <v>23</v>
      </c>
      <c r="I113" s="4" t="s">
        <v>23</v>
      </c>
      <c r="J113" s="4" t="s">
        <v>378</v>
      </c>
      <c r="K113" s="4" t="s">
        <v>378</v>
      </c>
      <c r="L113" t="s">
        <v>23</v>
      </c>
      <c r="M113" t="s">
        <v>23</v>
      </c>
      <c r="N113" t="s">
        <v>23</v>
      </c>
      <c r="O113" t="s">
        <v>23</v>
      </c>
      <c r="P113" t="s">
        <v>23</v>
      </c>
      <c r="Q113" t="s">
        <v>23</v>
      </c>
      <c r="R113" t="s">
        <v>23</v>
      </c>
      <c r="S113" t="s">
        <v>379</v>
      </c>
      <c r="T113" t="s">
        <v>23</v>
      </c>
    </row>
    <row r="114" spans="1:20" hidden="1">
      <c r="A114" t="s">
        <v>19</v>
      </c>
      <c r="B114" t="s">
        <v>375</v>
      </c>
      <c r="C114" t="s">
        <v>376</v>
      </c>
      <c r="D114" t="s">
        <v>380</v>
      </c>
      <c r="E114" t="str">
        <f>_xlfn.XLOOKUP(S114,Rev!T:T,Rev!D:D)</f>
        <v>Check engine oil cooler mounting bolts front and rear.</v>
      </c>
      <c r="F114" t="s">
        <v>23</v>
      </c>
      <c r="G114" s="4" t="s">
        <v>23</v>
      </c>
      <c r="H114" s="4" t="s">
        <v>23</v>
      </c>
      <c r="I114" s="4" t="s">
        <v>23</v>
      </c>
      <c r="J114" s="4" t="s">
        <v>381</v>
      </c>
      <c r="K114" s="4">
        <v>82</v>
      </c>
      <c r="L114" t="s">
        <v>23</v>
      </c>
      <c r="M114" t="s">
        <v>23</v>
      </c>
      <c r="N114" t="s">
        <v>23</v>
      </c>
      <c r="O114" t="s">
        <v>23</v>
      </c>
      <c r="P114" t="s">
        <v>23</v>
      </c>
      <c r="Q114" t="s">
        <v>23</v>
      </c>
      <c r="R114" t="s">
        <v>23</v>
      </c>
      <c r="S114" t="s">
        <v>382</v>
      </c>
      <c r="T114" t="s">
        <v>23</v>
      </c>
    </row>
    <row r="115" spans="1:20" hidden="1">
      <c r="A115" t="s">
        <v>19</v>
      </c>
      <c r="B115" t="s">
        <v>375</v>
      </c>
      <c r="C115" t="s">
        <v>376</v>
      </c>
      <c r="D115" t="s">
        <v>383</v>
      </c>
      <c r="E115" t="str">
        <f>_xlfn.XLOOKUP(S115,Rev!T:T,Rev!D:D)</f>
        <v>Check fuel system for loose bolts and fittings.</v>
      </c>
      <c r="F115" t="s">
        <v>23</v>
      </c>
      <c r="G115" s="4" t="s">
        <v>23</v>
      </c>
      <c r="H115" s="4" t="s">
        <v>23</v>
      </c>
      <c r="I115" s="4" t="s">
        <v>23</v>
      </c>
      <c r="J115" s="4" t="s">
        <v>384</v>
      </c>
      <c r="K115" s="4">
        <v>83</v>
      </c>
      <c r="L115" t="s">
        <v>23</v>
      </c>
      <c r="M115" t="s">
        <v>23</v>
      </c>
      <c r="N115" t="s">
        <v>23</v>
      </c>
      <c r="O115" t="s">
        <v>23</v>
      </c>
      <c r="P115" t="s">
        <v>23</v>
      </c>
      <c r="Q115" t="s">
        <v>23</v>
      </c>
      <c r="R115" t="s">
        <v>23</v>
      </c>
      <c r="S115" t="s">
        <v>385</v>
      </c>
      <c r="T115" t="s">
        <v>23</v>
      </c>
    </row>
    <row r="116" spans="1:20" hidden="1">
      <c r="A116" t="s">
        <v>19</v>
      </c>
      <c r="B116" t="s">
        <v>375</v>
      </c>
      <c r="C116" t="s">
        <v>376</v>
      </c>
      <c r="D116" t="s">
        <v>386</v>
      </c>
      <c r="E116" t="str">
        <f>_xlfn.XLOOKUP(S116,Rev!T:T,Rev!D:D)</f>
        <v>Check fuel system pump and injection rail for leaks.</v>
      </c>
      <c r="F116" t="s">
        <v>23</v>
      </c>
      <c r="G116" s="4" t="s">
        <v>23</v>
      </c>
      <c r="H116" s="4" t="s">
        <v>23</v>
      </c>
      <c r="I116" s="4" t="s">
        <v>23</v>
      </c>
      <c r="J116" s="4" t="s">
        <v>387</v>
      </c>
      <c r="K116" s="4">
        <v>84</v>
      </c>
      <c r="L116" t="s">
        <v>23</v>
      </c>
      <c r="M116" t="s">
        <v>23</v>
      </c>
      <c r="N116" t="s">
        <v>23</v>
      </c>
      <c r="O116" t="s">
        <v>23</v>
      </c>
      <c r="P116" t="s">
        <v>23</v>
      </c>
      <c r="Q116" t="s">
        <v>23</v>
      </c>
      <c r="R116" t="s">
        <v>23</v>
      </c>
      <c r="S116" t="s">
        <v>388</v>
      </c>
      <c r="T116" t="s">
        <v>23</v>
      </c>
    </row>
    <row r="117" spans="1:20" hidden="1">
      <c r="A117" t="s">
        <v>19</v>
      </c>
      <c r="B117" t="s">
        <v>375</v>
      </c>
      <c r="C117" t="s">
        <v>376</v>
      </c>
      <c r="D117" t="s">
        <v>389</v>
      </c>
      <c r="E117" t="str">
        <f>_xlfn.XLOOKUP(S117,Rev!T:T,Rev!D:D)</f>
        <v>Check fuel suction line and tank for leaks.</v>
      </c>
      <c r="F117" t="s">
        <v>23</v>
      </c>
      <c r="G117" s="4" t="s">
        <v>23</v>
      </c>
      <c r="H117" s="4" t="s">
        <v>23</v>
      </c>
      <c r="I117" s="4" t="s">
        <v>23</v>
      </c>
      <c r="J117" s="4" t="s">
        <v>390</v>
      </c>
      <c r="K117" s="4">
        <v>85</v>
      </c>
      <c r="L117" t="s">
        <v>23</v>
      </c>
      <c r="M117" t="s">
        <v>23</v>
      </c>
      <c r="N117" t="s">
        <v>23</v>
      </c>
      <c r="O117" t="s">
        <v>23</v>
      </c>
      <c r="P117" t="s">
        <v>23</v>
      </c>
      <c r="Q117" t="s">
        <v>23</v>
      </c>
      <c r="R117" t="s">
        <v>23</v>
      </c>
      <c r="S117" t="s">
        <v>391</v>
      </c>
      <c r="T117" t="s">
        <v>23</v>
      </c>
    </row>
    <row r="118" spans="1:20">
      <c r="A118" t="s">
        <v>19</v>
      </c>
      <c r="B118" t="s">
        <v>375</v>
      </c>
      <c r="C118" t="s">
        <v>376</v>
      </c>
      <c r="D118" t="s">
        <v>392</v>
      </c>
      <c r="E118" t="str">
        <f>_xlfn.XLOOKUP(S118,Rev!T:T,Rev!D:D)</f>
        <v>a. Check turbos for indication of damage or loose or missing fasteners.</v>
      </c>
      <c r="F118" t="s">
        <v>23</v>
      </c>
      <c r="G118" s="4" t="s">
        <v>23</v>
      </c>
      <c r="H118" s="4" t="s">
        <v>23</v>
      </c>
      <c r="I118" s="4" t="s">
        <v>23</v>
      </c>
      <c r="J118" s="4" t="s">
        <v>393</v>
      </c>
      <c r="K118" s="4">
        <v>86</v>
      </c>
      <c r="L118" t="s">
        <v>23</v>
      </c>
      <c r="M118" t="s">
        <v>23</v>
      </c>
      <c r="N118" t="s">
        <v>23</v>
      </c>
      <c r="O118" t="s">
        <v>23</v>
      </c>
      <c r="P118" t="s">
        <v>23</v>
      </c>
      <c r="Q118" t="s">
        <v>23</v>
      </c>
      <c r="R118" t="s">
        <v>23</v>
      </c>
      <c r="S118" t="s">
        <v>394</v>
      </c>
      <c r="T118" t="s">
        <v>395</v>
      </c>
    </row>
    <row r="119" spans="1:20" hidden="1">
      <c r="A119" t="s">
        <v>19</v>
      </c>
      <c r="B119" t="s">
        <v>375</v>
      </c>
      <c r="C119" t="s">
        <v>376</v>
      </c>
      <c r="D119" t="s">
        <v>396</v>
      </c>
      <c r="E119" t="str">
        <f>_xlfn.XLOOKUP(S119,Rev!T:T,Rev!D:D)</f>
        <v>b1 Turbocharger Front Left (Leaks Visual Inspect)</v>
      </c>
      <c r="F119" t="s">
        <v>23</v>
      </c>
      <c r="G119" s="4" t="s">
        <v>23</v>
      </c>
      <c r="H119" s="4" t="s">
        <v>23</v>
      </c>
      <c r="I119" s="4" t="s">
        <v>23</v>
      </c>
      <c r="J119" s="4" t="s">
        <v>397</v>
      </c>
      <c r="K119" s="4" t="s">
        <v>397</v>
      </c>
      <c r="L119" t="s">
        <v>23</v>
      </c>
      <c r="M119" t="s">
        <v>23</v>
      </c>
      <c r="N119" t="s">
        <v>23</v>
      </c>
      <c r="O119" t="s">
        <v>23</v>
      </c>
      <c r="P119" t="s">
        <v>23</v>
      </c>
      <c r="Q119" t="s">
        <v>23</v>
      </c>
      <c r="R119" t="s">
        <v>23</v>
      </c>
      <c r="S119" t="s">
        <v>398</v>
      </c>
      <c r="T119" t="s">
        <v>395</v>
      </c>
    </row>
    <row r="120" spans="1:20" hidden="1">
      <c r="A120" t="s">
        <v>19</v>
      </c>
      <c r="B120" t="s">
        <v>375</v>
      </c>
      <c r="C120" t="s">
        <v>376</v>
      </c>
      <c r="D120" t="s">
        <v>399</v>
      </c>
      <c r="E120" t="str">
        <f>_xlfn.XLOOKUP(S120,Rev!T:T,Rev!D:D)</f>
        <v>b2 Turbocharger Front Right (Leaks Visual Inspect)</v>
      </c>
      <c r="F120" t="s">
        <v>23</v>
      </c>
      <c r="G120" s="4" t="s">
        <v>23</v>
      </c>
      <c r="H120" s="4" t="s">
        <v>23</v>
      </c>
      <c r="I120" s="4" t="s">
        <v>23</v>
      </c>
      <c r="J120" s="4" t="s">
        <v>400</v>
      </c>
      <c r="K120" s="4" t="s">
        <v>400</v>
      </c>
      <c r="L120" t="s">
        <v>23</v>
      </c>
      <c r="M120" t="s">
        <v>23</v>
      </c>
      <c r="N120" t="s">
        <v>23</v>
      </c>
      <c r="O120" t="s">
        <v>23</v>
      </c>
      <c r="P120" t="s">
        <v>23</v>
      </c>
      <c r="Q120" t="s">
        <v>23</v>
      </c>
      <c r="R120" t="s">
        <v>23</v>
      </c>
      <c r="S120" t="s">
        <v>401</v>
      </c>
      <c r="T120" t="s">
        <v>395</v>
      </c>
    </row>
    <row r="121" spans="1:20" hidden="1">
      <c r="A121" t="s">
        <v>19</v>
      </c>
      <c r="B121" t="s">
        <v>375</v>
      </c>
      <c r="C121" t="s">
        <v>376</v>
      </c>
      <c r="D121" t="s">
        <v>402</v>
      </c>
      <c r="E121" t="str">
        <f>_xlfn.XLOOKUP(S121,Rev!T:T,Rev!D:D)</f>
        <v>b3 Turbocharger Rear Left (Leaks Visual Inspect)</v>
      </c>
      <c r="F121" t="s">
        <v>23</v>
      </c>
      <c r="G121" s="4" t="s">
        <v>23</v>
      </c>
      <c r="H121" s="4" t="s">
        <v>23</v>
      </c>
      <c r="I121" s="4" t="s">
        <v>23</v>
      </c>
      <c r="J121" s="4" t="s">
        <v>403</v>
      </c>
      <c r="K121" s="4" t="s">
        <v>403</v>
      </c>
      <c r="L121" t="s">
        <v>23</v>
      </c>
      <c r="M121" t="s">
        <v>23</v>
      </c>
      <c r="N121" t="s">
        <v>23</v>
      </c>
      <c r="O121" t="s">
        <v>23</v>
      </c>
      <c r="P121" t="s">
        <v>23</v>
      </c>
      <c r="Q121" t="s">
        <v>23</v>
      </c>
      <c r="R121" t="s">
        <v>23</v>
      </c>
      <c r="S121" t="s">
        <v>404</v>
      </c>
      <c r="T121" t="s">
        <v>395</v>
      </c>
    </row>
    <row r="122" spans="1:20" hidden="1">
      <c r="A122" t="s">
        <v>19</v>
      </c>
      <c r="B122" t="s">
        <v>375</v>
      </c>
      <c r="C122" t="s">
        <v>376</v>
      </c>
      <c r="D122" t="s">
        <v>405</v>
      </c>
      <c r="E122" t="str">
        <f>_xlfn.XLOOKUP(S122,Rev!T:T,Rev!D:D)</f>
        <v>b4 Turbocharger Rear Right (Leaks Visual Inspect)</v>
      </c>
      <c r="F122" t="s">
        <v>23</v>
      </c>
      <c r="G122" s="4" t="s">
        <v>23</v>
      </c>
      <c r="H122" s="4" t="s">
        <v>23</v>
      </c>
      <c r="I122" s="4" t="s">
        <v>23</v>
      </c>
      <c r="J122" s="4" t="s">
        <v>406</v>
      </c>
      <c r="K122" s="4" t="s">
        <v>406</v>
      </c>
      <c r="L122" t="s">
        <v>23</v>
      </c>
      <c r="M122" t="s">
        <v>23</v>
      </c>
      <c r="N122" t="s">
        <v>23</v>
      </c>
      <c r="O122" t="s">
        <v>23</v>
      </c>
      <c r="P122" t="s">
        <v>23</v>
      </c>
      <c r="Q122" t="s">
        <v>23</v>
      </c>
      <c r="R122" t="s">
        <v>23</v>
      </c>
      <c r="S122" t="s">
        <v>407</v>
      </c>
      <c r="T122" t="s">
        <v>395</v>
      </c>
    </row>
    <row r="123" spans="1:20" hidden="1">
      <c r="A123" t="s">
        <v>19</v>
      </c>
      <c r="B123" t="s">
        <v>375</v>
      </c>
      <c r="C123" t="s">
        <v>376</v>
      </c>
      <c r="D123" t="s">
        <v>408</v>
      </c>
      <c r="E123" t="str">
        <f>_xlfn.XLOOKUP(S123,Rev!T:T,Rev!D:D)</f>
        <v>Check turbo oil feed lines for signs of rubbing.</v>
      </c>
      <c r="F123" t="s">
        <v>23</v>
      </c>
      <c r="G123" s="4" t="s">
        <v>23</v>
      </c>
      <c r="H123" s="4" t="s">
        <v>23</v>
      </c>
      <c r="I123" s="4" t="s">
        <v>23</v>
      </c>
      <c r="J123" s="4" t="s">
        <v>409</v>
      </c>
      <c r="K123" s="4">
        <v>87</v>
      </c>
      <c r="L123" t="s">
        <v>23</v>
      </c>
      <c r="M123" t="s">
        <v>23</v>
      </c>
      <c r="N123" t="s">
        <v>23</v>
      </c>
      <c r="O123" t="s">
        <v>23</v>
      </c>
      <c r="P123" t="s">
        <v>23</v>
      </c>
      <c r="Q123" t="s">
        <v>23</v>
      </c>
      <c r="R123" t="s">
        <v>23</v>
      </c>
      <c r="S123" t="s">
        <v>410</v>
      </c>
      <c r="T123" t="s">
        <v>23</v>
      </c>
    </row>
    <row r="124" spans="1:20" hidden="1">
      <c r="A124" t="s">
        <v>19</v>
      </c>
      <c r="B124" t="s">
        <v>375</v>
      </c>
      <c r="C124" t="s">
        <v>376</v>
      </c>
      <c r="D124" t="s">
        <v>411</v>
      </c>
      <c r="E124" t="str">
        <f>_xlfn.XLOOKUP(S124,Rev!T:T,Rev!D:D)</f>
        <v>Check turbo oil drain not rubbing on fuel rail.</v>
      </c>
      <c r="F124" t="s">
        <v>23</v>
      </c>
      <c r="G124" s="4" t="s">
        <v>23</v>
      </c>
      <c r="H124" s="4" t="s">
        <v>23</v>
      </c>
      <c r="I124" s="4" t="s">
        <v>23</v>
      </c>
      <c r="J124" s="4" t="s">
        <v>412</v>
      </c>
      <c r="K124" s="4">
        <v>88</v>
      </c>
      <c r="L124" t="s">
        <v>23</v>
      </c>
      <c r="M124" t="s">
        <v>23</v>
      </c>
      <c r="N124" t="s">
        <v>23</v>
      </c>
      <c r="O124" t="s">
        <v>23</v>
      </c>
      <c r="P124" t="s">
        <v>23</v>
      </c>
      <c r="Q124" t="s">
        <v>23</v>
      </c>
      <c r="R124" t="s">
        <v>23</v>
      </c>
      <c r="S124" t="s">
        <v>413</v>
      </c>
      <c r="T124" t="s">
        <v>23</v>
      </c>
    </row>
    <row r="125" spans="1:20" hidden="1">
      <c r="A125" t="s">
        <v>19</v>
      </c>
      <c r="B125" t="s">
        <v>375</v>
      </c>
      <c r="C125" t="s">
        <v>376</v>
      </c>
      <c r="D125" t="s">
        <v>414</v>
      </c>
      <c r="E125" t="str">
        <f>_xlfn.XLOOKUP(S125,Rev!T:T,Rev!D:D)</f>
        <v>Check cooling system hoses for condition and clamps for tightness.</v>
      </c>
      <c r="F125" t="s">
        <v>23</v>
      </c>
      <c r="G125" s="4" t="s">
        <v>23</v>
      </c>
      <c r="H125" s="4" t="s">
        <v>23</v>
      </c>
      <c r="I125" s="4" t="s">
        <v>23</v>
      </c>
      <c r="J125" s="4" t="s">
        <v>415</v>
      </c>
      <c r="K125" s="4">
        <v>89</v>
      </c>
      <c r="L125" t="s">
        <v>23</v>
      </c>
      <c r="M125" t="s">
        <v>23</v>
      </c>
      <c r="N125" t="s">
        <v>23</v>
      </c>
      <c r="O125" t="s">
        <v>23</v>
      </c>
      <c r="P125" t="s">
        <v>23</v>
      </c>
      <c r="Q125" t="s">
        <v>23</v>
      </c>
      <c r="R125" t="s">
        <v>23</v>
      </c>
      <c r="S125" t="s">
        <v>416</v>
      </c>
      <c r="T125" t="s">
        <v>23</v>
      </c>
    </row>
    <row r="126" spans="1:20" hidden="1">
      <c r="A126" t="s">
        <v>19</v>
      </c>
      <c r="B126" t="s">
        <v>375</v>
      </c>
      <c r="C126" t="s">
        <v>376</v>
      </c>
      <c r="D126" t="s">
        <v>417</v>
      </c>
      <c r="E126" t="str">
        <f>_xlfn.XLOOKUP(S126,Rev!T:T,Rev!D:D)</f>
        <v>Check cooling fan assembly for damage, loose or missing fasteners.</v>
      </c>
      <c r="F126" t="s">
        <v>23</v>
      </c>
      <c r="G126" s="4" t="s">
        <v>23</v>
      </c>
      <c r="H126" s="4" t="s">
        <v>23</v>
      </c>
      <c r="I126" s="4" t="s">
        <v>23</v>
      </c>
      <c r="J126" s="4" t="s">
        <v>418</v>
      </c>
      <c r="K126" s="4">
        <v>90</v>
      </c>
      <c r="L126" t="s">
        <v>23</v>
      </c>
      <c r="M126" t="s">
        <v>23</v>
      </c>
      <c r="N126" t="s">
        <v>23</v>
      </c>
      <c r="O126" t="s">
        <v>23</v>
      </c>
      <c r="P126" t="s">
        <v>23</v>
      </c>
      <c r="Q126" t="s">
        <v>23</v>
      </c>
      <c r="R126" t="s">
        <v>23</v>
      </c>
      <c r="S126" t="s">
        <v>419</v>
      </c>
      <c r="T126" t="s">
        <v>23</v>
      </c>
    </row>
    <row r="127" spans="1:20" hidden="1">
      <c r="A127" t="s">
        <v>19</v>
      </c>
      <c r="B127" t="s">
        <v>375</v>
      </c>
      <c r="C127" t="s">
        <v>376</v>
      </c>
      <c r="D127" t="s">
        <v>420</v>
      </c>
      <c r="E127" t="str">
        <f>_xlfn.XLOOKUP(S127,Rev!T:T,Rev!D:D)</f>
        <v>Check radiator for debris (wash if necessary).</v>
      </c>
      <c r="F127" t="s">
        <v>23</v>
      </c>
      <c r="G127" s="4" t="s">
        <v>23</v>
      </c>
      <c r="H127" s="4" t="s">
        <v>23</v>
      </c>
      <c r="I127" s="4" t="s">
        <v>23</v>
      </c>
      <c r="J127" s="4" t="s">
        <v>421</v>
      </c>
      <c r="K127" s="4">
        <v>91</v>
      </c>
      <c r="L127" t="s">
        <v>23</v>
      </c>
      <c r="M127" t="s">
        <v>23</v>
      </c>
      <c r="N127" t="s">
        <v>23</v>
      </c>
      <c r="O127" t="s">
        <v>23</v>
      </c>
      <c r="P127" t="s">
        <v>23</v>
      </c>
      <c r="Q127" t="s">
        <v>23</v>
      </c>
      <c r="R127" t="s">
        <v>23</v>
      </c>
      <c r="S127" t="s">
        <v>422</v>
      </c>
      <c r="T127" t="s">
        <v>23</v>
      </c>
    </row>
    <row r="128" spans="1:20" hidden="1">
      <c r="A128" t="s">
        <v>19</v>
      </c>
      <c r="B128" t="s">
        <v>375</v>
      </c>
      <c r="C128" t="s">
        <v>376</v>
      </c>
      <c r="D128" t="s">
        <v>423</v>
      </c>
      <c r="E128" t="str">
        <f>_xlfn.XLOOKUP(S128,Rev!T:T,Rev!D:D)</f>
        <v>Check engine mounts for damage or deterioration.</v>
      </c>
      <c r="F128" t="s">
        <v>23</v>
      </c>
      <c r="G128" s="4" t="s">
        <v>23</v>
      </c>
      <c r="H128" s="4" t="s">
        <v>23</v>
      </c>
      <c r="I128" s="4" t="s">
        <v>23</v>
      </c>
      <c r="J128" s="4" t="s">
        <v>424</v>
      </c>
      <c r="K128" s="4">
        <v>92</v>
      </c>
      <c r="L128" t="s">
        <v>23</v>
      </c>
      <c r="M128" t="s">
        <v>23</v>
      </c>
      <c r="N128" t="s">
        <v>23</v>
      </c>
      <c r="O128" t="s">
        <v>23</v>
      </c>
      <c r="P128" t="s">
        <v>23</v>
      </c>
      <c r="Q128" t="s">
        <v>23</v>
      </c>
      <c r="R128" t="s">
        <v>23</v>
      </c>
      <c r="S128" t="s">
        <v>425</v>
      </c>
      <c r="T128" t="s">
        <v>23</v>
      </c>
    </row>
    <row r="129" spans="1:20" hidden="1">
      <c r="A129" t="s">
        <v>19</v>
      </c>
      <c r="B129" t="s">
        <v>375</v>
      </c>
      <c r="C129" t="s">
        <v>376</v>
      </c>
      <c r="D129" t="s">
        <v>426</v>
      </c>
      <c r="E129" t="str">
        <f>_xlfn.XLOOKUP(S129,Rev!T:T,Rev!D:D)</f>
        <v>Check fan and alternator belts for wear and cracking.</v>
      </c>
      <c r="F129" t="s">
        <v>23</v>
      </c>
      <c r="G129" s="4" t="s">
        <v>23</v>
      </c>
      <c r="H129" s="4" t="s">
        <v>23</v>
      </c>
      <c r="I129" s="4" t="s">
        <v>23</v>
      </c>
      <c r="J129" s="4" t="s">
        <v>427</v>
      </c>
      <c r="K129" s="4">
        <v>93</v>
      </c>
      <c r="L129" t="s">
        <v>23</v>
      </c>
      <c r="M129" t="s">
        <v>23</v>
      </c>
      <c r="N129" t="s">
        <v>23</v>
      </c>
      <c r="O129" t="s">
        <v>23</v>
      </c>
      <c r="P129" t="s">
        <v>23</v>
      </c>
      <c r="Q129" t="s">
        <v>23</v>
      </c>
      <c r="R129" t="s">
        <v>23</v>
      </c>
      <c r="S129" t="s">
        <v>428</v>
      </c>
      <c r="T129" t="s">
        <v>23</v>
      </c>
    </row>
    <row r="130" spans="1:20" hidden="1">
      <c r="A130" t="s">
        <v>19</v>
      </c>
      <c r="B130" t="s">
        <v>375</v>
      </c>
      <c r="C130" t="s">
        <v>376</v>
      </c>
      <c r="D130" t="s">
        <v>429</v>
      </c>
      <c r="E130" t="str">
        <f>_xlfn.XLOOKUP(S130,Rev!T:T,Rev!D:D)</f>
        <v>Check belt tensioner.</v>
      </c>
      <c r="F130" t="s">
        <v>23</v>
      </c>
      <c r="G130" s="4" t="s">
        <v>23</v>
      </c>
      <c r="H130" s="4" t="s">
        <v>23</v>
      </c>
      <c r="I130" s="4" t="s">
        <v>23</v>
      </c>
      <c r="J130" s="4" t="s">
        <v>430</v>
      </c>
      <c r="K130" s="4">
        <v>94</v>
      </c>
      <c r="L130" t="s">
        <v>23</v>
      </c>
      <c r="M130" t="s">
        <v>23</v>
      </c>
      <c r="N130" t="s">
        <v>23</v>
      </c>
      <c r="O130" t="s">
        <v>23</v>
      </c>
      <c r="P130" t="s">
        <v>23</v>
      </c>
      <c r="Q130" t="s">
        <v>23</v>
      </c>
      <c r="R130" t="s">
        <v>23</v>
      </c>
      <c r="S130" t="s">
        <v>431</v>
      </c>
      <c r="T130" t="s">
        <v>23</v>
      </c>
    </row>
    <row r="131" spans="1:20" hidden="1">
      <c r="A131" t="s">
        <v>19</v>
      </c>
      <c r="B131" t="s">
        <v>375</v>
      </c>
      <c r="C131" t="s">
        <v>376</v>
      </c>
      <c r="D131" t="s">
        <v>432</v>
      </c>
      <c r="E131" t="str">
        <f>_xlfn.XLOOKUP(S131,Rev!T:T,Rev!D:D)</f>
        <v>Check all hoses for general condition and chaffing.</v>
      </c>
      <c r="F131" t="s">
        <v>23</v>
      </c>
      <c r="G131" s="4" t="s">
        <v>23</v>
      </c>
      <c r="H131" s="4" t="s">
        <v>23</v>
      </c>
      <c r="I131" s="4" t="s">
        <v>23</v>
      </c>
      <c r="J131" s="4" t="s">
        <v>433</v>
      </c>
      <c r="K131" s="4">
        <v>95</v>
      </c>
      <c r="L131" t="s">
        <v>23</v>
      </c>
      <c r="M131" t="s">
        <v>23</v>
      </c>
      <c r="N131" t="s">
        <v>23</v>
      </c>
      <c r="O131" t="s">
        <v>23</v>
      </c>
      <c r="P131" t="s">
        <v>23</v>
      </c>
      <c r="Q131" t="s">
        <v>23</v>
      </c>
      <c r="R131" t="s">
        <v>23</v>
      </c>
      <c r="S131" t="s">
        <v>434</v>
      </c>
      <c r="T131" t="s">
        <v>23</v>
      </c>
    </row>
    <row r="132" spans="1:20" hidden="1">
      <c r="A132" t="s">
        <v>19</v>
      </c>
      <c r="B132" t="s">
        <v>375</v>
      </c>
      <c r="C132" t="s">
        <v>376</v>
      </c>
      <c r="D132" t="s">
        <v>435</v>
      </c>
      <c r="E132" t="str">
        <f>_xlfn.XLOOKUP(S132,Rev!T:T,Rev!D:D)</f>
        <v>Inspect air intake and exhaust systems.</v>
      </c>
      <c r="F132" t="s">
        <v>23</v>
      </c>
      <c r="G132" s="4" t="s">
        <v>23</v>
      </c>
      <c r="H132" s="4" t="s">
        <v>23</v>
      </c>
      <c r="I132" s="4" t="s">
        <v>23</v>
      </c>
      <c r="J132" s="4" t="s">
        <v>436</v>
      </c>
      <c r="K132" s="4">
        <v>96</v>
      </c>
      <c r="L132" t="s">
        <v>23</v>
      </c>
      <c r="M132" t="s">
        <v>23</v>
      </c>
      <c r="N132" t="s">
        <v>23</v>
      </c>
      <c r="O132" t="s">
        <v>23</v>
      </c>
      <c r="P132" t="s">
        <v>23</v>
      </c>
      <c r="Q132" t="s">
        <v>23</v>
      </c>
      <c r="R132" t="s">
        <v>23</v>
      </c>
      <c r="S132" t="s">
        <v>437</v>
      </c>
      <c r="T132" t="s">
        <v>23</v>
      </c>
    </row>
    <row r="133" spans="1:20" hidden="1">
      <c r="A133" t="s">
        <v>19</v>
      </c>
      <c r="B133" t="s">
        <v>375</v>
      </c>
      <c r="C133" t="s">
        <v>376</v>
      </c>
      <c r="D133" t="s">
        <v>438</v>
      </c>
      <c r="E133" t="str">
        <f>_xlfn.XLOOKUP(S133,Rev!T:T,Rev!D:D)</f>
        <v>Check induction system for leaks and clamps for tightness.</v>
      </c>
      <c r="F133" t="s">
        <v>23</v>
      </c>
      <c r="G133" s="4" t="s">
        <v>23</v>
      </c>
      <c r="H133" s="4" t="s">
        <v>23</v>
      </c>
      <c r="I133" s="4" t="s">
        <v>23</v>
      </c>
      <c r="J133" s="4" t="s">
        <v>439</v>
      </c>
      <c r="K133" s="4">
        <v>97</v>
      </c>
      <c r="L133" t="s">
        <v>23</v>
      </c>
      <c r="M133" t="s">
        <v>23</v>
      </c>
      <c r="N133" t="s">
        <v>23</v>
      </c>
      <c r="O133" t="s">
        <v>23</v>
      </c>
      <c r="P133" t="s">
        <v>23</v>
      </c>
      <c r="Q133" t="s">
        <v>23</v>
      </c>
      <c r="R133" t="s">
        <v>23</v>
      </c>
      <c r="S133" t="s">
        <v>440</v>
      </c>
      <c r="T133" t="s">
        <v>23</v>
      </c>
    </row>
    <row r="134" spans="1:20" hidden="1">
      <c r="A134" t="s">
        <v>19</v>
      </c>
      <c r="B134" t="s">
        <v>375</v>
      </c>
      <c r="C134" t="s">
        <v>376</v>
      </c>
      <c r="D134" t="s">
        <v>441</v>
      </c>
      <c r="E134" t="str">
        <f>_xlfn.XLOOKUP(S134,Rev!T:T,Rev!D:D)</f>
        <v>Check lagging on the exhaust systems is secure, with no loose or dislodged sections.</v>
      </c>
      <c r="F134" t="s">
        <v>23</v>
      </c>
      <c r="G134" s="4" t="s">
        <v>23</v>
      </c>
      <c r="H134" s="4" t="s">
        <v>23</v>
      </c>
      <c r="I134" s="4" t="s">
        <v>23</v>
      </c>
      <c r="J134" s="4" t="s">
        <v>442</v>
      </c>
      <c r="K134" s="4">
        <v>98</v>
      </c>
      <c r="L134" t="s">
        <v>23</v>
      </c>
      <c r="M134" t="s">
        <v>23</v>
      </c>
      <c r="N134" t="s">
        <v>23</v>
      </c>
      <c r="O134" t="s">
        <v>23</v>
      </c>
      <c r="P134" t="s">
        <v>23</v>
      </c>
      <c r="Q134" t="s">
        <v>23</v>
      </c>
      <c r="R134" t="s">
        <v>23</v>
      </c>
      <c r="S134" t="s">
        <v>443</v>
      </c>
      <c r="T134" t="s">
        <v>23</v>
      </c>
    </row>
    <row r="135" spans="1:20" hidden="1">
      <c r="A135" t="s">
        <v>19</v>
      </c>
      <c r="B135" t="s">
        <v>375</v>
      </c>
      <c r="C135" t="s">
        <v>376</v>
      </c>
      <c r="D135" t="s">
        <v>444</v>
      </c>
      <c r="E135" t="str">
        <f>_xlfn.XLOOKUP(S135,Rev!T:T,Rev!D:D)</f>
        <v>Check exhaust system for leaks and clamps for tightness.</v>
      </c>
      <c r="F135" t="s">
        <v>23</v>
      </c>
      <c r="G135" s="4" t="s">
        <v>23</v>
      </c>
      <c r="H135" s="4" t="s">
        <v>23</v>
      </c>
      <c r="I135" s="4" t="s">
        <v>23</v>
      </c>
      <c r="J135" s="4" t="s">
        <v>445</v>
      </c>
      <c r="K135" s="4">
        <v>99</v>
      </c>
      <c r="L135" t="s">
        <v>23</v>
      </c>
      <c r="M135" t="s">
        <v>23</v>
      </c>
      <c r="N135" t="s">
        <v>23</v>
      </c>
      <c r="O135" t="s">
        <v>23</v>
      </c>
      <c r="P135" t="s">
        <v>23</v>
      </c>
      <c r="Q135" t="s">
        <v>23</v>
      </c>
      <c r="R135" t="s">
        <v>23</v>
      </c>
      <c r="S135" t="s">
        <v>446</v>
      </c>
      <c r="T135" t="s">
        <v>23</v>
      </c>
    </row>
    <row r="136" spans="1:20" hidden="1">
      <c r="A136" t="s">
        <v>19</v>
      </c>
      <c r="B136" t="s">
        <v>375</v>
      </c>
      <c r="C136" t="s">
        <v>376</v>
      </c>
      <c r="D136" t="s">
        <v>447</v>
      </c>
      <c r="E136" t="str">
        <f>_xlfn.XLOOKUP(S136,Rev!T:T,Rev!D:D)</f>
        <v>Check control valves and actuators for leaks.</v>
      </c>
      <c r="F136" t="s">
        <v>23</v>
      </c>
      <c r="G136" s="4" t="s">
        <v>23</v>
      </c>
      <c r="H136" s="4" t="s">
        <v>23</v>
      </c>
      <c r="I136" s="4" t="s">
        <v>23</v>
      </c>
      <c r="J136" s="4" t="s">
        <v>448</v>
      </c>
      <c r="K136" s="4">
        <v>100</v>
      </c>
      <c r="L136" t="s">
        <v>23</v>
      </c>
      <c r="M136" t="s">
        <v>23</v>
      </c>
      <c r="N136" t="s">
        <v>23</v>
      </c>
      <c r="O136" t="s">
        <v>23</v>
      </c>
      <c r="P136" t="s">
        <v>23</v>
      </c>
      <c r="Q136" t="s">
        <v>23</v>
      </c>
      <c r="R136" t="s">
        <v>23</v>
      </c>
      <c r="S136" t="s">
        <v>449</v>
      </c>
      <c r="T136" t="s">
        <v>23</v>
      </c>
    </row>
    <row r="137" spans="1:20" hidden="1">
      <c r="A137" t="s">
        <v>19</v>
      </c>
      <c r="B137" t="s">
        <v>375</v>
      </c>
      <c r="C137" t="s">
        <v>376</v>
      </c>
      <c r="D137" t="s">
        <v>450</v>
      </c>
      <c r="E137" t="str">
        <f>_xlfn.XLOOKUP(S137,Rev!T:T,Rev!D:D)</f>
        <v>Check pump seals, hoses and fittings.</v>
      </c>
      <c r="F137" t="s">
        <v>23</v>
      </c>
      <c r="G137" s="4" t="s">
        <v>23</v>
      </c>
      <c r="H137" s="4" t="s">
        <v>23</v>
      </c>
      <c r="I137" s="4" t="s">
        <v>23</v>
      </c>
      <c r="J137" s="4" t="s">
        <v>451</v>
      </c>
      <c r="K137" s="4">
        <v>101</v>
      </c>
      <c r="L137" t="s">
        <v>23</v>
      </c>
      <c r="M137" t="s">
        <v>23</v>
      </c>
      <c r="N137" t="s">
        <v>23</v>
      </c>
      <c r="O137" t="s">
        <v>23</v>
      </c>
      <c r="P137" t="s">
        <v>23</v>
      </c>
      <c r="Q137" t="s">
        <v>23</v>
      </c>
      <c r="R137" t="s">
        <v>23</v>
      </c>
      <c r="S137" t="s">
        <v>452</v>
      </c>
      <c r="T137" t="s">
        <v>23</v>
      </c>
    </row>
    <row r="138" spans="1:20" hidden="1">
      <c r="A138" t="s">
        <v>19</v>
      </c>
      <c r="B138" t="s">
        <v>375</v>
      </c>
      <c r="C138" t="s">
        <v>376</v>
      </c>
      <c r="D138" t="s">
        <v>453</v>
      </c>
      <c r="E138" t="str">
        <f>_xlfn.XLOOKUP(S138,Rev!T:T,Rev!D:D)</f>
        <v>Check hydraulic system for leaking, weeping or damaged hoses.</v>
      </c>
      <c r="F138" t="s">
        <v>23</v>
      </c>
      <c r="G138" s="4" t="s">
        <v>23</v>
      </c>
      <c r="H138" s="4" t="s">
        <v>23</v>
      </c>
      <c r="I138" s="4" t="s">
        <v>23</v>
      </c>
      <c r="J138" s="4" t="s">
        <v>454</v>
      </c>
      <c r="K138" s="4">
        <v>102</v>
      </c>
      <c r="L138" t="s">
        <v>23</v>
      </c>
      <c r="M138" t="s">
        <v>23</v>
      </c>
      <c r="N138" t="s">
        <v>23</v>
      </c>
      <c r="O138" t="s">
        <v>23</v>
      </c>
      <c r="P138" t="s">
        <v>23</v>
      </c>
      <c r="Q138" t="s">
        <v>23</v>
      </c>
      <c r="R138" t="s">
        <v>23</v>
      </c>
      <c r="S138" t="s">
        <v>455</v>
      </c>
      <c r="T138" t="s">
        <v>23</v>
      </c>
    </row>
    <row r="139" spans="1:20" hidden="1">
      <c r="A139" t="s">
        <v>19</v>
      </c>
      <c r="B139" t="s">
        <v>375</v>
      </c>
      <c r="C139" t="s">
        <v>376</v>
      </c>
      <c r="D139" t="s">
        <v>456</v>
      </c>
      <c r="E139" t="str">
        <f>_xlfn.XLOOKUP(S139,Rev!T:T,Rev!D:D)</f>
        <v>Check hydraulic tank mountings for cracks and damage.</v>
      </c>
      <c r="F139" t="s">
        <v>23</v>
      </c>
      <c r="G139" s="4" t="s">
        <v>23</v>
      </c>
      <c r="H139" s="4" t="s">
        <v>23</v>
      </c>
      <c r="I139" s="4" t="s">
        <v>23</v>
      </c>
      <c r="J139" s="4" t="s">
        <v>457</v>
      </c>
      <c r="K139" s="4">
        <v>103</v>
      </c>
      <c r="L139" t="s">
        <v>23</v>
      </c>
      <c r="M139" t="s">
        <v>23</v>
      </c>
      <c r="N139" t="s">
        <v>23</v>
      </c>
      <c r="O139" t="s">
        <v>23</v>
      </c>
      <c r="P139" t="s">
        <v>23</v>
      </c>
      <c r="Q139" t="s">
        <v>23</v>
      </c>
      <c r="R139" t="s">
        <v>23</v>
      </c>
      <c r="S139" t="s">
        <v>458</v>
      </c>
      <c r="T139" t="s">
        <v>23</v>
      </c>
    </row>
    <row r="140" spans="1:20" hidden="1">
      <c r="A140" t="s">
        <v>19</v>
      </c>
      <c r="B140" t="s">
        <v>375</v>
      </c>
      <c r="C140" t="s">
        <v>376</v>
      </c>
      <c r="D140" t="s">
        <v>459</v>
      </c>
      <c r="E140" t="str">
        <f>_xlfn.XLOOKUP(S140,Rev!T:T,Rev!D:D)</f>
        <v>Check hydraulic hoist cylinder system hoses for leaks.</v>
      </c>
      <c r="F140" t="s">
        <v>23</v>
      </c>
      <c r="G140" s="4" t="s">
        <v>23</v>
      </c>
      <c r="H140" s="4" t="s">
        <v>23</v>
      </c>
      <c r="I140" s="4" t="s">
        <v>23</v>
      </c>
      <c r="J140" s="4" t="s">
        <v>460</v>
      </c>
      <c r="K140" s="4">
        <v>104</v>
      </c>
      <c r="L140" t="s">
        <v>23</v>
      </c>
      <c r="M140" t="s">
        <v>23</v>
      </c>
      <c r="N140" t="s">
        <v>23</v>
      </c>
      <c r="O140" t="s">
        <v>23</v>
      </c>
      <c r="P140" t="s">
        <v>23</v>
      </c>
      <c r="Q140" t="s">
        <v>23</v>
      </c>
      <c r="R140" t="s">
        <v>23</v>
      </c>
      <c r="S140" t="s">
        <v>461</v>
      </c>
      <c r="T140" t="s">
        <v>23</v>
      </c>
    </row>
    <row r="141" spans="1:20" hidden="1">
      <c r="A141" t="s">
        <v>19</v>
      </c>
      <c r="B141" t="s">
        <v>375</v>
      </c>
      <c r="C141" t="s">
        <v>376</v>
      </c>
      <c r="D141" t="s">
        <v>462</v>
      </c>
      <c r="E141" t="str">
        <f>_xlfn.XLOOKUP(S141,Rev!T:T,Rev!D:D)</f>
        <v>a. Left Hoist Cylinder (Leaks and/or Damage)</v>
      </c>
      <c r="F141" t="s">
        <v>23</v>
      </c>
      <c r="G141" s="4" t="s">
        <v>23</v>
      </c>
      <c r="H141" s="4" t="s">
        <v>23</v>
      </c>
      <c r="I141" s="4" t="s">
        <v>23</v>
      </c>
      <c r="J141" s="4" t="s">
        <v>463</v>
      </c>
      <c r="K141" s="4" t="s">
        <v>463</v>
      </c>
      <c r="L141" t="s">
        <v>23</v>
      </c>
      <c r="M141" t="s">
        <v>23</v>
      </c>
      <c r="N141" t="s">
        <v>23</v>
      </c>
      <c r="O141" t="s">
        <v>23</v>
      </c>
      <c r="P141" t="s">
        <v>23</v>
      </c>
      <c r="Q141" t="s">
        <v>23</v>
      </c>
      <c r="R141" t="s">
        <v>23</v>
      </c>
      <c r="S141" t="s">
        <v>464</v>
      </c>
      <c r="T141" t="s">
        <v>465</v>
      </c>
    </row>
    <row r="142" spans="1:20" hidden="1">
      <c r="A142" t="s">
        <v>19</v>
      </c>
      <c r="B142" t="s">
        <v>375</v>
      </c>
      <c r="C142" t="s">
        <v>376</v>
      </c>
      <c r="D142" t="s">
        <v>466</v>
      </c>
      <c r="E142" t="str">
        <f>_xlfn.XLOOKUP(S142,Rev!T:T,Rev!D:D)</f>
        <v>b. Right Hoist Cylinder (Leaks and/or Damage)</v>
      </c>
      <c r="F142" t="s">
        <v>23</v>
      </c>
      <c r="G142" s="4" t="s">
        <v>23</v>
      </c>
      <c r="H142" s="4" t="s">
        <v>23</v>
      </c>
      <c r="I142" s="4" t="s">
        <v>23</v>
      </c>
      <c r="J142" s="4" t="s">
        <v>467</v>
      </c>
      <c r="K142" s="4" t="s">
        <v>467</v>
      </c>
      <c r="L142" t="s">
        <v>23</v>
      </c>
      <c r="M142" t="s">
        <v>23</v>
      </c>
      <c r="N142" t="s">
        <v>23</v>
      </c>
      <c r="O142" t="s">
        <v>23</v>
      </c>
      <c r="P142" t="s">
        <v>23</v>
      </c>
      <c r="Q142" t="s">
        <v>23</v>
      </c>
      <c r="R142" t="s">
        <v>23</v>
      </c>
      <c r="S142" t="s">
        <v>468</v>
      </c>
      <c r="T142" t="s">
        <v>465</v>
      </c>
    </row>
    <row r="143" spans="1:20" hidden="1">
      <c r="A143" t="s">
        <v>19</v>
      </c>
      <c r="B143" t="s">
        <v>375</v>
      </c>
      <c r="C143" t="s">
        <v>376</v>
      </c>
      <c r="D143" t="s">
        <v>469</v>
      </c>
      <c r="E143" t="str">
        <f>_xlfn.XLOOKUP(S143,Rev!T:T,Rev!D:D)</f>
        <v>Check all hydraulic accumulators for corrosion, damage, crack, leaks. Check mounts for security.</v>
      </c>
      <c r="F143" t="s">
        <v>23</v>
      </c>
      <c r="G143" s="4" t="s">
        <v>23</v>
      </c>
      <c r="H143" s="4" t="s">
        <v>23</v>
      </c>
      <c r="I143" s="4" t="s">
        <v>23</v>
      </c>
      <c r="J143" s="4" t="s">
        <v>470</v>
      </c>
      <c r="K143" s="4">
        <v>106</v>
      </c>
      <c r="L143" t="s">
        <v>23</v>
      </c>
      <c r="M143" t="s">
        <v>23</v>
      </c>
      <c r="N143" t="s">
        <v>23</v>
      </c>
      <c r="O143" t="s">
        <v>23</v>
      </c>
      <c r="P143" t="s">
        <v>23</v>
      </c>
      <c r="Q143" t="s">
        <v>23</v>
      </c>
      <c r="R143" t="s">
        <v>23</v>
      </c>
      <c r="S143" t="s">
        <v>471</v>
      </c>
      <c r="T143" t="s">
        <v>23</v>
      </c>
    </row>
    <row r="144" spans="1:20" hidden="1">
      <c r="A144" t="s">
        <v>19</v>
      </c>
      <c r="B144" t="s">
        <v>375</v>
      </c>
      <c r="C144" t="s">
        <v>472</v>
      </c>
      <c r="D144" t="s">
        <v>473</v>
      </c>
      <c r="E144" t="str">
        <f>_xlfn.XLOOKUP(S144,Rev!T:T,Rev!D:D)</f>
        <v>a Transmission (Leaks Visual Inspect)</v>
      </c>
      <c r="F144" t="s">
        <v>23</v>
      </c>
      <c r="G144" s="4" t="s">
        <v>23</v>
      </c>
      <c r="H144" s="4" t="s">
        <v>23</v>
      </c>
      <c r="I144" s="4" t="s">
        <v>23</v>
      </c>
      <c r="J144" s="4" t="s">
        <v>474</v>
      </c>
      <c r="K144" s="4" t="s">
        <v>474</v>
      </c>
      <c r="L144" t="s">
        <v>23</v>
      </c>
      <c r="M144" t="s">
        <v>23</v>
      </c>
      <c r="N144" t="s">
        <v>23</v>
      </c>
      <c r="O144" t="s">
        <v>23</v>
      </c>
      <c r="P144" t="s">
        <v>23</v>
      </c>
      <c r="Q144" t="s">
        <v>23</v>
      </c>
      <c r="R144" t="s">
        <v>23</v>
      </c>
      <c r="S144" t="s">
        <v>475</v>
      </c>
      <c r="T144" t="s">
        <v>23</v>
      </c>
    </row>
    <row r="145" spans="1:20" hidden="1">
      <c r="A145" t="s">
        <v>19</v>
      </c>
      <c r="B145" t="s">
        <v>375</v>
      </c>
      <c r="C145" t="s">
        <v>472</v>
      </c>
      <c r="D145" t="s">
        <v>476</v>
      </c>
      <c r="E145" t="str">
        <f>_xlfn.XLOOKUP(S145,Rev!T:T,Rev!D:D)</f>
        <v>Inspect driveline mounts for wear and loose or missing bolts.</v>
      </c>
      <c r="F145" t="s">
        <v>23</v>
      </c>
      <c r="G145" s="4" t="s">
        <v>23</v>
      </c>
      <c r="H145" s="4" t="s">
        <v>23</v>
      </c>
      <c r="I145" s="4" t="s">
        <v>23</v>
      </c>
      <c r="J145" s="4" t="s">
        <v>477</v>
      </c>
      <c r="K145" s="4">
        <v>108</v>
      </c>
      <c r="L145" t="s">
        <v>23</v>
      </c>
      <c r="M145" t="s">
        <v>23</v>
      </c>
      <c r="N145" t="s">
        <v>23</v>
      </c>
      <c r="O145" t="s">
        <v>23</v>
      </c>
      <c r="P145" t="s">
        <v>23</v>
      </c>
      <c r="Q145" t="s">
        <v>23</v>
      </c>
      <c r="R145" t="s">
        <v>23</v>
      </c>
      <c r="S145" t="s">
        <v>478</v>
      </c>
      <c r="T145" t="s">
        <v>23</v>
      </c>
    </row>
    <row r="146" spans="1:20">
      <c r="A146" t="s">
        <v>19</v>
      </c>
      <c r="B146" t="s">
        <v>375</v>
      </c>
      <c r="C146" t="s">
        <v>472</v>
      </c>
      <c r="D146" t="s">
        <v>479</v>
      </c>
      <c r="E146" t="str">
        <f>_xlfn.XLOOKUP(S146,Rev!T:T,Rev!D:D)</f>
        <v>a. Inspect torque converter mounting for wear and loose/missing bolts.</v>
      </c>
      <c r="F146" t="s">
        <v>23</v>
      </c>
      <c r="G146" s="4" t="s">
        <v>23</v>
      </c>
      <c r="H146" s="4" t="s">
        <v>23</v>
      </c>
      <c r="I146" s="4" t="s">
        <v>23</v>
      </c>
      <c r="J146" s="4" t="s">
        <v>480</v>
      </c>
      <c r="K146" s="4">
        <v>109</v>
      </c>
      <c r="L146" t="s">
        <v>23</v>
      </c>
      <c r="M146" t="s">
        <v>23</v>
      </c>
      <c r="N146" t="s">
        <v>23</v>
      </c>
      <c r="O146" t="s">
        <v>23</v>
      </c>
      <c r="P146" t="s">
        <v>23</v>
      </c>
      <c r="Q146" t="s">
        <v>23</v>
      </c>
      <c r="R146" t="s">
        <v>23</v>
      </c>
      <c r="S146" t="s">
        <v>481</v>
      </c>
      <c r="T146" t="s">
        <v>482</v>
      </c>
    </row>
    <row r="147" spans="1:20" hidden="1">
      <c r="A147" t="s">
        <v>19</v>
      </c>
      <c r="B147" t="s">
        <v>375</v>
      </c>
      <c r="C147" t="s">
        <v>472</v>
      </c>
      <c r="D147" t="s">
        <v>483</v>
      </c>
      <c r="E147" t="str">
        <f>_xlfn.XLOOKUP(S147,Rev!T:T,Rev!D:D)</f>
        <v>b. Inspect torque converter for oil leaks.</v>
      </c>
      <c r="F147" t="s">
        <v>23</v>
      </c>
      <c r="G147" s="4" t="s">
        <v>23</v>
      </c>
      <c r="H147" s="4" t="s">
        <v>23</v>
      </c>
      <c r="I147" s="4" t="s">
        <v>23</v>
      </c>
      <c r="J147" s="4" t="s">
        <v>484</v>
      </c>
      <c r="K147" s="4" t="s">
        <v>484</v>
      </c>
      <c r="L147" t="s">
        <v>23</v>
      </c>
      <c r="M147" t="s">
        <v>23</v>
      </c>
      <c r="N147" t="s">
        <v>23</v>
      </c>
      <c r="O147" t="s">
        <v>23</v>
      </c>
      <c r="P147" t="s">
        <v>23</v>
      </c>
      <c r="Q147" t="s">
        <v>23</v>
      </c>
      <c r="R147" t="s">
        <v>23</v>
      </c>
      <c r="S147" t="s">
        <v>485</v>
      </c>
      <c r="T147" t="s">
        <v>482</v>
      </c>
    </row>
    <row r="148" spans="1:20">
      <c r="A148" t="s">
        <v>19</v>
      </c>
      <c r="B148" t="s">
        <v>375</v>
      </c>
      <c r="C148" t="s">
        <v>472</v>
      </c>
      <c r="D148" s="97" t="s">
        <v>486</v>
      </c>
      <c r="E148" t="str">
        <f>_xlfn.XLOOKUP(S148,Rev!T:T,Rev!D:D)</f>
        <v>a. Check final drives mounting for wear and loose or missing bolts.</v>
      </c>
      <c r="F148" t="s">
        <v>23</v>
      </c>
      <c r="G148" s="4" t="s">
        <v>23</v>
      </c>
      <c r="H148" s="4" t="s">
        <v>23</v>
      </c>
      <c r="I148" s="4" t="s">
        <v>23</v>
      </c>
      <c r="J148" s="4" t="s">
        <v>487</v>
      </c>
      <c r="K148" s="4">
        <v>110</v>
      </c>
      <c r="L148" t="s">
        <v>23</v>
      </c>
      <c r="M148" t="s">
        <v>23</v>
      </c>
      <c r="N148" t="s">
        <v>23</v>
      </c>
      <c r="O148" t="s">
        <v>23</v>
      </c>
      <c r="P148" t="s">
        <v>23</v>
      </c>
      <c r="Q148" t="s">
        <v>23</v>
      </c>
      <c r="R148" t="s">
        <v>23</v>
      </c>
      <c r="S148" t="s">
        <v>488</v>
      </c>
      <c r="T148" t="s">
        <v>489</v>
      </c>
    </row>
    <row r="149" spans="1:20" hidden="1">
      <c r="A149" t="s">
        <v>19</v>
      </c>
      <c r="B149" t="s">
        <v>375</v>
      </c>
      <c r="C149" t="s">
        <v>472</v>
      </c>
      <c r="D149" t="s">
        <v>490</v>
      </c>
      <c r="E149" t="str">
        <f>_xlfn.XLOOKUP(S149,Rev!T:T,Rev!D:D)</f>
        <v>b1 Left Final Drive (Leaks Visual Inspect)</v>
      </c>
      <c r="F149" t="s">
        <v>23</v>
      </c>
      <c r="G149" s="4" t="s">
        <v>23</v>
      </c>
      <c r="H149" s="4" t="s">
        <v>23</v>
      </c>
      <c r="I149" s="4" t="s">
        <v>23</v>
      </c>
      <c r="J149" s="4" t="s">
        <v>491</v>
      </c>
      <c r="K149" s="4" t="s">
        <v>491</v>
      </c>
      <c r="L149" t="s">
        <v>23</v>
      </c>
      <c r="M149" t="s">
        <v>23</v>
      </c>
      <c r="N149" t="s">
        <v>23</v>
      </c>
      <c r="O149" t="s">
        <v>23</v>
      </c>
      <c r="P149" t="s">
        <v>23</v>
      </c>
      <c r="Q149" t="s">
        <v>23</v>
      </c>
      <c r="R149" t="s">
        <v>23</v>
      </c>
      <c r="S149" t="s">
        <v>492</v>
      </c>
      <c r="T149" t="s">
        <v>489</v>
      </c>
    </row>
    <row r="150" spans="1:20" hidden="1">
      <c r="A150" t="s">
        <v>19</v>
      </c>
      <c r="B150" t="s">
        <v>375</v>
      </c>
      <c r="C150" t="s">
        <v>472</v>
      </c>
      <c r="D150" t="s">
        <v>493</v>
      </c>
      <c r="E150" t="str">
        <f>_xlfn.XLOOKUP(S150,Rev!T:T,Rev!D:D)</f>
        <v>b2 Right Final Drive (Leaks Visual Inspect)</v>
      </c>
      <c r="F150" t="s">
        <v>23</v>
      </c>
      <c r="G150" s="4" t="s">
        <v>23</v>
      </c>
      <c r="H150" s="4" t="s">
        <v>23</v>
      </c>
      <c r="I150" s="4" t="s">
        <v>23</v>
      </c>
      <c r="J150" s="4" t="s">
        <v>494</v>
      </c>
      <c r="K150" s="4" t="s">
        <v>494</v>
      </c>
      <c r="L150" t="s">
        <v>23</v>
      </c>
      <c r="M150" t="s">
        <v>23</v>
      </c>
      <c r="N150" t="s">
        <v>23</v>
      </c>
      <c r="O150" t="s">
        <v>23</v>
      </c>
      <c r="P150" t="s">
        <v>23</v>
      </c>
      <c r="Q150" t="s">
        <v>23</v>
      </c>
      <c r="R150" t="s">
        <v>23</v>
      </c>
      <c r="S150" t="s">
        <v>495</v>
      </c>
      <c r="T150" t="s">
        <v>489</v>
      </c>
    </row>
    <row r="151" spans="1:20" hidden="1">
      <c r="A151" t="s">
        <v>19</v>
      </c>
      <c r="B151" t="s">
        <v>375</v>
      </c>
      <c r="C151" t="s">
        <v>472</v>
      </c>
      <c r="D151" t="s">
        <v>496</v>
      </c>
      <c r="E151" t="str">
        <f>_xlfn.XLOOKUP(S151,Rev!T:T,Rev!D:D)</f>
        <v>Check main driveshaft and universals for condition and loose or missing bolts.</v>
      </c>
      <c r="F151" t="s">
        <v>23</v>
      </c>
      <c r="G151" s="4" t="s">
        <v>23</v>
      </c>
      <c r="H151" s="4" t="s">
        <v>23</v>
      </c>
      <c r="I151" s="4" t="s">
        <v>23</v>
      </c>
      <c r="J151" s="4" t="s">
        <v>497</v>
      </c>
      <c r="K151" s="4">
        <v>111</v>
      </c>
      <c r="L151" t="s">
        <v>23</v>
      </c>
      <c r="M151" t="s">
        <v>23</v>
      </c>
      <c r="N151" t="s">
        <v>23</v>
      </c>
      <c r="O151" t="s">
        <v>23</v>
      </c>
      <c r="P151" t="s">
        <v>23</v>
      </c>
      <c r="Q151" t="s">
        <v>23</v>
      </c>
      <c r="R151" t="s">
        <v>23</v>
      </c>
      <c r="S151" t="s">
        <v>498</v>
      </c>
      <c r="T151" t="s">
        <v>23</v>
      </c>
    </row>
    <row r="152" spans="1:20" hidden="1">
      <c r="A152" t="s">
        <v>19</v>
      </c>
      <c r="B152" t="s">
        <v>375</v>
      </c>
      <c r="C152" t="s">
        <v>472</v>
      </c>
      <c r="D152" t="s">
        <v>499</v>
      </c>
      <c r="E152" t="str">
        <f>_xlfn.XLOOKUP(S152,Rev!T:T,Rev!D:D)</f>
        <v>Inspect main driveshaft guard for fitment and security.</v>
      </c>
      <c r="F152" t="s">
        <v>23</v>
      </c>
      <c r="G152" s="4" t="s">
        <v>23</v>
      </c>
      <c r="H152" s="4" t="s">
        <v>23</v>
      </c>
      <c r="I152" s="4" t="s">
        <v>23</v>
      </c>
      <c r="J152" s="4" t="s">
        <v>500</v>
      </c>
      <c r="K152" s="4">
        <v>112</v>
      </c>
      <c r="L152" t="s">
        <v>23</v>
      </c>
      <c r="M152" t="s">
        <v>23</v>
      </c>
      <c r="N152" t="s">
        <v>23</v>
      </c>
      <c r="O152" t="s">
        <v>23</v>
      </c>
      <c r="P152" t="s">
        <v>23</v>
      </c>
      <c r="Q152" t="s">
        <v>23</v>
      </c>
      <c r="R152" t="s">
        <v>23</v>
      </c>
      <c r="S152" t="s">
        <v>501</v>
      </c>
      <c r="T152" t="s">
        <v>23</v>
      </c>
    </row>
    <row r="153" spans="1:20" hidden="1">
      <c r="A153" t="s">
        <v>19</v>
      </c>
      <c r="B153" t="s">
        <v>375</v>
      </c>
      <c r="C153" t="s">
        <v>472</v>
      </c>
      <c r="D153" t="s">
        <v>502</v>
      </c>
      <c r="E153" t="str">
        <f>_xlfn.XLOOKUP(S153,Rev!T:T,Rev!D:D)</f>
        <v>Check auxiliary driveshaft and universals for condition and loose or missing bolts.</v>
      </c>
      <c r="F153" t="s">
        <v>23</v>
      </c>
      <c r="G153" s="4" t="s">
        <v>23</v>
      </c>
      <c r="H153" s="4" t="s">
        <v>23</v>
      </c>
      <c r="I153" s="4" t="s">
        <v>23</v>
      </c>
      <c r="J153" s="4" t="s">
        <v>503</v>
      </c>
      <c r="K153" s="4">
        <v>113</v>
      </c>
      <c r="L153" t="s">
        <v>23</v>
      </c>
      <c r="M153" t="s">
        <v>23</v>
      </c>
      <c r="N153" t="s">
        <v>23</v>
      </c>
      <c r="O153" t="s">
        <v>23</v>
      </c>
      <c r="P153" t="s">
        <v>23</v>
      </c>
      <c r="Q153" t="s">
        <v>23</v>
      </c>
      <c r="R153" t="s">
        <v>23</v>
      </c>
      <c r="S153" t="s">
        <v>504</v>
      </c>
      <c r="T153" t="s">
        <v>23</v>
      </c>
    </row>
    <row r="154" spans="1:20" hidden="1">
      <c r="A154" t="s">
        <v>19</v>
      </c>
      <c r="B154" t="s">
        <v>375</v>
      </c>
      <c r="C154" t="s">
        <v>472</v>
      </c>
      <c r="D154" t="s">
        <v>505</v>
      </c>
      <c r="E154" t="str">
        <f>_xlfn.XLOOKUP(S154,Rev!T:T,Rev!D:D)</f>
        <v>Check differential mounting bolts for tightness.</v>
      </c>
      <c r="F154" t="s">
        <v>23</v>
      </c>
      <c r="G154" s="4" t="s">
        <v>23</v>
      </c>
      <c r="H154" s="4" t="s">
        <v>23</v>
      </c>
      <c r="I154" s="4" t="s">
        <v>23</v>
      </c>
      <c r="J154" s="4" t="s">
        <v>506</v>
      </c>
      <c r="K154" s="4">
        <v>114</v>
      </c>
      <c r="L154" t="s">
        <v>23</v>
      </c>
      <c r="M154" t="s">
        <v>23</v>
      </c>
      <c r="N154" t="s">
        <v>23</v>
      </c>
      <c r="O154" t="s">
        <v>23</v>
      </c>
      <c r="P154" t="s">
        <v>23</v>
      </c>
      <c r="Q154" t="s">
        <v>23</v>
      </c>
      <c r="R154" t="s">
        <v>23</v>
      </c>
      <c r="S154" t="s">
        <v>507</v>
      </c>
      <c r="T154" t="s">
        <v>23</v>
      </c>
    </row>
    <row r="155" spans="1:20">
      <c r="A155" t="s">
        <v>19</v>
      </c>
      <c r="B155" t="s">
        <v>375</v>
      </c>
      <c r="C155" t="s">
        <v>472</v>
      </c>
      <c r="D155" s="97" t="s">
        <v>508</v>
      </c>
      <c r="E155" t="str">
        <f>_xlfn.XLOOKUP(S155,Rev!T:T,Rev!D:D)</f>
        <v>Check the rear axle housing for leaks.</v>
      </c>
      <c r="F155" t="s">
        <v>23</v>
      </c>
      <c r="G155" s="4" t="s">
        <v>23</v>
      </c>
      <c r="H155" s="4" t="s">
        <v>23</v>
      </c>
      <c r="I155" s="4" t="s">
        <v>23</v>
      </c>
      <c r="J155" s="4" t="s">
        <v>509</v>
      </c>
      <c r="K155" s="4">
        <v>115</v>
      </c>
      <c r="L155" t="s">
        <v>23</v>
      </c>
      <c r="M155" t="s">
        <v>23</v>
      </c>
      <c r="N155" t="s">
        <v>23</v>
      </c>
      <c r="O155" t="s">
        <v>23</v>
      </c>
      <c r="P155" t="s">
        <v>23</v>
      </c>
      <c r="Q155" t="s">
        <v>23</v>
      </c>
      <c r="R155" t="s">
        <v>23</v>
      </c>
      <c r="S155" t="s">
        <v>510</v>
      </c>
      <c r="T155" t="s">
        <v>23</v>
      </c>
    </row>
    <row r="156" spans="1:20" hidden="1">
      <c r="A156" t="s">
        <v>19</v>
      </c>
      <c r="B156" t="s">
        <v>375</v>
      </c>
      <c r="C156" t="s">
        <v>511</v>
      </c>
      <c r="D156" t="s">
        <v>512</v>
      </c>
      <c r="E156" t="str">
        <f>_xlfn.XLOOKUP(S156,Rev!T:T,Rev!D:D)</f>
        <v>Check entire brake system for any sign of leaks.</v>
      </c>
      <c r="F156" t="s">
        <v>23</v>
      </c>
      <c r="G156" s="4" t="s">
        <v>23</v>
      </c>
      <c r="H156" s="4" t="s">
        <v>23</v>
      </c>
      <c r="I156" s="4" t="s">
        <v>23</v>
      </c>
      <c r="J156" s="4" t="s">
        <v>513</v>
      </c>
      <c r="K156" s="4">
        <v>116</v>
      </c>
      <c r="L156" t="s">
        <v>23</v>
      </c>
      <c r="M156" t="s">
        <v>23</v>
      </c>
      <c r="N156" t="s">
        <v>23</v>
      </c>
      <c r="O156" t="s">
        <v>23</v>
      </c>
      <c r="P156" t="s">
        <v>23</v>
      </c>
      <c r="Q156" t="s">
        <v>23</v>
      </c>
      <c r="R156" t="s">
        <v>23</v>
      </c>
      <c r="S156" t="s">
        <v>514</v>
      </c>
      <c r="T156" t="s">
        <v>23</v>
      </c>
    </row>
    <row r="157" spans="1:20" hidden="1">
      <c r="A157" t="s">
        <v>19</v>
      </c>
      <c r="B157" t="s">
        <v>375</v>
      </c>
      <c r="C157" t="s">
        <v>511</v>
      </c>
      <c r="D157" t="s">
        <v>515</v>
      </c>
      <c r="E157" t="str">
        <f>_xlfn.XLOOKUP(S157,Rev!T:T,Rev!D:D)</f>
        <v>Check brake line connections for leaks and damage.</v>
      </c>
      <c r="F157" t="s">
        <v>23</v>
      </c>
      <c r="G157" s="4" t="s">
        <v>23</v>
      </c>
      <c r="H157" s="4" t="s">
        <v>23</v>
      </c>
      <c r="I157" s="4" t="s">
        <v>23</v>
      </c>
      <c r="J157" s="4" t="s">
        <v>516</v>
      </c>
      <c r="K157" s="4">
        <v>117</v>
      </c>
      <c r="L157" t="s">
        <v>23</v>
      </c>
      <c r="M157" t="s">
        <v>23</v>
      </c>
      <c r="N157" t="s">
        <v>23</v>
      </c>
      <c r="O157" t="s">
        <v>23</v>
      </c>
      <c r="P157" t="s">
        <v>23</v>
      </c>
      <c r="Q157" t="s">
        <v>23</v>
      </c>
      <c r="R157" t="s">
        <v>23</v>
      </c>
      <c r="S157" t="s">
        <v>517</v>
      </c>
      <c r="T157" t="s">
        <v>23</v>
      </c>
    </row>
    <row r="158" spans="1:20" hidden="1">
      <c r="A158" t="s">
        <v>19</v>
      </c>
      <c r="B158" t="s">
        <v>375</v>
      </c>
      <c r="C158" t="s">
        <v>511</v>
      </c>
      <c r="D158" t="s">
        <v>518</v>
      </c>
      <c r="E158" t="str">
        <f>_xlfn.XLOOKUP(S158,Rev!T:T,Rev!D:D)</f>
        <v>a Left Front Wheel</v>
      </c>
      <c r="F158" t="s">
        <v>23</v>
      </c>
      <c r="G158" s="4" t="s">
        <v>23</v>
      </c>
      <c r="H158" s="4" t="s">
        <v>23</v>
      </c>
      <c r="I158" s="4" t="s">
        <v>23</v>
      </c>
      <c r="J158" s="4" t="s">
        <v>519</v>
      </c>
      <c r="K158" s="4" t="s">
        <v>519</v>
      </c>
      <c r="L158" t="s">
        <v>23</v>
      </c>
      <c r="M158" t="s">
        <v>23</v>
      </c>
      <c r="N158" t="s">
        <v>23</v>
      </c>
      <c r="O158" t="s">
        <v>23</v>
      </c>
      <c r="P158" t="s">
        <v>23</v>
      </c>
      <c r="Q158" t="s">
        <v>23</v>
      </c>
      <c r="R158" t="s">
        <v>23</v>
      </c>
      <c r="S158" t="s">
        <v>520</v>
      </c>
      <c r="T158" t="s">
        <v>521</v>
      </c>
    </row>
    <row r="159" spans="1:20" hidden="1">
      <c r="A159" t="s">
        <v>19</v>
      </c>
      <c r="B159" t="s">
        <v>375</v>
      </c>
      <c r="C159" t="s">
        <v>511</v>
      </c>
      <c r="D159" t="s">
        <v>522</v>
      </c>
      <c r="E159" t="str">
        <f>_xlfn.XLOOKUP(S159,Rev!T:T,Rev!D:D)</f>
        <v>b Right Front Wheel</v>
      </c>
      <c r="F159" t="s">
        <v>23</v>
      </c>
      <c r="G159" s="4" t="s">
        <v>23</v>
      </c>
      <c r="H159" s="4" t="s">
        <v>23</v>
      </c>
      <c r="I159" s="4" t="s">
        <v>23</v>
      </c>
      <c r="J159" s="4" t="s">
        <v>523</v>
      </c>
      <c r="K159" s="4" t="s">
        <v>523</v>
      </c>
      <c r="L159" t="s">
        <v>23</v>
      </c>
      <c r="M159" t="s">
        <v>23</v>
      </c>
      <c r="N159" t="s">
        <v>23</v>
      </c>
      <c r="O159" t="s">
        <v>23</v>
      </c>
      <c r="P159" t="s">
        <v>23</v>
      </c>
      <c r="Q159" t="s">
        <v>23</v>
      </c>
      <c r="R159" t="s">
        <v>23</v>
      </c>
      <c r="S159" t="s">
        <v>524</v>
      </c>
      <c r="T159" t="s">
        <v>521</v>
      </c>
    </row>
    <row r="160" spans="1:20" hidden="1">
      <c r="A160" t="s">
        <v>19</v>
      </c>
      <c r="B160" t="s">
        <v>375</v>
      </c>
      <c r="C160" t="s">
        <v>511</v>
      </c>
      <c r="D160" t="s">
        <v>525</v>
      </c>
      <c r="E160" t="str">
        <f>_xlfn.XLOOKUP(S160,Rev!T:T,Rev!D:D)</f>
        <v>c Left Rear Wheel</v>
      </c>
      <c r="F160" t="s">
        <v>23</v>
      </c>
      <c r="G160" s="4" t="s">
        <v>23</v>
      </c>
      <c r="H160" s="4" t="s">
        <v>23</v>
      </c>
      <c r="I160" s="4" t="s">
        <v>23</v>
      </c>
      <c r="J160" s="4" t="s">
        <v>526</v>
      </c>
      <c r="K160" s="4" t="s">
        <v>526</v>
      </c>
      <c r="L160" t="s">
        <v>23</v>
      </c>
      <c r="M160" t="s">
        <v>23</v>
      </c>
      <c r="N160" t="s">
        <v>23</v>
      </c>
      <c r="O160" t="s">
        <v>23</v>
      </c>
      <c r="P160" t="s">
        <v>23</v>
      </c>
      <c r="Q160" t="s">
        <v>23</v>
      </c>
      <c r="R160" t="s">
        <v>23</v>
      </c>
      <c r="S160" t="s">
        <v>527</v>
      </c>
      <c r="T160" t="s">
        <v>521</v>
      </c>
    </row>
    <row r="161" spans="1:20" hidden="1">
      <c r="A161" t="s">
        <v>19</v>
      </c>
      <c r="B161" t="s">
        <v>375</v>
      </c>
      <c r="C161" t="s">
        <v>511</v>
      </c>
      <c r="D161" t="s">
        <v>528</v>
      </c>
      <c r="E161" t="str">
        <f>_xlfn.XLOOKUP(S161,Rev!T:T,Rev!D:D)</f>
        <v>d Right Rear Wheel</v>
      </c>
      <c r="F161" t="s">
        <v>23</v>
      </c>
      <c r="G161" s="4" t="s">
        <v>23</v>
      </c>
      <c r="H161" s="4" t="s">
        <v>23</v>
      </c>
      <c r="I161" s="4" t="s">
        <v>23</v>
      </c>
      <c r="J161" s="4" t="s">
        <v>529</v>
      </c>
      <c r="K161" s="4" t="s">
        <v>529</v>
      </c>
      <c r="L161" t="s">
        <v>23</v>
      </c>
      <c r="M161" t="s">
        <v>23</v>
      </c>
      <c r="N161" t="s">
        <v>23</v>
      </c>
      <c r="O161" t="s">
        <v>23</v>
      </c>
      <c r="P161" t="s">
        <v>23</v>
      </c>
      <c r="Q161" t="s">
        <v>23</v>
      </c>
      <c r="R161" t="s">
        <v>23</v>
      </c>
      <c r="S161" t="s">
        <v>530</v>
      </c>
      <c r="T161" t="s">
        <v>521</v>
      </c>
    </row>
    <row r="162" spans="1:20" hidden="1">
      <c r="A162" t="s">
        <v>19</v>
      </c>
      <c r="B162" t="s">
        <v>375</v>
      </c>
      <c r="C162" t="s">
        <v>531</v>
      </c>
      <c r="D162" t="s">
        <v>532</v>
      </c>
      <c r="E162" t="str">
        <f>_xlfn.XLOOKUP(S162,Rev!T:T,Rev!D:D)</f>
        <v>Inspect suspension cylinders mounting and dust skirts.</v>
      </c>
      <c r="F162" t="s">
        <v>23</v>
      </c>
      <c r="G162" s="4" t="s">
        <v>23</v>
      </c>
      <c r="H162" s="4" t="s">
        <v>23</v>
      </c>
      <c r="I162" s="4" t="s">
        <v>23</v>
      </c>
      <c r="J162" s="4" t="s">
        <v>533</v>
      </c>
      <c r="K162" s="4">
        <v>119</v>
      </c>
      <c r="L162" t="s">
        <v>23</v>
      </c>
      <c r="M162" t="s">
        <v>23</v>
      </c>
      <c r="N162" t="s">
        <v>23</v>
      </c>
      <c r="O162" t="s">
        <v>23</v>
      </c>
      <c r="P162" t="s">
        <v>23</v>
      </c>
      <c r="Q162" t="s">
        <v>23</v>
      </c>
      <c r="R162" t="s">
        <v>23</v>
      </c>
      <c r="S162" t="s">
        <v>534</v>
      </c>
      <c r="T162" t="s">
        <v>535</v>
      </c>
    </row>
    <row r="163" spans="1:20" hidden="1">
      <c r="A163" t="s">
        <v>19</v>
      </c>
      <c r="B163" t="s">
        <v>375</v>
      </c>
      <c r="C163" t="s">
        <v>531</v>
      </c>
      <c r="D163" t="s">
        <v>536</v>
      </c>
      <c r="E163" t="str">
        <f>_xlfn.XLOOKUP(S163,Rev!T:T,Rev!D:D)</f>
        <v>a. Suspension Cylinder Left Front (Leaks and/or Damage)</v>
      </c>
      <c r="F163" t="s">
        <v>23</v>
      </c>
      <c r="G163" s="4" t="s">
        <v>23</v>
      </c>
      <c r="H163" s="4" t="s">
        <v>23</v>
      </c>
      <c r="I163" s="4" t="s">
        <v>23</v>
      </c>
      <c r="J163" s="4" t="s">
        <v>537</v>
      </c>
      <c r="K163" s="4" t="s">
        <v>537</v>
      </c>
      <c r="L163" t="s">
        <v>23</v>
      </c>
      <c r="M163" t="s">
        <v>23</v>
      </c>
      <c r="N163" t="s">
        <v>23</v>
      </c>
      <c r="O163" t="s">
        <v>23</v>
      </c>
      <c r="P163" t="s">
        <v>23</v>
      </c>
      <c r="Q163" t="s">
        <v>23</v>
      </c>
      <c r="R163" t="s">
        <v>23</v>
      </c>
      <c r="S163" t="s">
        <v>538</v>
      </c>
      <c r="T163" t="s">
        <v>535</v>
      </c>
    </row>
    <row r="164" spans="1:20" hidden="1">
      <c r="A164" t="s">
        <v>19</v>
      </c>
      <c r="B164" t="s">
        <v>375</v>
      </c>
      <c r="C164" t="s">
        <v>531</v>
      </c>
      <c r="D164" t="s">
        <v>539</v>
      </c>
      <c r="E164" t="str">
        <f>_xlfn.XLOOKUP(S164,Rev!T:T,Rev!D:D)</f>
        <v>b. Suspension Cylinder Right Front (Leaks and/or Damage)</v>
      </c>
      <c r="F164" t="s">
        <v>23</v>
      </c>
      <c r="G164" s="4" t="s">
        <v>23</v>
      </c>
      <c r="H164" s="4" t="s">
        <v>23</v>
      </c>
      <c r="I164" s="4" t="s">
        <v>23</v>
      </c>
      <c r="J164" s="4" t="s">
        <v>540</v>
      </c>
      <c r="K164" s="4" t="s">
        <v>540</v>
      </c>
      <c r="L164" t="s">
        <v>23</v>
      </c>
      <c r="M164" t="s">
        <v>23</v>
      </c>
      <c r="N164" t="s">
        <v>23</v>
      </c>
      <c r="O164" t="s">
        <v>23</v>
      </c>
      <c r="P164" t="s">
        <v>23</v>
      </c>
      <c r="Q164" t="s">
        <v>23</v>
      </c>
      <c r="R164" t="s">
        <v>23</v>
      </c>
      <c r="S164" t="s">
        <v>541</v>
      </c>
      <c r="T164" t="s">
        <v>535</v>
      </c>
    </row>
    <row r="165" spans="1:20" hidden="1">
      <c r="A165" t="s">
        <v>19</v>
      </c>
      <c r="B165" t="s">
        <v>375</v>
      </c>
      <c r="C165" t="s">
        <v>531</v>
      </c>
      <c r="D165" t="s">
        <v>542</v>
      </c>
      <c r="E165" t="str">
        <f>_xlfn.XLOOKUP(S165,Rev!T:T,Rev!D:D)</f>
        <v>c. Suspension Cylinder Left Rear (Leaks and/or Damage)</v>
      </c>
      <c r="F165" t="s">
        <v>23</v>
      </c>
      <c r="G165" s="4" t="s">
        <v>23</v>
      </c>
      <c r="H165" s="4" t="s">
        <v>23</v>
      </c>
      <c r="I165" s="4" t="s">
        <v>23</v>
      </c>
      <c r="J165" s="4" t="s">
        <v>543</v>
      </c>
      <c r="K165" s="4" t="s">
        <v>543</v>
      </c>
      <c r="L165" t="s">
        <v>23</v>
      </c>
      <c r="M165" t="s">
        <v>23</v>
      </c>
      <c r="N165" t="s">
        <v>23</v>
      </c>
      <c r="O165" t="s">
        <v>23</v>
      </c>
      <c r="P165" t="s">
        <v>23</v>
      </c>
      <c r="Q165" t="s">
        <v>23</v>
      </c>
      <c r="R165" t="s">
        <v>23</v>
      </c>
      <c r="S165" t="s">
        <v>544</v>
      </c>
      <c r="T165" t="s">
        <v>535</v>
      </c>
    </row>
    <row r="166" spans="1:20" hidden="1">
      <c r="A166" t="s">
        <v>19</v>
      </c>
      <c r="B166" t="s">
        <v>375</v>
      </c>
      <c r="C166" t="s">
        <v>531</v>
      </c>
      <c r="D166" t="s">
        <v>545</v>
      </c>
      <c r="E166" t="str">
        <f>_xlfn.XLOOKUP(S166,Rev!T:T,Rev!D:D)</f>
        <v>d. Suspension Cylinder Right Rear (Leaks and/or Damage)</v>
      </c>
      <c r="F166" t="s">
        <v>23</v>
      </c>
      <c r="G166" s="4" t="s">
        <v>23</v>
      </c>
      <c r="H166" s="4" t="s">
        <v>23</v>
      </c>
      <c r="I166" s="4" t="s">
        <v>23</v>
      </c>
      <c r="J166" s="4" t="s">
        <v>546</v>
      </c>
      <c r="K166" s="4" t="s">
        <v>546</v>
      </c>
      <c r="L166" t="s">
        <v>23</v>
      </c>
      <c r="M166" t="s">
        <v>23</v>
      </c>
      <c r="N166" t="s">
        <v>23</v>
      </c>
      <c r="O166" t="s">
        <v>23</v>
      </c>
      <c r="P166" t="s">
        <v>23</v>
      </c>
      <c r="Q166" t="s">
        <v>23</v>
      </c>
      <c r="R166" t="s">
        <v>23</v>
      </c>
      <c r="S166" t="s">
        <v>547</v>
      </c>
      <c r="T166" t="s">
        <v>535</v>
      </c>
    </row>
    <row r="167" spans="1:20" hidden="1">
      <c r="A167" t="s">
        <v>19</v>
      </c>
      <c r="B167" t="s">
        <v>375</v>
      </c>
      <c r="C167" t="s">
        <v>531</v>
      </c>
      <c r="D167" t="s">
        <v>548</v>
      </c>
      <c r="E167" t="str">
        <f>_xlfn.XLOOKUP(S167,Rev!T:T,Rev!D:D)</f>
        <v>b1. Left Front Hub (Leaks Visual Inspect)</v>
      </c>
      <c r="F167" t="s">
        <v>23</v>
      </c>
      <c r="G167" s="4" t="s">
        <v>23</v>
      </c>
      <c r="H167" s="4" t="s">
        <v>23</v>
      </c>
      <c r="I167" s="4" t="s">
        <v>23</v>
      </c>
      <c r="J167" s="4" t="s">
        <v>549</v>
      </c>
      <c r="K167" s="4" t="s">
        <v>549</v>
      </c>
      <c r="L167" t="s">
        <v>23</v>
      </c>
      <c r="M167" t="s">
        <v>23</v>
      </c>
      <c r="N167" t="s">
        <v>23</v>
      </c>
      <c r="O167" t="s">
        <v>23</v>
      </c>
      <c r="P167" t="s">
        <v>23</v>
      </c>
      <c r="Q167" t="s">
        <v>23</v>
      </c>
      <c r="R167" t="s">
        <v>23</v>
      </c>
      <c r="S167" t="s">
        <v>550</v>
      </c>
      <c r="T167" t="s">
        <v>551</v>
      </c>
    </row>
    <row r="168" spans="1:20" hidden="1">
      <c r="A168" t="s">
        <v>19</v>
      </c>
      <c r="B168" t="s">
        <v>375</v>
      </c>
      <c r="C168" t="s">
        <v>531</v>
      </c>
      <c r="D168" t="s">
        <v>552</v>
      </c>
      <c r="E168" t="str">
        <f>_xlfn.XLOOKUP(S168,Rev!T:T,Rev!D:D)</f>
        <v>b2. Right Front Hub (Leaks Visual Inspect)</v>
      </c>
      <c r="F168" t="s">
        <v>23</v>
      </c>
      <c r="G168" s="4" t="s">
        <v>23</v>
      </c>
      <c r="H168" s="4" t="s">
        <v>23</v>
      </c>
      <c r="I168" s="4" t="s">
        <v>23</v>
      </c>
      <c r="J168" s="4" t="s">
        <v>553</v>
      </c>
      <c r="K168" s="4" t="s">
        <v>553</v>
      </c>
      <c r="L168" t="s">
        <v>23</v>
      </c>
      <c r="M168" t="s">
        <v>23</v>
      </c>
      <c r="N168" t="s">
        <v>23</v>
      </c>
      <c r="O168" t="s">
        <v>23</v>
      </c>
      <c r="P168" t="s">
        <v>23</v>
      </c>
      <c r="Q168" t="s">
        <v>23</v>
      </c>
      <c r="R168" t="s">
        <v>23</v>
      </c>
      <c r="S168" t="s">
        <v>554</v>
      </c>
      <c r="T168" t="s">
        <v>551</v>
      </c>
    </row>
    <row r="169" spans="1:20">
      <c r="A169" t="s">
        <v>19</v>
      </c>
      <c r="B169" t="s">
        <v>375</v>
      </c>
      <c r="C169" t="s">
        <v>531</v>
      </c>
      <c r="D169" t="s">
        <v>555</v>
      </c>
      <c r="E169" t="e">
        <f>_xlfn.XLOOKUP(S169,Rev!T:T,Rev!D:D)</f>
        <v>#N/A</v>
      </c>
      <c r="F169" t="s">
        <v>23</v>
      </c>
      <c r="G169" s="4" t="s">
        <v>23</v>
      </c>
      <c r="H169" s="4" t="s">
        <v>23</v>
      </c>
      <c r="I169" s="4" t="s">
        <v>23</v>
      </c>
      <c r="J169" s="4" t="s">
        <v>556</v>
      </c>
      <c r="K169" s="4" t="s">
        <v>556</v>
      </c>
      <c r="L169" t="s">
        <v>23</v>
      </c>
      <c r="M169" t="s">
        <v>23</v>
      </c>
      <c r="N169" t="s">
        <v>23</v>
      </c>
      <c r="O169" t="s">
        <v>23</v>
      </c>
      <c r="P169" t="s">
        <v>23</v>
      </c>
      <c r="Q169" t="s">
        <v>23</v>
      </c>
      <c r="R169" t="s">
        <v>23</v>
      </c>
      <c r="S169" t="s">
        <v>557</v>
      </c>
      <c r="T169" t="s">
        <v>23</v>
      </c>
    </row>
    <row r="170" spans="1:20" hidden="1">
      <c r="A170" t="s">
        <v>19</v>
      </c>
      <c r="B170" t="s">
        <v>375</v>
      </c>
      <c r="C170" t="s">
        <v>558</v>
      </c>
      <c r="D170" t="s">
        <v>559</v>
      </c>
      <c r="E170" t="str">
        <f>_xlfn.XLOOKUP(S170,Rev!T:T,Rev!D:D)</f>
        <v>Check condition of linkages, joints, steering cylinders for damages.</v>
      </c>
      <c r="F170" t="s">
        <v>23</v>
      </c>
      <c r="G170" s="4" t="s">
        <v>23</v>
      </c>
      <c r="H170" s="4" t="s">
        <v>23</v>
      </c>
      <c r="I170" s="4" t="s">
        <v>23</v>
      </c>
      <c r="J170" s="4" t="s">
        <v>560</v>
      </c>
      <c r="K170" s="4">
        <v>122</v>
      </c>
      <c r="L170" t="s">
        <v>23</v>
      </c>
      <c r="M170" t="s">
        <v>23</v>
      </c>
      <c r="N170" t="s">
        <v>23</v>
      </c>
      <c r="O170" t="s">
        <v>23</v>
      </c>
      <c r="P170" t="s">
        <v>23</v>
      </c>
      <c r="Q170" t="s">
        <v>23</v>
      </c>
      <c r="R170" t="s">
        <v>23</v>
      </c>
      <c r="S170" t="s">
        <v>561</v>
      </c>
      <c r="T170" t="s">
        <v>562</v>
      </c>
    </row>
    <row r="171" spans="1:20" hidden="1">
      <c r="A171" t="s">
        <v>19</v>
      </c>
      <c r="B171" t="s">
        <v>375</v>
      </c>
      <c r="C171" t="s">
        <v>558</v>
      </c>
      <c r="D171" t="s">
        <v>563</v>
      </c>
      <c r="E171" t="str">
        <f>_xlfn.XLOOKUP(S171,Rev!T:T,Rev!D:D)</f>
        <v>a. Left Steering Cylinder (Leaks and/or Damage)</v>
      </c>
      <c r="F171" t="s">
        <v>23</v>
      </c>
      <c r="G171" s="4" t="s">
        <v>23</v>
      </c>
      <c r="H171" s="4" t="s">
        <v>23</v>
      </c>
      <c r="I171" s="4" t="s">
        <v>23</v>
      </c>
      <c r="J171" s="4" t="s">
        <v>564</v>
      </c>
      <c r="K171" s="4" t="s">
        <v>564</v>
      </c>
      <c r="L171" t="s">
        <v>23</v>
      </c>
      <c r="M171" t="s">
        <v>23</v>
      </c>
      <c r="N171" t="s">
        <v>23</v>
      </c>
      <c r="O171" t="s">
        <v>23</v>
      </c>
      <c r="P171" t="s">
        <v>23</v>
      </c>
      <c r="Q171" t="s">
        <v>23</v>
      </c>
      <c r="R171" t="s">
        <v>23</v>
      </c>
      <c r="S171" t="s">
        <v>565</v>
      </c>
      <c r="T171" t="s">
        <v>562</v>
      </c>
    </row>
    <row r="172" spans="1:20" hidden="1">
      <c r="A172" t="s">
        <v>19</v>
      </c>
      <c r="B172" t="s">
        <v>375</v>
      </c>
      <c r="C172" t="s">
        <v>558</v>
      </c>
      <c r="D172" t="s">
        <v>566</v>
      </c>
      <c r="E172" t="str">
        <f>_xlfn.XLOOKUP(S172,Rev!T:T,Rev!D:D)</f>
        <v>b. Right Steering Cylinder (Leaks and/or Damage)</v>
      </c>
      <c r="F172" t="s">
        <v>23</v>
      </c>
      <c r="G172" s="4" t="s">
        <v>23</v>
      </c>
      <c r="H172" s="4" t="s">
        <v>23</v>
      </c>
      <c r="I172" s="4" t="s">
        <v>23</v>
      </c>
      <c r="J172" s="4" t="s">
        <v>567</v>
      </c>
      <c r="K172" s="4" t="s">
        <v>567</v>
      </c>
      <c r="L172" t="s">
        <v>23</v>
      </c>
      <c r="M172" t="s">
        <v>23</v>
      </c>
      <c r="N172" t="s">
        <v>23</v>
      </c>
      <c r="O172" t="s">
        <v>23</v>
      </c>
      <c r="P172" t="s">
        <v>23</v>
      </c>
      <c r="Q172" t="s">
        <v>23</v>
      </c>
      <c r="R172" t="s">
        <v>23</v>
      </c>
      <c r="S172" t="s">
        <v>568</v>
      </c>
      <c r="T172" t="s">
        <v>562</v>
      </c>
    </row>
    <row r="173" spans="1:20" hidden="1">
      <c r="A173" t="s">
        <v>19</v>
      </c>
      <c r="B173" t="s">
        <v>375</v>
      </c>
      <c r="C173" t="s">
        <v>558</v>
      </c>
      <c r="D173" t="s">
        <v>569</v>
      </c>
      <c r="E173" t="str">
        <f>_xlfn.XLOOKUP(S173,Rev!T:T,Rev!D:D)</f>
        <v>Check torque on tie rod clamps and record.
Spec: 583 ± 27 Nm
Actual Torque: Nm
The open portion of the clamp should be aligned with one slot in the tie rod. Refer to the OEM Maintenance Manual for guidance if required.</v>
      </c>
      <c r="F173" t="s">
        <v>23</v>
      </c>
      <c r="G173" s="4" t="s">
        <v>23</v>
      </c>
      <c r="H173" s="4" t="s">
        <v>23</v>
      </c>
      <c r="I173" s="4" t="s">
        <v>23</v>
      </c>
      <c r="J173" s="4" t="s">
        <v>570</v>
      </c>
      <c r="K173" s="4">
        <v>123</v>
      </c>
      <c r="L173" t="s">
        <v>23</v>
      </c>
      <c r="M173" t="s">
        <v>23</v>
      </c>
      <c r="N173" t="s">
        <v>23</v>
      </c>
      <c r="O173" t="s">
        <v>23</v>
      </c>
      <c r="P173" t="s">
        <v>23</v>
      </c>
      <c r="Q173" t="s">
        <v>23</v>
      </c>
      <c r="R173" t="s">
        <v>23</v>
      </c>
      <c r="S173" t="s">
        <v>571</v>
      </c>
      <c r="T173" t="s">
        <v>23</v>
      </c>
    </row>
    <row r="174" spans="1:20" hidden="1">
      <c r="A174" t="s">
        <v>19</v>
      </c>
      <c r="B174" t="s">
        <v>375</v>
      </c>
      <c r="C174" t="s">
        <v>558</v>
      </c>
      <c r="D174" t="s">
        <v>572</v>
      </c>
      <c r="E174" t="str">
        <f>_xlfn.XLOOKUP(S174,Rev!T:T,Rev!D:D)</f>
        <v>Inspect the steering centre linkage for missing or loose bolts and retainers.</v>
      </c>
      <c r="F174" t="s">
        <v>23</v>
      </c>
      <c r="G174" s="4" t="s">
        <v>23</v>
      </c>
      <c r="H174" s="4" t="s">
        <v>23</v>
      </c>
      <c r="I174" s="4" t="s">
        <v>23</v>
      </c>
      <c r="J174" s="4" t="s">
        <v>573</v>
      </c>
      <c r="K174" s="4">
        <v>124</v>
      </c>
      <c r="L174" t="s">
        <v>23</v>
      </c>
      <c r="M174" t="s">
        <v>23</v>
      </c>
      <c r="N174" t="s">
        <v>23</v>
      </c>
      <c r="O174" t="s">
        <v>23</v>
      </c>
      <c r="P174" t="s">
        <v>23</v>
      </c>
      <c r="Q174" t="s">
        <v>23</v>
      </c>
      <c r="R174" t="s">
        <v>23</v>
      </c>
      <c r="S174" t="s">
        <v>574</v>
      </c>
      <c r="T174" t="s">
        <v>23</v>
      </c>
    </row>
    <row r="175" spans="1:20" hidden="1">
      <c r="A175" t="s">
        <v>19</v>
      </c>
      <c r="B175" t="s">
        <v>375</v>
      </c>
      <c r="C175" t="s">
        <v>558</v>
      </c>
      <c r="D175" t="s">
        <v>575</v>
      </c>
      <c r="E175" t="str">
        <f>_xlfn.XLOOKUP(S175,Rev!T:T,Rev!D:D)</f>
        <v>Check condition of steering column universal joint and torque on these bolts.</v>
      </c>
      <c r="F175" t="s">
        <v>23</v>
      </c>
      <c r="G175" s="4" t="s">
        <v>23</v>
      </c>
      <c r="H175" s="4" t="s">
        <v>23</v>
      </c>
      <c r="I175" s="4" t="s">
        <v>23</v>
      </c>
      <c r="J175" s="4" t="s">
        <v>576</v>
      </c>
      <c r="K175" s="4">
        <v>125</v>
      </c>
      <c r="L175" t="s">
        <v>23</v>
      </c>
      <c r="M175" t="s">
        <v>23</v>
      </c>
      <c r="N175" t="s">
        <v>23</v>
      </c>
      <c r="O175" t="s">
        <v>23</v>
      </c>
      <c r="P175" t="s">
        <v>23</v>
      </c>
      <c r="Q175" t="s">
        <v>23</v>
      </c>
      <c r="R175" t="s">
        <v>23</v>
      </c>
      <c r="S175" t="s">
        <v>577</v>
      </c>
      <c r="T175" t="s">
        <v>23</v>
      </c>
    </row>
    <row r="176" spans="1:20" hidden="1">
      <c r="A176" t="s">
        <v>19</v>
      </c>
      <c r="B176" t="s">
        <v>375</v>
      </c>
      <c r="C176" t="s">
        <v>558</v>
      </c>
      <c r="D176" t="s">
        <v>578</v>
      </c>
      <c r="E176" t="str">
        <f>_xlfn.XLOOKUP(S176,Rev!T:T,Rev!D:D)</f>
        <v>Check steering accumulator pressure and adjust if necessary.
Actual Pressure:</v>
      </c>
      <c r="F176" t="s">
        <v>23</v>
      </c>
      <c r="G176" s="4" t="s">
        <v>23</v>
      </c>
      <c r="H176" s="4" t="s">
        <v>23</v>
      </c>
      <c r="I176" s="4" t="s">
        <v>23</v>
      </c>
      <c r="J176" s="4" t="s">
        <v>579</v>
      </c>
      <c r="K176" s="4">
        <v>126</v>
      </c>
      <c r="L176" t="s">
        <v>23</v>
      </c>
      <c r="M176" t="s">
        <v>23</v>
      </c>
      <c r="N176" t="s">
        <v>23</v>
      </c>
      <c r="O176" t="s">
        <v>23</v>
      </c>
      <c r="P176" t="s">
        <v>23</v>
      </c>
      <c r="Q176" t="s">
        <v>23</v>
      </c>
      <c r="R176" t="s">
        <v>23</v>
      </c>
      <c r="S176" t="s">
        <v>580</v>
      </c>
      <c r="T176" t="s">
        <v>23</v>
      </c>
    </row>
    <row r="177" spans="1:20" hidden="1">
      <c r="A177" t="s">
        <v>19</v>
      </c>
      <c r="B177" t="s">
        <v>375</v>
      </c>
      <c r="C177" t="s">
        <v>581</v>
      </c>
      <c r="D177" t="s">
        <v>582</v>
      </c>
      <c r="E177" t="str">
        <f>_xlfn.XLOOKUP(S177,Rev!T:T,Rev!D:D)</f>
        <v>Clean underside of cab - Remove all oil/rags/build-up of material (flooring, air compressors, electrical wiring and components).</v>
      </c>
      <c r="F177" t="s">
        <v>23</v>
      </c>
      <c r="G177" s="4" t="s">
        <v>23</v>
      </c>
      <c r="H177" s="4" t="s">
        <v>23</v>
      </c>
      <c r="I177" s="4" t="s">
        <v>23</v>
      </c>
      <c r="J177" s="4" t="s">
        <v>583</v>
      </c>
      <c r="K177" s="4">
        <v>127</v>
      </c>
      <c r="L177" t="s">
        <v>23</v>
      </c>
      <c r="M177" t="s">
        <v>23</v>
      </c>
      <c r="N177" t="s">
        <v>23</v>
      </c>
      <c r="O177" t="s">
        <v>23</v>
      </c>
      <c r="P177" t="s">
        <v>23</v>
      </c>
      <c r="Q177" t="s">
        <v>23</v>
      </c>
      <c r="R177" t="s">
        <v>23</v>
      </c>
      <c r="S177" t="s">
        <v>584</v>
      </c>
      <c r="T177" t="s">
        <v>23</v>
      </c>
    </row>
    <row r="178" spans="1:20" hidden="1">
      <c r="A178" t="s">
        <v>19</v>
      </c>
      <c r="B178" t="s">
        <v>375</v>
      </c>
      <c r="C178" t="s">
        <v>581</v>
      </c>
      <c r="D178" t="s">
        <v>585</v>
      </c>
      <c r="E178" t="str">
        <f>_xlfn.XLOOKUP(S178,Rev!T:T,Rev!D:D)</f>
        <v>Check ROPS / FOPS and mounts for damage, cracks, corrosion or loose/missing bolts.</v>
      </c>
      <c r="F178" t="s">
        <v>23</v>
      </c>
      <c r="G178" s="4" t="s">
        <v>23</v>
      </c>
      <c r="H178" s="4" t="s">
        <v>23</v>
      </c>
      <c r="I178" s="4" t="s">
        <v>23</v>
      </c>
      <c r="J178" s="4" t="s">
        <v>586</v>
      </c>
      <c r="K178" s="4">
        <v>128</v>
      </c>
      <c r="L178" t="s">
        <v>23</v>
      </c>
      <c r="M178" t="s">
        <v>23</v>
      </c>
      <c r="N178" t="s">
        <v>23</v>
      </c>
      <c r="O178" t="s">
        <v>23</v>
      </c>
      <c r="P178" t="s">
        <v>23</v>
      </c>
      <c r="Q178" t="s">
        <v>23</v>
      </c>
      <c r="R178" t="s">
        <v>23</v>
      </c>
      <c r="S178" t="s">
        <v>587</v>
      </c>
      <c r="T178" t="s">
        <v>23</v>
      </c>
    </row>
    <row r="179" spans="1:20" hidden="1">
      <c r="A179" t="s">
        <v>19</v>
      </c>
      <c r="B179" t="s">
        <v>375</v>
      </c>
      <c r="C179" t="s">
        <v>581</v>
      </c>
      <c r="D179" t="s">
        <v>588</v>
      </c>
      <c r="E179" t="str">
        <f>_xlfn.XLOOKUP(S179,Rev!T:T,Rev!D:D)</f>
        <v>Check cab mounts and bolts.</v>
      </c>
      <c r="F179" t="s">
        <v>23</v>
      </c>
      <c r="G179" s="4" t="s">
        <v>23</v>
      </c>
      <c r="H179" s="4" t="s">
        <v>23</v>
      </c>
      <c r="I179" s="4" t="s">
        <v>23</v>
      </c>
      <c r="J179" s="4" t="s">
        <v>589</v>
      </c>
      <c r="K179" s="4">
        <v>129</v>
      </c>
      <c r="L179" t="s">
        <v>23</v>
      </c>
      <c r="M179" t="s">
        <v>23</v>
      </c>
      <c r="N179" t="s">
        <v>23</v>
      </c>
      <c r="O179" t="s">
        <v>23</v>
      </c>
      <c r="P179" t="s">
        <v>23</v>
      </c>
      <c r="Q179" t="s">
        <v>23</v>
      </c>
      <c r="R179" t="s">
        <v>23</v>
      </c>
      <c r="S179" t="s">
        <v>590</v>
      </c>
      <c r="T179" t="s">
        <v>23</v>
      </c>
    </row>
    <row r="180" spans="1:20" hidden="1">
      <c r="A180" t="s">
        <v>19</v>
      </c>
      <c r="B180" t="s">
        <v>375</v>
      </c>
      <c r="C180" t="s">
        <v>581</v>
      </c>
      <c r="D180" t="s">
        <v>591</v>
      </c>
      <c r="E180" t="str">
        <f>_xlfn.XLOOKUP(S180,Rev!T:T,Rev!D:D)</f>
        <v>Check cab condition (corrosion, cracks etc.).</v>
      </c>
      <c r="F180" t="s">
        <v>23</v>
      </c>
      <c r="G180" s="4" t="s">
        <v>23</v>
      </c>
      <c r="H180" s="4" t="s">
        <v>23</v>
      </c>
      <c r="I180" s="4" t="s">
        <v>23</v>
      </c>
      <c r="J180" s="4" t="s">
        <v>592</v>
      </c>
      <c r="K180" s="4">
        <v>130</v>
      </c>
      <c r="L180" t="s">
        <v>23</v>
      </c>
      <c r="M180" t="s">
        <v>23</v>
      </c>
      <c r="N180" t="s">
        <v>23</v>
      </c>
      <c r="O180" t="s">
        <v>23</v>
      </c>
      <c r="P180" t="s">
        <v>23</v>
      </c>
      <c r="Q180" t="s">
        <v>23</v>
      </c>
      <c r="R180" t="s">
        <v>23</v>
      </c>
      <c r="S180" t="s">
        <v>593</v>
      </c>
      <c r="T180" t="s">
        <v>23</v>
      </c>
    </row>
    <row r="181" spans="1:20" hidden="1">
      <c r="A181" t="s">
        <v>19</v>
      </c>
      <c r="B181" t="s">
        <v>375</v>
      </c>
      <c r="C181" t="s">
        <v>581</v>
      </c>
      <c r="D181" t="s">
        <v>594</v>
      </c>
      <c r="E181" t="str">
        <f>_xlfn.XLOOKUP(S181,Rev!T:T,Rev!D:D)</f>
        <v>Check cab, door and window seals for air leaks or damage with a fog generator.</v>
      </c>
      <c r="F181" t="s">
        <v>23</v>
      </c>
      <c r="G181" s="4" t="s">
        <v>23</v>
      </c>
      <c r="H181" s="4" t="s">
        <v>23</v>
      </c>
      <c r="I181" s="4" t="s">
        <v>23</v>
      </c>
      <c r="J181" s="4" t="s">
        <v>595</v>
      </c>
      <c r="K181" s="4">
        <v>131</v>
      </c>
      <c r="L181" t="s">
        <v>23</v>
      </c>
      <c r="M181" t="s">
        <v>23</v>
      </c>
      <c r="N181" t="s">
        <v>23</v>
      </c>
      <c r="O181" t="s">
        <v>23</v>
      </c>
      <c r="P181" t="s">
        <v>23</v>
      </c>
      <c r="Q181" t="s">
        <v>23</v>
      </c>
      <c r="R181" t="s">
        <v>23</v>
      </c>
      <c r="S181" t="s">
        <v>596</v>
      </c>
      <c r="T181" t="s">
        <v>23</v>
      </c>
    </row>
    <row r="182" spans="1:20" hidden="1">
      <c r="A182" t="s">
        <v>19</v>
      </c>
      <c r="B182" t="s">
        <v>375</v>
      </c>
      <c r="C182" t="s">
        <v>597</v>
      </c>
      <c r="D182" t="s">
        <v>598</v>
      </c>
      <c r="E182" t="str">
        <f>_xlfn.XLOOKUP(S182,Rev!T:T,Rev!D:D)</f>
        <v>Check tyres for excessive wear, gouges and cuts.</v>
      </c>
      <c r="F182" t="s">
        <v>23</v>
      </c>
      <c r="G182" s="4" t="s">
        <v>23</v>
      </c>
      <c r="H182" s="4" t="s">
        <v>23</v>
      </c>
      <c r="I182" s="4" t="s">
        <v>23</v>
      </c>
      <c r="J182" s="4" t="s">
        <v>599</v>
      </c>
      <c r="K182" s="4">
        <v>132</v>
      </c>
      <c r="L182" t="s">
        <v>23</v>
      </c>
      <c r="M182" t="s">
        <v>23</v>
      </c>
      <c r="N182" t="s">
        <v>23</v>
      </c>
      <c r="O182" t="s">
        <v>23</v>
      </c>
      <c r="P182" t="s">
        <v>23</v>
      </c>
      <c r="Q182" t="s">
        <v>23</v>
      </c>
      <c r="R182" t="s">
        <v>23</v>
      </c>
      <c r="S182" t="s">
        <v>600</v>
      </c>
      <c r="T182" t="s">
        <v>23</v>
      </c>
    </row>
    <row r="183" spans="1:20" hidden="1">
      <c r="A183" t="s">
        <v>19</v>
      </c>
      <c r="B183" t="s">
        <v>375</v>
      </c>
      <c r="C183" t="s">
        <v>597</v>
      </c>
      <c r="D183" t="s">
        <v>601</v>
      </c>
      <c r="E183" t="str">
        <f>_xlfn.XLOOKUP(S183,Rev!T:T,Rev!D:D)</f>
        <v>Check rims for condition, cracks and damage.</v>
      </c>
      <c r="F183" t="s">
        <v>23</v>
      </c>
      <c r="G183" s="4" t="s">
        <v>23</v>
      </c>
      <c r="H183" s="4" t="s">
        <v>23</v>
      </c>
      <c r="I183" s="4" t="s">
        <v>23</v>
      </c>
      <c r="J183" s="4" t="s">
        <v>602</v>
      </c>
      <c r="K183" s="4">
        <v>133</v>
      </c>
      <c r="L183" t="s">
        <v>23</v>
      </c>
      <c r="M183" t="s">
        <v>23</v>
      </c>
      <c r="N183" t="s">
        <v>23</v>
      </c>
      <c r="O183" t="s">
        <v>23</v>
      </c>
      <c r="P183" t="s">
        <v>23</v>
      </c>
      <c r="Q183" t="s">
        <v>23</v>
      </c>
      <c r="R183" t="s">
        <v>23</v>
      </c>
      <c r="S183" t="s">
        <v>603</v>
      </c>
      <c r="T183" t="s">
        <v>23</v>
      </c>
    </row>
    <row r="184" spans="1:20" hidden="1">
      <c r="A184" t="s">
        <v>19</v>
      </c>
      <c r="B184" t="s">
        <v>375</v>
      </c>
      <c r="C184" t="s">
        <v>597</v>
      </c>
      <c r="D184" t="s">
        <v>604</v>
      </c>
      <c r="E184" t="str">
        <f>_xlfn.XLOOKUP(S184,Rev!T:T,Rev!D:D)</f>
        <v>Check rims for broken and missing studs or bolts (Inner and outer wheels).</v>
      </c>
      <c r="F184" t="s">
        <v>23</v>
      </c>
      <c r="G184" s="4" t="s">
        <v>23</v>
      </c>
      <c r="H184" s="4" t="s">
        <v>23</v>
      </c>
      <c r="I184" s="4" t="s">
        <v>23</v>
      </c>
      <c r="J184" s="4" t="s">
        <v>605</v>
      </c>
      <c r="K184" s="4">
        <v>134</v>
      </c>
      <c r="L184" t="s">
        <v>23</v>
      </c>
      <c r="M184" t="s">
        <v>23</v>
      </c>
      <c r="N184" t="s">
        <v>23</v>
      </c>
      <c r="O184" t="s">
        <v>23</v>
      </c>
      <c r="P184" t="s">
        <v>23</v>
      </c>
      <c r="Q184" t="s">
        <v>23</v>
      </c>
      <c r="R184" t="s">
        <v>23</v>
      </c>
      <c r="S184" t="s">
        <v>606</v>
      </c>
      <c r="T184" t="s">
        <v>23</v>
      </c>
    </row>
    <row r="185" spans="1:20" hidden="1">
      <c r="A185" t="s">
        <v>19</v>
      </c>
      <c r="B185" t="s">
        <v>375</v>
      </c>
      <c r="C185" t="s">
        <v>597</v>
      </c>
      <c r="D185" t="s">
        <v>607</v>
      </c>
      <c r="E185" t="str">
        <f>_xlfn.XLOOKUP(S185,Rev!T:T,Rev!D:D)</f>
        <v>Check tyre pressures all six positions.
Spec: Cold inflation pressure at 100 psi, recommended to inflate tyres at cold pressure.</v>
      </c>
      <c r="F185" t="s">
        <v>23</v>
      </c>
      <c r="G185" s="4" t="s">
        <v>23</v>
      </c>
      <c r="H185" s="4" t="s">
        <v>23</v>
      </c>
      <c r="I185" s="4" t="s">
        <v>23</v>
      </c>
      <c r="J185" s="4" t="s">
        <v>608</v>
      </c>
      <c r="K185" s="4">
        <v>135</v>
      </c>
      <c r="L185" t="s">
        <v>23</v>
      </c>
      <c r="M185" t="s">
        <v>23</v>
      </c>
      <c r="N185" t="s">
        <v>23</v>
      </c>
      <c r="O185" t="s">
        <v>23</v>
      </c>
      <c r="P185" t="s">
        <v>23</v>
      </c>
      <c r="Q185" t="s">
        <v>23</v>
      </c>
      <c r="R185" t="s">
        <v>23</v>
      </c>
      <c r="S185" t="s">
        <v>609</v>
      </c>
      <c r="T185" t="s">
        <v>23</v>
      </c>
    </row>
    <row r="186" spans="1:20" hidden="1">
      <c r="A186" t="s">
        <v>19</v>
      </c>
      <c r="B186" t="s">
        <v>375</v>
      </c>
      <c r="C186" t="s">
        <v>610</v>
      </c>
      <c r="D186" t="s">
        <v>611</v>
      </c>
      <c r="E186" t="str">
        <f>_xlfn.XLOOKUP(S186,Rev!T:T,Rev!D:D)</f>
        <v>Check electrical wiring harness for condition and poor connections.</v>
      </c>
      <c r="F186" t="s">
        <v>23</v>
      </c>
      <c r="G186" s="4" t="s">
        <v>23</v>
      </c>
      <c r="H186" s="4" t="s">
        <v>23</v>
      </c>
      <c r="I186" s="4" t="s">
        <v>23</v>
      </c>
      <c r="J186" s="4" t="s">
        <v>612</v>
      </c>
      <c r="K186" s="4">
        <v>136</v>
      </c>
      <c r="L186" t="s">
        <v>23</v>
      </c>
      <c r="M186" t="s">
        <v>23</v>
      </c>
      <c r="N186" t="s">
        <v>23</v>
      </c>
      <c r="O186" t="s">
        <v>23</v>
      </c>
      <c r="P186" t="s">
        <v>23</v>
      </c>
      <c r="Q186" t="s">
        <v>23</v>
      </c>
      <c r="R186" t="s">
        <v>23</v>
      </c>
      <c r="S186" t="s">
        <v>613</v>
      </c>
      <c r="T186" t="s">
        <v>23</v>
      </c>
    </row>
    <row r="187" spans="1:20" hidden="1">
      <c r="A187" t="s">
        <v>19</v>
      </c>
      <c r="B187" t="s">
        <v>375</v>
      </c>
      <c r="C187" t="s">
        <v>610</v>
      </c>
      <c r="D187" t="s">
        <v>614</v>
      </c>
      <c r="E187" t="str">
        <f>_xlfn.XLOOKUP(S187,Rev!T:T,Rev!D:D)</f>
        <v>Check integrity, condition and security of electrical wiring and switches (free of fretting / frayed / rubbing and securely clamped to machine).</v>
      </c>
      <c r="F187" t="s">
        <v>23</v>
      </c>
      <c r="G187" s="4" t="s">
        <v>23</v>
      </c>
      <c r="H187" s="4" t="s">
        <v>23</v>
      </c>
      <c r="I187" s="4" t="s">
        <v>23</v>
      </c>
      <c r="J187" s="4" t="s">
        <v>615</v>
      </c>
      <c r="K187" s="4">
        <v>137</v>
      </c>
      <c r="L187" t="s">
        <v>23</v>
      </c>
      <c r="M187" t="s">
        <v>23</v>
      </c>
      <c r="N187" t="s">
        <v>23</v>
      </c>
      <c r="O187" t="s">
        <v>23</v>
      </c>
      <c r="P187" t="s">
        <v>23</v>
      </c>
      <c r="Q187" t="s">
        <v>23</v>
      </c>
      <c r="R187" t="s">
        <v>23</v>
      </c>
      <c r="S187" t="s">
        <v>616</v>
      </c>
      <c r="T187" t="s">
        <v>23</v>
      </c>
    </row>
    <row r="188" spans="1:20" hidden="1">
      <c r="A188" t="s">
        <v>19</v>
      </c>
      <c r="B188" t="s">
        <v>375</v>
      </c>
      <c r="C188" t="s">
        <v>610</v>
      </c>
      <c r="D188" t="s">
        <v>617</v>
      </c>
      <c r="E188" t="str">
        <f>_xlfn.XLOOKUP(S188,Rev!T:T,Rev!D:D)</f>
        <v>Inspect the condition of truck body retaining cable.</v>
      </c>
      <c r="F188" t="s">
        <v>23</v>
      </c>
      <c r="G188" s="4" t="s">
        <v>23</v>
      </c>
      <c r="H188" s="4" t="s">
        <v>23</v>
      </c>
      <c r="I188" s="4" t="s">
        <v>23</v>
      </c>
      <c r="J188" s="4" t="s">
        <v>618</v>
      </c>
      <c r="K188" s="4">
        <v>138</v>
      </c>
      <c r="L188" t="s">
        <v>23</v>
      </c>
      <c r="M188" t="s">
        <v>23</v>
      </c>
      <c r="N188" t="s">
        <v>23</v>
      </c>
      <c r="O188" t="s">
        <v>23</v>
      </c>
      <c r="P188" t="s">
        <v>23</v>
      </c>
      <c r="Q188" t="s">
        <v>23</v>
      </c>
      <c r="R188" t="s">
        <v>23</v>
      </c>
      <c r="S188" t="s">
        <v>619</v>
      </c>
      <c r="T188" t="s">
        <v>23</v>
      </c>
    </row>
    <row r="189" spans="1:20" hidden="1">
      <c r="A189" t="s">
        <v>19</v>
      </c>
      <c r="B189" t="s">
        <v>375</v>
      </c>
      <c r="C189" t="s">
        <v>610</v>
      </c>
      <c r="D189" t="s">
        <v>620</v>
      </c>
      <c r="E189" t="str">
        <f>_xlfn.XLOOKUP(S189,Rev!T:T,Rev!D:D)</f>
        <v>Check dump body for damage, cracks or wear.</v>
      </c>
      <c r="F189" t="s">
        <v>23</v>
      </c>
      <c r="G189" s="4" t="s">
        <v>23</v>
      </c>
      <c r="H189" s="4" t="s">
        <v>23</v>
      </c>
      <c r="I189" s="4" t="s">
        <v>23</v>
      </c>
      <c r="J189" s="4" t="s">
        <v>621</v>
      </c>
      <c r="K189" s="4">
        <v>139</v>
      </c>
      <c r="L189" t="s">
        <v>23</v>
      </c>
      <c r="M189" t="s">
        <v>23</v>
      </c>
      <c r="N189" t="s">
        <v>23</v>
      </c>
      <c r="O189" t="s">
        <v>23</v>
      </c>
      <c r="P189" t="s">
        <v>23</v>
      </c>
      <c r="Q189" t="s">
        <v>23</v>
      </c>
      <c r="R189" t="s">
        <v>23</v>
      </c>
      <c r="S189" t="s">
        <v>622</v>
      </c>
      <c r="T189" t="s">
        <v>23</v>
      </c>
    </row>
    <row r="190" spans="1:20" hidden="1">
      <c r="A190" t="s">
        <v>19</v>
      </c>
      <c r="B190" t="s">
        <v>375</v>
      </c>
      <c r="C190" t="s">
        <v>610</v>
      </c>
      <c r="D190" t="s">
        <v>623</v>
      </c>
      <c r="E190" t="str">
        <f>_xlfn.XLOOKUP(S190,Rev!T:T,Rev!D:D)</f>
        <v>Check condition of rock ejectors.</v>
      </c>
      <c r="F190" t="s">
        <v>23</v>
      </c>
      <c r="G190" s="4" t="s">
        <v>23</v>
      </c>
      <c r="H190" s="4" t="s">
        <v>23</v>
      </c>
      <c r="I190" s="4" t="s">
        <v>23</v>
      </c>
      <c r="J190" s="4" t="s">
        <v>624</v>
      </c>
      <c r="K190" s="4">
        <v>140</v>
      </c>
      <c r="L190" t="s">
        <v>23</v>
      </c>
      <c r="M190" t="s">
        <v>23</v>
      </c>
      <c r="N190" t="s">
        <v>23</v>
      </c>
      <c r="O190" t="s">
        <v>23</v>
      </c>
      <c r="P190" t="s">
        <v>23</v>
      </c>
      <c r="Q190" t="s">
        <v>23</v>
      </c>
      <c r="R190" t="s">
        <v>23</v>
      </c>
      <c r="S190" t="s">
        <v>625</v>
      </c>
      <c r="T190" t="s">
        <v>23</v>
      </c>
    </row>
    <row r="191" spans="1:20" hidden="1">
      <c r="A191" t="s">
        <v>19</v>
      </c>
      <c r="B191" t="s">
        <v>375</v>
      </c>
      <c r="C191" t="s">
        <v>610</v>
      </c>
      <c r="D191" t="s">
        <v>626</v>
      </c>
      <c r="E191" t="str">
        <f>_xlfn.XLOOKUP(S191,Rev!T:T,Rev!D:D)</f>
        <v>Check integrity, condition and security of mud flaps.</v>
      </c>
      <c r="F191" t="s">
        <v>23</v>
      </c>
      <c r="G191" s="4" t="s">
        <v>23</v>
      </c>
      <c r="H191" s="4" t="s">
        <v>23</v>
      </c>
      <c r="I191" s="4" t="s">
        <v>23</v>
      </c>
      <c r="J191" s="4" t="s">
        <v>627</v>
      </c>
      <c r="K191" s="4">
        <v>141</v>
      </c>
      <c r="L191" t="s">
        <v>23</v>
      </c>
      <c r="M191" t="s">
        <v>23</v>
      </c>
      <c r="N191" t="s">
        <v>23</v>
      </c>
      <c r="O191" t="s">
        <v>23</v>
      </c>
      <c r="P191" t="s">
        <v>23</v>
      </c>
      <c r="Q191" t="s">
        <v>23</v>
      </c>
      <c r="R191" t="s">
        <v>23</v>
      </c>
      <c r="S191" t="s">
        <v>628</v>
      </c>
      <c r="T191" t="s">
        <v>23</v>
      </c>
    </row>
    <row r="192" spans="1:20" hidden="1">
      <c r="A192" t="s">
        <v>19</v>
      </c>
      <c r="B192" t="s">
        <v>375</v>
      </c>
      <c r="C192" t="s">
        <v>629</v>
      </c>
      <c r="D192" t="s">
        <v>630</v>
      </c>
      <c r="E192" t="str">
        <f>_xlfn.XLOOKUP(S192,Rev!T:T,Rev!D:D)</f>
        <v>Check hand rails for condition (cracks, bends or wear).</v>
      </c>
      <c r="F192" t="s">
        <v>23</v>
      </c>
      <c r="G192" s="4" t="s">
        <v>23</v>
      </c>
      <c r="H192" s="4" t="s">
        <v>23</v>
      </c>
      <c r="I192" s="4" t="s">
        <v>23</v>
      </c>
      <c r="J192" s="4" t="s">
        <v>631</v>
      </c>
      <c r="K192" s="4">
        <v>142</v>
      </c>
      <c r="L192" t="s">
        <v>23</v>
      </c>
      <c r="M192" t="s">
        <v>23</v>
      </c>
      <c r="N192" t="s">
        <v>23</v>
      </c>
      <c r="O192" t="s">
        <v>23</v>
      </c>
      <c r="P192" t="s">
        <v>23</v>
      </c>
      <c r="Q192" t="s">
        <v>23</v>
      </c>
      <c r="R192" t="s">
        <v>23</v>
      </c>
      <c r="S192" t="s">
        <v>632</v>
      </c>
      <c r="T192" t="s">
        <v>23</v>
      </c>
    </row>
    <row r="193" spans="1:20" hidden="1">
      <c r="A193" t="s">
        <v>19</v>
      </c>
      <c r="B193" t="s">
        <v>375</v>
      </c>
      <c r="C193" t="s">
        <v>629</v>
      </c>
      <c r="D193" t="s">
        <v>633</v>
      </c>
      <c r="E193" t="str">
        <f>_xlfn.XLOOKUP(S193,Rev!T:T,Rev!D:D)</f>
        <v>Check hand rail bolt and nut condition and tightness.</v>
      </c>
      <c r="F193" t="s">
        <v>23</v>
      </c>
      <c r="G193" s="4" t="s">
        <v>23</v>
      </c>
      <c r="H193" s="4" t="s">
        <v>23</v>
      </c>
      <c r="I193" s="4" t="s">
        <v>23</v>
      </c>
      <c r="J193" s="4" t="s">
        <v>634</v>
      </c>
      <c r="K193" s="4">
        <v>143</v>
      </c>
      <c r="L193" t="s">
        <v>23</v>
      </c>
      <c r="M193" t="s">
        <v>23</v>
      </c>
      <c r="N193" t="s">
        <v>23</v>
      </c>
      <c r="O193" t="s">
        <v>23</v>
      </c>
      <c r="P193" t="s">
        <v>23</v>
      </c>
      <c r="Q193" t="s">
        <v>23</v>
      </c>
      <c r="R193" t="s">
        <v>23</v>
      </c>
      <c r="S193" t="s">
        <v>635</v>
      </c>
      <c r="T193" t="s">
        <v>23</v>
      </c>
    </row>
    <row r="194" spans="1:20" hidden="1">
      <c r="A194" t="s">
        <v>19</v>
      </c>
      <c r="B194" t="s">
        <v>375</v>
      </c>
      <c r="C194" t="s">
        <v>629</v>
      </c>
      <c r="D194" t="s">
        <v>636</v>
      </c>
      <c r="E194" t="str">
        <f>_xlfn.XLOOKUP(S194,Rev!T:T,Rev!D:D)</f>
        <v>Check steps/rungs for non-slip edges, condition and mount tightness.</v>
      </c>
      <c r="F194" t="s">
        <v>23</v>
      </c>
      <c r="G194" s="4" t="s">
        <v>23</v>
      </c>
      <c r="H194" s="4" t="s">
        <v>23</v>
      </c>
      <c r="I194" s="4" t="s">
        <v>23</v>
      </c>
      <c r="J194" s="4" t="s">
        <v>637</v>
      </c>
      <c r="K194" s="4">
        <v>144</v>
      </c>
      <c r="L194" t="s">
        <v>23</v>
      </c>
      <c r="M194" t="s">
        <v>23</v>
      </c>
      <c r="N194" t="s">
        <v>23</v>
      </c>
      <c r="O194" t="s">
        <v>23</v>
      </c>
      <c r="P194" t="s">
        <v>23</v>
      </c>
      <c r="Q194" t="s">
        <v>23</v>
      </c>
      <c r="R194" t="s">
        <v>23</v>
      </c>
      <c r="S194" t="s">
        <v>638</v>
      </c>
      <c r="T194" t="s">
        <v>23</v>
      </c>
    </row>
    <row r="195" spans="1:20" hidden="1">
      <c r="A195" t="s">
        <v>19</v>
      </c>
      <c r="B195" t="s">
        <v>375</v>
      </c>
      <c r="C195" t="s">
        <v>629</v>
      </c>
      <c r="D195" t="s">
        <v>639</v>
      </c>
      <c r="E195" t="str">
        <f>_xlfn.XLOOKUP(S195,Rev!T:T,Rev!D:D)</f>
        <v>Check for missing, twisted or distorted steps/rungs.</v>
      </c>
      <c r="F195" t="s">
        <v>23</v>
      </c>
      <c r="G195" s="4" t="s">
        <v>23</v>
      </c>
      <c r="H195" s="4" t="s">
        <v>23</v>
      </c>
      <c r="I195" s="4" t="s">
        <v>23</v>
      </c>
      <c r="J195" s="4" t="s">
        <v>640</v>
      </c>
      <c r="K195" s="4">
        <v>145</v>
      </c>
      <c r="L195" t="s">
        <v>23</v>
      </c>
      <c r="M195" t="s">
        <v>23</v>
      </c>
      <c r="N195" t="s">
        <v>23</v>
      </c>
      <c r="O195" t="s">
        <v>23</v>
      </c>
      <c r="P195" t="s">
        <v>23</v>
      </c>
      <c r="Q195" t="s">
        <v>23</v>
      </c>
      <c r="R195" t="s">
        <v>23</v>
      </c>
      <c r="S195" t="s">
        <v>641</v>
      </c>
      <c r="T195" t="s">
        <v>23</v>
      </c>
    </row>
    <row r="196" spans="1:20" hidden="1">
      <c r="A196" t="s">
        <v>19</v>
      </c>
      <c r="B196" t="s">
        <v>375</v>
      </c>
      <c r="C196" t="s">
        <v>629</v>
      </c>
      <c r="D196" t="s">
        <v>642</v>
      </c>
      <c r="E196" t="str">
        <f>_xlfn.XLOOKUP(S196,Rev!T:T,Rev!D:D)</f>
        <v>Check for missing locking bars and condition (cracks, bends or wear).</v>
      </c>
      <c r="F196" t="s">
        <v>23</v>
      </c>
      <c r="G196" s="4" t="s">
        <v>23</v>
      </c>
      <c r="H196" s="4" t="s">
        <v>23</v>
      </c>
      <c r="I196" s="4" t="s">
        <v>23</v>
      </c>
      <c r="J196" s="4" t="s">
        <v>643</v>
      </c>
      <c r="K196" s="4">
        <v>146</v>
      </c>
      <c r="L196" t="s">
        <v>23</v>
      </c>
      <c r="M196" t="s">
        <v>23</v>
      </c>
      <c r="N196" t="s">
        <v>23</v>
      </c>
      <c r="O196" t="s">
        <v>23</v>
      </c>
      <c r="P196" t="s">
        <v>23</v>
      </c>
      <c r="Q196" t="s">
        <v>23</v>
      </c>
      <c r="R196" t="s">
        <v>23</v>
      </c>
      <c r="S196" t="s">
        <v>644</v>
      </c>
      <c r="T196" t="s">
        <v>23</v>
      </c>
    </row>
    <row r="197" spans="1:20" hidden="1">
      <c r="A197" t="s">
        <v>19</v>
      </c>
      <c r="B197" t="s">
        <v>375</v>
      </c>
      <c r="C197" t="s">
        <v>629</v>
      </c>
      <c r="D197" t="s">
        <v>645</v>
      </c>
      <c r="E197" t="str">
        <f>_xlfn.XLOOKUP(S197,Rev!T:T,Rev!D:D)</f>
        <v>Check platform areas for non-slip conditions.</v>
      </c>
      <c r="F197" t="s">
        <v>23</v>
      </c>
      <c r="G197" s="4" t="s">
        <v>23</v>
      </c>
      <c r="H197" s="4" t="s">
        <v>23</v>
      </c>
      <c r="I197" s="4" t="s">
        <v>23</v>
      </c>
      <c r="J197" s="4" t="s">
        <v>646</v>
      </c>
      <c r="K197" s="4">
        <v>147</v>
      </c>
      <c r="L197" t="s">
        <v>23</v>
      </c>
      <c r="M197" t="s">
        <v>23</v>
      </c>
      <c r="N197" t="s">
        <v>23</v>
      </c>
      <c r="O197" t="s">
        <v>23</v>
      </c>
      <c r="P197" t="s">
        <v>23</v>
      </c>
      <c r="Q197" t="s">
        <v>23</v>
      </c>
      <c r="R197" t="s">
        <v>23</v>
      </c>
      <c r="S197" t="s">
        <v>647</v>
      </c>
      <c r="T197" t="s">
        <v>23</v>
      </c>
    </row>
    <row r="198" spans="1:20" hidden="1">
      <c r="A198" t="s">
        <v>19</v>
      </c>
      <c r="B198" t="s">
        <v>375</v>
      </c>
      <c r="C198" t="s">
        <v>629</v>
      </c>
      <c r="D198" t="s">
        <v>648</v>
      </c>
      <c r="E198" t="str">
        <f>_xlfn.XLOOKUP(S198,Rev!T:T,Rev!D:D)</f>
        <v>Check emergency gate function (latching mechanism / swing / alignment &amp; damage).</v>
      </c>
      <c r="F198" t="s">
        <v>23</v>
      </c>
      <c r="G198" s="4" t="s">
        <v>23</v>
      </c>
      <c r="H198" s="4" t="s">
        <v>23</v>
      </c>
      <c r="I198" s="4" t="s">
        <v>23</v>
      </c>
      <c r="J198" s="4" t="s">
        <v>649</v>
      </c>
      <c r="K198" s="4">
        <v>148</v>
      </c>
      <c r="L198" t="s">
        <v>23</v>
      </c>
      <c r="M198" t="s">
        <v>23</v>
      </c>
      <c r="N198" t="s">
        <v>23</v>
      </c>
      <c r="O198" t="s">
        <v>23</v>
      </c>
      <c r="P198" t="s">
        <v>23</v>
      </c>
      <c r="Q198" t="s">
        <v>23</v>
      </c>
      <c r="R198" t="s">
        <v>23</v>
      </c>
      <c r="S198" t="s">
        <v>650</v>
      </c>
      <c r="T198" t="s">
        <v>23</v>
      </c>
    </row>
    <row r="199" spans="1:20" hidden="1">
      <c r="A199" t="s">
        <v>19</v>
      </c>
      <c r="B199" t="s">
        <v>651</v>
      </c>
      <c r="C199" t="s">
        <v>651</v>
      </c>
      <c r="D199" t="s">
        <v>652</v>
      </c>
      <c r="E199" t="str">
        <f>_xlfn.XLOOKUP(S199,Rev!T:T,Rev!D:D)</f>
        <v>A1 Rear tail casting section RH</v>
      </c>
      <c r="F199" t="s">
        <v>23</v>
      </c>
      <c r="G199" s="4" t="s">
        <v>23</v>
      </c>
      <c r="H199" s="4" t="s">
        <v>23</v>
      </c>
      <c r="I199" s="4" t="s">
        <v>23</v>
      </c>
      <c r="J199" s="4" t="s">
        <v>653</v>
      </c>
      <c r="K199" s="4">
        <v>149</v>
      </c>
      <c r="L199" t="s">
        <v>23</v>
      </c>
      <c r="M199" t="s">
        <v>23</v>
      </c>
      <c r="N199" t="s">
        <v>23</v>
      </c>
      <c r="O199" t="s">
        <v>23</v>
      </c>
      <c r="P199" t="s">
        <v>23</v>
      </c>
      <c r="Q199" t="s">
        <v>23</v>
      </c>
      <c r="R199" t="s">
        <v>23</v>
      </c>
      <c r="S199" t="s">
        <v>654</v>
      </c>
      <c r="T199" t="s">
        <v>655</v>
      </c>
    </row>
    <row r="200" spans="1:20" hidden="1">
      <c r="A200" t="s">
        <v>19</v>
      </c>
      <c r="B200" t="s">
        <v>651</v>
      </c>
      <c r="C200" t="s">
        <v>651</v>
      </c>
      <c r="D200" t="s">
        <v>656</v>
      </c>
      <c r="E200" t="str">
        <f>_xlfn.XLOOKUP(S200,Rev!T:T,Rev!D:D)</f>
        <v>A2 Rear tail casting section LH</v>
      </c>
      <c r="F200" t="s">
        <v>23</v>
      </c>
      <c r="G200" s="4" t="s">
        <v>23</v>
      </c>
      <c r="H200" s="4" t="s">
        <v>23</v>
      </c>
      <c r="I200" s="4" t="s">
        <v>23</v>
      </c>
      <c r="J200" s="4" t="s">
        <v>657</v>
      </c>
      <c r="K200" s="4" t="s">
        <v>657</v>
      </c>
      <c r="L200" t="s">
        <v>23</v>
      </c>
      <c r="M200" t="s">
        <v>23</v>
      </c>
      <c r="N200" t="s">
        <v>23</v>
      </c>
      <c r="O200" t="s">
        <v>23</v>
      </c>
      <c r="P200" t="s">
        <v>23</v>
      </c>
      <c r="Q200" t="s">
        <v>23</v>
      </c>
      <c r="R200" t="s">
        <v>23</v>
      </c>
      <c r="S200" t="s">
        <v>658</v>
      </c>
      <c r="T200" t="s">
        <v>655</v>
      </c>
    </row>
    <row r="201" spans="1:20" hidden="1">
      <c r="A201" t="s">
        <v>19</v>
      </c>
      <c r="B201" t="s">
        <v>651</v>
      </c>
      <c r="C201" t="s">
        <v>651</v>
      </c>
      <c r="D201" t="s">
        <v>659</v>
      </c>
      <c r="E201" t="str">
        <f>_xlfn.XLOOKUP(S201,Rev!T:T,Rev!D:D)</f>
        <v>B1 Cross tube area RH</v>
      </c>
      <c r="F201" t="s">
        <v>23</v>
      </c>
      <c r="G201" s="4" t="s">
        <v>23</v>
      </c>
      <c r="H201" s="4" t="s">
        <v>23</v>
      </c>
      <c r="I201" s="4" t="s">
        <v>23</v>
      </c>
      <c r="J201" s="4" t="s">
        <v>660</v>
      </c>
      <c r="K201" s="4">
        <v>150</v>
      </c>
      <c r="L201" t="s">
        <v>23</v>
      </c>
      <c r="M201" t="s">
        <v>23</v>
      </c>
      <c r="N201" t="s">
        <v>23</v>
      </c>
      <c r="O201" t="s">
        <v>23</v>
      </c>
      <c r="P201" t="s">
        <v>23</v>
      </c>
      <c r="Q201" t="s">
        <v>23</v>
      </c>
      <c r="R201" t="s">
        <v>23</v>
      </c>
      <c r="S201" t="s">
        <v>661</v>
      </c>
      <c r="T201" t="s">
        <v>662</v>
      </c>
    </row>
    <row r="202" spans="1:20" hidden="1">
      <c r="A202" t="s">
        <v>19</v>
      </c>
      <c r="B202" t="s">
        <v>651</v>
      </c>
      <c r="C202" t="s">
        <v>651</v>
      </c>
      <c r="D202" t="s">
        <v>663</v>
      </c>
      <c r="E202" t="str">
        <f>_xlfn.XLOOKUP(S202,Rev!T:T,Rev!D:D)</f>
        <v>B2 Cross tube area LH</v>
      </c>
      <c r="F202" t="s">
        <v>23</v>
      </c>
      <c r="G202" s="4" t="s">
        <v>23</v>
      </c>
      <c r="H202" s="4" t="s">
        <v>23</v>
      </c>
      <c r="I202" s="4" t="s">
        <v>23</v>
      </c>
      <c r="J202" s="4" t="s">
        <v>664</v>
      </c>
      <c r="K202" s="4" t="s">
        <v>664</v>
      </c>
      <c r="L202" t="s">
        <v>23</v>
      </c>
      <c r="M202" t="s">
        <v>23</v>
      </c>
      <c r="N202" t="s">
        <v>23</v>
      </c>
      <c r="O202" t="s">
        <v>23</v>
      </c>
      <c r="P202" t="s">
        <v>23</v>
      </c>
      <c r="Q202" t="s">
        <v>23</v>
      </c>
      <c r="R202" t="s">
        <v>23</v>
      </c>
      <c r="S202" t="s">
        <v>665</v>
      </c>
      <c r="T202" t="s">
        <v>662</v>
      </c>
    </row>
    <row r="203" spans="1:20" hidden="1">
      <c r="A203" t="s">
        <v>19</v>
      </c>
      <c r="B203" t="s">
        <v>651</v>
      </c>
      <c r="C203" t="s">
        <v>651</v>
      </c>
      <c r="D203" t="s">
        <v>666</v>
      </c>
      <c r="E203" t="str">
        <f>_xlfn.XLOOKUP(S203,Rev!T:T,Rev!D:D)</f>
        <v>C1 Transition castings RH</v>
      </c>
      <c r="F203" t="s">
        <v>23</v>
      </c>
      <c r="G203" s="4" t="s">
        <v>23</v>
      </c>
      <c r="H203" s="4" t="s">
        <v>23</v>
      </c>
      <c r="I203" s="4" t="s">
        <v>23</v>
      </c>
      <c r="J203" s="4" t="s">
        <v>667</v>
      </c>
      <c r="K203" s="4">
        <v>151</v>
      </c>
      <c r="L203" t="s">
        <v>23</v>
      </c>
      <c r="M203" t="s">
        <v>23</v>
      </c>
      <c r="N203" t="s">
        <v>23</v>
      </c>
      <c r="O203" t="s">
        <v>23</v>
      </c>
      <c r="P203" t="s">
        <v>23</v>
      </c>
      <c r="Q203" t="s">
        <v>23</v>
      </c>
      <c r="R203" t="s">
        <v>23</v>
      </c>
      <c r="S203" t="s">
        <v>668</v>
      </c>
      <c r="T203" t="s">
        <v>669</v>
      </c>
    </row>
    <row r="204" spans="1:20" hidden="1">
      <c r="A204" t="s">
        <v>19</v>
      </c>
      <c r="B204" t="s">
        <v>651</v>
      </c>
      <c r="C204" t="s">
        <v>651</v>
      </c>
      <c r="D204" t="s">
        <v>670</v>
      </c>
      <c r="E204" t="str">
        <f>_xlfn.XLOOKUP(S204,Rev!T:T,Rev!D:D)</f>
        <v>C2 Transition castings LH</v>
      </c>
      <c r="F204" t="s">
        <v>23</v>
      </c>
      <c r="G204" s="4" t="s">
        <v>23</v>
      </c>
      <c r="H204" s="4" t="s">
        <v>23</v>
      </c>
      <c r="I204" s="4" t="s">
        <v>23</v>
      </c>
      <c r="J204" s="4" t="s">
        <v>671</v>
      </c>
      <c r="K204" s="4" t="s">
        <v>671</v>
      </c>
      <c r="L204" t="s">
        <v>23</v>
      </c>
      <c r="M204" t="s">
        <v>23</v>
      </c>
      <c r="N204" t="s">
        <v>23</v>
      </c>
      <c r="O204" t="s">
        <v>23</v>
      </c>
      <c r="P204" t="s">
        <v>23</v>
      </c>
      <c r="Q204" t="s">
        <v>23</v>
      </c>
      <c r="R204" t="s">
        <v>23</v>
      </c>
      <c r="S204" t="s">
        <v>672</v>
      </c>
      <c r="T204" t="s">
        <v>669</v>
      </c>
    </row>
    <row r="205" spans="1:20" hidden="1">
      <c r="A205" t="s">
        <v>19</v>
      </c>
      <c r="B205" t="s">
        <v>651</v>
      </c>
      <c r="C205" t="s">
        <v>651</v>
      </c>
      <c r="D205" t="s">
        <v>673</v>
      </c>
      <c r="E205" t="str">
        <f>_xlfn.XLOOKUP(S205,Rev!T:T,Rev!D:D)</f>
        <v>D1 Pedestal castings RH</v>
      </c>
      <c r="F205" t="s">
        <v>23</v>
      </c>
      <c r="G205" s="4" t="s">
        <v>23</v>
      </c>
      <c r="H205" s="4" t="s">
        <v>23</v>
      </c>
      <c r="I205" s="4" t="s">
        <v>23</v>
      </c>
      <c r="J205" s="4" t="s">
        <v>674</v>
      </c>
      <c r="K205" s="4">
        <v>152</v>
      </c>
      <c r="L205" t="s">
        <v>23</v>
      </c>
      <c r="M205" t="s">
        <v>23</v>
      </c>
      <c r="N205" t="s">
        <v>23</v>
      </c>
      <c r="O205" t="s">
        <v>23</v>
      </c>
      <c r="P205" t="s">
        <v>23</v>
      </c>
      <c r="Q205" t="s">
        <v>23</v>
      </c>
      <c r="R205" t="s">
        <v>23</v>
      </c>
      <c r="S205" t="s">
        <v>675</v>
      </c>
      <c r="T205" t="s">
        <v>676</v>
      </c>
    </row>
    <row r="206" spans="1:20" hidden="1">
      <c r="A206" t="s">
        <v>19</v>
      </c>
      <c r="B206" t="s">
        <v>651</v>
      </c>
      <c r="C206" t="s">
        <v>651</v>
      </c>
      <c r="D206" t="s">
        <v>677</v>
      </c>
      <c r="E206" t="str">
        <f>_xlfn.XLOOKUP(S206,Rev!T:T,Rev!D:D)</f>
        <v>D2 Pedestal castings LH</v>
      </c>
      <c r="F206" t="s">
        <v>23</v>
      </c>
      <c r="G206" s="4" t="s">
        <v>23</v>
      </c>
      <c r="H206" s="4" t="s">
        <v>23</v>
      </c>
      <c r="I206" s="4" t="s">
        <v>23</v>
      </c>
      <c r="J206" s="4" t="s">
        <v>678</v>
      </c>
      <c r="K206" s="4" t="s">
        <v>678</v>
      </c>
      <c r="L206" t="s">
        <v>23</v>
      </c>
      <c r="M206" t="s">
        <v>23</v>
      </c>
      <c r="N206" t="s">
        <v>23</v>
      </c>
      <c r="O206" t="s">
        <v>23</v>
      </c>
      <c r="P206" t="s">
        <v>23</v>
      </c>
      <c r="Q206" t="s">
        <v>23</v>
      </c>
      <c r="R206" t="s">
        <v>23</v>
      </c>
      <c r="S206" t="s">
        <v>679</v>
      </c>
      <c r="T206" t="s">
        <v>676</v>
      </c>
    </row>
    <row r="207" spans="1:20" hidden="1">
      <c r="A207" t="s">
        <v>19</v>
      </c>
      <c r="B207" t="s">
        <v>651</v>
      </c>
      <c r="C207" t="s">
        <v>651</v>
      </c>
      <c r="D207" t="s">
        <v>680</v>
      </c>
      <c r="E207" t="str">
        <f>_xlfn.XLOOKUP(S207,Rev!T:T,Rev!D:D)</f>
        <v>E1 Engine (both sides) and cab mounting RH</v>
      </c>
      <c r="F207" t="s">
        <v>23</v>
      </c>
      <c r="G207" s="4" t="s">
        <v>23</v>
      </c>
      <c r="H207" s="4" t="s">
        <v>23</v>
      </c>
      <c r="I207" s="4" t="s">
        <v>23</v>
      </c>
      <c r="J207" s="4" t="s">
        <v>681</v>
      </c>
      <c r="K207" s="4">
        <v>153</v>
      </c>
      <c r="L207" t="s">
        <v>23</v>
      </c>
      <c r="M207" t="s">
        <v>23</v>
      </c>
      <c r="N207" t="s">
        <v>23</v>
      </c>
      <c r="O207" t="s">
        <v>23</v>
      </c>
      <c r="P207" t="s">
        <v>23</v>
      </c>
      <c r="Q207" t="s">
        <v>23</v>
      </c>
      <c r="R207" t="s">
        <v>23</v>
      </c>
      <c r="S207" t="s">
        <v>682</v>
      </c>
      <c r="T207" t="s">
        <v>683</v>
      </c>
    </row>
    <row r="208" spans="1:20" hidden="1">
      <c r="A208" t="s">
        <v>19</v>
      </c>
      <c r="B208" t="s">
        <v>651</v>
      </c>
      <c r="C208" t="s">
        <v>651</v>
      </c>
      <c r="D208" t="s">
        <v>684</v>
      </c>
      <c r="E208" t="str">
        <f>_xlfn.XLOOKUP(S208,Rev!T:T,Rev!D:D)</f>
        <v>E2 Engine (both sides) and cab mounting LH</v>
      </c>
      <c r="F208" t="s">
        <v>23</v>
      </c>
      <c r="G208" s="4" t="s">
        <v>23</v>
      </c>
      <c r="H208" s="4" t="s">
        <v>23</v>
      </c>
      <c r="I208" s="4" t="s">
        <v>23</v>
      </c>
      <c r="J208" s="4" t="s">
        <v>685</v>
      </c>
      <c r="K208" s="4" t="s">
        <v>685</v>
      </c>
      <c r="L208" t="s">
        <v>23</v>
      </c>
      <c r="M208" t="s">
        <v>23</v>
      </c>
      <c r="N208" t="s">
        <v>23</v>
      </c>
      <c r="O208" t="s">
        <v>23</v>
      </c>
      <c r="P208" t="s">
        <v>23</v>
      </c>
      <c r="Q208" t="s">
        <v>23</v>
      </c>
      <c r="R208" t="s">
        <v>23</v>
      </c>
      <c r="S208" t="s">
        <v>686</v>
      </c>
      <c r="T208" t="s">
        <v>683</v>
      </c>
    </row>
    <row r="209" spans="1:20" hidden="1">
      <c r="A209" t="s">
        <v>19</v>
      </c>
      <c r="B209" t="s">
        <v>651</v>
      </c>
      <c r="C209" t="s">
        <v>651</v>
      </c>
      <c r="D209" t="s">
        <v>687</v>
      </c>
      <c r="E209" t="str">
        <f>_xlfn.XLOOKUP(S209,Rev!T:T,Rev!D:D)</f>
        <v>F1 Front Strut Mounting Castings - check weld section and flanges RH</v>
      </c>
      <c r="F209" t="s">
        <v>23</v>
      </c>
      <c r="G209" s="4" t="s">
        <v>23</v>
      </c>
      <c r="H209" s="4" t="s">
        <v>23</v>
      </c>
      <c r="I209" s="4" t="s">
        <v>23</v>
      </c>
      <c r="J209" s="4" t="s">
        <v>688</v>
      </c>
      <c r="K209" s="4">
        <v>154</v>
      </c>
      <c r="L209" t="s">
        <v>23</v>
      </c>
      <c r="M209" t="s">
        <v>23</v>
      </c>
      <c r="N209" t="s">
        <v>23</v>
      </c>
      <c r="O209" t="s">
        <v>23</v>
      </c>
      <c r="P209" t="s">
        <v>23</v>
      </c>
      <c r="Q209" t="s">
        <v>23</v>
      </c>
      <c r="R209" t="s">
        <v>23</v>
      </c>
      <c r="S209" t="s">
        <v>689</v>
      </c>
      <c r="T209" t="s">
        <v>690</v>
      </c>
    </row>
    <row r="210" spans="1:20" hidden="1">
      <c r="A210" t="s">
        <v>19</v>
      </c>
      <c r="B210" t="s">
        <v>651</v>
      </c>
      <c r="C210" t="s">
        <v>651</v>
      </c>
      <c r="D210" t="s">
        <v>691</v>
      </c>
      <c r="E210" t="str">
        <f>_xlfn.XLOOKUP(S210,Rev!T:T,Rev!D:D)</f>
        <v>F2 Front Strut Mounting Castings - check weld section and flanges LH</v>
      </c>
      <c r="F210" t="s">
        <v>23</v>
      </c>
      <c r="G210" s="4" t="s">
        <v>23</v>
      </c>
      <c r="H210" s="4" t="s">
        <v>23</v>
      </c>
      <c r="I210" s="4" t="s">
        <v>23</v>
      </c>
      <c r="J210" s="4" t="s">
        <v>692</v>
      </c>
      <c r="K210" s="4" t="s">
        <v>692</v>
      </c>
      <c r="L210" t="s">
        <v>23</v>
      </c>
      <c r="M210" t="s">
        <v>23</v>
      </c>
      <c r="N210" t="s">
        <v>23</v>
      </c>
      <c r="O210" t="s">
        <v>23</v>
      </c>
      <c r="P210" t="s">
        <v>23</v>
      </c>
      <c r="Q210" t="s">
        <v>23</v>
      </c>
      <c r="R210" t="s">
        <v>23</v>
      </c>
      <c r="S210" t="s">
        <v>693</v>
      </c>
      <c r="T210" t="s">
        <v>690</v>
      </c>
    </row>
    <row r="211" spans="1:20" hidden="1">
      <c r="A211" t="s">
        <v>19</v>
      </c>
      <c r="B211" t="s">
        <v>651</v>
      </c>
      <c r="C211" t="s">
        <v>651</v>
      </c>
      <c r="D211" t="s">
        <v>694</v>
      </c>
      <c r="E211" t="str">
        <f>_xlfn.XLOOKUP(S211,Rev!T:T,Rev!D:D)</f>
        <v>G1 Fuel tank and hydraulic mounts (Check both sides) RH</v>
      </c>
      <c r="F211" t="s">
        <v>23</v>
      </c>
      <c r="G211" s="4" t="s">
        <v>23</v>
      </c>
      <c r="H211" s="4" t="s">
        <v>23</v>
      </c>
      <c r="I211" s="4" t="s">
        <v>23</v>
      </c>
      <c r="J211" s="4" t="s">
        <v>695</v>
      </c>
      <c r="K211" s="4">
        <v>155</v>
      </c>
      <c r="L211" t="s">
        <v>23</v>
      </c>
      <c r="M211" t="s">
        <v>23</v>
      </c>
      <c r="N211" t="s">
        <v>23</v>
      </c>
      <c r="O211" t="s">
        <v>23</v>
      </c>
      <c r="P211" t="s">
        <v>23</v>
      </c>
      <c r="Q211" t="s">
        <v>23</v>
      </c>
      <c r="R211" t="s">
        <v>23</v>
      </c>
      <c r="S211" t="s">
        <v>696</v>
      </c>
      <c r="T211" t="s">
        <v>697</v>
      </c>
    </row>
    <row r="212" spans="1:20" hidden="1">
      <c r="A212" t="s">
        <v>19</v>
      </c>
      <c r="B212" t="s">
        <v>651</v>
      </c>
      <c r="C212" t="s">
        <v>651</v>
      </c>
      <c r="D212" t="s">
        <v>698</v>
      </c>
      <c r="E212" t="str">
        <f>_xlfn.XLOOKUP(S212,Rev!T:T,Rev!D:D)</f>
        <v>G2 Fuel tank and hydraulic mounts (Check both sides) LH</v>
      </c>
      <c r="F212" t="s">
        <v>23</v>
      </c>
      <c r="G212" s="4" t="s">
        <v>23</v>
      </c>
      <c r="H212" s="4" t="s">
        <v>23</v>
      </c>
      <c r="I212" s="4" t="s">
        <v>23</v>
      </c>
      <c r="J212" s="4" t="s">
        <v>699</v>
      </c>
      <c r="K212" s="4" t="s">
        <v>699</v>
      </c>
      <c r="L212" t="s">
        <v>23</v>
      </c>
      <c r="M212" t="s">
        <v>23</v>
      </c>
      <c r="N212" t="s">
        <v>23</v>
      </c>
      <c r="O212" t="s">
        <v>23</v>
      </c>
      <c r="P212" t="s">
        <v>23</v>
      </c>
      <c r="Q212" t="s">
        <v>23</v>
      </c>
      <c r="R212" t="s">
        <v>23</v>
      </c>
      <c r="S212" t="s">
        <v>700</v>
      </c>
      <c r="T212" t="s">
        <v>697</v>
      </c>
    </row>
    <row r="213" spans="1:20" hidden="1">
      <c r="A213" t="s">
        <v>19</v>
      </c>
      <c r="B213" t="s">
        <v>651</v>
      </c>
      <c r="C213" t="s">
        <v>651</v>
      </c>
      <c r="D213" t="s">
        <v>701</v>
      </c>
      <c r="E213" t="str">
        <f>_xlfn.XLOOKUP(S213,Rev!T:T,Rev!D:D)</f>
        <v>H1 Hoist cylinder supports and cross tube (Check both sides) RH</v>
      </c>
      <c r="F213" t="s">
        <v>23</v>
      </c>
      <c r="G213" s="4" t="s">
        <v>23</v>
      </c>
      <c r="H213" s="4" t="s">
        <v>23</v>
      </c>
      <c r="I213" s="4" t="s">
        <v>23</v>
      </c>
      <c r="J213" s="4" t="s">
        <v>702</v>
      </c>
      <c r="K213" s="4">
        <v>156</v>
      </c>
      <c r="L213" t="s">
        <v>23</v>
      </c>
      <c r="M213" t="s">
        <v>23</v>
      </c>
      <c r="N213" t="s">
        <v>23</v>
      </c>
      <c r="O213" t="s">
        <v>23</v>
      </c>
      <c r="P213" t="s">
        <v>23</v>
      </c>
      <c r="Q213" t="s">
        <v>23</v>
      </c>
      <c r="R213" t="s">
        <v>23</v>
      </c>
      <c r="S213" t="s">
        <v>703</v>
      </c>
      <c r="T213" t="s">
        <v>704</v>
      </c>
    </row>
    <row r="214" spans="1:20" hidden="1">
      <c r="A214" t="s">
        <v>19</v>
      </c>
      <c r="B214" t="s">
        <v>651</v>
      </c>
      <c r="C214" t="s">
        <v>651</v>
      </c>
      <c r="D214" t="s">
        <v>705</v>
      </c>
      <c r="E214" t="str">
        <f>_xlfn.XLOOKUP(S214,Rev!T:T,Rev!D:D)</f>
        <v>H2 Hoist cylinder supports and cross tube (Check both sides) LH</v>
      </c>
      <c r="F214" t="s">
        <v>23</v>
      </c>
      <c r="G214" s="4" t="s">
        <v>23</v>
      </c>
      <c r="H214" s="4" t="s">
        <v>23</v>
      </c>
      <c r="I214" s="4" t="s">
        <v>23</v>
      </c>
      <c r="J214" s="4" t="s">
        <v>706</v>
      </c>
      <c r="K214" s="4" t="s">
        <v>706</v>
      </c>
      <c r="L214" t="s">
        <v>23</v>
      </c>
      <c r="M214" t="s">
        <v>23</v>
      </c>
      <c r="N214" t="s">
        <v>23</v>
      </c>
      <c r="O214" t="s">
        <v>23</v>
      </c>
      <c r="P214" t="s">
        <v>23</v>
      </c>
      <c r="Q214" t="s">
        <v>23</v>
      </c>
      <c r="R214" t="s">
        <v>23</v>
      </c>
      <c r="S214" t="s">
        <v>707</v>
      </c>
      <c r="T214" t="s">
        <v>704</v>
      </c>
    </row>
    <row r="215" spans="1:20" hidden="1">
      <c r="A215" t="s">
        <v>19</v>
      </c>
      <c r="B215" t="s">
        <v>651</v>
      </c>
      <c r="C215" t="s">
        <v>708</v>
      </c>
      <c r="D215" t="s">
        <v>709</v>
      </c>
      <c r="E215" t="str">
        <f>_xlfn.XLOOKUP(S215,Rev!T:T,Rev!D:D)</f>
        <v>A Welds of rear axle A-Frame RH</v>
      </c>
      <c r="F215" t="s">
        <v>23</v>
      </c>
      <c r="G215" s="4" t="s">
        <v>23</v>
      </c>
      <c r="H215" s="4" t="s">
        <v>23</v>
      </c>
      <c r="I215" s="4" t="s">
        <v>23</v>
      </c>
      <c r="J215" s="4" t="s">
        <v>710</v>
      </c>
      <c r="K215" s="4">
        <v>157</v>
      </c>
      <c r="L215" t="s">
        <v>23</v>
      </c>
      <c r="M215" t="s">
        <v>23</v>
      </c>
      <c r="N215" t="s">
        <v>23</v>
      </c>
      <c r="O215" t="s">
        <v>23</v>
      </c>
      <c r="P215" t="s">
        <v>23</v>
      </c>
      <c r="Q215" t="s">
        <v>23</v>
      </c>
      <c r="R215" t="s">
        <v>23</v>
      </c>
      <c r="S215" t="s">
        <v>711</v>
      </c>
      <c r="T215" t="s">
        <v>23</v>
      </c>
    </row>
    <row r="216" spans="1:20" hidden="1">
      <c r="A216" t="s">
        <v>19</v>
      </c>
      <c r="B216" t="s">
        <v>651</v>
      </c>
      <c r="C216" t="s">
        <v>708</v>
      </c>
      <c r="D216" t="s">
        <v>712</v>
      </c>
      <c r="E216" t="str">
        <f>_xlfn.XLOOKUP(S216,Rev!T:T,Rev!D:D)</f>
        <v>B Welds of rear axle A-Frame LH</v>
      </c>
      <c r="F216" t="s">
        <v>23</v>
      </c>
      <c r="G216" s="4" t="s">
        <v>23</v>
      </c>
      <c r="H216" s="4" t="s">
        <v>23</v>
      </c>
      <c r="I216" s="4" t="s">
        <v>23</v>
      </c>
      <c r="J216" s="4" t="s">
        <v>713</v>
      </c>
      <c r="K216" s="4">
        <v>158</v>
      </c>
      <c r="L216" t="s">
        <v>23</v>
      </c>
      <c r="M216" t="s">
        <v>23</v>
      </c>
      <c r="N216" t="s">
        <v>23</v>
      </c>
      <c r="O216" t="s">
        <v>23</v>
      </c>
      <c r="P216" t="s">
        <v>23</v>
      </c>
      <c r="Q216" t="s">
        <v>23</v>
      </c>
      <c r="R216" t="s">
        <v>23</v>
      </c>
      <c r="S216" t="s">
        <v>714</v>
      </c>
      <c r="T216" t="s">
        <v>23</v>
      </c>
    </row>
    <row r="217" spans="1:20" hidden="1">
      <c r="A217" t="s">
        <v>19</v>
      </c>
      <c r="B217" t="s">
        <v>651</v>
      </c>
      <c r="C217" t="s">
        <v>708</v>
      </c>
      <c r="D217" t="s">
        <v>715</v>
      </c>
      <c r="E217" t="str">
        <f>_xlfn.XLOOKUP(S217,Rev!T:T,Rev!D:D)</f>
        <v>C Inside face and bottom of A-Frame</v>
      </c>
      <c r="F217" t="s">
        <v>23</v>
      </c>
      <c r="G217" s="4" t="s">
        <v>23</v>
      </c>
      <c r="H217" s="4" t="s">
        <v>23</v>
      </c>
      <c r="I217" s="4" t="s">
        <v>23</v>
      </c>
      <c r="J217" s="4" t="s">
        <v>716</v>
      </c>
      <c r="K217" s="4">
        <v>159</v>
      </c>
      <c r="L217" t="s">
        <v>23</v>
      </c>
      <c r="M217" t="s">
        <v>23</v>
      </c>
      <c r="N217" t="s">
        <v>23</v>
      </c>
      <c r="O217" t="s">
        <v>23</v>
      </c>
      <c r="P217" t="s">
        <v>23</v>
      </c>
      <c r="Q217" t="s">
        <v>23</v>
      </c>
      <c r="R217" t="s">
        <v>23</v>
      </c>
      <c r="S217" t="s">
        <v>717</v>
      </c>
      <c r="T217" t="s">
        <v>23</v>
      </c>
    </row>
    <row r="218" spans="1:20" hidden="1">
      <c r="A218" t="s">
        <v>19</v>
      </c>
      <c r="B218" t="s">
        <v>651</v>
      </c>
      <c r="C218" t="s">
        <v>708</v>
      </c>
      <c r="D218" t="s">
        <v>718</v>
      </c>
      <c r="E218" t="str">
        <f>_xlfn.XLOOKUP(S218,Rev!T:T,Rev!D:D)</f>
        <v>D Inside face of the rear axle A-Frame</v>
      </c>
      <c r="F218" t="s">
        <v>23</v>
      </c>
      <c r="G218" s="4" t="s">
        <v>23</v>
      </c>
      <c r="H218" s="4" t="s">
        <v>23</v>
      </c>
      <c r="I218" s="4" t="s">
        <v>23</v>
      </c>
      <c r="J218" s="4" t="s">
        <v>719</v>
      </c>
      <c r="K218" s="4">
        <v>160</v>
      </c>
      <c r="L218" t="s">
        <v>23</v>
      </c>
      <c r="M218" t="s">
        <v>23</v>
      </c>
      <c r="N218" t="s">
        <v>23</v>
      </c>
      <c r="O218" t="s">
        <v>23</v>
      </c>
      <c r="P218" t="s">
        <v>23</v>
      </c>
      <c r="Q218" t="s">
        <v>23</v>
      </c>
      <c r="R218" t="s">
        <v>23</v>
      </c>
      <c r="S218" t="s">
        <v>720</v>
      </c>
      <c r="T218" t="s">
        <v>23</v>
      </c>
    </row>
    <row r="219" spans="1:20" hidden="1">
      <c r="A219" t="s">
        <v>19</v>
      </c>
      <c r="B219" t="s">
        <v>651</v>
      </c>
      <c r="C219" t="s">
        <v>721</v>
      </c>
      <c r="D219" t="s">
        <v>722</v>
      </c>
      <c r="E219" t="str">
        <f>_xlfn.XLOOKUP(S219,Rev!T:T,Rev!D:D)</f>
        <v>A Area around bolt holes on rear axle</v>
      </c>
      <c r="F219" t="s">
        <v>23</v>
      </c>
      <c r="G219" s="4" t="s">
        <v>23</v>
      </c>
      <c r="H219" s="4" t="s">
        <v>23</v>
      </c>
      <c r="I219" s="4" t="s">
        <v>23</v>
      </c>
      <c r="J219" s="4" t="s">
        <v>723</v>
      </c>
      <c r="K219" s="4">
        <v>161</v>
      </c>
      <c r="L219" t="s">
        <v>23</v>
      </c>
      <c r="M219" t="s">
        <v>23</v>
      </c>
      <c r="N219" t="s">
        <v>23</v>
      </c>
      <c r="O219" t="s">
        <v>23</v>
      </c>
      <c r="P219" t="s">
        <v>23</v>
      </c>
      <c r="Q219" t="s">
        <v>23</v>
      </c>
      <c r="R219" t="s">
        <v>23</v>
      </c>
      <c r="S219" t="s">
        <v>724</v>
      </c>
      <c r="T219" t="s">
        <v>725</v>
      </c>
    </row>
    <row r="220" spans="1:20" hidden="1">
      <c r="A220" t="s">
        <v>19</v>
      </c>
      <c r="B220" t="s">
        <v>651</v>
      </c>
      <c r="C220" t="s">
        <v>726</v>
      </c>
      <c r="D220" t="s">
        <v>727</v>
      </c>
      <c r="E220" t="str">
        <f>_xlfn.XLOOKUP(S220,Rev!T:T,Rev!D:D)</f>
        <v>A Top left of the differential housing</v>
      </c>
      <c r="F220" t="s">
        <v>23</v>
      </c>
      <c r="G220" s="4" t="s">
        <v>23</v>
      </c>
      <c r="H220" s="4" t="s">
        <v>23</v>
      </c>
      <c r="I220" s="4" t="s">
        <v>23</v>
      </c>
      <c r="J220" s="4" t="s">
        <v>728</v>
      </c>
      <c r="K220" s="4">
        <v>162</v>
      </c>
      <c r="L220" t="s">
        <v>23</v>
      </c>
      <c r="M220" t="s">
        <v>23</v>
      </c>
      <c r="N220" t="s">
        <v>23</v>
      </c>
      <c r="O220" t="s">
        <v>23</v>
      </c>
      <c r="P220" t="s">
        <v>23</v>
      </c>
      <c r="Q220" t="s">
        <v>23</v>
      </c>
      <c r="R220" t="s">
        <v>23</v>
      </c>
      <c r="S220" t="s">
        <v>729</v>
      </c>
      <c r="T220" t="s">
        <v>730</v>
      </c>
    </row>
    <row r="221" spans="1:20" hidden="1">
      <c r="A221" t="s">
        <v>19</v>
      </c>
      <c r="B221" t="s">
        <v>651</v>
      </c>
      <c r="C221" t="s">
        <v>726</v>
      </c>
      <c r="D221" t="s">
        <v>731</v>
      </c>
      <c r="E221" t="str">
        <f>_xlfn.XLOOKUP(S221,Rev!T:T,Rev!D:D)</f>
        <v>B Top right of the differential housing</v>
      </c>
      <c r="F221" t="s">
        <v>23</v>
      </c>
      <c r="G221" s="4" t="s">
        <v>23</v>
      </c>
      <c r="H221" s="4" t="s">
        <v>23</v>
      </c>
      <c r="I221" s="4" t="s">
        <v>23</v>
      </c>
      <c r="J221" s="4" t="s">
        <v>732</v>
      </c>
      <c r="K221" s="4">
        <v>163</v>
      </c>
      <c r="L221" t="s">
        <v>23</v>
      </c>
      <c r="M221" t="s">
        <v>23</v>
      </c>
      <c r="N221" t="s">
        <v>23</v>
      </c>
      <c r="O221" t="s">
        <v>23</v>
      </c>
      <c r="P221" t="s">
        <v>23</v>
      </c>
      <c r="Q221" t="s">
        <v>23</v>
      </c>
      <c r="R221" t="s">
        <v>23</v>
      </c>
      <c r="S221" t="s">
        <v>733</v>
      </c>
      <c r="T221" t="s">
        <v>734</v>
      </c>
    </row>
    <row r="222" spans="1:20" hidden="1">
      <c r="A222" t="s">
        <v>19</v>
      </c>
      <c r="B222" t="s">
        <v>651</v>
      </c>
      <c r="C222" t="s">
        <v>726</v>
      </c>
      <c r="D222" t="s">
        <v>735</v>
      </c>
      <c r="E222" t="str">
        <f>_xlfn.XLOOKUP(S222,Rev!T:T,Rev!D:D)</f>
        <v>A Bottom of the differential housing</v>
      </c>
      <c r="F222" t="s">
        <v>23</v>
      </c>
      <c r="G222" s="4" t="s">
        <v>23</v>
      </c>
      <c r="H222" s="4" t="s">
        <v>23</v>
      </c>
      <c r="I222" s="4" t="s">
        <v>23</v>
      </c>
      <c r="J222" s="4" t="s">
        <v>736</v>
      </c>
      <c r="K222" s="4">
        <v>164</v>
      </c>
      <c r="L222" t="s">
        <v>23</v>
      </c>
      <c r="M222" t="s">
        <v>23</v>
      </c>
      <c r="N222" t="s">
        <v>23</v>
      </c>
      <c r="O222" t="s">
        <v>23</v>
      </c>
      <c r="P222" t="s">
        <v>23</v>
      </c>
      <c r="Q222" t="s">
        <v>23</v>
      </c>
      <c r="R222" t="s">
        <v>23</v>
      </c>
      <c r="S222" t="s">
        <v>737</v>
      </c>
      <c r="T222" t="s">
        <v>738</v>
      </c>
    </row>
    <row r="223" spans="1:20" hidden="1">
      <c r="A223" t="s">
        <v>19</v>
      </c>
      <c r="B223" t="s">
        <v>739</v>
      </c>
      <c r="C223" t="s">
        <v>740</v>
      </c>
      <c r="D223" t="s">
        <v>741</v>
      </c>
      <c r="E223" t="str">
        <f>_xlfn.XLOOKUP(S223,Rev!T:T,Rev!D:D)</f>
        <v>Ensure batteries have been cleaned with fresh water BEFORE conducting battery maintenance checks.</v>
      </c>
      <c r="F223" t="s">
        <v>23</v>
      </c>
      <c r="G223" s="4" t="s">
        <v>23</v>
      </c>
      <c r="H223" s="4" t="s">
        <v>23</v>
      </c>
      <c r="I223" s="4" t="s">
        <v>23</v>
      </c>
      <c r="J223" s="4" t="s">
        <v>742</v>
      </c>
      <c r="K223" s="4">
        <v>165</v>
      </c>
      <c r="L223" t="s">
        <v>23</v>
      </c>
      <c r="M223" t="s">
        <v>23</v>
      </c>
      <c r="N223" t="s">
        <v>23</v>
      </c>
      <c r="O223" t="s">
        <v>23</v>
      </c>
      <c r="P223" t="s">
        <v>23</v>
      </c>
      <c r="Q223" t="s">
        <v>23</v>
      </c>
      <c r="R223" t="s">
        <v>23</v>
      </c>
      <c r="S223" t="s">
        <v>743</v>
      </c>
      <c r="T223" t="s">
        <v>23</v>
      </c>
    </row>
    <row r="224" spans="1:20" hidden="1">
      <c r="A224" t="s">
        <v>19</v>
      </c>
      <c r="B224" t="s">
        <v>739</v>
      </c>
      <c r="C224" t="s">
        <v>740</v>
      </c>
      <c r="D224" t="s">
        <v>744</v>
      </c>
      <c r="E224" t="str">
        <f>_xlfn.XLOOKUP(S224,Rev!T:T,Rev!D:D)</f>
        <v>Inspect batteries fitted to machine meet OR exceed OEM recommended specifications.
Rating OEM Specification Batteries Fitted 
CCA 
NOTE: Refer to the IMS: BA-PL-R53 – Battery Reference Guide.</v>
      </c>
      <c r="F224" t="s">
        <v>23</v>
      </c>
      <c r="G224" s="4" t="s">
        <v>23</v>
      </c>
      <c r="H224" s="4" t="s">
        <v>23</v>
      </c>
      <c r="I224" s="4" t="s">
        <v>23</v>
      </c>
      <c r="J224" s="4" t="s">
        <v>745</v>
      </c>
      <c r="K224" s="4">
        <v>166</v>
      </c>
      <c r="L224" t="s">
        <v>23</v>
      </c>
      <c r="M224" t="s">
        <v>23</v>
      </c>
      <c r="N224" t="s">
        <v>23</v>
      </c>
      <c r="O224" t="s">
        <v>23</v>
      </c>
      <c r="P224" t="s">
        <v>23</v>
      </c>
      <c r="Q224" t="s">
        <v>23</v>
      </c>
      <c r="R224" t="s">
        <v>23</v>
      </c>
      <c r="S224" t="s">
        <v>746</v>
      </c>
      <c r="T224" t="s">
        <v>747</v>
      </c>
    </row>
    <row r="225" spans="1:20" hidden="1">
      <c r="A225" t="s">
        <v>19</v>
      </c>
      <c r="B225" t="s">
        <v>739</v>
      </c>
      <c r="C225" t="s">
        <v>740</v>
      </c>
      <c r="D225" t="s">
        <v>748</v>
      </c>
      <c r="E225" t="str">
        <f>_xlfn.XLOOKUP(S225,Rev!T:T,Rev!D:D)</f>
        <v>a. Cracked or broken case or cover.</v>
      </c>
      <c r="F225" t="s">
        <v>23</v>
      </c>
      <c r="G225" s="4" t="s">
        <v>23</v>
      </c>
      <c r="H225" s="4" t="s">
        <v>23</v>
      </c>
      <c r="I225" s="4" t="s">
        <v>23</v>
      </c>
      <c r="J225" s="4" t="s">
        <v>749</v>
      </c>
      <c r="K225" s="4" t="s">
        <v>749</v>
      </c>
      <c r="L225" t="s">
        <v>23</v>
      </c>
      <c r="M225" t="s">
        <v>23</v>
      </c>
      <c r="N225" t="s">
        <v>23</v>
      </c>
      <c r="O225" t="s">
        <v>23</v>
      </c>
      <c r="P225" t="s">
        <v>23</v>
      </c>
      <c r="Q225" t="s">
        <v>23</v>
      </c>
      <c r="R225" t="s">
        <v>23</v>
      </c>
      <c r="S225" t="s">
        <v>750</v>
      </c>
      <c r="T225" t="s">
        <v>751</v>
      </c>
    </row>
    <row r="226" spans="1:20" hidden="1">
      <c r="A226" t="s">
        <v>19</v>
      </c>
      <c r="B226" t="s">
        <v>739</v>
      </c>
      <c r="C226" t="s">
        <v>740</v>
      </c>
      <c r="D226" t="s">
        <v>752</v>
      </c>
      <c r="E226" t="str">
        <f>_xlfn.XLOOKUP(S226,Rev!T:T,Rev!D:D)</f>
        <v>b. Leaking case-to-cover seal.</v>
      </c>
      <c r="F226" t="s">
        <v>23</v>
      </c>
      <c r="G226" s="4" t="s">
        <v>23</v>
      </c>
      <c r="H226" s="4" t="s">
        <v>23</v>
      </c>
      <c r="I226" s="4" t="s">
        <v>23</v>
      </c>
      <c r="J226" s="4" t="s">
        <v>753</v>
      </c>
      <c r="K226" s="4" t="s">
        <v>753</v>
      </c>
      <c r="L226" t="s">
        <v>23</v>
      </c>
      <c r="M226" t="s">
        <v>23</v>
      </c>
      <c r="N226" t="s">
        <v>23</v>
      </c>
      <c r="O226" t="s">
        <v>23</v>
      </c>
      <c r="P226" t="s">
        <v>23</v>
      </c>
      <c r="Q226" t="s">
        <v>23</v>
      </c>
      <c r="R226" t="s">
        <v>23</v>
      </c>
      <c r="S226" t="s">
        <v>754</v>
      </c>
      <c r="T226" t="s">
        <v>751</v>
      </c>
    </row>
    <row r="227" spans="1:20" hidden="1">
      <c r="A227" t="s">
        <v>19</v>
      </c>
      <c r="B227" t="s">
        <v>739</v>
      </c>
      <c r="C227" t="s">
        <v>740</v>
      </c>
      <c r="D227" t="s">
        <v>755</v>
      </c>
      <c r="E227" t="str">
        <f>_xlfn.XLOOKUP(S227,Rev!T:T,Rev!D:D)</f>
        <v>c. Damaged terminals.</v>
      </c>
      <c r="F227" t="s">
        <v>23</v>
      </c>
      <c r="G227" s="4" t="s">
        <v>23</v>
      </c>
      <c r="H227" s="4" t="s">
        <v>23</v>
      </c>
      <c r="I227" s="4" t="s">
        <v>23</v>
      </c>
      <c r="J227" s="4" t="s">
        <v>756</v>
      </c>
      <c r="K227" s="4" t="s">
        <v>756</v>
      </c>
      <c r="L227" t="s">
        <v>23</v>
      </c>
      <c r="M227" t="s">
        <v>23</v>
      </c>
      <c r="N227" t="s">
        <v>23</v>
      </c>
      <c r="O227" t="s">
        <v>23</v>
      </c>
      <c r="P227" t="s">
        <v>23</v>
      </c>
      <c r="Q227" t="s">
        <v>23</v>
      </c>
      <c r="R227" t="s">
        <v>23</v>
      </c>
      <c r="S227" t="s">
        <v>757</v>
      </c>
      <c r="T227" t="s">
        <v>751</v>
      </c>
    </row>
    <row r="228" spans="1:20" hidden="1">
      <c r="A228" t="s">
        <v>19</v>
      </c>
      <c r="B228" t="s">
        <v>739</v>
      </c>
      <c r="C228" t="s">
        <v>740</v>
      </c>
      <c r="D228" t="s">
        <v>758</v>
      </c>
      <c r="E228" t="str">
        <f>_xlfn.XLOOKUP(S228,Rev!T:T,Rev!D:D)</f>
        <v>d. Loose cable connections.</v>
      </c>
      <c r="F228" t="s">
        <v>23</v>
      </c>
      <c r="G228" s="4" t="s">
        <v>23</v>
      </c>
      <c r="H228" s="4" t="s">
        <v>23</v>
      </c>
      <c r="I228" s="4" t="s">
        <v>23</v>
      </c>
      <c r="J228" s="4" t="s">
        <v>759</v>
      </c>
      <c r="K228" s="4" t="s">
        <v>759</v>
      </c>
      <c r="L228" t="s">
        <v>23</v>
      </c>
      <c r="M228" t="s">
        <v>23</v>
      </c>
      <c r="N228" t="s">
        <v>23</v>
      </c>
      <c r="O228" t="s">
        <v>23</v>
      </c>
      <c r="P228" t="s">
        <v>23</v>
      </c>
      <c r="Q228" t="s">
        <v>23</v>
      </c>
      <c r="R228" t="s">
        <v>23</v>
      </c>
      <c r="S228" t="s">
        <v>760</v>
      </c>
      <c r="T228" t="s">
        <v>751</v>
      </c>
    </row>
    <row r="229" spans="1:20" hidden="1">
      <c r="A229" t="s">
        <v>19</v>
      </c>
      <c r="B229" t="s">
        <v>739</v>
      </c>
      <c r="C229" t="s">
        <v>740</v>
      </c>
      <c r="D229" t="s">
        <v>761</v>
      </c>
      <c r="E229" t="str">
        <f>_xlfn.XLOOKUP(S229,Rev!T:T,Rev!D:D)</f>
        <v>e. Corrosion.</v>
      </c>
      <c r="F229" t="s">
        <v>23</v>
      </c>
      <c r="G229" s="4" t="s">
        <v>23</v>
      </c>
      <c r="H229" s="4" t="s">
        <v>23</v>
      </c>
      <c r="I229" s="4" t="s">
        <v>23</v>
      </c>
      <c r="J229" s="4" t="s">
        <v>762</v>
      </c>
      <c r="K229" s="4" t="s">
        <v>762</v>
      </c>
      <c r="L229" t="s">
        <v>23</v>
      </c>
      <c r="M229" t="s">
        <v>23</v>
      </c>
      <c r="N229" t="s">
        <v>23</v>
      </c>
      <c r="O229" t="s">
        <v>23</v>
      </c>
      <c r="P229" t="s">
        <v>23</v>
      </c>
      <c r="Q229" t="s">
        <v>23</v>
      </c>
      <c r="R229" t="s">
        <v>23</v>
      </c>
      <c r="S229" t="s">
        <v>763</v>
      </c>
      <c r="T229" t="s">
        <v>751</v>
      </c>
    </row>
    <row r="230" spans="1:20" hidden="1">
      <c r="A230" t="s">
        <v>19</v>
      </c>
      <c r="B230" t="s">
        <v>739</v>
      </c>
      <c r="C230" t="s">
        <v>740</v>
      </c>
      <c r="D230" t="s">
        <v>764</v>
      </c>
      <c r="E230" t="str">
        <f>_xlfn.XLOOKUP(S230,Rev!T:T,Rev!D:D)</f>
        <v>Inspect the battery case for obvious signs of physical damage or warpage. REPLACE IF ANY DAMAGE FOUND.</v>
      </c>
      <c r="F230" t="s">
        <v>23</v>
      </c>
      <c r="G230" s="4" t="s">
        <v>23</v>
      </c>
      <c r="H230" s="4" t="s">
        <v>23</v>
      </c>
      <c r="I230" s="4" t="s">
        <v>23</v>
      </c>
      <c r="J230" s="4" t="s">
        <v>765</v>
      </c>
      <c r="K230" s="4">
        <v>168</v>
      </c>
      <c r="L230" t="s">
        <v>23</v>
      </c>
      <c r="M230" t="s">
        <v>23</v>
      </c>
      <c r="N230" t="s">
        <v>23</v>
      </c>
      <c r="O230" t="s">
        <v>23</v>
      </c>
      <c r="P230" t="s">
        <v>23</v>
      </c>
      <c r="Q230" t="s">
        <v>23</v>
      </c>
      <c r="R230" t="s">
        <v>23</v>
      </c>
      <c r="S230" t="s">
        <v>766</v>
      </c>
      <c r="T230" t="s">
        <v>23</v>
      </c>
    </row>
    <row r="231" spans="1:20" hidden="1">
      <c r="A231" t="s">
        <v>19</v>
      </c>
      <c r="B231" t="s">
        <v>739</v>
      </c>
      <c r="C231" t="s">
        <v>740</v>
      </c>
      <c r="D231" t="s">
        <v>767</v>
      </c>
      <c r="E231" t="str">
        <f>_xlfn.XLOOKUP(S231,Rev!T:T,Rev!D:D)</f>
        <v>Clean all battery terminals by brushing off corrosion residue and apply battery corrosion preventative spray.</v>
      </c>
      <c r="F231" t="s">
        <v>23</v>
      </c>
      <c r="G231" s="4" t="s">
        <v>23</v>
      </c>
      <c r="H231" s="4" t="s">
        <v>23</v>
      </c>
      <c r="I231" s="4" t="s">
        <v>23</v>
      </c>
      <c r="J231" s="4" t="s">
        <v>768</v>
      </c>
      <c r="K231" s="4">
        <v>169</v>
      </c>
      <c r="L231" t="s">
        <v>23</v>
      </c>
      <c r="M231" t="s">
        <v>23</v>
      </c>
      <c r="N231" t="s">
        <v>23</v>
      </c>
      <c r="O231" t="s">
        <v>23</v>
      </c>
      <c r="P231" t="s">
        <v>23</v>
      </c>
      <c r="Q231" t="s">
        <v>23</v>
      </c>
      <c r="R231" t="s">
        <v>23</v>
      </c>
      <c r="S231" t="s">
        <v>769</v>
      </c>
      <c r="T231" t="s">
        <v>23</v>
      </c>
    </row>
    <row r="232" spans="1:20" hidden="1">
      <c r="A232" t="s">
        <v>19</v>
      </c>
      <c r="B232" t="s">
        <v>739</v>
      </c>
      <c r="C232" t="s">
        <v>740</v>
      </c>
      <c r="D232" t="s">
        <v>770</v>
      </c>
      <c r="E232" t="str">
        <f>_xlfn.XLOOKUP(S232,Rev!T:T,Rev!D:D)</f>
        <v>Inspect all battery terminals, screws, clamps and cables for breakage, damage or loose connections.</v>
      </c>
      <c r="F232" t="s">
        <v>23</v>
      </c>
      <c r="G232" s="4" t="s">
        <v>23</v>
      </c>
      <c r="H232" s="4" t="s">
        <v>23</v>
      </c>
      <c r="I232" s="4" t="s">
        <v>23</v>
      </c>
      <c r="J232" s="4" t="s">
        <v>771</v>
      </c>
      <c r="K232" s="4">
        <v>170</v>
      </c>
      <c r="L232" t="s">
        <v>23</v>
      </c>
      <c r="M232" t="s">
        <v>23</v>
      </c>
      <c r="N232" t="s">
        <v>23</v>
      </c>
      <c r="O232" t="s">
        <v>23</v>
      </c>
      <c r="P232" t="s">
        <v>23</v>
      </c>
      <c r="Q232" t="s">
        <v>23</v>
      </c>
      <c r="R232" t="s">
        <v>23</v>
      </c>
      <c r="S232" t="s">
        <v>772</v>
      </c>
      <c r="T232" t="s">
        <v>23</v>
      </c>
    </row>
    <row r="233" spans="1:20" hidden="1">
      <c r="A233" t="s">
        <v>19</v>
      </c>
      <c r="B233" t="s">
        <v>739</v>
      </c>
      <c r="C233" t="s">
        <v>740</v>
      </c>
      <c r="D233" t="s">
        <v>773</v>
      </c>
      <c r="E233" t="str">
        <f>_xlfn.XLOOKUP(S233,Rev!T:T,Rev!D:D)</f>
        <v>NON-Maintenance Free Batteries ONLY:
Check electrolyte levels to ensure that fluid levels are over the top of battery plates. If necessary, top up using distilled or demineralised water.</v>
      </c>
      <c r="F233" t="s">
        <v>23</v>
      </c>
      <c r="G233" s="4" t="s">
        <v>23</v>
      </c>
      <c r="H233" s="4" t="s">
        <v>23</v>
      </c>
      <c r="I233" s="4" t="s">
        <v>23</v>
      </c>
      <c r="J233" s="4" t="s">
        <v>774</v>
      </c>
      <c r="K233" s="4">
        <v>171</v>
      </c>
      <c r="L233" t="s">
        <v>23</v>
      </c>
      <c r="M233" t="s">
        <v>23</v>
      </c>
      <c r="N233" t="s">
        <v>23</v>
      </c>
      <c r="O233" t="s">
        <v>23</v>
      </c>
      <c r="P233" t="s">
        <v>23</v>
      </c>
      <c r="Q233" t="s">
        <v>23</v>
      </c>
      <c r="R233" t="s">
        <v>23</v>
      </c>
      <c r="S233" t="s">
        <v>775</v>
      </c>
      <c r="T233" t="s">
        <v>23</v>
      </c>
    </row>
    <row r="234" spans="1:20" hidden="1">
      <c r="A234" t="s">
        <v>19</v>
      </c>
      <c r="B234" t="s">
        <v>739</v>
      </c>
      <c r="C234" t="s">
        <v>740</v>
      </c>
      <c r="D234" t="s">
        <v>776</v>
      </c>
      <c r="E234" t="str">
        <f>_xlfn.XLOOKUP(S234,Rev!T:T,Rev!D:D)</f>
        <v>Check each battery using CAT battery analyser (record results below):</v>
      </c>
      <c r="F234" t="s">
        <v>23</v>
      </c>
      <c r="G234" s="4" t="s">
        <v>23</v>
      </c>
      <c r="H234" s="4" t="s">
        <v>23</v>
      </c>
      <c r="I234" s="4" t="s">
        <v>23</v>
      </c>
      <c r="J234" s="4" t="s">
        <v>777</v>
      </c>
      <c r="K234" s="4">
        <v>172</v>
      </c>
      <c r="L234" t="s">
        <v>23</v>
      </c>
      <c r="M234" t="s">
        <v>23</v>
      </c>
      <c r="N234" t="s">
        <v>23</v>
      </c>
      <c r="O234" t="s">
        <v>23</v>
      </c>
      <c r="P234" t="s">
        <v>23</v>
      </c>
      <c r="Q234" t="s">
        <v>23</v>
      </c>
      <c r="R234" t="s">
        <v>23</v>
      </c>
      <c r="S234" t="s">
        <v>778</v>
      </c>
      <c r="T234" t="s">
        <v>779</v>
      </c>
    </row>
    <row r="235" spans="1:20" hidden="1">
      <c r="A235" t="s">
        <v>19</v>
      </c>
      <c r="B235" t="s">
        <v>739</v>
      </c>
      <c r="C235" t="s">
        <v>780</v>
      </c>
      <c r="D235" t="s">
        <v>781</v>
      </c>
      <c r="E235" t="str">
        <f>_xlfn.XLOOKUP(S235,Rev!T:T,Rev!D:D)</f>
        <v>Ensure isolator switches are mounted securely and in good condition.</v>
      </c>
      <c r="F235" t="s">
        <v>23</v>
      </c>
      <c r="G235" s="4" t="s">
        <v>23</v>
      </c>
      <c r="H235" s="4" t="s">
        <v>23</v>
      </c>
      <c r="I235" s="4" t="s">
        <v>23</v>
      </c>
      <c r="J235" s="4" t="s">
        <v>782</v>
      </c>
      <c r="K235" s="4">
        <v>173</v>
      </c>
      <c r="L235" t="s">
        <v>23</v>
      </c>
      <c r="M235" t="s">
        <v>23</v>
      </c>
      <c r="N235" t="s">
        <v>23</v>
      </c>
      <c r="O235" t="s">
        <v>23</v>
      </c>
      <c r="P235" t="s">
        <v>23</v>
      </c>
      <c r="Q235" t="s">
        <v>23</v>
      </c>
      <c r="R235" t="s">
        <v>23</v>
      </c>
      <c r="S235" t="s">
        <v>783</v>
      </c>
      <c r="T235" t="s">
        <v>23</v>
      </c>
    </row>
    <row r="236" spans="1:20" hidden="1">
      <c r="A236" t="s">
        <v>19</v>
      </c>
      <c r="B236" t="s">
        <v>739</v>
      </c>
      <c r="C236" t="s">
        <v>780</v>
      </c>
      <c r="D236" t="s">
        <v>784</v>
      </c>
      <c r="E236" t="str">
        <f>_xlfn.XLOOKUP(S236,Rev!T:T,Rev!D:D)</f>
        <v>Inspect and clean isolator terminals.</v>
      </c>
      <c r="F236" t="s">
        <v>23</v>
      </c>
      <c r="G236" s="4" t="s">
        <v>23</v>
      </c>
      <c r="H236" s="4" t="s">
        <v>23</v>
      </c>
      <c r="I236" s="4" t="s">
        <v>23</v>
      </c>
      <c r="J236" s="4" t="s">
        <v>785</v>
      </c>
      <c r="K236" s="4">
        <v>174</v>
      </c>
      <c r="L236" t="s">
        <v>23</v>
      </c>
      <c r="M236" t="s">
        <v>23</v>
      </c>
      <c r="N236" t="s">
        <v>23</v>
      </c>
      <c r="O236" t="s">
        <v>23</v>
      </c>
      <c r="P236" t="s">
        <v>23</v>
      </c>
      <c r="Q236" t="s">
        <v>23</v>
      </c>
      <c r="R236" t="s">
        <v>23</v>
      </c>
      <c r="S236" t="s">
        <v>786</v>
      </c>
      <c r="T236" t="s">
        <v>23</v>
      </c>
    </row>
    <row r="237" spans="1:20" hidden="1">
      <c r="A237" t="s">
        <v>19</v>
      </c>
      <c r="B237" t="s">
        <v>787</v>
      </c>
      <c r="C237" t="s">
        <v>788</v>
      </c>
      <c r="D237" t="s">
        <v>789</v>
      </c>
      <c r="E237" t="str">
        <f>_xlfn.XLOOKUP(S237,Rev!T:T,Rev!D:D)</f>
        <v>Check engine compartment – Remove all oil/rags/build-up of material (turbo chargers, exhaust manifolds, surfaces, wiring and oil lines).</v>
      </c>
      <c r="F237" t="s">
        <v>23</v>
      </c>
      <c r="G237" s="4" t="s">
        <v>23</v>
      </c>
      <c r="H237" s="4" t="s">
        <v>23</v>
      </c>
      <c r="I237" s="4" t="s">
        <v>23</v>
      </c>
      <c r="J237" s="4" t="s">
        <v>790</v>
      </c>
      <c r="K237" s="4">
        <v>175</v>
      </c>
      <c r="L237" t="s">
        <v>23</v>
      </c>
      <c r="M237" t="s">
        <v>23</v>
      </c>
      <c r="N237" t="s">
        <v>23</v>
      </c>
      <c r="O237" t="s">
        <v>23</v>
      </c>
      <c r="P237" t="s">
        <v>23</v>
      </c>
      <c r="Q237" t="s">
        <v>23</v>
      </c>
      <c r="R237" t="s">
        <v>23</v>
      </c>
      <c r="S237" t="s">
        <v>791</v>
      </c>
      <c r="T237" t="s">
        <v>23</v>
      </c>
    </row>
    <row r="238" spans="1:20" hidden="1">
      <c r="A238" t="s">
        <v>19</v>
      </c>
      <c r="B238" t="s">
        <v>787</v>
      </c>
      <c r="C238" t="s">
        <v>788</v>
      </c>
      <c r="D238" t="s">
        <v>792</v>
      </c>
      <c r="E238" t="str">
        <f>_xlfn.XLOOKUP(S238,Rev!T:T,Rev!D:D)</f>
        <v>Check hydraulic compartment(s) - Remove all oil/rags/build-up of material (hydraulic pumps, motors, oil cooler fans, wiring and fluid lines).</v>
      </c>
      <c r="F238" t="s">
        <v>23</v>
      </c>
      <c r="G238" s="4" t="s">
        <v>23</v>
      </c>
      <c r="H238" s="4" t="s">
        <v>23</v>
      </c>
      <c r="I238" s="4" t="s">
        <v>23</v>
      </c>
      <c r="J238" s="4" t="s">
        <v>793</v>
      </c>
      <c r="K238" s="4">
        <v>176</v>
      </c>
      <c r="L238" t="s">
        <v>23</v>
      </c>
      <c r="M238" t="s">
        <v>23</v>
      </c>
      <c r="N238" t="s">
        <v>23</v>
      </c>
      <c r="O238" t="s">
        <v>23</v>
      </c>
      <c r="P238" t="s">
        <v>23</v>
      </c>
      <c r="Q238" t="s">
        <v>23</v>
      </c>
      <c r="R238" t="s">
        <v>23</v>
      </c>
      <c r="S238" t="s">
        <v>794</v>
      </c>
      <c r="T238" t="s">
        <v>23</v>
      </c>
    </row>
    <row r="239" spans="1:20" hidden="1">
      <c r="A239" t="s">
        <v>19</v>
      </c>
      <c r="B239" t="s">
        <v>787</v>
      </c>
      <c r="C239" t="s">
        <v>788</v>
      </c>
      <c r="D239" t="s">
        <v>795</v>
      </c>
      <c r="E239" t="str">
        <f>_xlfn.XLOOKUP(S239,Rev!T:T,Rev!D:D)</f>
        <v>Check underside of cab - Remove all oil/rags/build-up of material (flooring, air compressors, electrical wiring and components).</v>
      </c>
      <c r="F239" t="s">
        <v>23</v>
      </c>
      <c r="G239" s="4" t="s">
        <v>23</v>
      </c>
      <c r="H239" s="4" t="s">
        <v>23</v>
      </c>
      <c r="I239" s="4" t="s">
        <v>23</v>
      </c>
      <c r="J239" s="4" t="s">
        <v>796</v>
      </c>
      <c r="K239" s="4">
        <v>177</v>
      </c>
      <c r="L239" t="s">
        <v>23</v>
      </c>
      <c r="M239" t="s">
        <v>23</v>
      </c>
      <c r="N239" t="s">
        <v>23</v>
      </c>
      <c r="O239" t="s">
        <v>23</v>
      </c>
      <c r="P239" t="s">
        <v>23</v>
      </c>
      <c r="Q239" t="s">
        <v>23</v>
      </c>
      <c r="R239" t="s">
        <v>23</v>
      </c>
      <c r="S239" t="s">
        <v>797</v>
      </c>
      <c r="T239" t="s">
        <v>23</v>
      </c>
    </row>
    <row r="240" spans="1:20" hidden="1">
      <c r="A240" t="s">
        <v>19</v>
      </c>
      <c r="B240" t="s">
        <v>787</v>
      </c>
      <c r="C240" t="s">
        <v>788</v>
      </c>
      <c r="D240" t="s">
        <v>798</v>
      </c>
      <c r="E240" t="str">
        <f>_xlfn.XLOOKUP(S240,Rev!T:T,Rev!D:D)</f>
        <v>Check integrity, condition and security of exhaust systems.</v>
      </c>
      <c r="F240" t="s">
        <v>23</v>
      </c>
      <c r="G240" s="4" t="s">
        <v>23</v>
      </c>
      <c r="H240" s="4" t="s">
        <v>23</v>
      </c>
      <c r="I240" s="4" t="s">
        <v>23</v>
      </c>
      <c r="J240" s="4" t="s">
        <v>799</v>
      </c>
      <c r="K240" s="4">
        <v>178</v>
      </c>
      <c r="L240" t="s">
        <v>23</v>
      </c>
      <c r="M240" t="s">
        <v>23</v>
      </c>
      <c r="N240" t="s">
        <v>23</v>
      </c>
      <c r="O240" t="s">
        <v>23</v>
      </c>
      <c r="P240" t="s">
        <v>23</v>
      </c>
      <c r="Q240" t="s">
        <v>23</v>
      </c>
      <c r="R240" t="s">
        <v>23</v>
      </c>
      <c r="S240" t="s">
        <v>800</v>
      </c>
      <c r="T240" t="s">
        <v>23</v>
      </c>
    </row>
    <row r="241" spans="1:20" hidden="1">
      <c r="A241" t="s">
        <v>19</v>
      </c>
      <c r="B241" t="s">
        <v>787</v>
      </c>
      <c r="C241" t="s">
        <v>788</v>
      </c>
      <c r="D241" t="s">
        <v>801</v>
      </c>
      <c r="E241" t="str">
        <f>_xlfn.XLOOKUP(S241,Rev!T:T,Rev!D:D)</f>
        <v>Check integrity, condition and security of exhaust manifold thermal blanket(s).</v>
      </c>
      <c r="F241" t="s">
        <v>23</v>
      </c>
      <c r="G241" s="4" t="s">
        <v>23</v>
      </c>
      <c r="H241" s="4" t="s">
        <v>23</v>
      </c>
      <c r="I241" s="4" t="s">
        <v>23</v>
      </c>
      <c r="J241" s="4" t="s">
        <v>802</v>
      </c>
      <c r="K241" s="4">
        <v>179</v>
      </c>
      <c r="L241" t="s">
        <v>23</v>
      </c>
      <c r="M241" t="s">
        <v>23</v>
      </c>
      <c r="N241" t="s">
        <v>23</v>
      </c>
      <c r="O241" t="s">
        <v>23</v>
      </c>
      <c r="P241" t="s">
        <v>23</v>
      </c>
      <c r="Q241" t="s">
        <v>23</v>
      </c>
      <c r="R241" t="s">
        <v>23</v>
      </c>
      <c r="S241" t="s">
        <v>803</v>
      </c>
      <c r="T241" t="s">
        <v>23</v>
      </c>
    </row>
    <row r="242" spans="1:20" hidden="1">
      <c r="A242" t="s">
        <v>19</v>
      </c>
      <c r="B242" t="s">
        <v>787</v>
      </c>
      <c r="C242" t="s">
        <v>788</v>
      </c>
      <c r="D242" t="s">
        <v>804</v>
      </c>
      <c r="E242" t="str">
        <f>_xlfn.XLOOKUP(S242,Rev!T:T,Rev!D:D)</f>
        <v>Check integrity, condition of turbo(s) - inspect for cracks/leaks.</v>
      </c>
      <c r="F242" t="s">
        <v>23</v>
      </c>
      <c r="G242" s="4" t="s">
        <v>23</v>
      </c>
      <c r="H242" s="4" t="s">
        <v>23</v>
      </c>
      <c r="I242" s="4" t="s">
        <v>23</v>
      </c>
      <c r="J242" s="4" t="s">
        <v>805</v>
      </c>
      <c r="K242" s="4">
        <v>180</v>
      </c>
      <c r="L242" t="s">
        <v>23</v>
      </c>
      <c r="M242" t="s">
        <v>23</v>
      </c>
      <c r="N242" t="s">
        <v>23</v>
      </c>
      <c r="O242" t="s">
        <v>23</v>
      </c>
      <c r="P242" t="s">
        <v>23</v>
      </c>
      <c r="Q242" t="s">
        <v>23</v>
      </c>
      <c r="R242" t="s">
        <v>23</v>
      </c>
      <c r="S242" t="s">
        <v>806</v>
      </c>
      <c r="T242" t="s">
        <v>23</v>
      </c>
    </row>
    <row r="243" spans="1:20" hidden="1">
      <c r="A243" t="s">
        <v>19</v>
      </c>
      <c r="B243" t="s">
        <v>787</v>
      </c>
      <c r="C243" t="s">
        <v>788</v>
      </c>
      <c r="D243" t="s">
        <v>807</v>
      </c>
      <c r="E243" t="str">
        <f>_xlfn.XLOOKUP(S243,Rev!T:T,Rev!D:D)</f>
        <v>Check integrity, condition and security of turbo thermal blanket(s)/shields (free of oil and contamination or material build up).</v>
      </c>
      <c r="F243" t="s">
        <v>23</v>
      </c>
      <c r="G243" s="4" t="s">
        <v>23</v>
      </c>
      <c r="H243" s="4" t="s">
        <v>23</v>
      </c>
      <c r="I243" s="4" t="s">
        <v>23</v>
      </c>
      <c r="J243" s="4" t="s">
        <v>808</v>
      </c>
      <c r="K243" s="4">
        <v>181</v>
      </c>
      <c r="L243" t="s">
        <v>23</v>
      </c>
      <c r="M243" t="s">
        <v>23</v>
      </c>
      <c r="N243" t="s">
        <v>23</v>
      </c>
      <c r="O243" t="s">
        <v>23</v>
      </c>
      <c r="P243" t="s">
        <v>23</v>
      </c>
      <c r="Q243" t="s">
        <v>23</v>
      </c>
      <c r="R243" t="s">
        <v>23</v>
      </c>
      <c r="S243" t="s">
        <v>809</v>
      </c>
      <c r="T243" t="s">
        <v>23</v>
      </c>
    </row>
    <row r="244" spans="1:20" hidden="1">
      <c r="A244" t="s">
        <v>19</v>
      </c>
      <c r="B244" t="s">
        <v>787</v>
      </c>
      <c r="C244" t="s">
        <v>788</v>
      </c>
      <c r="D244" t="s">
        <v>810</v>
      </c>
      <c r="E244" t="str">
        <f>_xlfn.XLOOKUP(S244,Rev!T:T,Rev!D:D)</f>
        <v>Check integrity, condition and security of turbo feed lines (free of cracking/weeps or leaks).</v>
      </c>
      <c r="F244" t="s">
        <v>23</v>
      </c>
      <c r="G244" s="4" t="s">
        <v>23</v>
      </c>
      <c r="H244" s="4" t="s">
        <v>23</v>
      </c>
      <c r="I244" s="4" t="s">
        <v>23</v>
      </c>
      <c r="J244" s="4" t="s">
        <v>811</v>
      </c>
      <c r="K244" s="4">
        <v>182</v>
      </c>
      <c r="L244" t="s">
        <v>23</v>
      </c>
      <c r="M244" t="s">
        <v>23</v>
      </c>
      <c r="N244" t="s">
        <v>23</v>
      </c>
      <c r="O244" t="s">
        <v>23</v>
      </c>
      <c r="P244" t="s">
        <v>23</v>
      </c>
      <c r="Q244" t="s">
        <v>23</v>
      </c>
      <c r="R244" t="s">
        <v>23</v>
      </c>
      <c r="S244" t="s">
        <v>812</v>
      </c>
      <c r="T244" t="s">
        <v>23</v>
      </c>
    </row>
    <row r="245" spans="1:20" hidden="1">
      <c r="A245" t="s">
        <v>19</v>
      </c>
      <c r="B245" t="s">
        <v>787</v>
      </c>
      <c r="C245" t="s">
        <v>788</v>
      </c>
      <c r="D245" t="s">
        <v>813</v>
      </c>
      <c r="E245" t="str">
        <f>_xlfn.XLOOKUP(S245,Rev!T:T,Rev!D:D)</f>
        <v>Check integrity, condition and security of engine bay fuel lines and fuel pump.</v>
      </c>
      <c r="F245" t="s">
        <v>23</v>
      </c>
      <c r="G245" s="4" t="s">
        <v>23</v>
      </c>
      <c r="H245" s="4" t="s">
        <v>23</v>
      </c>
      <c r="I245" s="4" t="s">
        <v>23</v>
      </c>
      <c r="J245" s="4" t="s">
        <v>814</v>
      </c>
      <c r="K245" s="4">
        <v>183</v>
      </c>
      <c r="L245" t="s">
        <v>23</v>
      </c>
      <c r="M245" t="s">
        <v>23</v>
      </c>
      <c r="N245" t="s">
        <v>23</v>
      </c>
      <c r="O245" t="s">
        <v>23</v>
      </c>
      <c r="P245" t="s">
        <v>23</v>
      </c>
      <c r="Q245" t="s">
        <v>23</v>
      </c>
      <c r="R245" t="s">
        <v>23</v>
      </c>
      <c r="S245" t="s">
        <v>815</v>
      </c>
      <c r="T245" t="s">
        <v>23</v>
      </c>
    </row>
    <row r="246" spans="1:20" hidden="1">
      <c r="A246" t="s">
        <v>19</v>
      </c>
      <c r="B246" t="s">
        <v>787</v>
      </c>
      <c r="C246" t="s">
        <v>788</v>
      </c>
      <c r="D246" t="s">
        <v>816</v>
      </c>
      <c r="E246" t="str">
        <f>_xlfn.XLOOKUP(S246,Rev!T:T,Rev!D:D)</f>
        <v>Check integrity, condition and security of hydraulic hoses and parts (free of cracking/weeps or leaks).</v>
      </c>
      <c r="F246" t="s">
        <v>23</v>
      </c>
      <c r="G246" s="4" t="s">
        <v>23</v>
      </c>
      <c r="H246" s="4" t="s">
        <v>23</v>
      </c>
      <c r="I246" s="4" t="s">
        <v>23</v>
      </c>
      <c r="J246" s="4" t="s">
        <v>817</v>
      </c>
      <c r="K246" s="4">
        <v>184</v>
      </c>
      <c r="L246" t="s">
        <v>23</v>
      </c>
      <c r="M246" t="s">
        <v>23</v>
      </c>
      <c r="N246" t="s">
        <v>23</v>
      </c>
      <c r="O246" t="s">
        <v>23</v>
      </c>
      <c r="P246" t="s">
        <v>23</v>
      </c>
      <c r="Q246" t="s">
        <v>23</v>
      </c>
      <c r="R246" t="s">
        <v>23</v>
      </c>
      <c r="S246" t="s">
        <v>818</v>
      </c>
      <c r="T246" t="s">
        <v>23</v>
      </c>
    </row>
    <row r="247" spans="1:20" hidden="1">
      <c r="A247" t="s">
        <v>19</v>
      </c>
      <c r="B247" t="s">
        <v>787</v>
      </c>
      <c r="C247" t="s">
        <v>788</v>
      </c>
      <c r="D247" t="s">
        <v>819</v>
      </c>
      <c r="E247" t="str">
        <f>_xlfn.XLOOKUP(S247,Rev!T:T,Rev!D:D)</f>
        <v>Check integrity, condition and security of electrical wiring and switches (free of fretting/frayed/rubbing and securely clamped to machine).</v>
      </c>
      <c r="F247" t="s">
        <v>23</v>
      </c>
      <c r="G247" s="4" t="s">
        <v>23</v>
      </c>
      <c r="H247" s="4" t="s">
        <v>23</v>
      </c>
      <c r="I247" s="4" t="s">
        <v>23</v>
      </c>
      <c r="J247" s="4" t="s">
        <v>820</v>
      </c>
      <c r="K247" s="4">
        <v>185</v>
      </c>
      <c r="L247" t="s">
        <v>23</v>
      </c>
      <c r="M247" t="s">
        <v>23</v>
      </c>
      <c r="N247" t="s">
        <v>23</v>
      </c>
      <c r="O247" t="s">
        <v>23</v>
      </c>
      <c r="P247" t="s">
        <v>23</v>
      </c>
      <c r="Q247" t="s">
        <v>23</v>
      </c>
      <c r="R247" t="s">
        <v>23</v>
      </c>
      <c r="S247" t="s">
        <v>821</v>
      </c>
      <c r="T247" t="s">
        <v>23</v>
      </c>
    </row>
    <row r="248" spans="1:20" hidden="1">
      <c r="A248" t="s">
        <v>19</v>
      </c>
      <c r="B248" t="s">
        <v>787</v>
      </c>
      <c r="C248" t="s">
        <v>788</v>
      </c>
      <c r="D248" t="s">
        <v>822</v>
      </c>
      <c r="E248" t="str">
        <f>_xlfn.XLOOKUP(S248,Rev!T:T,Rev!D:D)</f>
        <v>Check cylinder(s) - Check pressure in correct range.
Note: Pressure must be 1600kpa ± 100kpa.</v>
      </c>
      <c r="F248" t="s">
        <v>23</v>
      </c>
      <c r="G248" s="4" t="s">
        <v>23</v>
      </c>
      <c r="H248" s="4" t="s">
        <v>23</v>
      </c>
      <c r="I248" s="4" t="s">
        <v>23</v>
      </c>
      <c r="J248" s="4" t="s">
        <v>823</v>
      </c>
      <c r="K248" s="4">
        <v>186</v>
      </c>
      <c r="L248" t="s">
        <v>23</v>
      </c>
      <c r="M248" t="s">
        <v>23</v>
      </c>
      <c r="N248" t="s">
        <v>23</v>
      </c>
      <c r="O248" t="s">
        <v>23</v>
      </c>
      <c r="P248" t="s">
        <v>23</v>
      </c>
      <c r="Q248" t="s">
        <v>23</v>
      </c>
      <c r="R248" t="s">
        <v>23</v>
      </c>
      <c r="S248" t="s">
        <v>824</v>
      </c>
      <c r="T248" t="s">
        <v>23</v>
      </c>
    </row>
    <row r="249" spans="1:20" hidden="1">
      <c r="A249" t="s">
        <v>19</v>
      </c>
      <c r="B249" t="s">
        <v>787</v>
      </c>
      <c r="C249" t="s">
        <v>788</v>
      </c>
      <c r="D249" t="s">
        <v>825</v>
      </c>
      <c r="E249" t="str">
        <f>_xlfn.XLOOKUP(S249,Rev!T:T,Rev!D:D)</f>
        <v>Check cylinder(s) - Check indication gauge for damage.</v>
      </c>
      <c r="F249" t="s">
        <v>23</v>
      </c>
      <c r="G249" s="4" t="s">
        <v>23</v>
      </c>
      <c r="H249" s="4" t="s">
        <v>23</v>
      </c>
      <c r="I249" s="4" t="s">
        <v>23</v>
      </c>
      <c r="J249" s="4" t="s">
        <v>826</v>
      </c>
      <c r="K249" s="4">
        <v>187</v>
      </c>
      <c r="L249" t="s">
        <v>23</v>
      </c>
      <c r="M249" t="s">
        <v>23</v>
      </c>
      <c r="N249" t="s">
        <v>23</v>
      </c>
      <c r="O249" t="s">
        <v>23</v>
      </c>
      <c r="P249" t="s">
        <v>23</v>
      </c>
      <c r="Q249" t="s">
        <v>23</v>
      </c>
      <c r="R249" t="s">
        <v>23</v>
      </c>
      <c r="S249" t="s">
        <v>827</v>
      </c>
      <c r="T249" t="s">
        <v>23</v>
      </c>
    </row>
    <row r="250" spans="1:20" hidden="1">
      <c r="A250" t="s">
        <v>19</v>
      </c>
      <c r="B250" t="s">
        <v>787</v>
      </c>
      <c r="C250" t="s">
        <v>788</v>
      </c>
      <c r="D250" t="s">
        <v>828</v>
      </c>
      <c r="E250" t="str">
        <f>_xlfn.XLOOKUP(S250,Rev!T:T,Rev!D:D)</f>
        <v>Check cylinder(s) - Check condition/security (check mounting bracket &amp; mounts).</v>
      </c>
      <c r="F250" t="s">
        <v>23</v>
      </c>
      <c r="G250" s="4" t="s">
        <v>23</v>
      </c>
      <c r="H250" s="4" t="s">
        <v>23</v>
      </c>
      <c r="I250" s="4" t="s">
        <v>23</v>
      </c>
      <c r="J250" s="4" t="s">
        <v>829</v>
      </c>
      <c r="K250" s="4">
        <v>188</v>
      </c>
      <c r="L250" t="s">
        <v>23</v>
      </c>
      <c r="M250" t="s">
        <v>23</v>
      </c>
      <c r="N250" t="s">
        <v>23</v>
      </c>
      <c r="O250" t="s">
        <v>23</v>
      </c>
      <c r="P250" t="s">
        <v>23</v>
      </c>
      <c r="Q250" t="s">
        <v>23</v>
      </c>
      <c r="R250" t="s">
        <v>23</v>
      </c>
      <c r="S250" t="s">
        <v>830</v>
      </c>
      <c r="T250" t="s">
        <v>23</v>
      </c>
    </row>
    <row r="251" spans="1:20" hidden="1">
      <c r="A251" t="s">
        <v>19</v>
      </c>
      <c r="B251" t="s">
        <v>787</v>
      </c>
      <c r="C251" t="s">
        <v>788</v>
      </c>
      <c r="D251" t="s">
        <v>831</v>
      </c>
      <c r="E251" t="str">
        <f>_xlfn.XLOOKUP(S251,Rev!T:T,Rev!D:D)</f>
        <v>Check cylinder(s) - Check cylinder for damage and within pressure test date.</v>
      </c>
      <c r="F251" t="s">
        <v>23</v>
      </c>
      <c r="G251" s="4" t="s">
        <v>23</v>
      </c>
      <c r="H251" s="4" t="s">
        <v>23</v>
      </c>
      <c r="I251" s="4" t="s">
        <v>23</v>
      </c>
      <c r="J251" s="4" t="s">
        <v>832</v>
      </c>
      <c r="K251" s="4">
        <v>189</v>
      </c>
      <c r="L251" t="s">
        <v>23</v>
      </c>
      <c r="M251" t="s">
        <v>23</v>
      </c>
      <c r="N251" t="s">
        <v>23</v>
      </c>
      <c r="O251" t="s">
        <v>23</v>
      </c>
      <c r="P251" t="s">
        <v>23</v>
      </c>
      <c r="Q251" t="s">
        <v>23</v>
      </c>
      <c r="R251" t="s">
        <v>23</v>
      </c>
      <c r="S251" t="s">
        <v>833</v>
      </c>
      <c r="T251" t="s">
        <v>23</v>
      </c>
    </row>
    <row r="252" spans="1:20" hidden="1">
      <c r="A252" t="s">
        <v>19</v>
      </c>
      <c r="B252" t="s">
        <v>787</v>
      </c>
      <c r="C252" t="s">
        <v>788</v>
      </c>
      <c r="D252" t="s">
        <v>834</v>
      </c>
      <c r="E252" t="str">
        <f>_xlfn.XLOOKUP(S252,Rev!T:T,Rev!D:D)</f>
        <v>Check manual actuators - Check condition/security &amp; clear of obstruction.</v>
      </c>
      <c r="F252" t="s">
        <v>23</v>
      </c>
      <c r="G252" s="4" t="s">
        <v>23</v>
      </c>
      <c r="H252" s="4" t="s">
        <v>23</v>
      </c>
      <c r="I252" s="4" t="s">
        <v>23</v>
      </c>
      <c r="J252" s="4" t="s">
        <v>835</v>
      </c>
      <c r="K252" s="4">
        <v>190</v>
      </c>
      <c r="L252" t="s">
        <v>23</v>
      </c>
      <c r="M252" t="s">
        <v>23</v>
      </c>
      <c r="N252" t="s">
        <v>23</v>
      </c>
      <c r="O252" t="s">
        <v>23</v>
      </c>
      <c r="P252" t="s">
        <v>23</v>
      </c>
      <c r="Q252" t="s">
        <v>23</v>
      </c>
      <c r="R252" t="s">
        <v>23</v>
      </c>
      <c r="S252" t="s">
        <v>836</v>
      </c>
      <c r="T252" t="s">
        <v>23</v>
      </c>
    </row>
    <row r="253" spans="1:20" hidden="1">
      <c r="A253" t="s">
        <v>19</v>
      </c>
      <c r="B253" t="s">
        <v>787</v>
      </c>
      <c r="C253" t="s">
        <v>788</v>
      </c>
      <c r="D253" t="s">
        <v>837</v>
      </c>
      <c r="E253" t="str">
        <f>_xlfn.XLOOKUP(S253,Rev!T:T,Rev!D:D)</f>
        <v>Check manual actuators - Check indication gauge.</v>
      </c>
      <c r="F253" t="s">
        <v>23</v>
      </c>
      <c r="G253" s="4" t="s">
        <v>23</v>
      </c>
      <c r="H253" s="4" t="s">
        <v>23</v>
      </c>
      <c r="I253" s="4" t="s">
        <v>23</v>
      </c>
      <c r="J253" s="4" t="s">
        <v>838</v>
      </c>
      <c r="K253" s="4">
        <v>191</v>
      </c>
      <c r="L253" t="s">
        <v>23</v>
      </c>
      <c r="M253" t="s">
        <v>23</v>
      </c>
      <c r="N253" t="s">
        <v>23</v>
      </c>
      <c r="O253" t="s">
        <v>23</v>
      </c>
      <c r="P253" t="s">
        <v>23</v>
      </c>
      <c r="Q253" t="s">
        <v>23</v>
      </c>
      <c r="R253" t="s">
        <v>23</v>
      </c>
      <c r="S253" t="s">
        <v>839</v>
      </c>
      <c r="T253" t="s">
        <v>23</v>
      </c>
    </row>
    <row r="254" spans="1:20" hidden="1">
      <c r="A254" t="s">
        <v>19</v>
      </c>
      <c r="B254" t="s">
        <v>787</v>
      </c>
      <c r="C254" t="s">
        <v>788</v>
      </c>
      <c r="D254" t="s">
        <v>840</v>
      </c>
      <c r="E254" t="str">
        <f>_xlfn.XLOOKUP(S254,Rev!T:T,Rev!D:D)</f>
        <v>Check manual actuators - Safety pins in place/secure &amp; serviceable.</v>
      </c>
      <c r="F254" t="s">
        <v>23</v>
      </c>
      <c r="G254" s="4" t="s">
        <v>23</v>
      </c>
      <c r="H254" s="4" t="s">
        <v>23</v>
      </c>
      <c r="I254" s="4" t="s">
        <v>23</v>
      </c>
      <c r="J254" s="4" t="s">
        <v>841</v>
      </c>
      <c r="K254" s="4">
        <v>192</v>
      </c>
      <c r="L254" t="s">
        <v>23</v>
      </c>
      <c r="M254" t="s">
        <v>23</v>
      </c>
      <c r="N254" t="s">
        <v>23</v>
      </c>
      <c r="O254" t="s">
        <v>23</v>
      </c>
      <c r="P254" t="s">
        <v>23</v>
      </c>
      <c r="Q254" t="s">
        <v>23</v>
      </c>
      <c r="R254" t="s">
        <v>23</v>
      </c>
      <c r="S254" t="s">
        <v>842</v>
      </c>
      <c r="T254" t="s">
        <v>23</v>
      </c>
    </row>
    <row r="255" spans="1:20" hidden="1">
      <c r="A255" t="s">
        <v>19</v>
      </c>
      <c r="B255" t="s">
        <v>787</v>
      </c>
      <c r="C255" t="s">
        <v>788</v>
      </c>
      <c r="D255" t="s">
        <v>843</v>
      </c>
      <c r="E255" t="str">
        <f>_xlfn.XLOOKUP(S255,Rev!T:T,Rev!D:D)</f>
        <v>Check detection probes - Devices &amp; cables secured/connected.</v>
      </c>
      <c r="F255" t="s">
        <v>23</v>
      </c>
      <c r="G255" s="4" t="s">
        <v>23</v>
      </c>
      <c r="H255" s="4" t="s">
        <v>23</v>
      </c>
      <c r="I255" s="4" t="s">
        <v>23</v>
      </c>
      <c r="J255" s="4" t="s">
        <v>844</v>
      </c>
      <c r="K255" s="4">
        <v>193</v>
      </c>
      <c r="L255" t="s">
        <v>23</v>
      </c>
      <c r="M255" t="s">
        <v>23</v>
      </c>
      <c r="N255" t="s">
        <v>23</v>
      </c>
      <c r="O255" t="s">
        <v>23</v>
      </c>
      <c r="P255" t="s">
        <v>23</v>
      </c>
      <c r="Q255" t="s">
        <v>23</v>
      </c>
      <c r="R255" t="s">
        <v>23</v>
      </c>
      <c r="S255" t="s">
        <v>845</v>
      </c>
      <c r="T255" t="s">
        <v>23</v>
      </c>
    </row>
    <row r="256" spans="1:20" hidden="1">
      <c r="A256" t="s">
        <v>19</v>
      </c>
      <c r="B256" t="s">
        <v>787</v>
      </c>
      <c r="C256" t="s">
        <v>788</v>
      </c>
      <c r="D256" t="s">
        <v>846</v>
      </c>
      <c r="E256" t="str">
        <f>_xlfn.XLOOKUP(S256,Rev!T:T,Rev!D:D)</f>
        <v>Check detection probes - Correctly aligned/secure.</v>
      </c>
      <c r="F256" t="s">
        <v>23</v>
      </c>
      <c r="G256" s="4" t="s">
        <v>23</v>
      </c>
      <c r="H256" s="4" t="s">
        <v>23</v>
      </c>
      <c r="I256" s="4" t="s">
        <v>23</v>
      </c>
      <c r="J256" s="4" t="s">
        <v>847</v>
      </c>
      <c r="K256" s="4">
        <v>194</v>
      </c>
      <c r="L256" t="s">
        <v>23</v>
      </c>
      <c r="M256" t="s">
        <v>23</v>
      </c>
      <c r="N256" t="s">
        <v>23</v>
      </c>
      <c r="O256" t="s">
        <v>23</v>
      </c>
      <c r="P256" t="s">
        <v>23</v>
      </c>
      <c r="Q256" t="s">
        <v>23</v>
      </c>
      <c r="R256" t="s">
        <v>23</v>
      </c>
      <c r="S256" t="s">
        <v>848</v>
      </c>
      <c r="T256" t="s">
        <v>23</v>
      </c>
    </row>
    <row r="257" spans="1:20" hidden="1">
      <c r="A257" t="s">
        <v>19</v>
      </c>
      <c r="B257" t="s">
        <v>787</v>
      </c>
      <c r="C257" t="s">
        <v>788</v>
      </c>
      <c r="D257" t="s">
        <v>849</v>
      </c>
      <c r="E257" t="str">
        <f>_xlfn.XLOOKUP(S257,Rev!T:T,Rev!D:D)</f>
        <v>Check distribution - Nozzles free from dirt and caps in place.</v>
      </c>
      <c r="F257" t="s">
        <v>23</v>
      </c>
      <c r="G257" s="4" t="s">
        <v>23</v>
      </c>
      <c r="H257" s="4" t="s">
        <v>23</v>
      </c>
      <c r="I257" s="4" t="s">
        <v>23</v>
      </c>
      <c r="J257" s="4" t="s">
        <v>850</v>
      </c>
      <c r="K257" s="4">
        <v>195</v>
      </c>
      <c r="L257" t="s">
        <v>23</v>
      </c>
      <c r="M257" t="s">
        <v>23</v>
      </c>
      <c r="N257" t="s">
        <v>23</v>
      </c>
      <c r="O257" t="s">
        <v>23</v>
      </c>
      <c r="P257" t="s">
        <v>23</v>
      </c>
      <c r="Q257" t="s">
        <v>23</v>
      </c>
      <c r="R257" t="s">
        <v>23</v>
      </c>
      <c r="S257" t="s">
        <v>851</v>
      </c>
      <c r="T257" t="s">
        <v>23</v>
      </c>
    </row>
    <row r="258" spans="1:20" hidden="1">
      <c r="A258" t="s">
        <v>19</v>
      </c>
      <c r="B258" t="s">
        <v>787</v>
      </c>
      <c r="C258" t="s">
        <v>788</v>
      </c>
      <c r="D258" t="s">
        <v>852</v>
      </c>
      <c r="E258" t="str">
        <f>_xlfn.XLOOKUP(S258,Rev!T:T,Rev!D:D)</f>
        <v>Check distribution - Nozzles correctly aligned/secure.</v>
      </c>
      <c r="F258" t="s">
        <v>23</v>
      </c>
      <c r="G258" s="4" t="s">
        <v>23</v>
      </c>
      <c r="H258" s="4" t="s">
        <v>23</v>
      </c>
      <c r="I258" s="4" t="s">
        <v>23</v>
      </c>
      <c r="J258" s="4" t="s">
        <v>853</v>
      </c>
      <c r="K258" s="4">
        <v>196</v>
      </c>
      <c r="L258" t="s">
        <v>23</v>
      </c>
      <c r="M258" t="s">
        <v>23</v>
      </c>
      <c r="N258" t="s">
        <v>23</v>
      </c>
      <c r="O258" t="s">
        <v>23</v>
      </c>
      <c r="P258" t="s">
        <v>23</v>
      </c>
      <c r="Q258" t="s">
        <v>23</v>
      </c>
      <c r="R258" t="s">
        <v>23</v>
      </c>
      <c r="S258" t="s">
        <v>854</v>
      </c>
      <c r="T258" t="s">
        <v>23</v>
      </c>
    </row>
    <row r="259" spans="1:20" hidden="1">
      <c r="A259" t="s">
        <v>19</v>
      </c>
      <c r="B259" t="s">
        <v>787</v>
      </c>
      <c r="C259" t="s">
        <v>788</v>
      </c>
      <c r="D259" t="s">
        <v>855</v>
      </c>
      <c r="E259" t="str">
        <f>_xlfn.XLOOKUP(S259,Rev!T:T,Rev!D:D)</f>
        <v>Check distribution - Hoses checked, serviceable and connected/supported.</v>
      </c>
      <c r="F259" t="s">
        <v>23</v>
      </c>
      <c r="G259" s="4" t="s">
        <v>23</v>
      </c>
      <c r="H259" s="4" t="s">
        <v>23</v>
      </c>
      <c r="I259" s="4" t="s">
        <v>23</v>
      </c>
      <c r="J259" s="4" t="s">
        <v>856</v>
      </c>
      <c r="K259" s="4">
        <v>197</v>
      </c>
      <c r="L259" t="s">
        <v>23</v>
      </c>
      <c r="M259" t="s">
        <v>23</v>
      </c>
      <c r="N259" t="s">
        <v>23</v>
      </c>
      <c r="O259" t="s">
        <v>23</v>
      </c>
      <c r="P259" t="s">
        <v>23</v>
      </c>
      <c r="Q259" t="s">
        <v>23</v>
      </c>
      <c r="R259" t="s">
        <v>23</v>
      </c>
      <c r="S259" t="s">
        <v>857</v>
      </c>
      <c r="T259" t="s">
        <v>23</v>
      </c>
    </row>
    <row r="260" spans="1:20" hidden="1">
      <c r="A260" t="s">
        <v>19</v>
      </c>
      <c r="B260" t="s">
        <v>787</v>
      </c>
      <c r="C260" t="s">
        <v>788</v>
      </c>
      <c r="D260" t="s">
        <v>858</v>
      </c>
      <c r="E260" t="str">
        <f>_xlfn.XLOOKUP(S260,Rev!T:T,Rev!D:D)</f>
        <v>Check fire panel - Functions checked/audible &amp; visual alarms serviceable.</v>
      </c>
      <c r="F260" t="s">
        <v>23</v>
      </c>
      <c r="G260" s="4" t="s">
        <v>23</v>
      </c>
      <c r="H260" s="4" t="s">
        <v>23</v>
      </c>
      <c r="I260" s="4" t="s">
        <v>23</v>
      </c>
      <c r="J260" s="4" t="s">
        <v>859</v>
      </c>
      <c r="K260" s="4">
        <v>198</v>
      </c>
      <c r="L260" t="s">
        <v>23</v>
      </c>
      <c r="M260" t="s">
        <v>23</v>
      </c>
      <c r="N260" t="s">
        <v>23</v>
      </c>
      <c r="O260" t="s">
        <v>23</v>
      </c>
      <c r="P260" t="s">
        <v>23</v>
      </c>
      <c r="Q260" t="s">
        <v>23</v>
      </c>
      <c r="R260" t="s">
        <v>23</v>
      </c>
      <c r="S260" t="s">
        <v>860</v>
      </c>
      <c r="T260" t="s">
        <v>23</v>
      </c>
    </row>
    <row r="261" spans="1:20" hidden="1">
      <c r="A261" t="s">
        <v>19</v>
      </c>
      <c r="B261" t="s">
        <v>787</v>
      </c>
      <c r="C261" t="s">
        <v>788</v>
      </c>
      <c r="D261" t="s">
        <v>861</v>
      </c>
      <c r="E261" t="str">
        <f>_xlfn.XLOOKUP(S261,Rev!T:T,Rev!D:D)</f>
        <v>Check identification - Labels secured and legible/updated.</v>
      </c>
      <c r="F261" t="s">
        <v>23</v>
      </c>
      <c r="G261" s="4" t="s">
        <v>23</v>
      </c>
      <c r="H261" s="4" t="s">
        <v>23</v>
      </c>
      <c r="I261" s="4" t="s">
        <v>23</v>
      </c>
      <c r="J261" s="4" t="s">
        <v>862</v>
      </c>
      <c r="K261" s="4">
        <v>199</v>
      </c>
      <c r="L261" t="s">
        <v>23</v>
      </c>
      <c r="M261" t="s">
        <v>23</v>
      </c>
      <c r="N261" t="s">
        <v>23</v>
      </c>
      <c r="O261" t="s">
        <v>23</v>
      </c>
      <c r="P261" t="s">
        <v>23</v>
      </c>
      <c r="Q261" t="s">
        <v>23</v>
      </c>
      <c r="R261" t="s">
        <v>23</v>
      </c>
      <c r="S261" t="s">
        <v>863</v>
      </c>
      <c r="T261" t="s">
        <v>23</v>
      </c>
    </row>
    <row r="262" spans="1:20" hidden="1">
      <c r="A262" t="s">
        <v>19</v>
      </c>
      <c r="B262" t="s">
        <v>787</v>
      </c>
      <c r="C262" t="s">
        <v>864</v>
      </c>
      <c r="D262" t="s">
        <v>865</v>
      </c>
      <c r="E262" t="str">
        <f>_xlfn.XLOOKUP(S262,Rev!T:T,Rev!D:D)</f>
        <v>Fire extinguisher(s) - Check pressure within correct range/within test period.</v>
      </c>
      <c r="F262" t="s">
        <v>23</v>
      </c>
      <c r="G262" s="4" t="s">
        <v>23</v>
      </c>
      <c r="H262" s="4" t="s">
        <v>23</v>
      </c>
      <c r="I262" s="4" t="s">
        <v>23</v>
      </c>
      <c r="J262" s="4" t="s">
        <v>866</v>
      </c>
      <c r="K262" s="4">
        <v>200</v>
      </c>
      <c r="L262" t="s">
        <v>23</v>
      </c>
      <c r="M262" t="s">
        <v>23</v>
      </c>
      <c r="N262" t="s">
        <v>23</v>
      </c>
      <c r="O262" t="s">
        <v>23</v>
      </c>
      <c r="P262" t="s">
        <v>23</v>
      </c>
      <c r="Q262" t="s">
        <v>23</v>
      </c>
      <c r="R262" t="s">
        <v>23</v>
      </c>
      <c r="S262" t="s">
        <v>867</v>
      </c>
      <c r="T262" t="s">
        <v>23</v>
      </c>
    </row>
    <row r="263" spans="1:20" hidden="1">
      <c r="A263" t="s">
        <v>19</v>
      </c>
      <c r="B263" t="s">
        <v>787</v>
      </c>
      <c r="C263" t="s">
        <v>864</v>
      </c>
      <c r="D263" t="s">
        <v>868</v>
      </c>
      <c r="E263" t="str">
        <f>_xlfn.XLOOKUP(S263,Rev!T:T,Rev!D:D)</f>
        <v>Fire extinguisher(s) - Invert and shake to loosen powder.</v>
      </c>
      <c r="F263" t="s">
        <v>23</v>
      </c>
      <c r="G263" s="4" t="s">
        <v>23</v>
      </c>
      <c r="H263" s="4" t="s">
        <v>23</v>
      </c>
      <c r="I263" s="4" t="s">
        <v>23</v>
      </c>
      <c r="J263" s="4" t="s">
        <v>869</v>
      </c>
      <c r="K263" s="4">
        <v>201</v>
      </c>
      <c r="L263" t="s">
        <v>23</v>
      </c>
      <c r="M263" t="s">
        <v>23</v>
      </c>
      <c r="N263" t="s">
        <v>23</v>
      </c>
      <c r="O263" t="s">
        <v>23</v>
      </c>
      <c r="P263" t="s">
        <v>23</v>
      </c>
      <c r="Q263" t="s">
        <v>23</v>
      </c>
      <c r="R263" t="s">
        <v>23</v>
      </c>
      <c r="S263" t="s">
        <v>870</v>
      </c>
      <c r="T263" t="s">
        <v>23</v>
      </c>
    </row>
    <row r="264" spans="1:20" hidden="1">
      <c r="A264" t="s">
        <v>19</v>
      </c>
      <c r="B264" t="s">
        <v>787</v>
      </c>
      <c r="C264" t="s">
        <v>864</v>
      </c>
      <c r="D264" t="s">
        <v>871</v>
      </c>
      <c r="E264" t="str">
        <f>_xlfn.XLOOKUP(S264,Rev!T:T,Rev!D:D)</f>
        <v>Check fire extinguisher mounting brackets.</v>
      </c>
      <c r="F264" t="s">
        <v>23</v>
      </c>
      <c r="G264" s="4" t="s">
        <v>23</v>
      </c>
      <c r="H264" s="4" t="s">
        <v>23</v>
      </c>
      <c r="I264" s="4" t="s">
        <v>23</v>
      </c>
      <c r="J264" s="4" t="s">
        <v>872</v>
      </c>
      <c r="K264" s="4">
        <v>202</v>
      </c>
      <c r="L264" t="s">
        <v>23</v>
      </c>
      <c r="M264" t="s">
        <v>23</v>
      </c>
      <c r="N264" t="s">
        <v>23</v>
      </c>
      <c r="O264" t="s">
        <v>23</v>
      </c>
      <c r="P264" t="s">
        <v>23</v>
      </c>
      <c r="Q264" t="s">
        <v>23</v>
      </c>
      <c r="R264" t="s">
        <v>23</v>
      </c>
      <c r="S264" t="s">
        <v>873</v>
      </c>
      <c r="T264" t="s">
        <v>23</v>
      </c>
    </row>
  </sheetData>
  <autoFilter ref="A1:T264" xr:uid="{00000000-0001-0000-0000-000000000000}">
    <filterColumn colId="4">
      <filters>
        <filter val="#N/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3EC21-B437-4C5A-90DE-6DF8C89D06C2}">
  <dimension ref="A1:L773"/>
  <sheetViews>
    <sheetView zoomScale="60" zoomScaleNormal="60" workbookViewId="0">
      <pane xSplit="4" ySplit="6" topLeftCell="E686" activePane="bottomRight" state="frozen"/>
      <selection pane="topRight" activeCell="E1" sqref="E1"/>
      <selection pane="bottomLeft" activeCell="A7" sqref="A7"/>
      <selection pane="bottomRight" activeCell="G481" sqref="G481"/>
    </sheetView>
  </sheetViews>
  <sheetFormatPr defaultColWidth="8.5546875" defaultRowHeight="14.4"/>
  <cols>
    <col min="1" max="1" width="29.109375" style="5" customWidth="1"/>
    <col min="2" max="2" width="11.109375" style="5" customWidth="1"/>
    <col min="3" max="3" width="10.5546875" style="5" customWidth="1"/>
    <col min="4" max="4" width="8.5546875" style="5" customWidth="1"/>
    <col min="5" max="5" width="27.5546875" style="7" customWidth="1"/>
    <col min="6" max="6" width="24.44140625" style="5" customWidth="1"/>
    <col min="7" max="7" width="72.5546875" style="7" customWidth="1"/>
    <col min="8" max="8" width="8.5546875" style="5" customWidth="1"/>
    <col min="9" max="9" width="7.44140625" style="32" customWidth="1"/>
    <col min="10" max="11" width="6.5546875" style="32" customWidth="1"/>
    <col min="12" max="12" width="15.44140625" style="7" customWidth="1"/>
    <col min="13" max="16384" width="8.5546875" style="5"/>
  </cols>
  <sheetData>
    <row r="1" spans="1:12">
      <c r="D1" s="6"/>
      <c r="E1" s="7" t="s">
        <v>874</v>
      </c>
      <c r="F1" s="5" t="s">
        <v>875</v>
      </c>
    </row>
    <row r="2" spans="1:12">
      <c r="D2" s="8"/>
      <c r="E2" s="7" t="s">
        <v>876</v>
      </c>
      <c r="F2" s="5" t="s">
        <v>877</v>
      </c>
    </row>
    <row r="3" spans="1:12" ht="15" thickBot="1">
      <c r="D3" s="9"/>
      <c r="E3" s="7" t="s">
        <v>878</v>
      </c>
    </row>
    <row r="4" spans="1:12" s="10" customFormat="1" ht="15" thickBot="1">
      <c r="G4" s="11"/>
      <c r="I4" s="261" t="s">
        <v>879</v>
      </c>
      <c r="J4" s="261"/>
      <c r="K4" s="261"/>
      <c r="L4" s="262"/>
    </row>
    <row r="5" spans="1:12" s="12" customFormat="1" ht="31.5" customHeight="1">
      <c r="A5" s="12" t="s">
        <v>880</v>
      </c>
      <c r="B5" s="12" t="s">
        <v>881</v>
      </c>
      <c r="C5" s="12" t="s">
        <v>882</v>
      </c>
      <c r="D5" s="12" t="s">
        <v>883</v>
      </c>
      <c r="E5" s="12" t="s">
        <v>1</v>
      </c>
      <c r="F5" s="12" t="s">
        <v>2</v>
      </c>
      <c r="G5" s="13" t="s">
        <v>884</v>
      </c>
      <c r="H5" s="12" t="s">
        <v>885</v>
      </c>
      <c r="I5" s="14" t="s">
        <v>7</v>
      </c>
      <c r="J5" s="14" t="s">
        <v>8</v>
      </c>
      <c r="K5" s="14" t="s">
        <v>9</v>
      </c>
      <c r="L5" s="15" t="s">
        <v>886</v>
      </c>
    </row>
    <row r="6" spans="1:12" s="16" customFormat="1" ht="72">
      <c r="E6" s="16" t="s">
        <v>887</v>
      </c>
      <c r="F6" s="16" t="s">
        <v>888</v>
      </c>
      <c r="G6" s="17" t="s">
        <v>889</v>
      </c>
      <c r="H6" s="16" t="s">
        <v>890</v>
      </c>
      <c r="I6" s="19"/>
      <c r="J6" s="19"/>
      <c r="K6" s="19"/>
      <c r="L6" s="18"/>
    </row>
    <row r="7" spans="1:12" s="20" customFormat="1">
      <c r="B7" s="21"/>
      <c r="D7" s="20" t="s">
        <v>891</v>
      </c>
      <c r="E7" s="22" t="s">
        <v>887</v>
      </c>
      <c r="F7" s="20" t="s">
        <v>21</v>
      </c>
      <c r="G7" s="22" t="s">
        <v>21</v>
      </c>
      <c r="H7" s="20" t="s">
        <v>2</v>
      </c>
      <c r="I7" s="71"/>
      <c r="J7" s="71"/>
      <c r="K7" s="71"/>
      <c r="L7" s="23"/>
    </row>
    <row r="8" spans="1:12" ht="28.8">
      <c r="A8" s="7" t="s">
        <v>892</v>
      </c>
      <c r="B8" s="24"/>
      <c r="C8" s="7"/>
      <c r="D8" s="5" t="s">
        <v>891</v>
      </c>
      <c r="E8" s="7" t="s">
        <v>887</v>
      </c>
      <c r="F8" s="5" t="s">
        <v>21</v>
      </c>
      <c r="G8" s="7" t="s">
        <v>893</v>
      </c>
      <c r="H8" s="5" t="s">
        <v>894</v>
      </c>
      <c r="I8" s="32">
        <v>1</v>
      </c>
      <c r="J8" s="32" t="s">
        <v>24</v>
      </c>
      <c r="K8" s="32" t="s">
        <v>24</v>
      </c>
      <c r="L8" s="26"/>
    </row>
    <row r="9" spans="1:12" s="105" customFormat="1" ht="28.8">
      <c r="A9" s="101" t="s">
        <v>895</v>
      </c>
      <c r="B9" s="102"/>
      <c r="C9" s="101"/>
      <c r="D9" s="103" t="s">
        <v>891</v>
      </c>
      <c r="E9" s="104" t="s">
        <v>887</v>
      </c>
      <c r="F9" s="103" t="s">
        <v>21</v>
      </c>
      <c r="G9" s="104" t="s">
        <v>896</v>
      </c>
      <c r="H9" s="105" t="s">
        <v>894</v>
      </c>
      <c r="I9" s="106" t="s">
        <v>27</v>
      </c>
      <c r="J9" s="106" t="s">
        <v>27</v>
      </c>
      <c r="K9" s="106" t="s">
        <v>27</v>
      </c>
      <c r="L9" s="107" t="s">
        <v>897</v>
      </c>
    </row>
    <row r="10" spans="1:12" ht="28.8">
      <c r="A10" s="7" t="s">
        <v>892</v>
      </c>
      <c r="B10" s="24"/>
      <c r="C10" s="7"/>
      <c r="D10" s="29" t="s">
        <v>898</v>
      </c>
      <c r="E10" s="29" t="s">
        <v>887</v>
      </c>
      <c r="F10" s="29" t="s">
        <v>899</v>
      </c>
      <c r="G10" s="138" t="s">
        <v>900</v>
      </c>
      <c r="H10" s="7" t="s">
        <v>894</v>
      </c>
      <c r="I10" s="72" t="s">
        <v>901</v>
      </c>
      <c r="J10" s="72" t="s">
        <v>901</v>
      </c>
      <c r="K10" s="72" t="s">
        <v>901</v>
      </c>
      <c r="L10" s="26"/>
    </row>
    <row r="11" spans="1:12" ht="28.8">
      <c r="A11" s="7" t="s">
        <v>892</v>
      </c>
      <c r="B11" s="24"/>
      <c r="C11" s="7"/>
      <c r="D11" s="5" t="s">
        <v>891</v>
      </c>
      <c r="E11" s="7" t="s">
        <v>887</v>
      </c>
      <c r="F11" s="5" t="s">
        <v>21</v>
      </c>
      <c r="G11" s="7" t="s">
        <v>902</v>
      </c>
      <c r="H11" s="5" t="s">
        <v>894</v>
      </c>
      <c r="I11" s="32" t="s">
        <v>30</v>
      </c>
      <c r="J11" s="32" t="s">
        <v>30</v>
      </c>
      <c r="K11" s="32" t="s">
        <v>30</v>
      </c>
      <c r="L11" s="26"/>
    </row>
    <row r="12" spans="1:12" ht="72">
      <c r="A12" s="7" t="s">
        <v>892</v>
      </c>
      <c r="B12" s="24" t="s">
        <v>903</v>
      </c>
      <c r="C12" s="7"/>
      <c r="D12" s="5" t="s">
        <v>891</v>
      </c>
      <c r="E12" s="7" t="s">
        <v>887</v>
      </c>
      <c r="F12" s="5" t="s">
        <v>21</v>
      </c>
      <c r="G12" s="7" t="s">
        <v>904</v>
      </c>
      <c r="H12" s="5" t="s">
        <v>894</v>
      </c>
      <c r="I12" s="32" t="s">
        <v>33</v>
      </c>
      <c r="J12" s="32" t="s">
        <v>33</v>
      </c>
      <c r="K12" s="32" t="s">
        <v>33</v>
      </c>
      <c r="L12" s="26"/>
    </row>
    <row r="13" spans="1:12" ht="28.8">
      <c r="A13" s="7" t="s">
        <v>892</v>
      </c>
      <c r="B13" s="24"/>
      <c r="C13" s="7"/>
      <c r="D13" s="5" t="s">
        <v>891</v>
      </c>
      <c r="E13" s="7" t="s">
        <v>887</v>
      </c>
      <c r="F13" s="5" t="s">
        <v>21</v>
      </c>
      <c r="G13" s="7" t="s">
        <v>905</v>
      </c>
      <c r="H13" s="5" t="s">
        <v>894</v>
      </c>
      <c r="I13" s="32" t="s">
        <v>36</v>
      </c>
      <c r="J13" s="32" t="s">
        <v>36</v>
      </c>
      <c r="K13" s="32" t="s">
        <v>36</v>
      </c>
      <c r="L13" s="26"/>
    </row>
    <row r="14" spans="1:12" s="105" customFormat="1" ht="28.8">
      <c r="A14" s="101" t="s">
        <v>895</v>
      </c>
      <c r="B14" s="102"/>
      <c r="C14" s="101"/>
      <c r="D14" s="103" t="s">
        <v>891</v>
      </c>
      <c r="E14" s="104" t="s">
        <v>887</v>
      </c>
      <c r="F14" s="103" t="s">
        <v>21</v>
      </c>
      <c r="G14" s="104" t="s">
        <v>906</v>
      </c>
      <c r="H14" s="105" t="s">
        <v>894</v>
      </c>
      <c r="I14" s="106" t="s">
        <v>39</v>
      </c>
      <c r="J14" s="106" t="s">
        <v>39</v>
      </c>
      <c r="K14" s="106" t="s">
        <v>39</v>
      </c>
      <c r="L14" s="107" t="s">
        <v>897</v>
      </c>
    </row>
    <row r="15" spans="1:12" ht="28.8">
      <c r="A15" s="7" t="s">
        <v>892</v>
      </c>
      <c r="B15" s="24"/>
      <c r="C15" s="7"/>
      <c r="D15" s="29" t="s">
        <v>898</v>
      </c>
      <c r="E15" s="29" t="s">
        <v>887</v>
      </c>
      <c r="F15" s="29" t="s">
        <v>899</v>
      </c>
      <c r="G15" s="31" t="s">
        <v>907</v>
      </c>
      <c r="H15" s="7" t="s">
        <v>894</v>
      </c>
      <c r="I15" s="72" t="s">
        <v>901</v>
      </c>
      <c r="J15" s="72" t="s">
        <v>901</v>
      </c>
      <c r="K15" s="72" t="s">
        <v>901</v>
      </c>
      <c r="L15" s="26"/>
    </row>
    <row r="16" spans="1:12" ht="28.8">
      <c r="A16" s="7" t="s">
        <v>892</v>
      </c>
      <c r="B16" s="24"/>
      <c r="C16" s="7"/>
      <c r="D16" s="29" t="s">
        <v>891</v>
      </c>
      <c r="E16" s="30" t="s">
        <v>887</v>
      </c>
      <c r="F16" s="29" t="s">
        <v>21</v>
      </c>
      <c r="G16" s="30" t="s">
        <v>908</v>
      </c>
      <c r="H16" s="5" t="s">
        <v>894</v>
      </c>
      <c r="I16" s="32" t="s">
        <v>42</v>
      </c>
      <c r="J16" s="32" t="s">
        <v>42</v>
      </c>
      <c r="K16" s="32" t="s">
        <v>42</v>
      </c>
      <c r="L16" s="26" t="s">
        <v>897</v>
      </c>
    </row>
    <row r="17" spans="1:12" s="105" customFormat="1">
      <c r="A17" s="101" t="s">
        <v>895</v>
      </c>
      <c r="B17" s="102"/>
      <c r="C17" s="101"/>
      <c r="D17" s="103" t="s">
        <v>898</v>
      </c>
      <c r="E17" s="103" t="s">
        <v>887</v>
      </c>
      <c r="F17" s="103" t="s">
        <v>899</v>
      </c>
      <c r="G17" s="108" t="s">
        <v>909</v>
      </c>
      <c r="H17" s="109" t="s">
        <v>894</v>
      </c>
      <c r="I17" s="110"/>
      <c r="J17" s="110"/>
      <c r="K17" s="110"/>
      <c r="L17" s="107"/>
    </row>
    <row r="18" spans="1:12" ht="28.8">
      <c r="A18" s="7" t="s">
        <v>892</v>
      </c>
      <c r="B18" s="24"/>
      <c r="C18" s="7"/>
      <c r="D18" s="29" t="s">
        <v>891</v>
      </c>
      <c r="E18" s="30" t="s">
        <v>887</v>
      </c>
      <c r="F18" s="29" t="s">
        <v>21</v>
      </c>
      <c r="G18" s="30" t="s">
        <v>910</v>
      </c>
      <c r="H18" s="5" t="s">
        <v>894</v>
      </c>
      <c r="I18" s="32" t="s">
        <v>911</v>
      </c>
      <c r="J18" s="32" t="s">
        <v>45</v>
      </c>
      <c r="K18" s="32" t="s">
        <v>911</v>
      </c>
      <c r="L18" s="26" t="s">
        <v>897</v>
      </c>
    </row>
    <row r="19" spans="1:12" ht="28.8">
      <c r="A19" s="7" t="s">
        <v>892</v>
      </c>
      <c r="B19" s="24"/>
      <c r="C19" s="7"/>
      <c r="D19" s="5" t="s">
        <v>891</v>
      </c>
      <c r="E19" s="7" t="s">
        <v>887</v>
      </c>
      <c r="F19" s="5" t="s">
        <v>21</v>
      </c>
      <c r="G19" s="7" t="s">
        <v>912</v>
      </c>
      <c r="H19" s="5" t="s">
        <v>894</v>
      </c>
      <c r="I19" s="32" t="s">
        <v>48</v>
      </c>
      <c r="J19" s="32" t="s">
        <v>913</v>
      </c>
      <c r="K19" s="32" t="s">
        <v>48</v>
      </c>
      <c r="L19" s="26"/>
    </row>
    <row r="20" spans="1:12" ht="28.8">
      <c r="A20" s="7" t="s">
        <v>892</v>
      </c>
      <c r="B20" s="24"/>
      <c r="C20" s="7"/>
      <c r="D20" s="5" t="s">
        <v>891</v>
      </c>
      <c r="E20" s="7" t="s">
        <v>887</v>
      </c>
      <c r="F20" s="5" t="s">
        <v>21</v>
      </c>
      <c r="G20" s="7" t="s">
        <v>914</v>
      </c>
      <c r="H20" s="5" t="s">
        <v>894</v>
      </c>
      <c r="I20" s="32" t="s">
        <v>52</v>
      </c>
      <c r="J20" s="32" t="s">
        <v>915</v>
      </c>
      <c r="K20" s="32" t="s">
        <v>52</v>
      </c>
      <c r="L20" s="26"/>
    </row>
    <row r="21" spans="1:12">
      <c r="A21" s="7" t="s">
        <v>916</v>
      </c>
      <c r="B21" s="24"/>
      <c r="C21" s="7"/>
      <c r="D21" s="29" t="s">
        <v>891</v>
      </c>
      <c r="E21" s="30" t="s">
        <v>887</v>
      </c>
      <c r="F21" s="29" t="s">
        <v>21</v>
      </c>
      <c r="G21" s="30" t="s">
        <v>917</v>
      </c>
      <c r="H21" s="5" t="s">
        <v>894</v>
      </c>
      <c r="I21" s="32" t="s">
        <v>55</v>
      </c>
      <c r="J21" s="32" t="s">
        <v>918</v>
      </c>
      <c r="K21" s="32" t="s">
        <v>55</v>
      </c>
      <c r="L21" s="26"/>
    </row>
    <row r="22" spans="1:12" ht="86.4">
      <c r="A22" s="7" t="s">
        <v>919</v>
      </c>
      <c r="B22" s="24"/>
      <c r="C22" s="7"/>
      <c r="D22" s="29" t="s">
        <v>898</v>
      </c>
      <c r="E22" s="29" t="s">
        <v>887</v>
      </c>
      <c r="F22" s="29" t="s">
        <v>899</v>
      </c>
      <c r="G22" s="31" t="s">
        <v>920</v>
      </c>
      <c r="H22" s="7" t="s">
        <v>894</v>
      </c>
      <c r="L22" s="27"/>
    </row>
    <row r="23" spans="1:12" ht="28.8">
      <c r="A23" s="7" t="s">
        <v>892</v>
      </c>
      <c r="B23" s="24"/>
      <c r="C23" s="7"/>
      <c r="D23" s="5" t="s">
        <v>19</v>
      </c>
      <c r="E23" s="34" t="s">
        <v>921</v>
      </c>
      <c r="F23" s="5" t="s">
        <v>21</v>
      </c>
      <c r="G23" s="7" t="s">
        <v>922</v>
      </c>
      <c r="H23" s="7" t="s">
        <v>894</v>
      </c>
      <c r="I23" s="32" t="s">
        <v>61</v>
      </c>
      <c r="J23" s="32" t="s">
        <v>58</v>
      </c>
      <c r="K23" s="32" t="s">
        <v>61</v>
      </c>
      <c r="L23" s="27"/>
    </row>
    <row r="24" spans="1:12">
      <c r="A24" s="7"/>
      <c r="B24" s="24"/>
      <c r="C24" s="7"/>
      <c r="D24" s="5" t="s">
        <v>891</v>
      </c>
      <c r="E24" s="7" t="s">
        <v>887</v>
      </c>
      <c r="F24" s="5" t="s">
        <v>21</v>
      </c>
      <c r="G24" s="7" t="s">
        <v>923</v>
      </c>
      <c r="H24" s="5" t="s">
        <v>894</v>
      </c>
      <c r="I24" s="32" t="s">
        <v>64</v>
      </c>
      <c r="J24" s="32" t="s">
        <v>61</v>
      </c>
      <c r="K24" s="32" t="s">
        <v>64</v>
      </c>
      <c r="L24" s="26"/>
    </row>
    <row r="25" spans="1:12">
      <c r="A25" s="7" t="s">
        <v>916</v>
      </c>
      <c r="B25" s="24"/>
      <c r="C25" s="7"/>
      <c r="D25" s="5" t="s">
        <v>891</v>
      </c>
      <c r="E25" s="7" t="s">
        <v>887</v>
      </c>
      <c r="F25" s="5" t="s">
        <v>21</v>
      </c>
      <c r="G25" s="7" t="s">
        <v>924</v>
      </c>
      <c r="H25" s="5" t="s">
        <v>894</v>
      </c>
      <c r="I25" s="32" t="s">
        <v>76</v>
      </c>
      <c r="J25" s="32" t="s">
        <v>73</v>
      </c>
      <c r="K25" s="32" t="s">
        <v>76</v>
      </c>
      <c r="L25" s="26"/>
    </row>
    <row r="26" spans="1:12" ht="28.8">
      <c r="A26" s="7" t="s">
        <v>925</v>
      </c>
      <c r="B26" s="24"/>
      <c r="C26" s="7"/>
      <c r="D26" s="5" t="s">
        <v>898</v>
      </c>
      <c r="E26" s="5" t="s">
        <v>149</v>
      </c>
      <c r="F26" s="5" t="s">
        <v>926</v>
      </c>
      <c r="G26" s="35" t="s">
        <v>927</v>
      </c>
      <c r="H26" s="7" t="s">
        <v>928</v>
      </c>
      <c r="L26" s="27"/>
    </row>
    <row r="27" spans="1:12" ht="72">
      <c r="A27" s="7" t="s">
        <v>925</v>
      </c>
      <c r="B27" s="24"/>
      <c r="C27" s="7"/>
      <c r="D27" s="5" t="s">
        <v>898</v>
      </c>
      <c r="E27" s="5" t="s">
        <v>887</v>
      </c>
      <c r="F27" s="5" t="s">
        <v>899</v>
      </c>
      <c r="G27" s="35" t="s">
        <v>929</v>
      </c>
      <c r="H27" s="7" t="s">
        <v>930</v>
      </c>
      <c r="L27" s="27"/>
    </row>
    <row r="28" spans="1:12">
      <c r="A28" s="7" t="s">
        <v>925</v>
      </c>
      <c r="B28" s="24"/>
      <c r="C28" s="7"/>
      <c r="D28" s="5" t="s">
        <v>898</v>
      </c>
      <c r="E28" s="5" t="s">
        <v>887</v>
      </c>
      <c r="F28" s="5" t="s">
        <v>899</v>
      </c>
      <c r="G28" s="35" t="s">
        <v>931</v>
      </c>
      <c r="H28" s="7" t="s">
        <v>930</v>
      </c>
      <c r="L28" s="27"/>
    </row>
    <row r="29" spans="1:12">
      <c r="A29" s="7" t="s">
        <v>925</v>
      </c>
      <c r="B29" s="24"/>
      <c r="C29" s="7"/>
      <c r="D29" s="5" t="s">
        <v>898</v>
      </c>
      <c r="E29" s="5" t="s">
        <v>887</v>
      </c>
      <c r="F29" s="5" t="s">
        <v>899</v>
      </c>
      <c r="G29" s="35" t="s">
        <v>932</v>
      </c>
      <c r="H29" s="7" t="s">
        <v>930</v>
      </c>
      <c r="L29" s="27"/>
    </row>
    <row r="30" spans="1:12">
      <c r="A30" s="7" t="s">
        <v>925</v>
      </c>
      <c r="B30" s="24"/>
      <c r="C30" s="7"/>
      <c r="D30" s="5" t="s">
        <v>898</v>
      </c>
      <c r="E30" s="5" t="s">
        <v>887</v>
      </c>
      <c r="F30" s="5" t="s">
        <v>899</v>
      </c>
      <c r="G30" s="35" t="s">
        <v>933</v>
      </c>
      <c r="H30" s="7" t="s">
        <v>930</v>
      </c>
      <c r="L30" s="27"/>
    </row>
    <row r="31" spans="1:12" s="105" customFormat="1">
      <c r="A31" s="101" t="s">
        <v>895</v>
      </c>
      <c r="B31" s="102"/>
      <c r="C31" s="109"/>
      <c r="D31" s="105" t="s">
        <v>891</v>
      </c>
      <c r="E31" s="109" t="s">
        <v>887</v>
      </c>
      <c r="F31" s="105" t="s">
        <v>21</v>
      </c>
      <c r="G31" s="109" t="s">
        <v>934</v>
      </c>
      <c r="H31" s="105" t="s">
        <v>894</v>
      </c>
      <c r="I31" s="106" t="s">
        <v>79</v>
      </c>
      <c r="J31" s="106" t="s">
        <v>76</v>
      </c>
      <c r="K31" s="106" t="s">
        <v>79</v>
      </c>
      <c r="L31" s="107"/>
    </row>
    <row r="32" spans="1:12" ht="28.8">
      <c r="A32" s="7" t="s">
        <v>892</v>
      </c>
      <c r="B32" s="24"/>
      <c r="C32" s="28"/>
      <c r="D32" s="5" t="s">
        <v>898</v>
      </c>
      <c r="E32" s="5" t="s">
        <v>887</v>
      </c>
      <c r="F32" s="5" t="s">
        <v>899</v>
      </c>
      <c r="G32" s="100" t="s">
        <v>935</v>
      </c>
      <c r="H32" s="7" t="s">
        <v>894</v>
      </c>
      <c r="I32" s="72" t="s">
        <v>901</v>
      </c>
      <c r="J32" s="72" t="s">
        <v>901</v>
      </c>
      <c r="K32" s="72" t="s">
        <v>901</v>
      </c>
      <c r="L32" s="27"/>
    </row>
    <row r="33" spans="1:12" s="105" customFormat="1" ht="28.8">
      <c r="A33" s="101" t="s">
        <v>895</v>
      </c>
      <c r="B33" s="102"/>
      <c r="C33" s="101"/>
      <c r="D33" s="103" t="s">
        <v>891</v>
      </c>
      <c r="E33" s="104" t="s">
        <v>887</v>
      </c>
      <c r="F33" s="103" t="s">
        <v>21</v>
      </c>
      <c r="G33" s="104" t="s">
        <v>936</v>
      </c>
      <c r="H33" s="105" t="s">
        <v>894</v>
      </c>
      <c r="I33" s="110"/>
      <c r="J33" s="110"/>
      <c r="K33" s="110"/>
      <c r="L33" s="107"/>
    </row>
    <row r="34" spans="1:12" ht="28.8">
      <c r="A34" s="7" t="s">
        <v>892</v>
      </c>
      <c r="B34" s="24"/>
      <c r="C34" s="7"/>
      <c r="D34" s="29" t="s">
        <v>19</v>
      </c>
      <c r="E34" s="36" t="s">
        <v>937</v>
      </c>
      <c r="F34" s="29" t="s">
        <v>21</v>
      </c>
      <c r="G34" s="30" t="s">
        <v>938</v>
      </c>
      <c r="H34" s="7" t="s">
        <v>894</v>
      </c>
      <c r="I34" s="32" t="s">
        <v>82</v>
      </c>
      <c r="J34" s="32" t="s">
        <v>79</v>
      </c>
      <c r="K34" s="32" t="s">
        <v>82</v>
      </c>
      <c r="L34" s="26" t="s">
        <v>897</v>
      </c>
    </row>
    <row r="35" spans="1:12">
      <c r="A35" s="7" t="s">
        <v>916</v>
      </c>
      <c r="B35" s="24"/>
      <c r="C35" s="7"/>
      <c r="D35" s="5" t="s">
        <v>891</v>
      </c>
      <c r="E35" s="7" t="s">
        <v>887</v>
      </c>
      <c r="F35" s="5" t="s">
        <v>21</v>
      </c>
      <c r="G35" s="7" t="s">
        <v>939</v>
      </c>
      <c r="H35" s="5" t="s">
        <v>894</v>
      </c>
      <c r="I35" s="32" t="s">
        <v>940</v>
      </c>
      <c r="J35" s="32" t="s">
        <v>82</v>
      </c>
      <c r="K35" s="32" t="s">
        <v>940</v>
      </c>
      <c r="L35" s="26"/>
    </row>
    <row r="36" spans="1:12">
      <c r="A36" s="38" t="s">
        <v>941</v>
      </c>
      <c r="B36" s="24"/>
      <c r="C36" s="38"/>
      <c r="D36" s="5" t="s">
        <v>898</v>
      </c>
      <c r="E36" s="7" t="s">
        <v>887</v>
      </c>
      <c r="F36" s="5" t="s">
        <v>21</v>
      </c>
      <c r="G36" s="7" t="s">
        <v>942</v>
      </c>
      <c r="L36" s="26"/>
    </row>
    <row r="37" spans="1:12" ht="28.8">
      <c r="A37" s="7" t="s">
        <v>892</v>
      </c>
      <c r="B37" s="24"/>
      <c r="C37" s="7"/>
      <c r="D37" s="5" t="s">
        <v>891</v>
      </c>
      <c r="E37" s="7" t="s">
        <v>887</v>
      </c>
      <c r="F37" s="5" t="s">
        <v>21</v>
      </c>
      <c r="G37" s="7" t="s">
        <v>943</v>
      </c>
      <c r="H37" s="5" t="s">
        <v>894</v>
      </c>
      <c r="I37" s="32" t="s">
        <v>85</v>
      </c>
      <c r="J37" s="32" t="s">
        <v>944</v>
      </c>
      <c r="K37" s="32" t="s">
        <v>85</v>
      </c>
      <c r="L37" s="26"/>
    </row>
    <row r="38" spans="1:12">
      <c r="A38" s="7" t="s">
        <v>916</v>
      </c>
      <c r="B38" s="24"/>
      <c r="C38" s="7"/>
      <c r="D38" s="5" t="s">
        <v>891</v>
      </c>
      <c r="E38" s="7" t="s">
        <v>887</v>
      </c>
      <c r="F38" s="5" t="s">
        <v>21</v>
      </c>
      <c r="G38" s="7" t="s">
        <v>945</v>
      </c>
      <c r="H38" s="5" t="s">
        <v>894</v>
      </c>
      <c r="I38" s="32" t="s">
        <v>89</v>
      </c>
      <c r="J38" s="32" t="s">
        <v>946</v>
      </c>
      <c r="K38" s="32" t="s">
        <v>89</v>
      </c>
      <c r="L38" s="26"/>
    </row>
    <row r="39" spans="1:12" ht="28.8">
      <c r="A39" s="7" t="s">
        <v>892</v>
      </c>
      <c r="B39" s="24"/>
      <c r="C39" s="7"/>
      <c r="D39" s="5" t="s">
        <v>891</v>
      </c>
      <c r="E39" s="7" t="s">
        <v>887</v>
      </c>
      <c r="F39" s="5" t="s">
        <v>21</v>
      </c>
      <c r="G39" s="7" t="s">
        <v>947</v>
      </c>
      <c r="H39" s="5" t="s">
        <v>894</v>
      </c>
      <c r="I39" s="32" t="s">
        <v>92</v>
      </c>
      <c r="J39" s="32" t="s">
        <v>948</v>
      </c>
      <c r="K39" s="32" t="s">
        <v>92</v>
      </c>
      <c r="L39" s="26"/>
    </row>
    <row r="40" spans="1:12">
      <c r="A40" s="7" t="s">
        <v>916</v>
      </c>
      <c r="B40" s="24"/>
      <c r="C40" s="7"/>
      <c r="D40" s="5" t="s">
        <v>891</v>
      </c>
      <c r="E40" s="7" t="s">
        <v>887</v>
      </c>
      <c r="F40" s="5" t="s">
        <v>21</v>
      </c>
      <c r="G40" s="7" t="s">
        <v>949</v>
      </c>
      <c r="H40" s="5" t="s">
        <v>894</v>
      </c>
      <c r="I40" s="32" t="s">
        <v>95</v>
      </c>
      <c r="J40" s="32" t="s">
        <v>940</v>
      </c>
      <c r="K40" s="32" t="s">
        <v>95</v>
      </c>
      <c r="L40" s="26"/>
    </row>
    <row r="41" spans="1:12">
      <c r="A41" s="38" t="s">
        <v>941</v>
      </c>
      <c r="B41" s="24"/>
      <c r="C41" s="38"/>
      <c r="D41" s="5" t="s">
        <v>891</v>
      </c>
      <c r="E41" s="7" t="s">
        <v>887</v>
      </c>
      <c r="F41" s="5" t="s">
        <v>21</v>
      </c>
      <c r="G41" s="7" t="s">
        <v>950</v>
      </c>
      <c r="H41" s="5" t="s">
        <v>894</v>
      </c>
      <c r="L41" s="26"/>
    </row>
    <row r="42" spans="1:12" ht="43.2">
      <c r="A42" s="7" t="s">
        <v>925</v>
      </c>
      <c r="B42" s="24"/>
      <c r="C42" s="7"/>
      <c r="D42" s="5" t="s">
        <v>898</v>
      </c>
      <c r="E42" s="5" t="s">
        <v>887</v>
      </c>
      <c r="F42" s="5" t="s">
        <v>899</v>
      </c>
      <c r="G42" s="35" t="s">
        <v>951</v>
      </c>
      <c r="H42" s="7" t="s">
        <v>894</v>
      </c>
      <c r="L42" s="27"/>
    </row>
    <row r="43" spans="1:12">
      <c r="A43" s="38" t="s">
        <v>916</v>
      </c>
      <c r="B43" s="24"/>
      <c r="C43" s="7"/>
      <c r="E43" s="5"/>
      <c r="F43" s="5" t="s">
        <v>952</v>
      </c>
      <c r="G43" s="100" t="s">
        <v>953</v>
      </c>
      <c r="H43" s="7"/>
      <c r="I43" s="73" t="s">
        <v>954</v>
      </c>
      <c r="J43" s="73" t="s">
        <v>954</v>
      </c>
      <c r="K43" s="73" t="s">
        <v>954</v>
      </c>
      <c r="L43" s="27"/>
    </row>
    <row r="44" spans="1:12" ht="115.2">
      <c r="A44" s="7" t="s">
        <v>916</v>
      </c>
      <c r="B44" s="24"/>
      <c r="C44" s="7"/>
      <c r="D44" s="39" t="s">
        <v>891</v>
      </c>
      <c r="E44" s="40" t="s">
        <v>887</v>
      </c>
      <c r="F44" s="39" t="s">
        <v>21</v>
      </c>
      <c r="G44" s="40" t="s">
        <v>955</v>
      </c>
      <c r="H44" s="5" t="s">
        <v>930</v>
      </c>
      <c r="J44" s="32" t="s">
        <v>95</v>
      </c>
      <c r="K44" s="32" t="s">
        <v>956</v>
      </c>
      <c r="L44" s="26"/>
    </row>
    <row r="45" spans="1:12">
      <c r="A45" s="7" t="s">
        <v>916</v>
      </c>
      <c r="B45" s="24"/>
      <c r="C45" s="7"/>
      <c r="D45" s="5" t="s">
        <v>891</v>
      </c>
      <c r="E45" s="7" t="s">
        <v>887</v>
      </c>
      <c r="F45" s="5" t="s">
        <v>21</v>
      </c>
      <c r="G45" s="7" t="s">
        <v>957</v>
      </c>
      <c r="H45" s="5" t="s">
        <v>930</v>
      </c>
      <c r="J45" s="32" t="s">
        <v>958</v>
      </c>
      <c r="K45" s="32" t="s">
        <v>98</v>
      </c>
      <c r="L45" s="26"/>
    </row>
    <row r="46" spans="1:12">
      <c r="A46" s="7" t="s">
        <v>916</v>
      </c>
      <c r="B46" s="24"/>
      <c r="C46" s="7"/>
      <c r="D46" s="5" t="s">
        <v>891</v>
      </c>
      <c r="E46" s="7" t="s">
        <v>887</v>
      </c>
      <c r="F46" s="5" t="s">
        <v>21</v>
      </c>
      <c r="G46" s="7" t="s">
        <v>959</v>
      </c>
      <c r="H46" s="5" t="s">
        <v>930</v>
      </c>
      <c r="J46" s="32" t="s">
        <v>960</v>
      </c>
      <c r="K46" s="32" t="s">
        <v>102</v>
      </c>
      <c r="L46" s="26"/>
    </row>
    <row r="47" spans="1:12">
      <c r="A47" s="7" t="s">
        <v>916</v>
      </c>
      <c r="B47" s="24"/>
      <c r="C47" s="7"/>
      <c r="D47" s="5" t="s">
        <v>891</v>
      </c>
      <c r="E47" s="7" t="s">
        <v>887</v>
      </c>
      <c r="F47" s="5" t="s">
        <v>21</v>
      </c>
      <c r="G47" s="7" t="s">
        <v>961</v>
      </c>
      <c r="H47" s="5" t="s">
        <v>930</v>
      </c>
      <c r="J47" s="32" t="s">
        <v>962</v>
      </c>
      <c r="K47" s="32" t="s">
        <v>105</v>
      </c>
      <c r="L47" s="26"/>
    </row>
    <row r="48" spans="1:12">
      <c r="A48" s="7" t="s">
        <v>916</v>
      </c>
      <c r="B48" s="24"/>
      <c r="C48" s="7"/>
      <c r="D48" s="5" t="s">
        <v>891</v>
      </c>
      <c r="E48" s="7" t="s">
        <v>887</v>
      </c>
      <c r="F48" s="5" t="s">
        <v>21</v>
      </c>
      <c r="G48" s="7" t="s">
        <v>963</v>
      </c>
      <c r="H48" s="5" t="s">
        <v>930</v>
      </c>
      <c r="J48" s="32" t="s">
        <v>964</v>
      </c>
      <c r="K48" s="32" t="s">
        <v>108</v>
      </c>
      <c r="L48" s="26"/>
    </row>
    <row r="49" spans="1:12">
      <c r="A49" s="7" t="s">
        <v>916</v>
      </c>
      <c r="B49" s="24"/>
      <c r="C49" s="7"/>
      <c r="D49" s="5" t="s">
        <v>891</v>
      </c>
      <c r="E49" s="7" t="s">
        <v>887</v>
      </c>
      <c r="F49" s="5" t="s">
        <v>21</v>
      </c>
      <c r="G49" s="7" t="s">
        <v>965</v>
      </c>
      <c r="H49" s="5" t="s">
        <v>930</v>
      </c>
      <c r="J49" s="32" t="s">
        <v>966</v>
      </c>
      <c r="K49" s="32" t="s">
        <v>111</v>
      </c>
      <c r="L49" s="26"/>
    </row>
    <row r="50" spans="1:12">
      <c r="A50" s="7" t="s">
        <v>916</v>
      </c>
      <c r="B50" s="24"/>
      <c r="C50" s="7"/>
      <c r="D50" s="5" t="s">
        <v>891</v>
      </c>
      <c r="E50" s="7" t="s">
        <v>887</v>
      </c>
      <c r="F50" s="5" t="s">
        <v>21</v>
      </c>
      <c r="G50" s="7" t="s">
        <v>967</v>
      </c>
      <c r="H50" s="5" t="s">
        <v>930</v>
      </c>
      <c r="J50" s="32" t="s">
        <v>968</v>
      </c>
      <c r="K50" s="32" t="s">
        <v>114</v>
      </c>
      <c r="L50" s="26"/>
    </row>
    <row r="51" spans="1:12">
      <c r="A51" s="7" t="s">
        <v>916</v>
      </c>
      <c r="B51" s="24"/>
      <c r="C51" s="7"/>
      <c r="D51" s="5" t="s">
        <v>891</v>
      </c>
      <c r="E51" s="7" t="s">
        <v>887</v>
      </c>
      <c r="F51" s="5" t="s">
        <v>21</v>
      </c>
      <c r="G51" s="7" t="s">
        <v>969</v>
      </c>
      <c r="H51" s="5" t="s">
        <v>930</v>
      </c>
      <c r="J51" s="32" t="s">
        <v>970</v>
      </c>
      <c r="K51" s="32" t="s">
        <v>117</v>
      </c>
      <c r="L51" s="26"/>
    </row>
    <row r="52" spans="1:12">
      <c r="A52" s="7" t="s">
        <v>916</v>
      </c>
      <c r="B52" s="24"/>
      <c r="C52" s="7"/>
      <c r="D52" s="5" t="s">
        <v>891</v>
      </c>
      <c r="E52" s="7" t="s">
        <v>887</v>
      </c>
      <c r="F52" s="5" t="s">
        <v>21</v>
      </c>
      <c r="G52" s="7" t="s">
        <v>971</v>
      </c>
      <c r="H52" s="5" t="s">
        <v>930</v>
      </c>
      <c r="J52" s="32" t="s">
        <v>972</v>
      </c>
      <c r="K52" s="32" t="s">
        <v>120</v>
      </c>
      <c r="L52" s="26"/>
    </row>
    <row r="53" spans="1:12" ht="57.6">
      <c r="A53" s="7" t="s">
        <v>925</v>
      </c>
      <c r="B53" s="24"/>
      <c r="C53" s="7"/>
      <c r="D53" s="39" t="s">
        <v>898</v>
      </c>
      <c r="E53" s="39" t="s">
        <v>887</v>
      </c>
      <c r="F53" s="39" t="s">
        <v>899</v>
      </c>
      <c r="G53" s="41" t="s">
        <v>973</v>
      </c>
      <c r="H53" s="7" t="s">
        <v>930</v>
      </c>
      <c r="L53" s="27"/>
    </row>
    <row r="54" spans="1:12">
      <c r="A54" s="7" t="s">
        <v>925</v>
      </c>
      <c r="B54" s="24"/>
      <c r="C54" s="7"/>
      <c r="D54" s="5" t="s">
        <v>898</v>
      </c>
      <c r="E54" s="5" t="s">
        <v>887</v>
      </c>
      <c r="F54" s="5" t="s">
        <v>899</v>
      </c>
      <c r="G54" s="35" t="s">
        <v>974</v>
      </c>
      <c r="H54" s="7" t="s">
        <v>930</v>
      </c>
      <c r="L54" s="27"/>
    </row>
    <row r="55" spans="1:12">
      <c r="A55" s="7" t="s">
        <v>925</v>
      </c>
      <c r="B55" s="24"/>
      <c r="C55" s="7"/>
      <c r="D55" s="5" t="s">
        <v>898</v>
      </c>
      <c r="E55" s="5" t="s">
        <v>887</v>
      </c>
      <c r="F55" s="5" t="s">
        <v>899</v>
      </c>
      <c r="G55" s="35" t="s">
        <v>975</v>
      </c>
      <c r="H55" s="7" t="s">
        <v>930</v>
      </c>
      <c r="L55" s="27"/>
    </row>
    <row r="56" spans="1:12">
      <c r="A56" s="7" t="s">
        <v>925</v>
      </c>
      <c r="B56" s="24"/>
      <c r="C56" s="7"/>
      <c r="D56" s="5" t="s">
        <v>898</v>
      </c>
      <c r="E56" s="5" t="s">
        <v>887</v>
      </c>
      <c r="F56" s="5" t="s">
        <v>899</v>
      </c>
      <c r="G56" s="35" t="s">
        <v>976</v>
      </c>
      <c r="H56" s="7" t="s">
        <v>930</v>
      </c>
      <c r="L56" s="27"/>
    </row>
    <row r="57" spans="1:12">
      <c r="A57" s="7" t="s">
        <v>925</v>
      </c>
      <c r="B57" s="24"/>
      <c r="C57" s="7"/>
      <c r="D57" s="5" t="s">
        <v>898</v>
      </c>
      <c r="E57" s="5" t="s">
        <v>887</v>
      </c>
      <c r="F57" s="5" t="s">
        <v>899</v>
      </c>
      <c r="G57" s="35" t="s">
        <v>977</v>
      </c>
      <c r="H57" s="7" t="s">
        <v>930</v>
      </c>
      <c r="L57" s="27"/>
    </row>
    <row r="58" spans="1:12">
      <c r="A58" s="7" t="s">
        <v>925</v>
      </c>
      <c r="B58" s="24"/>
      <c r="C58" s="7"/>
      <c r="D58" s="5" t="s">
        <v>898</v>
      </c>
      <c r="E58" s="5" t="s">
        <v>887</v>
      </c>
      <c r="F58" s="5" t="s">
        <v>899</v>
      </c>
      <c r="G58" s="35" t="s">
        <v>978</v>
      </c>
      <c r="H58" s="7" t="s">
        <v>930</v>
      </c>
      <c r="L58" s="27"/>
    </row>
    <row r="59" spans="1:12">
      <c r="A59" s="7" t="s">
        <v>925</v>
      </c>
      <c r="B59" s="24"/>
      <c r="C59" s="7"/>
      <c r="D59" s="5" t="s">
        <v>898</v>
      </c>
      <c r="E59" s="5" t="s">
        <v>887</v>
      </c>
      <c r="F59" s="5" t="s">
        <v>899</v>
      </c>
      <c r="G59" s="35" t="s">
        <v>979</v>
      </c>
      <c r="H59" s="7" t="s">
        <v>930</v>
      </c>
      <c r="L59" s="27"/>
    </row>
    <row r="60" spans="1:12" ht="43.2">
      <c r="A60" s="7" t="s">
        <v>980</v>
      </c>
      <c r="B60" s="24"/>
      <c r="C60" s="7"/>
      <c r="D60" s="5" t="s">
        <v>898</v>
      </c>
      <c r="E60" s="5" t="s">
        <v>887</v>
      </c>
      <c r="F60" s="5" t="s">
        <v>899</v>
      </c>
      <c r="G60" s="35" t="s">
        <v>981</v>
      </c>
      <c r="H60" s="7" t="s">
        <v>930</v>
      </c>
      <c r="L60" s="5"/>
    </row>
    <row r="61" spans="1:12" ht="43.2">
      <c r="A61" s="7" t="s">
        <v>916</v>
      </c>
      <c r="B61" s="24"/>
      <c r="C61" s="7"/>
      <c r="D61" s="5" t="s">
        <v>891</v>
      </c>
      <c r="E61" s="7" t="s">
        <v>887</v>
      </c>
      <c r="F61" s="5" t="s">
        <v>21</v>
      </c>
      <c r="G61" s="95" t="s">
        <v>982</v>
      </c>
      <c r="H61" s="5" t="s">
        <v>930</v>
      </c>
      <c r="I61" s="73" t="s">
        <v>954</v>
      </c>
      <c r="J61" s="73" t="s">
        <v>954</v>
      </c>
      <c r="K61" s="73" t="s">
        <v>954</v>
      </c>
      <c r="L61" s="26"/>
    </row>
    <row r="62" spans="1:12">
      <c r="A62" s="7" t="s">
        <v>916</v>
      </c>
      <c r="B62" s="24"/>
      <c r="C62" s="7"/>
      <c r="D62" s="5" t="s">
        <v>891</v>
      </c>
      <c r="E62" s="7" t="s">
        <v>887</v>
      </c>
      <c r="F62" s="5" t="s">
        <v>21</v>
      </c>
      <c r="G62" s="7" t="s">
        <v>983</v>
      </c>
      <c r="H62" s="5" t="s">
        <v>930</v>
      </c>
      <c r="I62" s="32" t="s">
        <v>98</v>
      </c>
      <c r="J62" s="32" t="s">
        <v>98</v>
      </c>
      <c r="K62" s="32" t="s">
        <v>123</v>
      </c>
      <c r="L62" s="26"/>
    </row>
    <row r="63" spans="1:12">
      <c r="A63" s="7" t="s">
        <v>916</v>
      </c>
      <c r="B63" s="24"/>
      <c r="C63" s="7"/>
      <c r="D63" s="5" t="s">
        <v>891</v>
      </c>
      <c r="E63" s="7" t="s">
        <v>887</v>
      </c>
      <c r="F63" s="5" t="s">
        <v>21</v>
      </c>
      <c r="G63" s="7" t="s">
        <v>984</v>
      </c>
      <c r="H63" s="5" t="s">
        <v>930</v>
      </c>
      <c r="I63" s="73" t="s">
        <v>954</v>
      </c>
      <c r="J63" s="73" t="s">
        <v>954</v>
      </c>
      <c r="K63" s="73" t="s">
        <v>954</v>
      </c>
      <c r="L63" s="26"/>
    </row>
    <row r="64" spans="1:12">
      <c r="A64" s="7" t="s">
        <v>916</v>
      </c>
      <c r="B64" s="24"/>
      <c r="C64" s="7"/>
      <c r="D64" s="5" t="s">
        <v>891</v>
      </c>
      <c r="E64" s="7" t="s">
        <v>887</v>
      </c>
      <c r="F64" s="5" t="s">
        <v>21</v>
      </c>
      <c r="G64" s="7" t="s">
        <v>985</v>
      </c>
      <c r="H64" s="5" t="s">
        <v>930</v>
      </c>
      <c r="I64" s="73" t="s">
        <v>954</v>
      </c>
      <c r="J64" s="73" t="s">
        <v>954</v>
      </c>
      <c r="K64" s="73" t="s">
        <v>954</v>
      </c>
      <c r="L64" s="26"/>
    </row>
    <row r="65" spans="1:12" s="105" customFormat="1" ht="28.8">
      <c r="A65" s="101" t="s">
        <v>895</v>
      </c>
      <c r="B65" s="102"/>
      <c r="C65" s="101"/>
      <c r="D65" s="111" t="s">
        <v>879</v>
      </c>
      <c r="E65" s="112" t="s">
        <v>986</v>
      </c>
      <c r="F65" s="111" t="s">
        <v>21</v>
      </c>
      <c r="G65" s="113" t="s">
        <v>987</v>
      </c>
      <c r="H65" s="109" t="s">
        <v>894</v>
      </c>
      <c r="I65" s="106" t="s">
        <v>126</v>
      </c>
      <c r="J65" s="106" t="s">
        <v>126</v>
      </c>
      <c r="K65" s="106" t="s">
        <v>129</v>
      </c>
    </row>
    <row r="66" spans="1:12" ht="57.6">
      <c r="A66" s="7" t="s">
        <v>925</v>
      </c>
      <c r="B66" s="24"/>
      <c r="C66" s="7"/>
      <c r="D66" s="5" t="s">
        <v>898</v>
      </c>
      <c r="E66" s="5" t="s">
        <v>887</v>
      </c>
      <c r="F66" s="5" t="s">
        <v>899</v>
      </c>
      <c r="G66" s="35" t="s">
        <v>988</v>
      </c>
      <c r="H66" s="7" t="s">
        <v>930</v>
      </c>
      <c r="L66" s="27"/>
    </row>
    <row r="67" spans="1:12">
      <c r="A67" s="7" t="s">
        <v>925</v>
      </c>
      <c r="B67" s="24"/>
      <c r="C67" s="7"/>
      <c r="D67" s="5" t="s">
        <v>898</v>
      </c>
      <c r="E67" s="5" t="s">
        <v>887</v>
      </c>
      <c r="F67" s="5" t="s">
        <v>899</v>
      </c>
      <c r="G67" s="35" t="s">
        <v>989</v>
      </c>
      <c r="H67" s="7" t="s">
        <v>930</v>
      </c>
      <c r="L67" s="27"/>
    </row>
    <row r="68" spans="1:12">
      <c r="A68" s="7" t="s">
        <v>925</v>
      </c>
      <c r="B68" s="24"/>
      <c r="C68" s="7"/>
      <c r="D68" s="5" t="s">
        <v>898</v>
      </c>
      <c r="E68" s="5" t="s">
        <v>887</v>
      </c>
      <c r="F68" s="5" t="s">
        <v>899</v>
      </c>
      <c r="G68" s="35" t="s">
        <v>990</v>
      </c>
      <c r="H68" s="7" t="s">
        <v>930</v>
      </c>
      <c r="L68" s="27"/>
    </row>
    <row r="69" spans="1:12">
      <c r="A69" s="7" t="s">
        <v>925</v>
      </c>
      <c r="B69" s="24"/>
      <c r="C69" s="7"/>
      <c r="D69" s="5" t="s">
        <v>898</v>
      </c>
      <c r="E69" s="5" t="s">
        <v>887</v>
      </c>
      <c r="F69" s="5" t="s">
        <v>899</v>
      </c>
      <c r="G69" s="35" t="s">
        <v>991</v>
      </c>
      <c r="H69" s="7" t="s">
        <v>930</v>
      </c>
      <c r="L69" s="27"/>
    </row>
    <row r="70" spans="1:12">
      <c r="A70" s="7" t="s">
        <v>916</v>
      </c>
      <c r="B70" s="24"/>
      <c r="C70" s="7"/>
      <c r="D70" s="5" t="s">
        <v>891</v>
      </c>
      <c r="E70" s="7" t="s">
        <v>887</v>
      </c>
      <c r="F70" s="5" t="s">
        <v>21</v>
      </c>
      <c r="G70" s="7" t="s">
        <v>992</v>
      </c>
      <c r="H70" s="5" t="s">
        <v>894</v>
      </c>
      <c r="I70" s="32" t="s">
        <v>993</v>
      </c>
      <c r="J70" s="32" t="s">
        <v>993</v>
      </c>
      <c r="K70" s="32" t="s">
        <v>126</v>
      </c>
      <c r="L70" s="26"/>
    </row>
    <row r="71" spans="1:12">
      <c r="A71" s="38" t="s">
        <v>941</v>
      </c>
      <c r="B71" s="24"/>
      <c r="C71" s="7"/>
      <c r="F71" s="5" t="s">
        <v>952</v>
      </c>
      <c r="G71" s="35" t="s">
        <v>994</v>
      </c>
      <c r="L71" s="26"/>
    </row>
    <row r="72" spans="1:12" ht="28.8">
      <c r="A72" s="7" t="s">
        <v>892</v>
      </c>
      <c r="B72" s="24"/>
      <c r="C72" s="7"/>
      <c r="D72" s="5" t="s">
        <v>898</v>
      </c>
      <c r="E72" s="5" t="s">
        <v>887</v>
      </c>
      <c r="F72" s="5" t="s">
        <v>899</v>
      </c>
      <c r="G72" s="100" t="s">
        <v>995</v>
      </c>
      <c r="H72" s="7" t="s">
        <v>894</v>
      </c>
      <c r="I72" s="73" t="s">
        <v>954</v>
      </c>
      <c r="J72" s="73" t="s">
        <v>954</v>
      </c>
      <c r="K72" s="73" t="s">
        <v>954</v>
      </c>
      <c r="L72" s="27"/>
    </row>
    <row r="73" spans="1:12" ht="28.8">
      <c r="A73" s="7" t="s">
        <v>925</v>
      </c>
      <c r="B73" s="24"/>
      <c r="C73" s="7"/>
      <c r="D73" s="5" t="s">
        <v>898</v>
      </c>
      <c r="E73" s="5" t="s">
        <v>887</v>
      </c>
      <c r="F73" s="5" t="s">
        <v>899</v>
      </c>
      <c r="G73" s="35" t="s">
        <v>996</v>
      </c>
      <c r="H73" s="7" t="s">
        <v>930</v>
      </c>
      <c r="L73" s="27"/>
    </row>
    <row r="74" spans="1:12">
      <c r="A74" s="7" t="s">
        <v>925</v>
      </c>
      <c r="B74" s="24"/>
      <c r="C74" s="7"/>
      <c r="D74" s="5" t="s">
        <v>898</v>
      </c>
      <c r="E74" s="5" t="s">
        <v>887</v>
      </c>
      <c r="F74" s="5" t="s">
        <v>899</v>
      </c>
      <c r="G74" s="35" t="s">
        <v>997</v>
      </c>
      <c r="H74" s="7" t="s">
        <v>930</v>
      </c>
      <c r="L74" s="27"/>
    </row>
    <row r="75" spans="1:12">
      <c r="A75" s="7" t="s">
        <v>925</v>
      </c>
      <c r="B75" s="24"/>
      <c r="C75" s="7"/>
      <c r="D75" s="5" t="s">
        <v>898</v>
      </c>
      <c r="E75" s="5" t="s">
        <v>887</v>
      </c>
      <c r="F75" s="5" t="s">
        <v>899</v>
      </c>
      <c r="G75" s="35" t="s">
        <v>998</v>
      </c>
      <c r="H75" s="7" t="s">
        <v>930</v>
      </c>
      <c r="L75" s="27"/>
    </row>
    <row r="76" spans="1:12" s="105" customFormat="1">
      <c r="A76" s="101" t="s">
        <v>895</v>
      </c>
      <c r="B76" s="102"/>
      <c r="C76" s="101"/>
      <c r="D76" s="114" t="s">
        <v>891</v>
      </c>
      <c r="E76" s="115" t="s">
        <v>887</v>
      </c>
      <c r="F76" s="114" t="s">
        <v>21</v>
      </c>
      <c r="G76" s="115" t="s">
        <v>999</v>
      </c>
      <c r="H76" s="105" t="s">
        <v>894</v>
      </c>
      <c r="I76" s="106" t="s">
        <v>58</v>
      </c>
      <c r="J76" s="106" t="s">
        <v>911</v>
      </c>
      <c r="K76" s="106" t="s">
        <v>58</v>
      </c>
      <c r="L76" s="107"/>
    </row>
    <row r="77" spans="1:12" s="105" customFormat="1">
      <c r="A77" s="101" t="s">
        <v>895</v>
      </c>
      <c r="B77" s="102"/>
      <c r="C77" s="101"/>
      <c r="D77" s="114" t="s">
        <v>891</v>
      </c>
      <c r="E77" s="115" t="s">
        <v>887</v>
      </c>
      <c r="F77" s="114" t="s">
        <v>21</v>
      </c>
      <c r="G77" s="115" t="s">
        <v>1000</v>
      </c>
      <c r="H77" s="105" t="s">
        <v>894</v>
      </c>
      <c r="I77" s="110"/>
      <c r="J77" s="110"/>
      <c r="K77" s="110"/>
      <c r="L77" s="116"/>
    </row>
    <row r="78" spans="1:12" ht="28.8">
      <c r="A78" s="7" t="s">
        <v>892</v>
      </c>
      <c r="B78" s="24"/>
      <c r="C78" s="7"/>
      <c r="D78" s="45" t="s">
        <v>898</v>
      </c>
      <c r="E78" s="45" t="s">
        <v>887</v>
      </c>
      <c r="F78" s="45" t="s">
        <v>899</v>
      </c>
      <c r="G78" s="140" t="s">
        <v>1001</v>
      </c>
      <c r="H78" s="7" t="s">
        <v>894</v>
      </c>
      <c r="I78" s="72" t="s">
        <v>901</v>
      </c>
      <c r="J78" s="72" t="s">
        <v>901</v>
      </c>
      <c r="K78" s="72" t="s">
        <v>901</v>
      </c>
      <c r="L78" s="27"/>
    </row>
    <row r="79" spans="1:12" ht="28.8">
      <c r="A79" s="7" t="s">
        <v>892</v>
      </c>
      <c r="B79" s="24"/>
      <c r="C79" s="7"/>
      <c r="D79" s="5" t="s">
        <v>891</v>
      </c>
      <c r="E79" s="7" t="s">
        <v>887</v>
      </c>
      <c r="F79" s="5" t="s">
        <v>21</v>
      </c>
      <c r="G79" s="7" t="s">
        <v>1002</v>
      </c>
      <c r="H79" s="5" t="s">
        <v>894</v>
      </c>
      <c r="I79" s="32" t="s">
        <v>45</v>
      </c>
      <c r="J79" s="73" t="s">
        <v>954</v>
      </c>
      <c r="K79" s="32" t="s">
        <v>45</v>
      </c>
      <c r="L79" s="26"/>
    </row>
    <row r="80" spans="1:12" ht="28.8">
      <c r="A80" s="7" t="s">
        <v>892</v>
      </c>
      <c r="B80" s="24"/>
      <c r="C80" s="7"/>
      <c r="D80" s="5" t="s">
        <v>891</v>
      </c>
      <c r="E80" s="7" t="s">
        <v>887</v>
      </c>
      <c r="F80" s="5" t="s">
        <v>21</v>
      </c>
      <c r="G80" s="7" t="s">
        <v>1003</v>
      </c>
      <c r="H80" s="5" t="s">
        <v>894</v>
      </c>
      <c r="I80" s="32" t="s">
        <v>67</v>
      </c>
      <c r="J80" s="32" t="s">
        <v>64</v>
      </c>
      <c r="K80" s="32" t="s">
        <v>67</v>
      </c>
      <c r="L80" s="26"/>
    </row>
    <row r="81" spans="1:12" ht="28.8">
      <c r="A81" s="7" t="s">
        <v>925</v>
      </c>
      <c r="B81" s="24"/>
      <c r="C81" s="7"/>
      <c r="D81" s="29" t="s">
        <v>898</v>
      </c>
      <c r="E81" s="29" t="s">
        <v>887</v>
      </c>
      <c r="F81" s="29" t="s">
        <v>899</v>
      </c>
      <c r="G81" s="31" t="s">
        <v>1004</v>
      </c>
      <c r="H81" s="7" t="s">
        <v>894</v>
      </c>
      <c r="I81" s="73"/>
      <c r="J81" s="73"/>
      <c r="K81" s="73"/>
      <c r="L81" s="27"/>
    </row>
    <row r="82" spans="1:12">
      <c r="A82" s="7" t="s">
        <v>916</v>
      </c>
      <c r="B82" s="24"/>
      <c r="C82" s="7"/>
      <c r="D82" s="29" t="s">
        <v>891</v>
      </c>
      <c r="E82" s="30" t="s">
        <v>887</v>
      </c>
      <c r="F82" s="29" t="s">
        <v>21</v>
      </c>
      <c r="G82" s="30" t="s">
        <v>1005</v>
      </c>
      <c r="H82" s="5" t="s">
        <v>894</v>
      </c>
      <c r="I82" s="32" t="s">
        <v>70</v>
      </c>
      <c r="J82" s="32" t="s">
        <v>67</v>
      </c>
      <c r="K82" s="32" t="s">
        <v>70</v>
      </c>
      <c r="L82" s="26"/>
    </row>
    <row r="83" spans="1:12">
      <c r="A83" s="7" t="s">
        <v>916</v>
      </c>
      <c r="B83" s="24"/>
      <c r="C83" s="7"/>
      <c r="D83" s="29" t="s">
        <v>891</v>
      </c>
      <c r="E83" s="30" t="s">
        <v>887</v>
      </c>
      <c r="F83" s="29" t="s">
        <v>21</v>
      </c>
      <c r="G83" s="30" t="s">
        <v>1006</v>
      </c>
      <c r="H83" s="5" t="s">
        <v>894</v>
      </c>
      <c r="I83" s="32" t="s">
        <v>73</v>
      </c>
      <c r="J83" s="32" t="s">
        <v>70</v>
      </c>
      <c r="K83" s="32" t="s">
        <v>73</v>
      </c>
      <c r="L83" s="26"/>
    </row>
    <row r="84" spans="1:12">
      <c r="A84" s="7" t="s">
        <v>925</v>
      </c>
      <c r="B84" s="24"/>
      <c r="C84" s="7"/>
      <c r="D84" s="5" t="s">
        <v>898</v>
      </c>
      <c r="E84" s="5" t="s">
        <v>887</v>
      </c>
      <c r="F84" s="5" t="s">
        <v>899</v>
      </c>
      <c r="G84" s="35" t="s">
        <v>1007</v>
      </c>
      <c r="H84" s="7" t="s">
        <v>894</v>
      </c>
      <c r="L84" s="27"/>
    </row>
    <row r="85" spans="1:12" ht="28.8">
      <c r="A85" s="7" t="s">
        <v>892</v>
      </c>
      <c r="B85" s="24"/>
      <c r="C85" s="7"/>
      <c r="D85" s="5" t="s">
        <v>898</v>
      </c>
      <c r="E85" s="5" t="s">
        <v>887</v>
      </c>
      <c r="F85" s="5" t="s">
        <v>899</v>
      </c>
      <c r="G85" s="100" t="s">
        <v>1008</v>
      </c>
      <c r="H85" s="7" t="s">
        <v>894</v>
      </c>
      <c r="I85" s="73" t="s">
        <v>954</v>
      </c>
      <c r="J85" s="73" t="s">
        <v>954</v>
      </c>
      <c r="K85" s="73" t="s">
        <v>954</v>
      </c>
      <c r="L85" s="25"/>
    </row>
    <row r="86" spans="1:12" s="105" customFormat="1" ht="28.8">
      <c r="A86" s="101" t="s">
        <v>1009</v>
      </c>
      <c r="B86" s="102"/>
      <c r="C86" s="101"/>
      <c r="D86" s="105" t="s">
        <v>891</v>
      </c>
      <c r="E86" s="109" t="s">
        <v>887</v>
      </c>
      <c r="F86" s="105" t="s">
        <v>21</v>
      </c>
      <c r="G86" s="109" t="s">
        <v>1010</v>
      </c>
      <c r="H86" s="105" t="s">
        <v>894</v>
      </c>
      <c r="I86" s="110"/>
      <c r="J86" s="110"/>
      <c r="K86" s="110"/>
      <c r="L86" s="107"/>
    </row>
    <row r="87" spans="1:12" s="105" customFormat="1" ht="28.8">
      <c r="A87" s="101" t="s">
        <v>1009</v>
      </c>
      <c r="B87" s="102"/>
      <c r="C87" s="101"/>
      <c r="D87" s="105" t="s">
        <v>891</v>
      </c>
      <c r="E87" s="109" t="s">
        <v>887</v>
      </c>
      <c r="F87" s="105" t="s">
        <v>21</v>
      </c>
      <c r="G87" s="109" t="s">
        <v>1011</v>
      </c>
      <c r="H87" s="105" t="s">
        <v>894</v>
      </c>
      <c r="I87" s="110"/>
      <c r="J87" s="110"/>
      <c r="K87" s="110"/>
      <c r="L87" s="107"/>
    </row>
    <row r="88" spans="1:12" s="105" customFormat="1">
      <c r="A88" s="101" t="s">
        <v>1012</v>
      </c>
      <c r="B88" s="102"/>
      <c r="C88" s="101"/>
      <c r="D88" s="105" t="s">
        <v>891</v>
      </c>
      <c r="E88" s="109" t="s">
        <v>887</v>
      </c>
      <c r="F88" s="105" t="s">
        <v>21</v>
      </c>
      <c r="G88" s="109" t="s">
        <v>1013</v>
      </c>
      <c r="H88" s="105" t="s">
        <v>894</v>
      </c>
      <c r="I88" s="106" t="s">
        <v>129</v>
      </c>
      <c r="J88" s="106" t="s">
        <v>129</v>
      </c>
      <c r="K88" s="106" t="s">
        <v>132</v>
      </c>
      <c r="L88" s="107"/>
    </row>
    <row r="89" spans="1:12" s="105" customFormat="1" ht="57.6">
      <c r="A89" s="101" t="s">
        <v>1014</v>
      </c>
      <c r="B89" s="102"/>
      <c r="C89" s="101"/>
      <c r="D89" s="105" t="s">
        <v>891</v>
      </c>
      <c r="E89" s="109" t="s">
        <v>887</v>
      </c>
      <c r="F89" s="105" t="s">
        <v>21</v>
      </c>
      <c r="G89" s="109" t="s">
        <v>1015</v>
      </c>
      <c r="H89" s="105" t="s">
        <v>894</v>
      </c>
      <c r="I89" s="106" t="s">
        <v>132</v>
      </c>
      <c r="J89" s="106" t="s">
        <v>132</v>
      </c>
      <c r="K89" s="106" t="s">
        <v>135</v>
      </c>
      <c r="L89" s="117" t="s">
        <v>1016</v>
      </c>
    </row>
    <row r="90" spans="1:12" ht="129.6">
      <c r="A90" s="7" t="s">
        <v>916</v>
      </c>
      <c r="B90" s="24" t="s">
        <v>1017</v>
      </c>
      <c r="C90" s="7"/>
      <c r="D90" s="5" t="s">
        <v>891</v>
      </c>
      <c r="E90" s="7" t="s">
        <v>887</v>
      </c>
      <c r="F90" s="5" t="s">
        <v>21</v>
      </c>
      <c r="G90" s="95" t="s">
        <v>1018</v>
      </c>
      <c r="H90" s="5" t="s">
        <v>894</v>
      </c>
      <c r="I90" s="32" t="s">
        <v>135</v>
      </c>
      <c r="J90" s="32" t="s">
        <v>135</v>
      </c>
      <c r="K90" s="32" t="s">
        <v>138</v>
      </c>
      <c r="L90" s="26"/>
    </row>
    <row r="91" spans="1:12" ht="28.8">
      <c r="A91" s="7" t="s">
        <v>892</v>
      </c>
      <c r="B91" s="24"/>
      <c r="C91" s="7"/>
      <c r="D91" s="5" t="s">
        <v>898</v>
      </c>
      <c r="E91" s="5" t="s">
        <v>887</v>
      </c>
      <c r="F91" s="5" t="s">
        <v>899</v>
      </c>
      <c r="G91" s="35" t="s">
        <v>1019</v>
      </c>
      <c r="H91" s="7" t="s">
        <v>894</v>
      </c>
      <c r="I91" s="73" t="s">
        <v>954</v>
      </c>
      <c r="J91" s="73" t="s">
        <v>954</v>
      </c>
      <c r="K91" s="73" t="s">
        <v>954</v>
      </c>
      <c r="L91" s="27"/>
    </row>
    <row r="92" spans="1:12" ht="28.8">
      <c r="A92" s="7" t="s">
        <v>892</v>
      </c>
      <c r="B92" s="24"/>
      <c r="C92" s="7"/>
      <c r="D92" s="5" t="s">
        <v>898</v>
      </c>
      <c r="E92" s="5" t="s">
        <v>887</v>
      </c>
      <c r="F92" s="5" t="s">
        <v>899</v>
      </c>
      <c r="G92" s="35" t="s">
        <v>1020</v>
      </c>
      <c r="H92" s="7" t="s">
        <v>894</v>
      </c>
      <c r="I92" s="73" t="s">
        <v>954</v>
      </c>
      <c r="J92" s="73" t="s">
        <v>954</v>
      </c>
      <c r="K92" s="73" t="s">
        <v>954</v>
      </c>
      <c r="L92" s="27"/>
    </row>
    <row r="93" spans="1:12" ht="57.6">
      <c r="A93" s="7" t="s">
        <v>892</v>
      </c>
      <c r="B93" s="24"/>
      <c r="C93" s="7"/>
      <c r="D93" s="5" t="s">
        <v>898</v>
      </c>
      <c r="E93" s="5" t="s">
        <v>887</v>
      </c>
      <c r="F93" s="5" t="s">
        <v>899</v>
      </c>
      <c r="G93" s="35" t="s">
        <v>1021</v>
      </c>
      <c r="H93" s="7" t="s">
        <v>894</v>
      </c>
      <c r="I93" s="73" t="s">
        <v>954</v>
      </c>
      <c r="J93" s="73" t="s">
        <v>954</v>
      </c>
      <c r="K93" s="73" t="s">
        <v>954</v>
      </c>
      <c r="L93" s="27"/>
    </row>
    <row r="94" spans="1:12" ht="28.8">
      <c r="A94" s="7" t="s">
        <v>892</v>
      </c>
      <c r="B94" s="24"/>
      <c r="C94" s="7"/>
      <c r="D94" s="29" t="s">
        <v>891</v>
      </c>
      <c r="E94" s="30" t="s">
        <v>887</v>
      </c>
      <c r="F94" s="29" t="s">
        <v>21</v>
      </c>
      <c r="G94" s="93" t="s">
        <v>1022</v>
      </c>
      <c r="H94" s="5" t="s">
        <v>894</v>
      </c>
      <c r="I94" s="73" t="s">
        <v>954</v>
      </c>
      <c r="J94" s="73" t="s">
        <v>954</v>
      </c>
      <c r="K94" s="73" t="s">
        <v>954</v>
      </c>
      <c r="L94" s="26"/>
    </row>
    <row r="95" spans="1:12" s="105" customFormat="1" ht="43.2">
      <c r="A95" s="101" t="s">
        <v>895</v>
      </c>
      <c r="B95" s="102"/>
      <c r="C95" s="101"/>
      <c r="D95" s="103" t="s">
        <v>19</v>
      </c>
      <c r="E95" s="104" t="s">
        <v>887</v>
      </c>
      <c r="F95" s="103" t="s">
        <v>21</v>
      </c>
      <c r="G95" s="104" t="s">
        <v>1023</v>
      </c>
      <c r="H95" s="109" t="s">
        <v>894</v>
      </c>
      <c r="I95" s="106" t="s">
        <v>138</v>
      </c>
      <c r="J95" s="106" t="s">
        <v>141</v>
      </c>
      <c r="K95" s="106" t="s">
        <v>144</v>
      </c>
      <c r="L95" s="107" t="s">
        <v>1024</v>
      </c>
    </row>
    <row r="96" spans="1:12" s="105" customFormat="1" ht="43.2">
      <c r="A96" s="101" t="s">
        <v>1025</v>
      </c>
      <c r="B96" s="102"/>
      <c r="C96" s="101"/>
      <c r="D96" s="105" t="s">
        <v>891</v>
      </c>
      <c r="E96" s="109" t="s">
        <v>887</v>
      </c>
      <c r="F96" s="105" t="s">
        <v>21</v>
      </c>
      <c r="G96" s="109" t="s">
        <v>1026</v>
      </c>
      <c r="H96" s="105" t="s">
        <v>894</v>
      </c>
      <c r="I96" s="106" t="s">
        <v>141</v>
      </c>
      <c r="J96" s="106" t="s">
        <v>144</v>
      </c>
      <c r="K96" s="106" t="s">
        <v>147</v>
      </c>
      <c r="L96" s="107"/>
    </row>
    <row r="97" spans="1:12" s="105" customFormat="1">
      <c r="A97" s="101" t="s">
        <v>895</v>
      </c>
      <c r="B97" s="102"/>
      <c r="C97" s="101"/>
      <c r="D97" s="114" t="s">
        <v>891</v>
      </c>
      <c r="E97" s="115" t="s">
        <v>887</v>
      </c>
      <c r="F97" s="114" t="s">
        <v>21</v>
      </c>
      <c r="G97" s="115" t="s">
        <v>1027</v>
      </c>
      <c r="H97" s="105" t="s">
        <v>894</v>
      </c>
      <c r="I97" s="110"/>
      <c r="J97" s="110"/>
      <c r="K97" s="110"/>
      <c r="L97" s="107"/>
    </row>
    <row r="98" spans="1:12" s="105" customFormat="1">
      <c r="A98" s="101" t="s">
        <v>895</v>
      </c>
      <c r="B98" s="102"/>
      <c r="C98" s="101"/>
      <c r="D98" s="111" t="s">
        <v>879</v>
      </c>
      <c r="E98" s="112" t="s">
        <v>986</v>
      </c>
      <c r="F98" s="111" t="s">
        <v>21</v>
      </c>
      <c r="G98" s="113" t="s">
        <v>1028</v>
      </c>
      <c r="H98" s="109" t="s">
        <v>894</v>
      </c>
      <c r="I98" s="118"/>
      <c r="J98" s="106" t="s">
        <v>138</v>
      </c>
      <c r="K98" s="106" t="s">
        <v>141</v>
      </c>
    </row>
    <row r="99" spans="1:12" ht="43.2">
      <c r="A99" s="7" t="s">
        <v>892</v>
      </c>
      <c r="B99" s="24"/>
      <c r="C99" s="7"/>
      <c r="D99" s="45" t="s">
        <v>898</v>
      </c>
      <c r="E99" s="45" t="s">
        <v>887</v>
      </c>
      <c r="F99" s="45" t="s">
        <v>899</v>
      </c>
      <c r="G99" s="140" t="s">
        <v>1029</v>
      </c>
      <c r="H99" s="7" t="s">
        <v>894</v>
      </c>
      <c r="I99" s="73" t="s">
        <v>954</v>
      </c>
      <c r="J99" s="73" t="s">
        <v>954</v>
      </c>
      <c r="K99" s="73" t="s">
        <v>954</v>
      </c>
      <c r="L99" s="27"/>
    </row>
    <row r="100" spans="1:12">
      <c r="A100" s="7" t="s">
        <v>925</v>
      </c>
      <c r="B100" s="24"/>
      <c r="C100" s="7"/>
      <c r="D100" s="5" t="s">
        <v>898</v>
      </c>
      <c r="E100" s="5" t="s">
        <v>887</v>
      </c>
      <c r="F100" s="5" t="s">
        <v>899</v>
      </c>
      <c r="G100" s="35" t="s">
        <v>1030</v>
      </c>
      <c r="H100" s="7" t="s">
        <v>894</v>
      </c>
      <c r="L100" s="27"/>
    </row>
    <row r="101" spans="1:12">
      <c r="A101" s="7" t="s">
        <v>925</v>
      </c>
      <c r="B101" s="24"/>
      <c r="C101" s="7"/>
      <c r="D101" s="5" t="s">
        <v>898</v>
      </c>
      <c r="E101" s="5" t="s">
        <v>887</v>
      </c>
      <c r="F101" s="5" t="s">
        <v>899</v>
      </c>
      <c r="G101" s="35" t="s">
        <v>1031</v>
      </c>
      <c r="H101" s="7" t="s">
        <v>894</v>
      </c>
      <c r="L101" s="27"/>
    </row>
    <row r="102" spans="1:12" ht="28.8">
      <c r="A102" s="7" t="s">
        <v>925</v>
      </c>
      <c r="B102" s="24"/>
      <c r="C102" s="7"/>
      <c r="D102" s="5" t="s">
        <v>898</v>
      </c>
      <c r="E102" s="5" t="s">
        <v>887</v>
      </c>
      <c r="F102" s="5" t="s">
        <v>899</v>
      </c>
      <c r="G102" s="35" t="s">
        <v>1032</v>
      </c>
      <c r="H102" s="7" t="s">
        <v>930</v>
      </c>
      <c r="L102" s="27"/>
    </row>
    <row r="103" spans="1:12">
      <c r="A103" s="7" t="s">
        <v>925</v>
      </c>
      <c r="B103" s="24"/>
      <c r="C103" s="7"/>
      <c r="D103" s="5" t="s">
        <v>898</v>
      </c>
      <c r="E103" s="5" t="s">
        <v>887</v>
      </c>
      <c r="F103" s="5" t="s">
        <v>899</v>
      </c>
      <c r="G103" s="35" t="s">
        <v>1033</v>
      </c>
      <c r="H103" s="7" t="s">
        <v>930</v>
      </c>
      <c r="L103" s="27"/>
    </row>
    <row r="104" spans="1:12" ht="28.8">
      <c r="A104" s="7" t="s">
        <v>1034</v>
      </c>
      <c r="B104" s="24" t="s">
        <v>916</v>
      </c>
      <c r="C104" s="7"/>
      <c r="D104" s="45" t="s">
        <v>891</v>
      </c>
      <c r="E104" s="46" t="s">
        <v>887</v>
      </c>
      <c r="F104" s="45" t="s">
        <v>21</v>
      </c>
      <c r="G104" s="142" t="s">
        <v>1035</v>
      </c>
      <c r="H104" s="5" t="s">
        <v>894</v>
      </c>
      <c r="I104" s="73" t="s">
        <v>954</v>
      </c>
      <c r="J104" s="73" t="s">
        <v>954</v>
      </c>
      <c r="K104" s="73" t="s">
        <v>954</v>
      </c>
      <c r="L104" s="26"/>
    </row>
    <row r="105" spans="1:12" ht="28.8">
      <c r="A105" s="7" t="s">
        <v>1034</v>
      </c>
      <c r="B105" s="24" t="s">
        <v>925</v>
      </c>
      <c r="C105" s="7"/>
      <c r="D105" s="45" t="s">
        <v>898</v>
      </c>
      <c r="E105" s="45" t="s">
        <v>887</v>
      </c>
      <c r="F105" s="45" t="s">
        <v>899</v>
      </c>
      <c r="G105" s="47" t="s">
        <v>1036</v>
      </c>
      <c r="H105" s="7" t="s">
        <v>894</v>
      </c>
      <c r="L105" s="27"/>
    </row>
    <row r="106" spans="1:12" ht="57.6">
      <c r="A106" s="7" t="s">
        <v>1034</v>
      </c>
      <c r="B106" s="24" t="s">
        <v>925</v>
      </c>
      <c r="C106" s="7"/>
      <c r="D106" s="39" t="s">
        <v>898</v>
      </c>
      <c r="E106" s="39" t="s">
        <v>887</v>
      </c>
      <c r="F106" s="39" t="s">
        <v>899</v>
      </c>
      <c r="G106" s="41" t="s">
        <v>1037</v>
      </c>
      <c r="H106" s="7" t="s">
        <v>894</v>
      </c>
      <c r="L106" s="27"/>
    </row>
    <row r="107" spans="1:12" ht="43.2">
      <c r="A107" s="7" t="s">
        <v>1034</v>
      </c>
      <c r="B107" s="24" t="s">
        <v>925</v>
      </c>
      <c r="C107" s="7"/>
      <c r="D107" s="39" t="s">
        <v>898</v>
      </c>
      <c r="E107" s="39" t="s">
        <v>887</v>
      </c>
      <c r="F107" s="39" t="s">
        <v>899</v>
      </c>
      <c r="G107" s="41" t="s">
        <v>1038</v>
      </c>
      <c r="H107" s="7" t="s">
        <v>894</v>
      </c>
      <c r="L107" s="27"/>
    </row>
    <row r="108" spans="1:12" ht="28.8">
      <c r="A108" s="7" t="s">
        <v>1034</v>
      </c>
      <c r="B108" s="24" t="s">
        <v>925</v>
      </c>
      <c r="C108" s="7"/>
      <c r="D108" s="39" t="s">
        <v>898</v>
      </c>
      <c r="E108" s="39" t="s">
        <v>887</v>
      </c>
      <c r="F108" s="39" t="s">
        <v>899</v>
      </c>
      <c r="G108" s="41" t="s">
        <v>1039</v>
      </c>
      <c r="H108" s="7" t="s">
        <v>894</v>
      </c>
      <c r="L108" s="27"/>
    </row>
    <row r="109" spans="1:12" s="48" customFormat="1" ht="100.8">
      <c r="A109" s="7" t="s">
        <v>892</v>
      </c>
      <c r="B109" s="24"/>
      <c r="C109" s="7"/>
      <c r="D109" s="48" t="s">
        <v>898</v>
      </c>
      <c r="E109" s="16" t="s">
        <v>149</v>
      </c>
      <c r="F109" s="48" t="s">
        <v>888</v>
      </c>
      <c r="G109" s="17" t="s">
        <v>1040</v>
      </c>
      <c r="H109" s="16" t="s">
        <v>890</v>
      </c>
      <c r="I109" s="49"/>
      <c r="J109" s="49"/>
      <c r="K109" s="49"/>
      <c r="L109" s="18"/>
    </row>
    <row r="110" spans="1:12" s="20" customFormat="1">
      <c r="A110" s="22"/>
      <c r="B110" s="24"/>
      <c r="C110" s="22"/>
      <c r="D110" s="20" t="s">
        <v>891</v>
      </c>
      <c r="E110" s="22" t="s">
        <v>149</v>
      </c>
      <c r="F110" s="20" t="s">
        <v>1041</v>
      </c>
      <c r="G110" s="22" t="s">
        <v>1041</v>
      </c>
      <c r="H110" s="20" t="s">
        <v>2</v>
      </c>
      <c r="I110" s="71"/>
      <c r="J110" s="71"/>
      <c r="K110" s="71"/>
      <c r="L110" s="23"/>
    </row>
    <row r="111" spans="1:12" ht="57.6">
      <c r="A111" s="7"/>
      <c r="B111" s="24"/>
      <c r="C111" s="7"/>
      <c r="D111" s="5" t="s">
        <v>891</v>
      </c>
      <c r="E111" s="7" t="s">
        <v>149</v>
      </c>
      <c r="F111" s="5" t="s">
        <v>1041</v>
      </c>
      <c r="G111" s="7" t="s">
        <v>1042</v>
      </c>
      <c r="H111" s="5" t="s">
        <v>1043</v>
      </c>
      <c r="L111" s="26"/>
    </row>
    <row r="112" spans="1:12">
      <c r="A112" s="7"/>
      <c r="B112" s="24"/>
      <c r="C112" s="7"/>
      <c r="D112" s="5" t="s">
        <v>891</v>
      </c>
      <c r="E112" s="7" t="s">
        <v>149</v>
      </c>
      <c r="F112" s="5" t="s">
        <v>1041</v>
      </c>
      <c r="G112" s="7" t="s">
        <v>1044</v>
      </c>
      <c r="H112" s="5" t="s">
        <v>928</v>
      </c>
      <c r="I112" s="32" t="s">
        <v>144</v>
      </c>
      <c r="J112" s="32" t="s">
        <v>147</v>
      </c>
      <c r="K112" s="32" t="s">
        <v>152</v>
      </c>
      <c r="L112" s="26"/>
    </row>
    <row r="113" spans="1:12">
      <c r="A113" s="7" t="s">
        <v>1045</v>
      </c>
      <c r="B113" s="24"/>
      <c r="C113" s="7"/>
      <c r="D113" s="5" t="s">
        <v>891</v>
      </c>
      <c r="E113" s="7" t="s">
        <v>149</v>
      </c>
      <c r="F113" s="5" t="s">
        <v>1041</v>
      </c>
      <c r="G113" s="7" t="s">
        <v>1046</v>
      </c>
      <c r="H113" s="5" t="s">
        <v>928</v>
      </c>
      <c r="I113" s="32" t="s">
        <v>147</v>
      </c>
      <c r="J113" s="32" t="s">
        <v>152</v>
      </c>
      <c r="K113" s="32" t="s">
        <v>155</v>
      </c>
      <c r="L113" s="26"/>
    </row>
    <row r="114" spans="1:12">
      <c r="A114" s="7" t="s">
        <v>1045</v>
      </c>
      <c r="B114" s="24"/>
      <c r="C114" s="7"/>
      <c r="D114" s="5" t="s">
        <v>891</v>
      </c>
      <c r="E114" s="7" t="s">
        <v>149</v>
      </c>
      <c r="F114" s="5" t="s">
        <v>1041</v>
      </c>
      <c r="G114" s="7" t="s">
        <v>1047</v>
      </c>
      <c r="H114" s="5" t="s">
        <v>928</v>
      </c>
      <c r="I114" s="32" t="s">
        <v>152</v>
      </c>
      <c r="J114" s="32" t="s">
        <v>155</v>
      </c>
      <c r="K114" s="32" t="s">
        <v>158</v>
      </c>
      <c r="L114" s="26"/>
    </row>
    <row r="115" spans="1:12">
      <c r="A115" s="7" t="s">
        <v>925</v>
      </c>
      <c r="B115" s="24"/>
      <c r="C115" s="7"/>
      <c r="D115" s="5" t="s">
        <v>898</v>
      </c>
      <c r="E115" s="5" t="s">
        <v>149</v>
      </c>
      <c r="F115" s="5" t="s">
        <v>1041</v>
      </c>
      <c r="G115" s="35" t="s">
        <v>1048</v>
      </c>
      <c r="H115" s="7" t="s">
        <v>928</v>
      </c>
      <c r="L115" s="27"/>
    </row>
    <row r="116" spans="1:12">
      <c r="A116" s="7" t="s">
        <v>925</v>
      </c>
      <c r="B116" s="24"/>
      <c r="C116" s="7"/>
      <c r="D116" s="5" t="s">
        <v>898</v>
      </c>
      <c r="E116" s="5" t="s">
        <v>149</v>
      </c>
      <c r="F116" s="5" t="s">
        <v>1041</v>
      </c>
      <c r="G116" s="35" t="s">
        <v>1049</v>
      </c>
      <c r="H116" s="7" t="s">
        <v>928</v>
      </c>
      <c r="L116" s="27"/>
    </row>
    <row r="117" spans="1:12">
      <c r="A117" s="7" t="s">
        <v>916</v>
      </c>
      <c r="B117" s="24"/>
      <c r="C117" s="7"/>
      <c r="D117" s="5" t="s">
        <v>891</v>
      </c>
      <c r="E117" s="7" t="s">
        <v>149</v>
      </c>
      <c r="F117" s="5" t="s">
        <v>1041</v>
      </c>
      <c r="G117" s="7" t="s">
        <v>1050</v>
      </c>
      <c r="H117" s="5" t="s">
        <v>928</v>
      </c>
      <c r="I117" s="32" t="s">
        <v>155</v>
      </c>
      <c r="J117" s="32" t="s">
        <v>158</v>
      </c>
      <c r="K117" s="32" t="s">
        <v>161</v>
      </c>
      <c r="L117" s="26"/>
    </row>
    <row r="118" spans="1:12">
      <c r="A118" s="7" t="s">
        <v>916</v>
      </c>
      <c r="B118" s="24"/>
      <c r="C118" s="7"/>
      <c r="D118" s="5" t="s">
        <v>891</v>
      </c>
      <c r="E118" s="7" t="s">
        <v>149</v>
      </c>
      <c r="F118" s="5" t="s">
        <v>1041</v>
      </c>
      <c r="G118" s="7" t="s">
        <v>1051</v>
      </c>
      <c r="H118" s="5" t="s">
        <v>928</v>
      </c>
      <c r="I118" s="32" t="s">
        <v>158</v>
      </c>
      <c r="J118" s="32" t="s">
        <v>161</v>
      </c>
      <c r="K118" s="32" t="s">
        <v>164</v>
      </c>
      <c r="L118" s="26"/>
    </row>
    <row r="119" spans="1:12">
      <c r="A119" s="7" t="s">
        <v>916</v>
      </c>
      <c r="B119" s="24"/>
      <c r="C119" s="7"/>
      <c r="D119" s="45" t="s">
        <v>891</v>
      </c>
      <c r="E119" s="46" t="s">
        <v>149</v>
      </c>
      <c r="F119" s="45" t="s">
        <v>1041</v>
      </c>
      <c r="G119" s="46" t="s">
        <v>1052</v>
      </c>
      <c r="H119" s="5" t="s">
        <v>928</v>
      </c>
      <c r="I119" s="32" t="s">
        <v>161</v>
      </c>
      <c r="J119" s="32" t="s">
        <v>164</v>
      </c>
      <c r="K119" s="32" t="s">
        <v>167</v>
      </c>
      <c r="L119" s="26"/>
    </row>
    <row r="120" spans="1:12">
      <c r="A120" s="7" t="s">
        <v>925</v>
      </c>
      <c r="B120" s="24"/>
      <c r="C120" s="7"/>
      <c r="D120" s="45" t="s">
        <v>898</v>
      </c>
      <c r="E120" s="45" t="s">
        <v>149</v>
      </c>
      <c r="F120" s="45" t="s">
        <v>1041</v>
      </c>
      <c r="G120" s="47" t="s">
        <v>1053</v>
      </c>
      <c r="H120" s="7" t="s">
        <v>928</v>
      </c>
      <c r="L120" s="27"/>
    </row>
    <row r="121" spans="1:12">
      <c r="A121" s="7" t="s">
        <v>916</v>
      </c>
      <c r="B121" s="24"/>
      <c r="C121" s="7"/>
      <c r="D121" s="5" t="s">
        <v>891</v>
      </c>
      <c r="E121" s="7" t="s">
        <v>149</v>
      </c>
      <c r="F121" s="5" t="s">
        <v>1041</v>
      </c>
      <c r="G121" s="7" t="s">
        <v>1054</v>
      </c>
      <c r="H121" s="5" t="s">
        <v>928</v>
      </c>
      <c r="I121" s="32" t="s">
        <v>164</v>
      </c>
      <c r="J121" s="32" t="s">
        <v>167</v>
      </c>
      <c r="K121" s="32" t="s">
        <v>170</v>
      </c>
      <c r="L121" s="26"/>
    </row>
    <row r="122" spans="1:12" ht="28.8">
      <c r="A122" s="7" t="s">
        <v>1055</v>
      </c>
      <c r="B122" s="24"/>
      <c r="C122" s="7"/>
      <c r="D122" s="29" t="s">
        <v>891</v>
      </c>
      <c r="E122" s="30" t="s">
        <v>149</v>
      </c>
      <c r="F122" s="29" t="s">
        <v>1041</v>
      </c>
      <c r="G122" s="30" t="s">
        <v>1056</v>
      </c>
      <c r="H122" s="5" t="s">
        <v>928</v>
      </c>
      <c r="I122" s="33">
        <v>0</v>
      </c>
      <c r="J122" s="32" t="s">
        <v>170</v>
      </c>
      <c r="K122" s="32" t="s">
        <v>173</v>
      </c>
      <c r="L122" s="26" t="s">
        <v>897</v>
      </c>
    </row>
    <row r="123" spans="1:12" s="105" customFormat="1">
      <c r="A123" s="101" t="s">
        <v>895</v>
      </c>
      <c r="B123" s="102"/>
      <c r="C123" s="101"/>
      <c r="D123" s="103" t="s">
        <v>898</v>
      </c>
      <c r="E123" s="103" t="s">
        <v>149</v>
      </c>
      <c r="F123" s="103" t="s">
        <v>1041</v>
      </c>
      <c r="G123" s="108" t="s">
        <v>1057</v>
      </c>
      <c r="H123" s="109" t="s">
        <v>928</v>
      </c>
      <c r="I123" s="110"/>
      <c r="J123" s="110"/>
      <c r="K123" s="110"/>
      <c r="L123" s="107"/>
    </row>
    <row r="124" spans="1:12" s="20" customFormat="1">
      <c r="A124" s="22"/>
      <c r="B124" s="24"/>
      <c r="C124" s="22"/>
      <c r="D124" s="20" t="s">
        <v>891</v>
      </c>
      <c r="E124" s="22" t="s">
        <v>149</v>
      </c>
      <c r="F124" s="20" t="s">
        <v>175</v>
      </c>
      <c r="G124" s="22" t="s">
        <v>175</v>
      </c>
      <c r="H124" s="20" t="s">
        <v>2</v>
      </c>
      <c r="I124" s="71"/>
      <c r="J124" s="71"/>
      <c r="K124" s="71"/>
      <c r="L124" s="23"/>
    </row>
    <row r="125" spans="1:12" ht="28.8">
      <c r="A125" s="7" t="s">
        <v>1058</v>
      </c>
      <c r="B125" s="24"/>
      <c r="C125" s="7"/>
      <c r="D125" s="5" t="s">
        <v>891</v>
      </c>
      <c r="E125" s="7" t="s">
        <v>149</v>
      </c>
      <c r="F125" s="5" t="s">
        <v>175</v>
      </c>
      <c r="G125" s="7" t="s">
        <v>1059</v>
      </c>
      <c r="H125" s="5" t="s">
        <v>928</v>
      </c>
      <c r="I125" s="32" t="s">
        <v>167</v>
      </c>
      <c r="J125" s="32" t="s">
        <v>173</v>
      </c>
      <c r="K125" s="32" t="s">
        <v>177</v>
      </c>
      <c r="L125" s="26"/>
    </row>
    <row r="126" spans="1:12">
      <c r="A126" s="7" t="s">
        <v>925</v>
      </c>
      <c r="B126" s="24"/>
      <c r="C126" s="7"/>
      <c r="D126" s="5" t="s">
        <v>898</v>
      </c>
      <c r="E126" s="5" t="s">
        <v>149</v>
      </c>
      <c r="F126" s="5" t="s">
        <v>175</v>
      </c>
      <c r="G126" s="35" t="s">
        <v>1060</v>
      </c>
      <c r="H126" s="7" t="s">
        <v>928</v>
      </c>
      <c r="L126" s="27"/>
    </row>
    <row r="127" spans="1:12">
      <c r="A127" s="7" t="s">
        <v>1061</v>
      </c>
      <c r="B127" s="24"/>
      <c r="C127" s="7"/>
      <c r="D127" s="29" t="s">
        <v>891</v>
      </c>
      <c r="E127" s="30" t="s">
        <v>149</v>
      </c>
      <c r="F127" s="29" t="s">
        <v>175</v>
      </c>
      <c r="G127" s="30" t="s">
        <v>1062</v>
      </c>
      <c r="H127" s="5" t="s">
        <v>928</v>
      </c>
      <c r="I127" s="72" t="s">
        <v>901</v>
      </c>
      <c r="J127" s="72" t="s">
        <v>901</v>
      </c>
      <c r="K127" s="72" t="s">
        <v>901</v>
      </c>
      <c r="L127" s="26"/>
    </row>
    <row r="128" spans="1:12" s="105" customFormat="1" ht="28.8">
      <c r="A128" s="101" t="s">
        <v>895</v>
      </c>
      <c r="B128" s="102"/>
      <c r="C128" s="101"/>
      <c r="D128" s="103" t="s">
        <v>19</v>
      </c>
      <c r="E128" s="119" t="s">
        <v>149</v>
      </c>
      <c r="F128" s="103" t="s">
        <v>175</v>
      </c>
      <c r="G128" s="104" t="s">
        <v>1063</v>
      </c>
      <c r="H128" s="109" t="s">
        <v>928</v>
      </c>
      <c r="I128" s="106" t="s">
        <v>170</v>
      </c>
      <c r="J128" s="106" t="s">
        <v>177</v>
      </c>
      <c r="K128" s="106" t="s">
        <v>180</v>
      </c>
      <c r="L128" s="107" t="s">
        <v>897</v>
      </c>
    </row>
    <row r="129" spans="1:12">
      <c r="A129" s="7" t="s">
        <v>1061</v>
      </c>
      <c r="B129" s="24"/>
      <c r="C129" s="7"/>
      <c r="D129" s="29" t="s">
        <v>891</v>
      </c>
      <c r="E129" s="30" t="s">
        <v>149</v>
      </c>
      <c r="F129" s="29" t="s">
        <v>175</v>
      </c>
      <c r="G129" s="30" t="s">
        <v>1064</v>
      </c>
      <c r="H129" s="5" t="s">
        <v>928</v>
      </c>
      <c r="I129" s="72" t="s">
        <v>901</v>
      </c>
      <c r="J129" s="72" t="s">
        <v>901</v>
      </c>
      <c r="K129" s="72" t="s">
        <v>901</v>
      </c>
      <c r="L129" s="26"/>
    </row>
    <row r="130" spans="1:12" s="105" customFormat="1" ht="28.8">
      <c r="A130" s="101" t="s">
        <v>895</v>
      </c>
      <c r="B130" s="102"/>
      <c r="C130" s="101"/>
      <c r="D130" s="103" t="s">
        <v>19</v>
      </c>
      <c r="E130" s="119" t="s">
        <v>149</v>
      </c>
      <c r="F130" s="103" t="s">
        <v>175</v>
      </c>
      <c r="G130" s="104" t="s">
        <v>1065</v>
      </c>
      <c r="H130" s="109" t="s">
        <v>928</v>
      </c>
      <c r="I130" s="106" t="s">
        <v>173</v>
      </c>
      <c r="J130" s="106" t="s">
        <v>180</v>
      </c>
      <c r="K130" s="106" t="s">
        <v>183</v>
      </c>
      <c r="L130" s="107" t="s">
        <v>897</v>
      </c>
    </row>
    <row r="131" spans="1:12">
      <c r="A131" s="7" t="s">
        <v>925</v>
      </c>
      <c r="B131" s="24"/>
      <c r="C131" s="7"/>
      <c r="D131" s="5" t="s">
        <v>898</v>
      </c>
      <c r="E131" s="5" t="s">
        <v>149</v>
      </c>
      <c r="F131" s="5" t="s">
        <v>175</v>
      </c>
      <c r="G131" s="35" t="s">
        <v>1066</v>
      </c>
      <c r="H131" s="7" t="s">
        <v>928</v>
      </c>
      <c r="L131" s="27"/>
    </row>
    <row r="132" spans="1:12">
      <c r="A132" s="7" t="s">
        <v>925</v>
      </c>
      <c r="B132" s="24"/>
      <c r="C132" s="7"/>
      <c r="D132" s="5" t="s">
        <v>898</v>
      </c>
      <c r="E132" s="5" t="s">
        <v>149</v>
      </c>
      <c r="F132" s="5" t="s">
        <v>175</v>
      </c>
      <c r="G132" s="35" t="s">
        <v>1067</v>
      </c>
      <c r="H132" s="7" t="s">
        <v>928</v>
      </c>
      <c r="L132" s="27"/>
    </row>
    <row r="133" spans="1:12">
      <c r="A133" s="7" t="s">
        <v>916</v>
      </c>
      <c r="B133" s="24"/>
      <c r="C133" s="7"/>
      <c r="D133" s="5" t="s">
        <v>891</v>
      </c>
      <c r="E133" s="7" t="s">
        <v>149</v>
      </c>
      <c r="F133" s="5" t="s">
        <v>175</v>
      </c>
      <c r="G133" s="7" t="s">
        <v>1068</v>
      </c>
      <c r="H133" s="5" t="s">
        <v>928</v>
      </c>
      <c r="J133" s="32" t="s">
        <v>183</v>
      </c>
      <c r="K133" s="32" t="s">
        <v>186</v>
      </c>
      <c r="L133" s="26"/>
    </row>
    <row r="134" spans="1:12" ht="28.8">
      <c r="A134" s="7" t="s">
        <v>1069</v>
      </c>
      <c r="B134" s="24"/>
      <c r="C134" s="7"/>
      <c r="D134" s="5" t="s">
        <v>891</v>
      </c>
      <c r="E134" s="7" t="s">
        <v>149</v>
      </c>
      <c r="F134" s="5" t="s">
        <v>175</v>
      </c>
      <c r="G134" s="7" t="s">
        <v>1070</v>
      </c>
      <c r="H134" s="5" t="s">
        <v>928</v>
      </c>
      <c r="K134" s="32" t="s">
        <v>189</v>
      </c>
      <c r="L134" s="26"/>
    </row>
    <row r="135" spans="1:12" ht="28.8">
      <c r="A135" s="7" t="s">
        <v>1069</v>
      </c>
      <c r="B135" s="24"/>
      <c r="C135" s="7"/>
      <c r="D135" s="45" t="s">
        <v>891</v>
      </c>
      <c r="E135" s="46" t="s">
        <v>149</v>
      </c>
      <c r="F135" s="45" t="s">
        <v>175</v>
      </c>
      <c r="G135" s="46" t="s">
        <v>1071</v>
      </c>
      <c r="H135" s="5" t="s">
        <v>928</v>
      </c>
      <c r="K135" s="32" t="s">
        <v>192</v>
      </c>
      <c r="L135" s="26"/>
    </row>
    <row r="136" spans="1:12" ht="43.2">
      <c r="A136" s="7" t="s">
        <v>925</v>
      </c>
      <c r="B136" s="24"/>
      <c r="C136" s="7"/>
      <c r="D136" s="45" t="s">
        <v>898</v>
      </c>
      <c r="E136" s="45" t="s">
        <v>149</v>
      </c>
      <c r="F136" s="45" t="s">
        <v>175</v>
      </c>
      <c r="G136" s="47" t="s">
        <v>1072</v>
      </c>
      <c r="H136" s="7" t="s">
        <v>928</v>
      </c>
      <c r="L136" s="27"/>
    </row>
    <row r="137" spans="1:12">
      <c r="A137" s="7" t="s">
        <v>925</v>
      </c>
      <c r="B137" s="24"/>
      <c r="C137" s="7"/>
      <c r="D137" s="5" t="s">
        <v>898</v>
      </c>
      <c r="E137" s="5" t="s">
        <v>149</v>
      </c>
      <c r="F137" s="5" t="s">
        <v>175</v>
      </c>
      <c r="G137" s="35" t="s">
        <v>1073</v>
      </c>
      <c r="H137" s="7" t="s">
        <v>930</v>
      </c>
      <c r="L137" s="27"/>
    </row>
    <row r="138" spans="1:12">
      <c r="A138" s="7" t="s">
        <v>925</v>
      </c>
      <c r="B138" s="24"/>
      <c r="C138" s="7"/>
      <c r="D138" s="5" t="s">
        <v>898</v>
      </c>
      <c r="E138" s="5" t="s">
        <v>149</v>
      </c>
      <c r="F138" s="5" t="s">
        <v>175</v>
      </c>
      <c r="G138" s="35" t="s">
        <v>1074</v>
      </c>
      <c r="H138" s="7" t="s">
        <v>930</v>
      </c>
      <c r="L138" s="27"/>
    </row>
    <row r="139" spans="1:12">
      <c r="A139" s="7" t="s">
        <v>925</v>
      </c>
      <c r="B139" s="24"/>
      <c r="C139" s="7"/>
      <c r="D139" s="5" t="s">
        <v>898</v>
      </c>
      <c r="E139" s="5" t="s">
        <v>149</v>
      </c>
      <c r="F139" s="5" t="s">
        <v>175</v>
      </c>
      <c r="G139" s="35" t="s">
        <v>1075</v>
      </c>
      <c r="H139" s="7" t="s">
        <v>928</v>
      </c>
      <c r="L139" s="27"/>
    </row>
    <row r="140" spans="1:12">
      <c r="A140" s="7" t="s">
        <v>925</v>
      </c>
      <c r="B140" s="24"/>
      <c r="C140" s="7"/>
      <c r="D140" s="5" t="s">
        <v>898</v>
      </c>
      <c r="E140" s="5" t="s">
        <v>149</v>
      </c>
      <c r="F140" s="5" t="s">
        <v>175</v>
      </c>
      <c r="G140" s="35" t="s">
        <v>1076</v>
      </c>
      <c r="H140" s="7" t="s">
        <v>930</v>
      </c>
      <c r="L140" s="27"/>
    </row>
    <row r="141" spans="1:12">
      <c r="A141" s="7" t="s">
        <v>925</v>
      </c>
      <c r="B141" s="24"/>
      <c r="C141" s="7"/>
      <c r="D141" s="5" t="s">
        <v>898</v>
      </c>
      <c r="E141" s="5" t="s">
        <v>149</v>
      </c>
      <c r="F141" s="5" t="s">
        <v>175</v>
      </c>
      <c r="G141" s="35" t="s">
        <v>1077</v>
      </c>
      <c r="H141" s="7" t="s">
        <v>930</v>
      </c>
      <c r="L141" s="27"/>
    </row>
    <row r="142" spans="1:12">
      <c r="A142" s="7" t="s">
        <v>925</v>
      </c>
      <c r="B142" s="24"/>
      <c r="C142" s="7"/>
      <c r="D142" s="5" t="s">
        <v>898</v>
      </c>
      <c r="E142" s="5" t="s">
        <v>149</v>
      </c>
      <c r="F142" s="5" t="s">
        <v>175</v>
      </c>
      <c r="G142" s="35" t="s">
        <v>1078</v>
      </c>
      <c r="H142" s="7" t="s">
        <v>928</v>
      </c>
      <c r="L142" s="27"/>
    </row>
    <row r="143" spans="1:12" s="105" customFormat="1" ht="28.8">
      <c r="A143" s="101" t="s">
        <v>895</v>
      </c>
      <c r="B143" s="102"/>
      <c r="C143" s="109"/>
      <c r="D143" s="105" t="s">
        <v>898</v>
      </c>
      <c r="E143" s="105" t="s">
        <v>375</v>
      </c>
      <c r="F143" s="105" t="s">
        <v>1079</v>
      </c>
      <c r="G143" s="120" t="s">
        <v>1080</v>
      </c>
      <c r="H143" s="109" t="s">
        <v>894</v>
      </c>
      <c r="I143" s="110"/>
      <c r="J143" s="110"/>
      <c r="K143" s="110"/>
      <c r="L143" s="116"/>
    </row>
    <row r="144" spans="1:12" ht="28.8">
      <c r="A144" s="7" t="s">
        <v>1081</v>
      </c>
      <c r="B144" s="24"/>
      <c r="C144" s="7"/>
      <c r="D144" s="5" t="s">
        <v>891</v>
      </c>
      <c r="E144" s="7" t="s">
        <v>149</v>
      </c>
      <c r="F144" s="5" t="s">
        <v>175</v>
      </c>
      <c r="G144" s="95" t="s">
        <v>1082</v>
      </c>
      <c r="H144" s="5" t="s">
        <v>928</v>
      </c>
      <c r="J144" s="73"/>
      <c r="K144" s="73" t="s">
        <v>954</v>
      </c>
      <c r="L144" s="26"/>
    </row>
    <row r="145" spans="1:12">
      <c r="A145" s="7" t="s">
        <v>916</v>
      </c>
      <c r="B145" s="24"/>
      <c r="C145" s="7"/>
      <c r="D145" s="5" t="s">
        <v>891</v>
      </c>
      <c r="E145" s="7" t="s">
        <v>149</v>
      </c>
      <c r="F145" s="5" t="s">
        <v>175</v>
      </c>
      <c r="G145" s="7" t="s">
        <v>1083</v>
      </c>
      <c r="H145" s="5" t="s">
        <v>928</v>
      </c>
      <c r="K145" s="32" t="s">
        <v>195</v>
      </c>
      <c r="L145" s="26"/>
    </row>
    <row r="146" spans="1:12" s="20" customFormat="1">
      <c r="A146" s="22"/>
      <c r="B146" s="24"/>
      <c r="C146" s="22"/>
      <c r="D146" s="20" t="s">
        <v>891</v>
      </c>
      <c r="E146" s="22" t="s">
        <v>149</v>
      </c>
      <c r="F146" s="20" t="s">
        <v>197</v>
      </c>
      <c r="G146" s="22" t="s">
        <v>197</v>
      </c>
      <c r="H146" s="20" t="s">
        <v>2</v>
      </c>
      <c r="I146" s="71"/>
      <c r="J146" s="71"/>
      <c r="K146" s="71"/>
      <c r="L146" s="23"/>
    </row>
    <row r="147" spans="1:12" ht="43.2">
      <c r="A147" s="7" t="s">
        <v>1084</v>
      </c>
      <c r="B147" s="24"/>
      <c r="C147" s="7"/>
      <c r="D147" s="5" t="s">
        <v>891</v>
      </c>
      <c r="E147" s="7" t="s">
        <v>149</v>
      </c>
      <c r="F147" s="5" t="s">
        <v>197</v>
      </c>
      <c r="G147" s="7" t="s">
        <v>1085</v>
      </c>
      <c r="H147" s="5" t="s">
        <v>928</v>
      </c>
      <c r="L147" s="26"/>
    </row>
    <row r="148" spans="1:12">
      <c r="A148" s="7" t="s">
        <v>925</v>
      </c>
      <c r="B148" s="24"/>
      <c r="C148" s="7"/>
      <c r="D148" s="5" t="s">
        <v>898</v>
      </c>
      <c r="E148" s="5" t="s">
        <v>149</v>
      </c>
      <c r="F148" s="5" t="s">
        <v>197</v>
      </c>
      <c r="G148" s="35" t="s">
        <v>1086</v>
      </c>
      <c r="H148" s="7" t="s">
        <v>928</v>
      </c>
      <c r="L148" s="27"/>
    </row>
    <row r="149" spans="1:12">
      <c r="A149" s="7" t="s">
        <v>1087</v>
      </c>
      <c r="B149" s="24"/>
      <c r="C149" s="7"/>
      <c r="D149" s="5" t="s">
        <v>891</v>
      </c>
      <c r="E149" s="7" t="s">
        <v>149</v>
      </c>
      <c r="F149" s="5" t="s">
        <v>197</v>
      </c>
      <c r="G149" s="7" t="s">
        <v>1088</v>
      </c>
      <c r="H149" s="5" t="s">
        <v>928</v>
      </c>
      <c r="L149" s="26"/>
    </row>
    <row r="150" spans="1:12">
      <c r="A150" s="7" t="s">
        <v>1087</v>
      </c>
      <c r="B150" s="24"/>
      <c r="C150" s="7"/>
      <c r="D150" s="5" t="s">
        <v>891</v>
      </c>
      <c r="E150" s="7" t="s">
        <v>149</v>
      </c>
      <c r="F150" s="5" t="s">
        <v>197</v>
      </c>
      <c r="G150" s="7" t="s">
        <v>1089</v>
      </c>
      <c r="H150" s="5" t="s">
        <v>928</v>
      </c>
      <c r="L150" s="26"/>
    </row>
    <row r="151" spans="1:12">
      <c r="A151" s="7" t="s">
        <v>925</v>
      </c>
      <c r="B151" s="24"/>
      <c r="C151" s="7"/>
      <c r="D151" s="45" t="s">
        <v>898</v>
      </c>
      <c r="E151" s="45" t="s">
        <v>149</v>
      </c>
      <c r="F151" s="45" t="s">
        <v>197</v>
      </c>
      <c r="G151" s="47" t="s">
        <v>1090</v>
      </c>
      <c r="H151" s="7" t="s">
        <v>928</v>
      </c>
      <c r="L151" s="27"/>
    </row>
    <row r="152" spans="1:12">
      <c r="A152" s="7" t="s">
        <v>925</v>
      </c>
      <c r="B152" s="24"/>
      <c r="C152" s="7"/>
      <c r="D152" s="45" t="s">
        <v>898</v>
      </c>
      <c r="E152" s="45" t="s">
        <v>149</v>
      </c>
      <c r="F152" s="45" t="s">
        <v>197</v>
      </c>
      <c r="G152" s="47" t="s">
        <v>1091</v>
      </c>
      <c r="H152" s="7" t="s">
        <v>928</v>
      </c>
      <c r="L152" s="27"/>
    </row>
    <row r="153" spans="1:12" s="105" customFormat="1">
      <c r="A153" s="101" t="s">
        <v>895</v>
      </c>
      <c r="B153" s="102"/>
      <c r="C153" s="101"/>
      <c r="D153" s="114" t="s">
        <v>898</v>
      </c>
      <c r="E153" s="114" t="s">
        <v>149</v>
      </c>
      <c r="F153" s="114" t="s">
        <v>1092</v>
      </c>
      <c r="G153" s="121" t="s">
        <v>1093</v>
      </c>
      <c r="H153" s="109" t="s">
        <v>928</v>
      </c>
      <c r="I153" s="110"/>
      <c r="J153" s="110"/>
      <c r="K153" s="110"/>
      <c r="L153" s="116"/>
    </row>
    <row r="154" spans="1:12" s="105" customFormat="1">
      <c r="A154" s="101" t="s">
        <v>895</v>
      </c>
      <c r="B154" s="102"/>
      <c r="C154" s="101"/>
      <c r="D154" s="114" t="s">
        <v>898</v>
      </c>
      <c r="E154" s="114" t="s">
        <v>149</v>
      </c>
      <c r="F154" s="114" t="s">
        <v>1092</v>
      </c>
      <c r="G154" s="121" t="s">
        <v>1094</v>
      </c>
      <c r="H154" s="109" t="s">
        <v>928</v>
      </c>
      <c r="I154" s="110"/>
      <c r="J154" s="110"/>
      <c r="K154" s="110"/>
      <c r="L154" s="116"/>
    </row>
    <row r="155" spans="1:12">
      <c r="A155" s="7" t="s">
        <v>916</v>
      </c>
      <c r="B155" s="24"/>
      <c r="C155" s="7"/>
      <c r="D155" s="5" t="s">
        <v>891</v>
      </c>
      <c r="E155" s="7" t="s">
        <v>149</v>
      </c>
      <c r="F155" s="5" t="s">
        <v>197</v>
      </c>
      <c r="G155" s="7" t="s">
        <v>1095</v>
      </c>
      <c r="H155" s="5" t="s">
        <v>928</v>
      </c>
      <c r="I155" s="32" t="s">
        <v>177</v>
      </c>
      <c r="J155" s="32">
        <v>0</v>
      </c>
      <c r="K155" s="32">
        <v>0</v>
      </c>
      <c r="L155" s="26"/>
    </row>
    <row r="156" spans="1:12">
      <c r="A156" s="7" t="s">
        <v>916</v>
      </c>
      <c r="B156" s="24"/>
      <c r="C156" s="7"/>
      <c r="D156" s="5" t="s">
        <v>891</v>
      </c>
      <c r="E156" s="7" t="s">
        <v>149</v>
      </c>
      <c r="F156" s="5" t="s">
        <v>197</v>
      </c>
      <c r="G156" s="7" t="s">
        <v>1096</v>
      </c>
      <c r="H156" s="5" t="s">
        <v>928</v>
      </c>
      <c r="I156" s="32" t="s">
        <v>180</v>
      </c>
      <c r="J156" s="32" t="s">
        <v>186</v>
      </c>
      <c r="K156" s="32">
        <v>0</v>
      </c>
      <c r="L156" s="26"/>
    </row>
    <row r="157" spans="1:12">
      <c r="A157" s="7" t="s">
        <v>916</v>
      </c>
      <c r="B157" s="24"/>
      <c r="C157" s="7"/>
      <c r="D157" s="45" t="s">
        <v>891</v>
      </c>
      <c r="E157" s="46" t="s">
        <v>149</v>
      </c>
      <c r="F157" s="45" t="s">
        <v>197</v>
      </c>
      <c r="G157" s="46" t="s">
        <v>1097</v>
      </c>
      <c r="H157" s="5" t="s">
        <v>928</v>
      </c>
      <c r="I157" s="32" t="s">
        <v>183</v>
      </c>
      <c r="J157" s="32" t="s">
        <v>189</v>
      </c>
      <c r="K157" s="32">
        <v>0</v>
      </c>
      <c r="L157" s="26"/>
    </row>
    <row r="158" spans="1:12">
      <c r="A158" s="7" t="s">
        <v>925</v>
      </c>
      <c r="B158" s="24"/>
      <c r="C158" s="7"/>
      <c r="D158" s="45" t="s">
        <v>898</v>
      </c>
      <c r="E158" s="45" t="s">
        <v>149</v>
      </c>
      <c r="F158" s="45" t="s">
        <v>197</v>
      </c>
      <c r="G158" s="47" t="s">
        <v>1098</v>
      </c>
      <c r="H158" s="7" t="s">
        <v>928</v>
      </c>
      <c r="L158" s="27"/>
    </row>
    <row r="159" spans="1:12" s="105" customFormat="1">
      <c r="A159" s="101" t="s">
        <v>895</v>
      </c>
      <c r="B159" s="102"/>
      <c r="C159" s="101"/>
      <c r="D159" s="114" t="s">
        <v>898</v>
      </c>
      <c r="E159" s="114" t="s">
        <v>149</v>
      </c>
      <c r="F159" s="114" t="s">
        <v>1092</v>
      </c>
      <c r="G159" s="121" t="s">
        <v>1099</v>
      </c>
      <c r="H159" s="109" t="s">
        <v>928</v>
      </c>
      <c r="I159" s="110"/>
      <c r="J159" s="110"/>
      <c r="K159" s="110"/>
      <c r="L159" s="116"/>
    </row>
    <row r="160" spans="1:12" s="105" customFormat="1" ht="43.2">
      <c r="A160" s="101" t="s">
        <v>895</v>
      </c>
      <c r="B160" s="102"/>
      <c r="C160" s="101"/>
      <c r="D160" s="112" t="s">
        <v>898</v>
      </c>
      <c r="E160" s="112" t="s">
        <v>149</v>
      </c>
      <c r="F160" s="112" t="s">
        <v>1092</v>
      </c>
      <c r="G160" s="122" t="s">
        <v>1100</v>
      </c>
      <c r="H160" s="109" t="s">
        <v>928</v>
      </c>
      <c r="I160" s="118"/>
      <c r="J160" s="118"/>
      <c r="K160" s="118"/>
    </row>
    <row r="161" spans="1:12" ht="28.8">
      <c r="A161" s="7" t="s">
        <v>1101</v>
      </c>
      <c r="B161" s="24"/>
      <c r="C161" s="7"/>
      <c r="D161" s="5" t="s">
        <v>891</v>
      </c>
      <c r="E161" s="7" t="s">
        <v>149</v>
      </c>
      <c r="F161" s="5" t="s">
        <v>197</v>
      </c>
      <c r="G161" s="7" t="s">
        <v>1102</v>
      </c>
      <c r="H161" s="5" t="s">
        <v>928</v>
      </c>
      <c r="L161" s="26"/>
    </row>
    <row r="162" spans="1:12" s="105" customFormat="1">
      <c r="A162" s="101" t="s">
        <v>895</v>
      </c>
      <c r="B162" s="102"/>
      <c r="C162" s="101"/>
      <c r="D162" s="103" t="s">
        <v>891</v>
      </c>
      <c r="E162" s="104" t="s">
        <v>149</v>
      </c>
      <c r="F162" s="103" t="s">
        <v>197</v>
      </c>
      <c r="G162" s="104" t="s">
        <v>1103</v>
      </c>
      <c r="H162" s="105" t="s">
        <v>928</v>
      </c>
      <c r="I162" s="110"/>
      <c r="J162" s="110"/>
      <c r="K162" s="110"/>
      <c r="L162" s="107"/>
    </row>
    <row r="163" spans="1:12" ht="43.2">
      <c r="A163" s="7" t="s">
        <v>1104</v>
      </c>
      <c r="B163" s="24"/>
      <c r="C163" s="7"/>
      <c r="D163" s="29" t="s">
        <v>19</v>
      </c>
      <c r="E163" s="36" t="s">
        <v>149</v>
      </c>
      <c r="F163" s="29" t="s">
        <v>197</v>
      </c>
      <c r="G163" s="30" t="s">
        <v>1105</v>
      </c>
      <c r="H163" s="7" t="s">
        <v>928</v>
      </c>
      <c r="I163" s="32" t="s">
        <v>186</v>
      </c>
      <c r="J163" s="32" t="s">
        <v>192</v>
      </c>
      <c r="K163" s="32" t="s">
        <v>199</v>
      </c>
      <c r="L163" s="26" t="s">
        <v>897</v>
      </c>
    </row>
    <row r="164" spans="1:12" s="105" customFormat="1" ht="28.8">
      <c r="A164" s="101" t="s">
        <v>895</v>
      </c>
      <c r="B164" s="102"/>
      <c r="C164" s="101"/>
      <c r="D164" s="103" t="s">
        <v>898</v>
      </c>
      <c r="E164" s="103" t="s">
        <v>149</v>
      </c>
      <c r="F164" s="103" t="s">
        <v>1106</v>
      </c>
      <c r="G164" s="108" t="s">
        <v>1107</v>
      </c>
      <c r="H164" s="109" t="s">
        <v>928</v>
      </c>
      <c r="I164" s="110"/>
      <c r="J164" s="110"/>
      <c r="K164" s="110"/>
      <c r="L164" s="107"/>
    </row>
    <row r="165" spans="1:12">
      <c r="A165" s="7" t="s">
        <v>916</v>
      </c>
      <c r="B165" s="24"/>
      <c r="C165" s="7"/>
      <c r="D165" s="5" t="s">
        <v>891</v>
      </c>
      <c r="E165" s="7" t="s">
        <v>149</v>
      </c>
      <c r="F165" s="5" t="s">
        <v>197</v>
      </c>
      <c r="G165" s="7" t="s">
        <v>1108</v>
      </c>
      <c r="H165" s="5" t="s">
        <v>928</v>
      </c>
      <c r="I165" s="32" t="s">
        <v>189</v>
      </c>
      <c r="J165" s="32" t="s">
        <v>195</v>
      </c>
      <c r="L165" s="26"/>
    </row>
    <row r="166" spans="1:12" s="20" customFormat="1">
      <c r="A166" s="22"/>
      <c r="B166" s="24"/>
      <c r="C166" s="22"/>
      <c r="D166" s="20" t="s">
        <v>891</v>
      </c>
      <c r="E166" s="22" t="s">
        <v>149</v>
      </c>
      <c r="F166" s="20" t="s">
        <v>1109</v>
      </c>
      <c r="G166" s="22" t="s">
        <v>1109</v>
      </c>
      <c r="H166" s="20" t="s">
        <v>2</v>
      </c>
      <c r="I166" s="71"/>
      <c r="J166" s="71"/>
      <c r="K166" s="71"/>
      <c r="L166" s="23"/>
    </row>
    <row r="167" spans="1:12" ht="43.2">
      <c r="A167" s="7" t="s">
        <v>916</v>
      </c>
      <c r="B167" s="24"/>
      <c r="C167" s="7"/>
      <c r="D167" s="39" t="s">
        <v>891</v>
      </c>
      <c r="E167" s="40" t="s">
        <v>149</v>
      </c>
      <c r="F167" s="39" t="s">
        <v>1109</v>
      </c>
      <c r="G167" s="40" t="s">
        <v>1110</v>
      </c>
      <c r="H167" s="5" t="s">
        <v>1043</v>
      </c>
      <c r="I167" s="32">
        <v>44</v>
      </c>
      <c r="J167" s="32">
        <v>46</v>
      </c>
      <c r="K167" s="32">
        <v>47</v>
      </c>
      <c r="L167" s="26"/>
    </row>
    <row r="168" spans="1:12" s="53" customFormat="1" ht="72">
      <c r="A168" s="7" t="s">
        <v>925</v>
      </c>
      <c r="B168" s="24"/>
      <c r="C168" s="7"/>
      <c r="D168" s="39" t="s">
        <v>898</v>
      </c>
      <c r="E168" s="39" t="s">
        <v>149</v>
      </c>
      <c r="F168" s="39" t="s">
        <v>1111</v>
      </c>
      <c r="G168" s="41" t="s">
        <v>1112</v>
      </c>
      <c r="H168" s="51" t="s">
        <v>1043</v>
      </c>
      <c r="I168" s="52"/>
      <c r="J168" s="52"/>
      <c r="K168" s="52"/>
      <c r="L168" s="54"/>
    </row>
    <row r="169" spans="1:12" ht="28.8">
      <c r="A169" s="7" t="s">
        <v>1113</v>
      </c>
      <c r="B169" s="24"/>
      <c r="C169" s="7"/>
      <c r="D169" s="29" t="s">
        <v>891</v>
      </c>
      <c r="E169" s="30" t="s">
        <v>149</v>
      </c>
      <c r="F169" s="29" t="s">
        <v>1109</v>
      </c>
      <c r="G169" s="30" t="s">
        <v>1114</v>
      </c>
      <c r="H169" s="5" t="s">
        <v>930</v>
      </c>
      <c r="I169" s="32" t="s">
        <v>1115</v>
      </c>
      <c r="J169" s="32" t="s">
        <v>1116</v>
      </c>
      <c r="K169" s="32" t="s">
        <v>203</v>
      </c>
      <c r="L169" s="26"/>
    </row>
    <row r="170" spans="1:12" s="105" customFormat="1">
      <c r="A170" s="101" t="s">
        <v>895</v>
      </c>
      <c r="B170" s="102"/>
      <c r="C170" s="101"/>
      <c r="D170" s="103" t="s">
        <v>898</v>
      </c>
      <c r="E170" s="103" t="s">
        <v>149</v>
      </c>
      <c r="F170" s="103" t="s">
        <v>1111</v>
      </c>
      <c r="G170" s="108" t="s">
        <v>1117</v>
      </c>
      <c r="H170" s="109" t="s">
        <v>930</v>
      </c>
      <c r="I170" s="110"/>
      <c r="J170" s="110"/>
      <c r="K170" s="110"/>
      <c r="L170" s="116"/>
    </row>
    <row r="171" spans="1:12" ht="28.8">
      <c r="A171" s="7" t="s">
        <v>1113</v>
      </c>
      <c r="B171" s="24"/>
      <c r="C171" s="7"/>
      <c r="D171" s="29" t="s">
        <v>891</v>
      </c>
      <c r="E171" s="30" t="s">
        <v>149</v>
      </c>
      <c r="F171" s="29" t="s">
        <v>1109</v>
      </c>
      <c r="G171" s="30" t="s">
        <v>1118</v>
      </c>
      <c r="H171" s="5" t="s">
        <v>930</v>
      </c>
      <c r="I171" s="32" t="s">
        <v>1119</v>
      </c>
      <c r="J171" s="32" t="s">
        <v>1120</v>
      </c>
      <c r="K171" s="32" t="s">
        <v>207</v>
      </c>
      <c r="L171" s="26"/>
    </row>
    <row r="172" spans="1:12" s="105" customFormat="1">
      <c r="A172" s="101" t="s">
        <v>895</v>
      </c>
      <c r="B172" s="102"/>
      <c r="C172" s="101"/>
      <c r="D172" s="103" t="s">
        <v>898</v>
      </c>
      <c r="E172" s="103" t="s">
        <v>149</v>
      </c>
      <c r="F172" s="103" t="s">
        <v>1111</v>
      </c>
      <c r="G172" s="108" t="s">
        <v>1121</v>
      </c>
      <c r="H172" s="109" t="s">
        <v>930</v>
      </c>
      <c r="I172" s="110"/>
      <c r="J172" s="110"/>
      <c r="K172" s="110"/>
      <c r="L172" s="116"/>
    </row>
    <row r="173" spans="1:12">
      <c r="A173" s="7" t="s">
        <v>916</v>
      </c>
      <c r="B173" s="24"/>
      <c r="C173" s="7"/>
      <c r="D173" s="29" t="s">
        <v>891</v>
      </c>
      <c r="E173" s="30" t="s">
        <v>149</v>
      </c>
      <c r="F173" s="29" t="s">
        <v>1109</v>
      </c>
      <c r="G173" s="30" t="s">
        <v>1122</v>
      </c>
      <c r="H173" s="5" t="s">
        <v>930</v>
      </c>
      <c r="I173" s="32" t="s">
        <v>1123</v>
      </c>
      <c r="J173" s="32" t="s">
        <v>1124</v>
      </c>
      <c r="K173" s="32" t="s">
        <v>210</v>
      </c>
      <c r="L173" s="26"/>
    </row>
    <row r="174" spans="1:12">
      <c r="A174" s="7" t="s">
        <v>925</v>
      </c>
      <c r="B174" s="24"/>
      <c r="C174" s="7"/>
      <c r="D174" s="29" t="s">
        <v>898</v>
      </c>
      <c r="E174" s="29" t="s">
        <v>149</v>
      </c>
      <c r="F174" s="29" t="s">
        <v>1111</v>
      </c>
      <c r="G174" s="31" t="s">
        <v>1125</v>
      </c>
      <c r="H174" s="7" t="s">
        <v>930</v>
      </c>
      <c r="L174" s="27"/>
    </row>
    <row r="175" spans="1:12">
      <c r="A175" s="7" t="s">
        <v>916</v>
      </c>
      <c r="B175" s="24"/>
      <c r="C175" s="7"/>
      <c r="D175" s="29" t="s">
        <v>891</v>
      </c>
      <c r="E175" s="30" t="s">
        <v>149</v>
      </c>
      <c r="F175" s="29" t="s">
        <v>1109</v>
      </c>
      <c r="G175" s="30" t="s">
        <v>1126</v>
      </c>
      <c r="H175" s="5" t="s">
        <v>930</v>
      </c>
      <c r="I175" s="32" t="s">
        <v>1127</v>
      </c>
      <c r="J175" s="32" t="s">
        <v>1128</v>
      </c>
      <c r="K175" s="32" t="s">
        <v>213</v>
      </c>
      <c r="L175" s="26"/>
    </row>
    <row r="176" spans="1:12">
      <c r="A176" s="7" t="s">
        <v>925</v>
      </c>
      <c r="B176" s="24"/>
      <c r="C176" s="7"/>
      <c r="D176" s="29" t="s">
        <v>898</v>
      </c>
      <c r="E176" s="29" t="s">
        <v>149</v>
      </c>
      <c r="F176" s="29" t="s">
        <v>1111</v>
      </c>
      <c r="G176" s="31" t="s">
        <v>1129</v>
      </c>
      <c r="H176" s="7" t="s">
        <v>930</v>
      </c>
      <c r="L176" s="27"/>
    </row>
    <row r="177" spans="1:12">
      <c r="A177" s="7" t="s">
        <v>916</v>
      </c>
      <c r="B177" s="24"/>
      <c r="C177" s="7"/>
      <c r="D177" s="5" t="s">
        <v>891</v>
      </c>
      <c r="E177" s="7" t="s">
        <v>149</v>
      </c>
      <c r="F177" s="5" t="s">
        <v>1109</v>
      </c>
      <c r="G177" s="7" t="s">
        <v>1130</v>
      </c>
      <c r="H177" s="5" t="s">
        <v>930</v>
      </c>
      <c r="I177" s="32" t="s">
        <v>1131</v>
      </c>
      <c r="J177" s="32" t="s">
        <v>1132</v>
      </c>
      <c r="K177" s="32" t="s">
        <v>216</v>
      </c>
      <c r="L177" s="26"/>
    </row>
    <row r="178" spans="1:12" s="20" customFormat="1">
      <c r="A178" s="22"/>
      <c r="B178" s="24"/>
      <c r="C178" s="22"/>
      <c r="D178" s="20" t="s">
        <v>891</v>
      </c>
      <c r="E178" s="22" t="s">
        <v>149</v>
      </c>
      <c r="F178" s="20" t="s">
        <v>1133</v>
      </c>
      <c r="G178" s="20" t="s">
        <v>1133</v>
      </c>
      <c r="H178" s="20" t="s">
        <v>2</v>
      </c>
      <c r="I178" s="71"/>
      <c r="J178" s="71"/>
      <c r="K178" s="71"/>
      <c r="L178" s="23"/>
    </row>
    <row r="179" spans="1:12" s="105" customFormat="1">
      <c r="A179" s="101" t="s">
        <v>895</v>
      </c>
      <c r="B179" s="102"/>
      <c r="C179" s="101"/>
      <c r="D179" s="103" t="s">
        <v>1134</v>
      </c>
      <c r="E179" s="104" t="s">
        <v>149</v>
      </c>
      <c r="F179" s="103" t="s">
        <v>149</v>
      </c>
      <c r="G179" s="108" t="s">
        <v>1135</v>
      </c>
      <c r="H179" s="109" t="s">
        <v>928</v>
      </c>
      <c r="I179" s="123"/>
      <c r="J179" s="123"/>
      <c r="K179" s="123"/>
      <c r="L179" s="107"/>
    </row>
    <row r="180" spans="1:12">
      <c r="A180" s="7" t="s">
        <v>916</v>
      </c>
      <c r="B180" s="24"/>
      <c r="C180" s="7"/>
      <c r="D180" s="29" t="s">
        <v>891</v>
      </c>
      <c r="E180" s="30" t="s">
        <v>149</v>
      </c>
      <c r="F180" s="29" t="s">
        <v>149</v>
      </c>
      <c r="G180" s="30" t="s">
        <v>1136</v>
      </c>
      <c r="H180" s="5" t="s">
        <v>928</v>
      </c>
      <c r="I180" s="32" t="s">
        <v>228</v>
      </c>
      <c r="J180" s="32" t="s">
        <v>261</v>
      </c>
      <c r="K180" s="32" t="s">
        <v>270</v>
      </c>
      <c r="L180" s="26"/>
    </row>
    <row r="181" spans="1:12">
      <c r="A181" s="7" t="s">
        <v>1137</v>
      </c>
      <c r="B181" s="24"/>
      <c r="C181" s="7"/>
      <c r="D181" s="5" t="s">
        <v>891</v>
      </c>
      <c r="E181" s="7" t="s">
        <v>149</v>
      </c>
      <c r="F181" s="5" t="s">
        <v>149</v>
      </c>
      <c r="G181" s="7" t="s">
        <v>1138</v>
      </c>
      <c r="H181" s="5" t="s">
        <v>928</v>
      </c>
      <c r="J181" s="32" t="s">
        <v>1139</v>
      </c>
      <c r="K181" s="32" t="s">
        <v>219</v>
      </c>
      <c r="L181" s="26"/>
    </row>
    <row r="182" spans="1:12">
      <c r="A182" s="7" t="s">
        <v>916</v>
      </c>
      <c r="B182" s="24"/>
      <c r="C182" s="7"/>
      <c r="D182" s="5" t="s">
        <v>891</v>
      </c>
      <c r="E182" s="7" t="s">
        <v>149</v>
      </c>
      <c r="F182" s="5" t="s">
        <v>149</v>
      </c>
      <c r="G182" s="7" t="s">
        <v>1140</v>
      </c>
      <c r="H182" s="5" t="s">
        <v>928</v>
      </c>
      <c r="I182" s="73" t="s">
        <v>954</v>
      </c>
      <c r="J182" s="73" t="s">
        <v>954</v>
      </c>
      <c r="K182" s="32" t="s">
        <v>222</v>
      </c>
      <c r="L182" s="26"/>
    </row>
    <row r="183" spans="1:12">
      <c r="A183" s="7" t="s">
        <v>916</v>
      </c>
      <c r="B183" s="24"/>
      <c r="C183" s="7"/>
      <c r="D183" s="5" t="s">
        <v>891</v>
      </c>
      <c r="E183" s="7" t="s">
        <v>149</v>
      </c>
      <c r="F183" s="5" t="s">
        <v>149</v>
      </c>
      <c r="G183" s="7" t="s">
        <v>1141</v>
      </c>
      <c r="H183" s="5" t="s">
        <v>928</v>
      </c>
      <c r="I183" s="32" t="s">
        <v>1142</v>
      </c>
      <c r="J183" s="32" t="s">
        <v>1143</v>
      </c>
      <c r="K183" s="32" t="s">
        <v>1144</v>
      </c>
      <c r="L183" s="26"/>
    </row>
    <row r="184" spans="1:12">
      <c r="A184" s="7" t="s">
        <v>916</v>
      </c>
      <c r="B184" s="24"/>
      <c r="C184" s="7"/>
      <c r="D184" s="5" t="s">
        <v>891</v>
      </c>
      <c r="E184" s="7" t="s">
        <v>149</v>
      </c>
      <c r="F184" s="5" t="s">
        <v>149</v>
      </c>
      <c r="G184" s="7" t="s">
        <v>1145</v>
      </c>
      <c r="H184" s="5" t="s">
        <v>930</v>
      </c>
      <c r="I184" s="32" t="s">
        <v>1146</v>
      </c>
      <c r="J184" s="32" t="s">
        <v>1147</v>
      </c>
      <c r="K184" s="32" t="s">
        <v>1148</v>
      </c>
      <c r="L184" s="26"/>
    </row>
    <row r="185" spans="1:12">
      <c r="A185" s="7" t="s">
        <v>916</v>
      </c>
      <c r="B185" s="24"/>
      <c r="C185" s="7"/>
      <c r="D185" s="5" t="s">
        <v>891</v>
      </c>
      <c r="E185" s="7" t="s">
        <v>149</v>
      </c>
      <c r="F185" s="5" t="s">
        <v>149</v>
      </c>
      <c r="G185" s="7" t="s">
        <v>1149</v>
      </c>
      <c r="H185" s="5" t="s">
        <v>930</v>
      </c>
      <c r="I185" s="32" t="s">
        <v>1150</v>
      </c>
      <c r="J185" s="32" t="s">
        <v>1151</v>
      </c>
      <c r="K185" s="32" t="s">
        <v>232</v>
      </c>
      <c r="L185" s="26"/>
    </row>
    <row r="186" spans="1:12" ht="57.6">
      <c r="A186" s="7" t="s">
        <v>1113</v>
      </c>
      <c r="B186" s="24" t="s">
        <v>1152</v>
      </c>
      <c r="C186" s="7"/>
      <c r="D186" s="5" t="s">
        <v>891</v>
      </c>
      <c r="E186" s="7" t="s">
        <v>149</v>
      </c>
      <c r="F186" s="5" t="s">
        <v>149</v>
      </c>
      <c r="G186" s="95" t="s">
        <v>1153</v>
      </c>
      <c r="H186" s="5" t="s">
        <v>928</v>
      </c>
      <c r="I186" s="32" t="s">
        <v>199</v>
      </c>
      <c r="J186" s="32" t="s">
        <v>222</v>
      </c>
      <c r="K186" s="32" t="s">
        <v>1154</v>
      </c>
      <c r="L186" s="26"/>
    </row>
    <row r="187" spans="1:12" ht="28.8">
      <c r="A187" s="7" t="s">
        <v>1113</v>
      </c>
      <c r="B187" s="24" t="s">
        <v>1155</v>
      </c>
      <c r="C187" s="7"/>
      <c r="D187" s="5" t="s">
        <v>891</v>
      </c>
      <c r="E187" s="7" t="s">
        <v>149</v>
      </c>
      <c r="F187" s="5" t="s">
        <v>149</v>
      </c>
      <c r="G187" s="7" t="s">
        <v>1156</v>
      </c>
      <c r="H187" s="5" t="s">
        <v>928</v>
      </c>
      <c r="I187" s="32" t="s">
        <v>1124</v>
      </c>
      <c r="J187" s="32" t="s">
        <v>1157</v>
      </c>
      <c r="K187" s="32" t="s">
        <v>242</v>
      </c>
      <c r="L187" s="26"/>
    </row>
    <row r="188" spans="1:12" ht="28.8">
      <c r="A188" s="7" t="s">
        <v>1113</v>
      </c>
      <c r="B188" s="24" t="s">
        <v>1155</v>
      </c>
      <c r="C188" s="7"/>
      <c r="D188" s="5" t="s">
        <v>891</v>
      </c>
      <c r="E188" s="7" t="s">
        <v>149</v>
      </c>
      <c r="F188" s="5" t="s">
        <v>149</v>
      </c>
      <c r="G188" s="95" t="s">
        <v>1158</v>
      </c>
      <c r="H188" s="5" t="s">
        <v>928</v>
      </c>
      <c r="I188" s="32" t="s">
        <v>1120</v>
      </c>
      <c r="J188" s="32" t="s">
        <v>1159</v>
      </c>
      <c r="K188" s="32" t="s">
        <v>239</v>
      </c>
      <c r="L188" s="26"/>
    </row>
    <row r="189" spans="1:12" ht="57.6">
      <c r="A189" s="7" t="s">
        <v>1113</v>
      </c>
      <c r="B189" s="24" t="s">
        <v>1155</v>
      </c>
      <c r="C189" s="7"/>
      <c r="D189" s="43" t="s">
        <v>898</v>
      </c>
      <c r="E189" s="43" t="s">
        <v>149</v>
      </c>
      <c r="F189" s="43" t="s">
        <v>1160</v>
      </c>
      <c r="G189" s="50" t="s">
        <v>1161</v>
      </c>
      <c r="H189" s="7" t="s">
        <v>928</v>
      </c>
      <c r="I189" s="4"/>
      <c r="J189" s="4"/>
      <c r="K189" s="4"/>
      <c r="L189" s="5"/>
    </row>
    <row r="190" spans="1:12" ht="28.8">
      <c r="A190" s="7" t="s">
        <v>1113</v>
      </c>
      <c r="B190" s="24" t="s">
        <v>1155</v>
      </c>
      <c r="C190" s="7"/>
      <c r="D190" s="5" t="s">
        <v>891</v>
      </c>
      <c r="E190" s="7" t="s">
        <v>149</v>
      </c>
      <c r="F190" s="5" t="s">
        <v>149</v>
      </c>
      <c r="G190" s="7" t="s">
        <v>1162</v>
      </c>
      <c r="H190" s="5" t="s">
        <v>928</v>
      </c>
      <c r="I190" s="32" t="s">
        <v>1116</v>
      </c>
      <c r="J190" s="32" t="s">
        <v>1163</v>
      </c>
      <c r="K190" s="32" t="s">
        <v>235</v>
      </c>
      <c r="L190" s="26"/>
    </row>
    <row r="191" spans="1:12" ht="28.8">
      <c r="A191" s="7" t="s">
        <v>1113</v>
      </c>
      <c r="B191" s="24" t="s">
        <v>1155</v>
      </c>
      <c r="C191" s="7"/>
      <c r="D191" s="29" t="s">
        <v>891</v>
      </c>
      <c r="E191" s="30" t="s">
        <v>149</v>
      </c>
      <c r="F191" s="29" t="s">
        <v>149</v>
      </c>
      <c r="G191" s="30" t="s">
        <v>1164</v>
      </c>
      <c r="H191" s="5" t="s">
        <v>928</v>
      </c>
      <c r="I191" s="32" t="s">
        <v>1128</v>
      </c>
      <c r="J191" s="32" t="s">
        <v>1165</v>
      </c>
      <c r="K191" s="32" t="s">
        <v>245</v>
      </c>
      <c r="L191" s="26" t="s">
        <v>897</v>
      </c>
    </row>
    <row r="192" spans="1:12" ht="28.8">
      <c r="A192" s="7" t="s">
        <v>1113</v>
      </c>
      <c r="B192" s="24" t="s">
        <v>1155</v>
      </c>
      <c r="C192" s="7"/>
      <c r="D192" s="29" t="s">
        <v>891</v>
      </c>
      <c r="E192" s="30" t="s">
        <v>149</v>
      </c>
      <c r="F192" s="29" t="s">
        <v>149</v>
      </c>
      <c r="G192" s="30" t="s">
        <v>1166</v>
      </c>
      <c r="H192" s="5" t="s">
        <v>928</v>
      </c>
      <c r="I192" s="32" t="s">
        <v>1132</v>
      </c>
      <c r="J192" s="32" t="s">
        <v>1167</v>
      </c>
      <c r="K192" s="32" t="s">
        <v>248</v>
      </c>
      <c r="L192" s="26" t="s">
        <v>897</v>
      </c>
    </row>
    <row r="193" spans="1:12" s="105" customFormat="1">
      <c r="A193" s="101" t="s">
        <v>895</v>
      </c>
      <c r="B193" s="102"/>
      <c r="C193" s="101"/>
      <c r="D193" s="105" t="s">
        <v>1134</v>
      </c>
      <c r="E193" s="109" t="s">
        <v>149</v>
      </c>
      <c r="F193" s="105" t="s">
        <v>149</v>
      </c>
      <c r="G193" s="120" t="s">
        <v>1168</v>
      </c>
      <c r="H193" s="109" t="s">
        <v>928</v>
      </c>
      <c r="I193" s="123"/>
      <c r="J193" s="123"/>
      <c r="K193" s="123"/>
      <c r="L193" s="107"/>
    </row>
    <row r="194" spans="1:12" s="105" customFormat="1" ht="28.8">
      <c r="A194" s="101" t="s">
        <v>895</v>
      </c>
      <c r="B194" s="102"/>
      <c r="C194" s="109"/>
      <c r="D194" s="112" t="s">
        <v>898</v>
      </c>
      <c r="E194" s="112" t="s">
        <v>149</v>
      </c>
      <c r="F194" s="112" t="s">
        <v>1160</v>
      </c>
      <c r="G194" s="122" t="s">
        <v>1169</v>
      </c>
      <c r="H194" s="109" t="s">
        <v>928</v>
      </c>
      <c r="I194" s="118"/>
      <c r="J194" s="118"/>
      <c r="K194" s="118"/>
    </row>
    <row r="195" spans="1:12" s="105" customFormat="1">
      <c r="A195" s="101" t="s">
        <v>895</v>
      </c>
      <c r="B195" s="102"/>
      <c r="C195" s="109"/>
      <c r="D195" s="103" t="s">
        <v>898</v>
      </c>
      <c r="E195" s="103" t="s">
        <v>149</v>
      </c>
      <c r="F195" s="103" t="s">
        <v>1160</v>
      </c>
      <c r="G195" s="108" t="s">
        <v>1170</v>
      </c>
      <c r="H195" s="109" t="s">
        <v>928</v>
      </c>
      <c r="I195" s="110"/>
      <c r="J195" s="110"/>
      <c r="K195" s="110"/>
      <c r="L195" s="107"/>
    </row>
    <row r="196" spans="1:12" s="105" customFormat="1">
      <c r="A196" s="101" t="s">
        <v>895</v>
      </c>
      <c r="B196" s="102"/>
      <c r="C196" s="109"/>
      <c r="D196" s="103" t="s">
        <v>898</v>
      </c>
      <c r="E196" s="103" t="s">
        <v>149</v>
      </c>
      <c r="F196" s="103" t="s">
        <v>1160</v>
      </c>
      <c r="G196" s="108" t="s">
        <v>1171</v>
      </c>
      <c r="H196" s="109" t="s">
        <v>928</v>
      </c>
      <c r="I196" s="110"/>
      <c r="J196" s="110"/>
      <c r="K196" s="110"/>
      <c r="L196" s="107"/>
    </row>
    <row r="197" spans="1:12">
      <c r="A197" s="7" t="s">
        <v>916</v>
      </c>
      <c r="B197" s="24"/>
      <c r="C197" s="7"/>
      <c r="D197" s="5" t="s">
        <v>891</v>
      </c>
      <c r="E197" s="7" t="s">
        <v>149</v>
      </c>
      <c r="F197" s="5" t="s">
        <v>149</v>
      </c>
      <c r="G197" s="7" t="s">
        <v>1172</v>
      </c>
      <c r="H197" s="5" t="s">
        <v>928</v>
      </c>
      <c r="I197" s="32" t="s">
        <v>203</v>
      </c>
      <c r="J197" s="32" t="s">
        <v>1173</v>
      </c>
      <c r="K197" s="32" t="s">
        <v>1174</v>
      </c>
      <c r="L197" s="26"/>
    </row>
    <row r="198" spans="1:12">
      <c r="A198" s="7" t="s">
        <v>916</v>
      </c>
      <c r="B198" s="24"/>
      <c r="C198" s="7"/>
      <c r="D198" s="5" t="s">
        <v>891</v>
      </c>
      <c r="E198" s="7" t="s">
        <v>149</v>
      </c>
      <c r="F198" s="5" t="s">
        <v>149</v>
      </c>
      <c r="G198" s="7" t="s">
        <v>1175</v>
      </c>
      <c r="H198" s="5" t="s">
        <v>930</v>
      </c>
      <c r="I198" s="32" t="s">
        <v>207</v>
      </c>
      <c r="J198" s="32" t="s">
        <v>1176</v>
      </c>
      <c r="K198" s="32" t="s">
        <v>1177</v>
      </c>
      <c r="L198" s="26"/>
    </row>
    <row r="199" spans="1:12">
      <c r="A199" s="7" t="s">
        <v>916</v>
      </c>
      <c r="B199" s="24"/>
      <c r="C199" s="7"/>
      <c r="D199" s="5" t="s">
        <v>891</v>
      </c>
      <c r="E199" s="7" t="s">
        <v>149</v>
      </c>
      <c r="F199" s="5" t="s">
        <v>149</v>
      </c>
      <c r="G199" s="7" t="s">
        <v>1178</v>
      </c>
      <c r="H199" s="5" t="s">
        <v>930</v>
      </c>
      <c r="I199" s="32" t="s">
        <v>1179</v>
      </c>
      <c r="J199" s="32" t="s">
        <v>1180</v>
      </c>
      <c r="K199" s="32" t="s">
        <v>255</v>
      </c>
      <c r="L199" s="26"/>
    </row>
    <row r="200" spans="1:12" s="105" customFormat="1">
      <c r="A200" s="101" t="s">
        <v>895</v>
      </c>
      <c r="B200" s="102"/>
      <c r="C200" s="101"/>
      <c r="D200" s="111" t="s">
        <v>879</v>
      </c>
      <c r="E200" s="112" t="s">
        <v>149</v>
      </c>
      <c r="F200" s="111" t="s">
        <v>149</v>
      </c>
      <c r="G200" s="113" t="s">
        <v>1181</v>
      </c>
      <c r="H200" s="109" t="s">
        <v>928</v>
      </c>
      <c r="I200" s="106" t="s">
        <v>219</v>
      </c>
      <c r="J200" s="106" t="s">
        <v>228</v>
      </c>
      <c r="K200" s="106" t="s">
        <v>258</v>
      </c>
    </row>
    <row r="201" spans="1:12">
      <c r="A201" s="7" t="s">
        <v>925</v>
      </c>
      <c r="B201" s="24"/>
      <c r="C201" s="7"/>
      <c r="D201" s="5" t="s">
        <v>898</v>
      </c>
      <c r="E201" s="5" t="s">
        <v>149</v>
      </c>
      <c r="F201" s="5" t="s">
        <v>926</v>
      </c>
      <c r="G201" s="35" t="s">
        <v>1182</v>
      </c>
      <c r="H201" s="7" t="s">
        <v>928</v>
      </c>
      <c r="L201" s="5"/>
    </row>
    <row r="202" spans="1:12" ht="43.2">
      <c r="A202" s="7" t="s">
        <v>925</v>
      </c>
      <c r="B202" s="24"/>
      <c r="C202" s="7"/>
      <c r="D202" s="5" t="s">
        <v>898</v>
      </c>
      <c r="E202" s="5" t="s">
        <v>149</v>
      </c>
      <c r="F202" s="5" t="s">
        <v>926</v>
      </c>
      <c r="G202" s="35" t="s">
        <v>1183</v>
      </c>
      <c r="H202" s="7" t="s">
        <v>928</v>
      </c>
      <c r="L202" s="27"/>
    </row>
    <row r="203" spans="1:12" ht="129.6">
      <c r="A203" s="7" t="s">
        <v>925</v>
      </c>
      <c r="B203" s="24"/>
      <c r="C203" s="7"/>
      <c r="D203" s="5" t="s">
        <v>898</v>
      </c>
      <c r="E203" s="5" t="s">
        <v>149</v>
      </c>
      <c r="F203" s="5" t="s">
        <v>926</v>
      </c>
      <c r="G203" s="35" t="s">
        <v>1184</v>
      </c>
      <c r="H203" s="7" t="s">
        <v>930</v>
      </c>
      <c r="L203" s="27"/>
    </row>
    <row r="204" spans="1:12" s="105" customFormat="1" ht="28.8">
      <c r="A204" s="101" t="s">
        <v>1185</v>
      </c>
      <c r="B204" s="102"/>
      <c r="C204" s="101"/>
      <c r="D204" s="105" t="s">
        <v>898</v>
      </c>
      <c r="E204" s="105" t="s">
        <v>149</v>
      </c>
      <c r="F204" s="105" t="s">
        <v>926</v>
      </c>
      <c r="G204" s="120" t="s">
        <v>1186</v>
      </c>
      <c r="H204" s="109" t="s">
        <v>928</v>
      </c>
      <c r="I204" s="110"/>
      <c r="J204" s="110"/>
      <c r="K204" s="110"/>
      <c r="L204" s="116"/>
    </row>
    <row r="205" spans="1:12" ht="28.8">
      <c r="A205" s="7" t="s">
        <v>1187</v>
      </c>
      <c r="B205" s="24"/>
      <c r="C205" s="7"/>
      <c r="D205" s="29" t="s">
        <v>891</v>
      </c>
      <c r="E205" s="30" t="s">
        <v>149</v>
      </c>
      <c r="F205" s="29" t="s">
        <v>149</v>
      </c>
      <c r="G205" s="93" t="s">
        <v>1188</v>
      </c>
      <c r="H205" s="5" t="s">
        <v>928</v>
      </c>
      <c r="I205" s="73" t="s">
        <v>954</v>
      </c>
      <c r="J205" s="73" t="s">
        <v>954</v>
      </c>
      <c r="L205" s="26"/>
    </row>
    <row r="206" spans="1:12" s="105" customFormat="1">
      <c r="A206" s="101" t="s">
        <v>895</v>
      </c>
      <c r="B206" s="102"/>
      <c r="C206" s="101"/>
      <c r="D206" s="105" t="s">
        <v>1134</v>
      </c>
      <c r="E206" s="109" t="s">
        <v>149</v>
      </c>
      <c r="F206" s="105" t="s">
        <v>149</v>
      </c>
      <c r="G206" s="120" t="s">
        <v>1189</v>
      </c>
      <c r="H206" s="109" t="s">
        <v>928</v>
      </c>
      <c r="I206" s="123"/>
      <c r="J206" s="123"/>
      <c r="K206" s="123"/>
      <c r="L206" s="107"/>
    </row>
    <row r="207" spans="1:12" ht="28.8">
      <c r="A207" s="7" t="s">
        <v>1190</v>
      </c>
      <c r="B207" s="24"/>
      <c r="C207" s="7"/>
      <c r="D207" s="29" t="s">
        <v>19</v>
      </c>
      <c r="E207" s="36" t="s">
        <v>149</v>
      </c>
      <c r="F207" s="29" t="s">
        <v>149</v>
      </c>
      <c r="G207" s="30" t="s">
        <v>1191</v>
      </c>
      <c r="H207" s="7" t="s">
        <v>928</v>
      </c>
      <c r="K207" s="32" t="s">
        <v>300</v>
      </c>
      <c r="L207" s="26" t="s">
        <v>897</v>
      </c>
    </row>
    <row r="208" spans="1:12" ht="28.8">
      <c r="A208" s="7" t="s">
        <v>916</v>
      </c>
      <c r="B208" s="24"/>
      <c r="C208" s="7"/>
      <c r="D208" s="29" t="s">
        <v>891</v>
      </c>
      <c r="E208" s="30" t="s">
        <v>149</v>
      </c>
      <c r="F208" s="29" t="s">
        <v>149</v>
      </c>
      <c r="G208" s="30" t="s">
        <v>1192</v>
      </c>
      <c r="H208" s="5" t="s">
        <v>928</v>
      </c>
      <c r="I208" s="32" t="s">
        <v>222</v>
      </c>
      <c r="J208" s="32" t="s">
        <v>1154</v>
      </c>
      <c r="K208" s="32" t="s">
        <v>261</v>
      </c>
      <c r="L208" s="26" t="s">
        <v>897</v>
      </c>
    </row>
    <row r="209" spans="1:12" s="105" customFormat="1">
      <c r="A209" s="101" t="s">
        <v>895</v>
      </c>
      <c r="B209" s="102"/>
      <c r="C209" s="101"/>
      <c r="D209" s="103" t="s">
        <v>1134</v>
      </c>
      <c r="E209" s="104" t="s">
        <v>149</v>
      </c>
      <c r="F209" s="103" t="s">
        <v>149</v>
      </c>
      <c r="G209" s="108" t="s">
        <v>1193</v>
      </c>
      <c r="H209" s="109" t="s">
        <v>928</v>
      </c>
      <c r="I209" s="123"/>
      <c r="J209" s="123"/>
      <c r="K209" s="123"/>
      <c r="L209" s="107"/>
    </row>
    <row r="210" spans="1:12" ht="28.8">
      <c r="A210" s="7" t="s">
        <v>916</v>
      </c>
      <c r="B210" s="24"/>
      <c r="C210" s="7"/>
      <c r="D210" s="29" t="s">
        <v>891</v>
      </c>
      <c r="E210" s="30" t="s">
        <v>149</v>
      </c>
      <c r="F210" s="29" t="s">
        <v>149</v>
      </c>
      <c r="G210" s="30" t="s">
        <v>1194</v>
      </c>
      <c r="H210" s="5" t="s">
        <v>928</v>
      </c>
      <c r="I210" s="32" t="s">
        <v>225</v>
      </c>
      <c r="J210" s="32" t="s">
        <v>251</v>
      </c>
      <c r="K210" s="32" t="s">
        <v>264</v>
      </c>
      <c r="L210" s="26" t="s">
        <v>897</v>
      </c>
    </row>
    <row r="211" spans="1:12" s="105" customFormat="1">
      <c r="A211" s="101" t="s">
        <v>895</v>
      </c>
      <c r="B211" s="102"/>
      <c r="C211" s="101"/>
      <c r="D211" s="103" t="s">
        <v>1134</v>
      </c>
      <c r="E211" s="104" t="s">
        <v>149</v>
      </c>
      <c r="F211" s="103" t="s">
        <v>149</v>
      </c>
      <c r="G211" s="108" t="s">
        <v>1195</v>
      </c>
      <c r="H211" s="109" t="s">
        <v>928</v>
      </c>
      <c r="I211" s="123"/>
      <c r="J211" s="123"/>
      <c r="K211" s="123"/>
      <c r="L211" s="107"/>
    </row>
    <row r="212" spans="1:12" ht="28.8">
      <c r="A212" s="7" t="s">
        <v>925</v>
      </c>
      <c r="B212" s="24"/>
      <c r="C212" s="7"/>
      <c r="D212" s="39" t="s">
        <v>898</v>
      </c>
      <c r="E212" s="39" t="s">
        <v>149</v>
      </c>
      <c r="F212" s="39" t="s">
        <v>926</v>
      </c>
      <c r="G212" s="41" t="s">
        <v>1196</v>
      </c>
      <c r="H212" s="7" t="s">
        <v>928</v>
      </c>
      <c r="L212" s="27"/>
    </row>
    <row r="213" spans="1:12">
      <c r="A213" s="7" t="s">
        <v>1087</v>
      </c>
      <c r="B213" s="24"/>
      <c r="C213" s="7"/>
      <c r="D213" s="5" t="s">
        <v>891</v>
      </c>
      <c r="E213" s="7" t="s">
        <v>149</v>
      </c>
      <c r="F213" s="5" t="s">
        <v>149</v>
      </c>
      <c r="G213" s="7" t="s">
        <v>1197</v>
      </c>
      <c r="H213" s="5" t="s">
        <v>928</v>
      </c>
      <c r="L213" s="26"/>
    </row>
    <row r="214" spans="1:12">
      <c r="A214" s="7" t="s">
        <v>1087</v>
      </c>
      <c r="B214" s="24"/>
      <c r="C214" s="7"/>
      <c r="D214" s="5" t="s">
        <v>891</v>
      </c>
      <c r="E214" s="7" t="s">
        <v>149</v>
      </c>
      <c r="F214" s="5" t="s">
        <v>149</v>
      </c>
      <c r="G214" s="7" t="s">
        <v>1198</v>
      </c>
      <c r="H214" s="5" t="s">
        <v>930</v>
      </c>
      <c r="L214" s="26"/>
    </row>
    <row r="215" spans="1:12">
      <c r="A215" s="7" t="s">
        <v>1087</v>
      </c>
      <c r="B215" s="24"/>
      <c r="C215" s="7"/>
      <c r="D215" s="5" t="s">
        <v>891</v>
      </c>
      <c r="E215" s="7" t="s">
        <v>149</v>
      </c>
      <c r="F215" s="5" t="s">
        <v>149</v>
      </c>
      <c r="G215" s="7" t="s">
        <v>1199</v>
      </c>
      <c r="H215" s="5" t="s">
        <v>930</v>
      </c>
      <c r="L215" s="26"/>
    </row>
    <row r="216" spans="1:12">
      <c r="A216" s="7" t="s">
        <v>925</v>
      </c>
      <c r="B216" s="24"/>
      <c r="C216" s="7"/>
      <c r="D216" s="5" t="s">
        <v>898</v>
      </c>
      <c r="E216" s="5" t="s">
        <v>149</v>
      </c>
      <c r="F216" s="5" t="s">
        <v>1092</v>
      </c>
      <c r="G216" s="35" t="s">
        <v>1200</v>
      </c>
      <c r="H216" s="7" t="s">
        <v>928</v>
      </c>
      <c r="L216" s="27"/>
    </row>
    <row r="217" spans="1:12">
      <c r="A217" s="7" t="s">
        <v>925</v>
      </c>
      <c r="B217" s="24"/>
      <c r="C217" s="7"/>
      <c r="D217" s="5" t="s">
        <v>898</v>
      </c>
      <c r="E217" s="5" t="s">
        <v>149</v>
      </c>
      <c r="F217" s="5" t="s">
        <v>1092</v>
      </c>
      <c r="G217" s="35" t="s">
        <v>1201</v>
      </c>
      <c r="H217" s="7" t="s">
        <v>930</v>
      </c>
      <c r="L217" s="27"/>
    </row>
    <row r="218" spans="1:12">
      <c r="A218" s="7" t="s">
        <v>925</v>
      </c>
      <c r="B218" s="24"/>
      <c r="C218" s="7"/>
      <c r="D218" s="5" t="s">
        <v>898</v>
      </c>
      <c r="E218" s="5" t="s">
        <v>149</v>
      </c>
      <c r="F218" s="5" t="s">
        <v>1092</v>
      </c>
      <c r="G218" s="35" t="s">
        <v>1202</v>
      </c>
      <c r="H218" s="7" t="s">
        <v>930</v>
      </c>
      <c r="L218" s="27"/>
    </row>
    <row r="219" spans="1:12" ht="28.8">
      <c r="A219" s="7" t="s">
        <v>1203</v>
      </c>
      <c r="B219" s="24"/>
      <c r="C219" s="7"/>
      <c r="D219" s="29" t="s">
        <v>891</v>
      </c>
      <c r="E219" s="30" t="s">
        <v>149</v>
      </c>
      <c r="F219" s="29" t="s">
        <v>149</v>
      </c>
      <c r="G219" s="30" t="s">
        <v>1204</v>
      </c>
      <c r="H219" s="5" t="s">
        <v>928</v>
      </c>
      <c r="I219" s="32" t="s">
        <v>235</v>
      </c>
      <c r="J219" s="32" t="s">
        <v>1205</v>
      </c>
      <c r="K219" s="32" t="s">
        <v>1206</v>
      </c>
      <c r="L219" s="26" t="s">
        <v>897</v>
      </c>
    </row>
    <row r="220" spans="1:12" s="105" customFormat="1">
      <c r="A220" s="101" t="s">
        <v>895</v>
      </c>
      <c r="B220" s="102"/>
      <c r="C220" s="101"/>
      <c r="D220" s="103" t="s">
        <v>898</v>
      </c>
      <c r="E220" s="103" t="s">
        <v>149</v>
      </c>
      <c r="F220" s="103" t="s">
        <v>1092</v>
      </c>
      <c r="G220" s="108" t="s">
        <v>1207</v>
      </c>
      <c r="H220" s="109" t="s">
        <v>928</v>
      </c>
      <c r="I220" s="110"/>
      <c r="J220" s="110"/>
      <c r="K220" s="110"/>
      <c r="L220" s="107"/>
    </row>
    <row r="221" spans="1:12" ht="28.8">
      <c r="A221" s="7" t="s">
        <v>1203</v>
      </c>
      <c r="B221" s="24"/>
      <c r="C221" s="7"/>
      <c r="D221" s="29" t="s">
        <v>891</v>
      </c>
      <c r="E221" s="30" t="s">
        <v>149</v>
      </c>
      <c r="F221" s="29" t="s">
        <v>149</v>
      </c>
      <c r="G221" s="30" t="s">
        <v>1208</v>
      </c>
      <c r="H221" s="5" t="s">
        <v>930</v>
      </c>
      <c r="I221" s="32" t="s">
        <v>239</v>
      </c>
      <c r="J221" s="32" t="s">
        <v>1209</v>
      </c>
      <c r="K221" s="32" t="s">
        <v>1210</v>
      </c>
      <c r="L221" s="26" t="s">
        <v>897</v>
      </c>
    </row>
    <row r="222" spans="1:12" s="105" customFormat="1">
      <c r="A222" s="101" t="s">
        <v>895</v>
      </c>
      <c r="B222" s="102"/>
      <c r="C222" s="101"/>
      <c r="D222" s="103" t="s">
        <v>898</v>
      </c>
      <c r="E222" s="103" t="s">
        <v>149</v>
      </c>
      <c r="F222" s="103" t="s">
        <v>1092</v>
      </c>
      <c r="G222" s="108" t="s">
        <v>1211</v>
      </c>
      <c r="H222" s="109" t="s">
        <v>930</v>
      </c>
      <c r="I222" s="110"/>
      <c r="J222" s="110"/>
      <c r="K222" s="110"/>
      <c r="L222" s="107"/>
    </row>
    <row r="223" spans="1:12" ht="28.8">
      <c r="A223" s="7" t="s">
        <v>1203</v>
      </c>
      <c r="B223" s="24"/>
      <c r="C223" s="7"/>
      <c r="D223" s="29" t="s">
        <v>891</v>
      </c>
      <c r="E223" s="30" t="s">
        <v>149</v>
      </c>
      <c r="F223" s="29" t="s">
        <v>149</v>
      </c>
      <c r="G223" s="30" t="s">
        <v>1212</v>
      </c>
      <c r="H223" s="5" t="s">
        <v>930</v>
      </c>
      <c r="I223" s="32" t="s">
        <v>1213</v>
      </c>
      <c r="J223" s="32" t="s">
        <v>1214</v>
      </c>
      <c r="K223" s="32" t="s">
        <v>277</v>
      </c>
      <c r="L223" s="26" t="s">
        <v>897</v>
      </c>
    </row>
    <row r="224" spans="1:12" s="105" customFormat="1">
      <c r="A224" s="101" t="s">
        <v>895</v>
      </c>
      <c r="B224" s="102"/>
      <c r="C224" s="101"/>
      <c r="D224" s="103" t="s">
        <v>898</v>
      </c>
      <c r="E224" s="103" t="s">
        <v>149</v>
      </c>
      <c r="F224" s="103" t="s">
        <v>1092</v>
      </c>
      <c r="G224" s="108" t="s">
        <v>1215</v>
      </c>
      <c r="H224" s="109" t="s">
        <v>930</v>
      </c>
      <c r="I224" s="110"/>
      <c r="J224" s="110"/>
      <c r="K224" s="110"/>
      <c r="L224" s="107"/>
    </row>
    <row r="225" spans="1:12" s="105" customFormat="1">
      <c r="A225" s="101" t="s">
        <v>895</v>
      </c>
      <c r="B225" s="102"/>
      <c r="C225" s="101"/>
      <c r="D225" s="103" t="s">
        <v>891</v>
      </c>
      <c r="E225" s="104" t="s">
        <v>149</v>
      </c>
      <c r="F225" s="103" t="s">
        <v>149</v>
      </c>
      <c r="G225" s="104" t="s">
        <v>1216</v>
      </c>
      <c r="H225" s="105" t="s">
        <v>928</v>
      </c>
      <c r="I225" s="110"/>
      <c r="J225" s="110"/>
      <c r="K225" s="110"/>
      <c r="L225" s="107"/>
    </row>
    <row r="226" spans="1:12" ht="28.8">
      <c r="A226" s="7" t="s">
        <v>1217</v>
      </c>
      <c r="B226" s="24"/>
      <c r="C226" s="7"/>
      <c r="D226" s="29" t="s">
        <v>19</v>
      </c>
      <c r="E226" s="36" t="s">
        <v>149</v>
      </c>
      <c r="F226" s="29" t="s">
        <v>149</v>
      </c>
      <c r="G226" s="30" t="s">
        <v>1218</v>
      </c>
      <c r="H226" s="7" t="s">
        <v>928</v>
      </c>
      <c r="I226" s="32" t="s">
        <v>1219</v>
      </c>
      <c r="J226" s="32" t="s">
        <v>1220</v>
      </c>
      <c r="K226" s="32" t="s">
        <v>1221</v>
      </c>
      <c r="L226" s="26" t="s">
        <v>897</v>
      </c>
    </row>
    <row r="227" spans="1:12" s="105" customFormat="1">
      <c r="A227" s="101" t="s">
        <v>895</v>
      </c>
      <c r="B227" s="102"/>
      <c r="C227" s="101"/>
      <c r="D227" s="103" t="s">
        <v>891</v>
      </c>
      <c r="E227" s="104" t="s">
        <v>149</v>
      </c>
      <c r="F227" s="103" t="s">
        <v>149</v>
      </c>
      <c r="G227" s="104" t="s">
        <v>1222</v>
      </c>
      <c r="H227" s="105" t="s">
        <v>930</v>
      </c>
      <c r="I227" s="110"/>
      <c r="J227" s="110"/>
      <c r="K227" s="110"/>
      <c r="L227" s="107"/>
    </row>
    <row r="228" spans="1:12" ht="28.8">
      <c r="A228" s="7" t="s">
        <v>1217</v>
      </c>
      <c r="B228" s="24"/>
      <c r="C228" s="7"/>
      <c r="D228" s="29" t="s">
        <v>19</v>
      </c>
      <c r="E228" s="36" t="s">
        <v>149</v>
      </c>
      <c r="F228" s="29" t="s">
        <v>149</v>
      </c>
      <c r="G228" s="30" t="s">
        <v>1223</v>
      </c>
      <c r="H228" s="7" t="s">
        <v>930</v>
      </c>
      <c r="I228" s="32" t="s">
        <v>1224</v>
      </c>
      <c r="J228" s="32" t="s">
        <v>1225</v>
      </c>
      <c r="K228" s="32" t="s">
        <v>1226</v>
      </c>
      <c r="L228" s="26" t="s">
        <v>897</v>
      </c>
    </row>
    <row r="229" spans="1:12" ht="28.8">
      <c r="A229" s="7" t="s">
        <v>1217</v>
      </c>
      <c r="B229" s="24"/>
      <c r="C229" s="7"/>
      <c r="D229" s="5" t="s">
        <v>891</v>
      </c>
      <c r="E229" s="7" t="s">
        <v>149</v>
      </c>
      <c r="F229" s="5" t="s">
        <v>149</v>
      </c>
      <c r="G229" s="7" t="s">
        <v>1227</v>
      </c>
      <c r="H229" s="5" t="s">
        <v>930</v>
      </c>
      <c r="I229" s="32" t="s">
        <v>1228</v>
      </c>
      <c r="J229" s="32" t="s">
        <v>1229</v>
      </c>
      <c r="K229" s="32" t="s">
        <v>287</v>
      </c>
      <c r="L229" s="26"/>
    </row>
    <row r="230" spans="1:12" s="105" customFormat="1" ht="28.8">
      <c r="A230" s="101" t="s">
        <v>895</v>
      </c>
      <c r="B230" s="102"/>
      <c r="C230" s="101"/>
      <c r="D230" s="103" t="s">
        <v>19</v>
      </c>
      <c r="E230" s="119" t="s">
        <v>149</v>
      </c>
      <c r="F230" s="103" t="s">
        <v>149</v>
      </c>
      <c r="G230" s="104" t="s">
        <v>1230</v>
      </c>
      <c r="H230" s="109" t="s">
        <v>928</v>
      </c>
      <c r="I230" s="106" t="s">
        <v>251</v>
      </c>
      <c r="J230" s="106" t="s">
        <v>267</v>
      </c>
      <c r="K230" s="106" t="s">
        <v>280</v>
      </c>
      <c r="L230" s="107" t="s">
        <v>897</v>
      </c>
    </row>
    <row r="231" spans="1:12" ht="28.8">
      <c r="A231" s="7" t="s">
        <v>1217</v>
      </c>
      <c r="B231" s="24"/>
      <c r="C231" s="7"/>
      <c r="D231" s="29" t="s">
        <v>1134</v>
      </c>
      <c r="E231" s="30" t="s">
        <v>149</v>
      </c>
      <c r="F231" s="29" t="s">
        <v>149</v>
      </c>
      <c r="G231" s="31" t="s">
        <v>1231</v>
      </c>
      <c r="H231" s="7" t="s">
        <v>928</v>
      </c>
      <c r="I231" s="72" t="s">
        <v>901</v>
      </c>
      <c r="J231" s="72" t="s">
        <v>901</v>
      </c>
      <c r="K231" s="72" t="s">
        <v>901</v>
      </c>
      <c r="L231" s="26"/>
    </row>
    <row r="232" spans="1:12" ht="28.8">
      <c r="A232" s="7" t="s">
        <v>1217</v>
      </c>
      <c r="B232" s="24"/>
      <c r="C232" s="7"/>
      <c r="D232" s="5" t="s">
        <v>1134</v>
      </c>
      <c r="E232" s="7" t="s">
        <v>149</v>
      </c>
      <c r="F232" s="5" t="s">
        <v>149</v>
      </c>
      <c r="G232" s="35" t="s">
        <v>1232</v>
      </c>
      <c r="H232" s="7" t="s">
        <v>930</v>
      </c>
      <c r="I232" s="73" t="s">
        <v>954</v>
      </c>
      <c r="J232" s="73" t="s">
        <v>954</v>
      </c>
      <c r="K232" s="73" t="s">
        <v>954</v>
      </c>
      <c r="L232" s="26"/>
    </row>
    <row r="233" spans="1:12" ht="28.8">
      <c r="A233" s="7" t="s">
        <v>1217</v>
      </c>
      <c r="B233" s="24"/>
      <c r="C233" s="7"/>
      <c r="D233" s="5" t="s">
        <v>1134</v>
      </c>
      <c r="E233" s="7" t="s">
        <v>149</v>
      </c>
      <c r="F233" s="5" t="s">
        <v>149</v>
      </c>
      <c r="G233" s="35" t="s">
        <v>1233</v>
      </c>
      <c r="H233" s="7" t="s">
        <v>930</v>
      </c>
      <c r="I233" s="73" t="s">
        <v>954</v>
      </c>
      <c r="J233" s="73" t="s">
        <v>954</v>
      </c>
      <c r="K233" s="73" t="s">
        <v>954</v>
      </c>
      <c r="L233" s="26"/>
    </row>
    <row r="234" spans="1:12">
      <c r="A234" s="7" t="s">
        <v>1234</v>
      </c>
      <c r="B234" s="24"/>
      <c r="C234" s="7"/>
      <c r="D234" s="5" t="s">
        <v>891</v>
      </c>
      <c r="E234" s="7" t="s">
        <v>149</v>
      </c>
      <c r="F234" s="5" t="s">
        <v>149</v>
      </c>
      <c r="G234" s="7" t="s">
        <v>1235</v>
      </c>
      <c r="H234" s="5" t="s">
        <v>928</v>
      </c>
      <c r="I234" s="32" t="s">
        <v>1236</v>
      </c>
      <c r="J234" s="32" t="s">
        <v>1206</v>
      </c>
      <c r="K234" s="32" t="s">
        <v>1237</v>
      </c>
      <c r="L234" s="26"/>
    </row>
    <row r="235" spans="1:12">
      <c r="A235" s="7" t="s">
        <v>1234</v>
      </c>
      <c r="B235" s="24"/>
      <c r="C235" s="7"/>
      <c r="D235" s="5" t="s">
        <v>891</v>
      </c>
      <c r="E235" s="7" t="s">
        <v>149</v>
      </c>
      <c r="F235" s="5" t="s">
        <v>149</v>
      </c>
      <c r="G235" s="7" t="s">
        <v>1238</v>
      </c>
      <c r="H235" s="5" t="s">
        <v>930</v>
      </c>
      <c r="I235" s="32" t="s">
        <v>1239</v>
      </c>
      <c r="J235" s="32" t="s">
        <v>1210</v>
      </c>
      <c r="K235" s="32" t="s">
        <v>1240</v>
      </c>
      <c r="L235" s="26"/>
    </row>
    <row r="236" spans="1:12">
      <c r="A236" s="7" t="s">
        <v>1234</v>
      </c>
      <c r="B236" s="24"/>
      <c r="C236" s="7"/>
      <c r="D236" s="5" t="s">
        <v>891</v>
      </c>
      <c r="E236" s="7" t="s">
        <v>149</v>
      </c>
      <c r="F236" s="5" t="s">
        <v>149</v>
      </c>
      <c r="G236" s="7" t="s">
        <v>1241</v>
      </c>
      <c r="H236" s="5" t="s">
        <v>930</v>
      </c>
      <c r="I236" s="32" t="s">
        <v>1242</v>
      </c>
      <c r="J236" s="32" t="s">
        <v>277</v>
      </c>
      <c r="K236" s="32" t="s">
        <v>294</v>
      </c>
      <c r="L236" s="26"/>
    </row>
    <row r="237" spans="1:12">
      <c r="A237" s="7" t="s">
        <v>1243</v>
      </c>
      <c r="B237" s="24"/>
      <c r="C237" s="7"/>
      <c r="D237" s="5" t="s">
        <v>1134</v>
      </c>
      <c r="E237" s="7" t="s">
        <v>149</v>
      </c>
      <c r="F237" s="5" t="s">
        <v>149</v>
      </c>
      <c r="G237" s="35" t="s">
        <v>1244</v>
      </c>
      <c r="H237" s="7" t="s">
        <v>928</v>
      </c>
      <c r="I237" s="74"/>
      <c r="J237" s="74"/>
      <c r="K237" s="74"/>
      <c r="L237" s="26"/>
    </row>
    <row r="238" spans="1:12">
      <c r="A238" s="7" t="s">
        <v>1243</v>
      </c>
      <c r="B238" s="24"/>
      <c r="C238" s="7"/>
      <c r="D238" s="5" t="s">
        <v>1134</v>
      </c>
      <c r="E238" s="7" t="s">
        <v>149</v>
      </c>
      <c r="F238" s="5" t="s">
        <v>149</v>
      </c>
      <c r="G238" s="35" t="s">
        <v>1245</v>
      </c>
      <c r="H238" s="7" t="s">
        <v>930</v>
      </c>
      <c r="I238" s="74"/>
      <c r="J238" s="74"/>
      <c r="K238" s="74"/>
      <c r="L238" s="26"/>
    </row>
    <row r="239" spans="1:12">
      <c r="A239" s="7" t="s">
        <v>1243</v>
      </c>
      <c r="B239" s="24"/>
      <c r="C239" s="7"/>
      <c r="D239" s="5" t="s">
        <v>1134</v>
      </c>
      <c r="E239" s="7" t="s">
        <v>149</v>
      </c>
      <c r="F239" s="5" t="s">
        <v>149</v>
      </c>
      <c r="G239" s="35" t="s">
        <v>1246</v>
      </c>
      <c r="H239" s="7" t="s">
        <v>930</v>
      </c>
      <c r="I239" s="74"/>
      <c r="J239" s="74"/>
      <c r="K239" s="74"/>
      <c r="L239" s="26"/>
    </row>
    <row r="240" spans="1:12">
      <c r="A240" s="7" t="s">
        <v>1243</v>
      </c>
      <c r="B240" s="24"/>
      <c r="C240" s="7"/>
      <c r="D240" s="5" t="s">
        <v>1134</v>
      </c>
      <c r="E240" s="7" t="s">
        <v>149</v>
      </c>
      <c r="F240" s="5" t="s">
        <v>149</v>
      </c>
      <c r="G240" s="35" t="s">
        <v>1247</v>
      </c>
      <c r="H240" s="7" t="s">
        <v>928</v>
      </c>
      <c r="I240" s="74"/>
      <c r="J240" s="74"/>
      <c r="K240" s="74"/>
      <c r="L240" s="26"/>
    </row>
    <row r="241" spans="1:12">
      <c r="A241" s="7" t="s">
        <v>1243</v>
      </c>
      <c r="B241" s="24"/>
      <c r="C241" s="7"/>
      <c r="D241" s="5" t="s">
        <v>1134</v>
      </c>
      <c r="E241" s="7" t="s">
        <v>149</v>
      </c>
      <c r="F241" s="5" t="s">
        <v>149</v>
      </c>
      <c r="G241" s="35" t="s">
        <v>1248</v>
      </c>
      <c r="H241" s="7" t="s">
        <v>930</v>
      </c>
      <c r="I241" s="74"/>
      <c r="J241" s="74"/>
      <c r="K241" s="74"/>
      <c r="L241" s="26"/>
    </row>
    <row r="242" spans="1:12">
      <c r="A242" s="7" t="s">
        <v>1243</v>
      </c>
      <c r="B242" s="24"/>
      <c r="C242" s="7"/>
      <c r="D242" s="5" t="s">
        <v>1134</v>
      </c>
      <c r="E242" s="7" t="s">
        <v>149</v>
      </c>
      <c r="F242" s="5" t="s">
        <v>149</v>
      </c>
      <c r="G242" s="35" t="s">
        <v>1249</v>
      </c>
      <c r="H242" s="7" t="s">
        <v>930</v>
      </c>
      <c r="I242" s="74"/>
      <c r="J242" s="74"/>
      <c r="K242" s="74"/>
      <c r="L242" s="26"/>
    </row>
    <row r="243" spans="1:12">
      <c r="A243" s="7" t="s">
        <v>1137</v>
      </c>
      <c r="B243" s="24"/>
      <c r="C243" s="7"/>
      <c r="D243" s="5" t="s">
        <v>891</v>
      </c>
      <c r="E243" s="7" t="s">
        <v>149</v>
      </c>
      <c r="F243" s="5" t="s">
        <v>149</v>
      </c>
      <c r="G243" s="7" t="s">
        <v>1250</v>
      </c>
      <c r="H243" s="5" t="s">
        <v>930</v>
      </c>
      <c r="I243" s="32" t="s">
        <v>1220</v>
      </c>
      <c r="J243" s="32" t="s">
        <v>1237</v>
      </c>
      <c r="K243" s="32" t="s">
        <v>1251</v>
      </c>
      <c r="L243" s="26"/>
    </row>
    <row r="244" spans="1:12">
      <c r="A244" s="7" t="s">
        <v>1137</v>
      </c>
      <c r="B244" s="24"/>
      <c r="C244" s="7"/>
      <c r="D244" s="5" t="s">
        <v>891</v>
      </c>
      <c r="E244" s="7" t="s">
        <v>149</v>
      </c>
      <c r="F244" s="5" t="s">
        <v>149</v>
      </c>
      <c r="G244" s="7" t="s">
        <v>1252</v>
      </c>
      <c r="H244" s="5" t="s">
        <v>930</v>
      </c>
      <c r="I244" s="73" t="s">
        <v>954</v>
      </c>
      <c r="J244" s="73" t="s">
        <v>954</v>
      </c>
      <c r="K244" s="73" t="s">
        <v>954</v>
      </c>
      <c r="L244" s="26"/>
    </row>
    <row r="245" spans="1:12">
      <c r="A245" s="7" t="s">
        <v>1137</v>
      </c>
      <c r="B245" s="24"/>
      <c r="C245" s="7"/>
      <c r="D245" s="5" t="s">
        <v>891</v>
      </c>
      <c r="E245" s="7" t="s">
        <v>149</v>
      </c>
      <c r="F245" s="5" t="s">
        <v>149</v>
      </c>
      <c r="G245" s="7" t="s">
        <v>1253</v>
      </c>
      <c r="H245" s="5" t="s">
        <v>928</v>
      </c>
      <c r="I245" s="32" t="s">
        <v>1225</v>
      </c>
      <c r="J245" s="32" t="s">
        <v>1240</v>
      </c>
      <c r="K245" s="32" t="s">
        <v>326</v>
      </c>
      <c r="L245" s="26"/>
    </row>
    <row r="246" spans="1:12" ht="28.8">
      <c r="A246" s="7" t="s">
        <v>1254</v>
      </c>
      <c r="B246" s="24"/>
      <c r="C246" s="7"/>
      <c r="D246" s="5" t="s">
        <v>891</v>
      </c>
      <c r="E246" s="7" t="s">
        <v>149</v>
      </c>
      <c r="F246" s="5" t="s">
        <v>149</v>
      </c>
      <c r="G246" s="95" t="s">
        <v>1255</v>
      </c>
      <c r="H246" s="5" t="s">
        <v>928</v>
      </c>
      <c r="K246" s="73" t="s">
        <v>954</v>
      </c>
      <c r="L246" s="26"/>
    </row>
    <row r="247" spans="1:12" s="105" customFormat="1">
      <c r="A247" s="101" t="s">
        <v>895</v>
      </c>
      <c r="B247" s="102"/>
      <c r="C247" s="101"/>
      <c r="D247" s="103" t="s">
        <v>891</v>
      </c>
      <c r="E247" s="104" t="s">
        <v>149</v>
      </c>
      <c r="F247" s="103" t="s">
        <v>149</v>
      </c>
      <c r="G247" s="104" t="s">
        <v>1256</v>
      </c>
      <c r="H247" s="105" t="s">
        <v>928</v>
      </c>
      <c r="I247" s="110"/>
      <c r="J247" s="110"/>
      <c r="K247" s="124"/>
      <c r="L247" s="107"/>
    </row>
    <row r="248" spans="1:12" s="105" customFormat="1" ht="28.8">
      <c r="A248" s="101" t="s">
        <v>895</v>
      </c>
      <c r="B248" s="102"/>
      <c r="C248" s="101"/>
      <c r="D248" s="103" t="s">
        <v>19</v>
      </c>
      <c r="E248" s="119" t="s">
        <v>149</v>
      </c>
      <c r="F248" s="103" t="s">
        <v>149</v>
      </c>
      <c r="G248" s="104" t="s">
        <v>1257</v>
      </c>
      <c r="H248" s="109" t="s">
        <v>928</v>
      </c>
      <c r="I248" s="110"/>
      <c r="J248" s="110"/>
      <c r="K248" s="106" t="s">
        <v>297</v>
      </c>
      <c r="L248" s="107" t="s">
        <v>897</v>
      </c>
    </row>
    <row r="249" spans="1:12" ht="43.2">
      <c r="A249" s="7" t="s">
        <v>1254</v>
      </c>
      <c r="B249" s="24" t="s">
        <v>1258</v>
      </c>
      <c r="C249" s="7"/>
      <c r="D249" s="29" t="s">
        <v>1134</v>
      </c>
      <c r="E249" s="30" t="s">
        <v>149</v>
      </c>
      <c r="F249" s="29" t="s">
        <v>149</v>
      </c>
      <c r="G249" s="138" t="s">
        <v>1259</v>
      </c>
      <c r="H249" s="7" t="s">
        <v>928</v>
      </c>
      <c r="I249" s="74"/>
      <c r="J249" s="74"/>
      <c r="K249" s="72" t="s">
        <v>901</v>
      </c>
      <c r="L249" s="26"/>
    </row>
    <row r="250" spans="1:12" ht="28.8">
      <c r="A250" s="7" t="s">
        <v>1254</v>
      </c>
      <c r="B250" s="24"/>
      <c r="C250" s="7"/>
      <c r="D250" s="5" t="s">
        <v>891</v>
      </c>
      <c r="E250" s="7" t="s">
        <v>149</v>
      </c>
      <c r="F250" s="5" t="s">
        <v>149</v>
      </c>
      <c r="G250" s="7" t="s">
        <v>1260</v>
      </c>
      <c r="H250" s="5" t="s">
        <v>928</v>
      </c>
      <c r="K250" s="32" t="s">
        <v>1261</v>
      </c>
      <c r="L250" s="26"/>
    </row>
    <row r="251" spans="1:12" ht="28.8">
      <c r="A251" s="7" t="s">
        <v>1254</v>
      </c>
      <c r="B251" s="24"/>
      <c r="C251" s="7"/>
      <c r="D251" s="5" t="s">
        <v>891</v>
      </c>
      <c r="E251" s="7" t="s">
        <v>149</v>
      </c>
      <c r="F251" s="5" t="s">
        <v>149</v>
      </c>
      <c r="G251" s="7" t="s">
        <v>1262</v>
      </c>
      <c r="H251" s="5" t="s">
        <v>928</v>
      </c>
      <c r="K251" s="32" t="s">
        <v>307</v>
      </c>
      <c r="L251" s="26"/>
    </row>
    <row r="252" spans="1:12">
      <c r="A252" s="55" t="s">
        <v>1263</v>
      </c>
      <c r="B252" s="24"/>
      <c r="C252" s="55"/>
      <c r="E252" s="7" t="s">
        <v>149</v>
      </c>
      <c r="F252" s="5" t="s">
        <v>149</v>
      </c>
      <c r="G252" s="95" t="s">
        <v>1264</v>
      </c>
      <c r="H252" s="5" t="s">
        <v>928</v>
      </c>
      <c r="I252" s="73" t="s">
        <v>954</v>
      </c>
      <c r="J252" s="73" t="s">
        <v>954</v>
      </c>
    </row>
    <row r="253" spans="1:12">
      <c r="A253" s="42" t="s">
        <v>1265</v>
      </c>
      <c r="B253" s="21"/>
      <c r="C253" s="42"/>
      <c r="D253" s="42" t="s">
        <v>879</v>
      </c>
      <c r="E253" s="43" t="s">
        <v>149</v>
      </c>
      <c r="F253" s="42" t="s">
        <v>149</v>
      </c>
      <c r="G253" s="44" t="s">
        <v>1266</v>
      </c>
      <c r="H253" s="7" t="s">
        <v>928</v>
      </c>
      <c r="I253" s="33" t="s">
        <v>264</v>
      </c>
      <c r="J253" s="33" t="s">
        <v>280</v>
      </c>
      <c r="K253" s="32" t="s">
        <v>310</v>
      </c>
      <c r="L253" s="5"/>
    </row>
    <row r="254" spans="1:12" ht="28.8">
      <c r="A254" s="7" t="s">
        <v>1267</v>
      </c>
      <c r="B254" s="24"/>
      <c r="C254" s="7"/>
      <c r="D254" s="5" t="s">
        <v>891</v>
      </c>
      <c r="E254" s="7" t="s">
        <v>149</v>
      </c>
      <c r="F254" s="5" t="s">
        <v>149</v>
      </c>
      <c r="G254" s="7" t="s">
        <v>1268</v>
      </c>
      <c r="H254" s="5" t="s">
        <v>928</v>
      </c>
      <c r="K254" s="32" t="s">
        <v>313</v>
      </c>
      <c r="L254" s="26"/>
    </row>
    <row r="255" spans="1:12">
      <c r="A255" s="7" t="s">
        <v>1243</v>
      </c>
      <c r="B255" s="24"/>
      <c r="C255" s="7"/>
      <c r="D255" s="5" t="s">
        <v>1134</v>
      </c>
      <c r="E255" s="7" t="s">
        <v>149</v>
      </c>
      <c r="F255" s="5" t="s">
        <v>149</v>
      </c>
      <c r="G255" s="35" t="s">
        <v>1269</v>
      </c>
      <c r="H255" s="7" t="s">
        <v>928</v>
      </c>
      <c r="I255" s="74"/>
      <c r="J255" s="74"/>
      <c r="K255" s="74"/>
      <c r="L255" s="26"/>
    </row>
    <row r="256" spans="1:12">
      <c r="A256" s="7" t="s">
        <v>1234</v>
      </c>
      <c r="B256" s="24"/>
      <c r="C256" s="7"/>
      <c r="D256" s="29" t="s">
        <v>891</v>
      </c>
      <c r="E256" s="30" t="s">
        <v>149</v>
      </c>
      <c r="F256" s="29" t="s">
        <v>149</v>
      </c>
      <c r="G256" s="93" t="s">
        <v>1270</v>
      </c>
      <c r="H256" s="5" t="s">
        <v>928</v>
      </c>
      <c r="I256" s="72" t="s">
        <v>901</v>
      </c>
      <c r="J256" s="72" t="s">
        <v>901</v>
      </c>
      <c r="K256" s="72" t="s">
        <v>901</v>
      </c>
      <c r="L256" s="26"/>
    </row>
    <row r="257" spans="1:12" s="105" customFormat="1" ht="28.8">
      <c r="A257" s="101" t="s">
        <v>895</v>
      </c>
      <c r="B257" s="102"/>
      <c r="C257" s="101"/>
      <c r="D257" s="103" t="s">
        <v>19</v>
      </c>
      <c r="E257" s="119" t="s">
        <v>149</v>
      </c>
      <c r="F257" s="103" t="s">
        <v>149</v>
      </c>
      <c r="G257" s="104" t="s">
        <v>1271</v>
      </c>
      <c r="H257" s="109" t="s">
        <v>928</v>
      </c>
      <c r="I257" s="106" t="s">
        <v>267</v>
      </c>
      <c r="J257" s="106" t="s">
        <v>283</v>
      </c>
      <c r="K257" s="106" t="s">
        <v>316</v>
      </c>
      <c r="L257" s="107" t="s">
        <v>897</v>
      </c>
    </row>
    <row r="258" spans="1:12">
      <c r="A258" s="43" t="s">
        <v>925</v>
      </c>
      <c r="B258" s="21"/>
      <c r="C258" s="43"/>
      <c r="D258" s="43" t="s">
        <v>898</v>
      </c>
      <c r="E258" s="43" t="s">
        <v>149</v>
      </c>
      <c r="F258" s="43" t="s">
        <v>1160</v>
      </c>
      <c r="G258" s="50" t="s">
        <v>1272</v>
      </c>
      <c r="H258" s="7" t="s">
        <v>928</v>
      </c>
      <c r="I258" s="4"/>
      <c r="J258" s="4"/>
      <c r="K258" s="4"/>
      <c r="L258" s="5"/>
    </row>
    <row r="259" spans="1:12">
      <c r="A259" s="7" t="s">
        <v>1137</v>
      </c>
      <c r="B259" s="24"/>
      <c r="C259" s="7"/>
      <c r="D259" s="29" t="s">
        <v>891</v>
      </c>
      <c r="E259" s="30" t="s">
        <v>149</v>
      </c>
      <c r="F259" s="29" t="s">
        <v>149</v>
      </c>
      <c r="G259" s="30" t="s">
        <v>1273</v>
      </c>
      <c r="H259" s="5" t="s">
        <v>928</v>
      </c>
      <c r="I259" s="72" t="s">
        <v>901</v>
      </c>
      <c r="J259" s="72" t="s">
        <v>901</v>
      </c>
      <c r="K259" s="72" t="s">
        <v>901</v>
      </c>
      <c r="L259" s="26"/>
    </row>
    <row r="260" spans="1:12" s="105" customFormat="1" ht="28.8">
      <c r="A260" s="101" t="s">
        <v>895</v>
      </c>
      <c r="B260" s="102"/>
      <c r="C260" s="101"/>
      <c r="D260" s="103" t="s">
        <v>19</v>
      </c>
      <c r="E260" s="119" t="s">
        <v>149</v>
      </c>
      <c r="F260" s="103" t="s">
        <v>149</v>
      </c>
      <c r="G260" s="104" t="s">
        <v>1274</v>
      </c>
      <c r="H260" s="109" t="s">
        <v>928</v>
      </c>
      <c r="I260" s="106" t="s">
        <v>273</v>
      </c>
      <c r="J260" s="106" t="s">
        <v>303</v>
      </c>
      <c r="K260" s="106" t="s">
        <v>329</v>
      </c>
      <c r="L260" s="107" t="s">
        <v>897</v>
      </c>
    </row>
    <row r="261" spans="1:12" ht="28.8">
      <c r="A261" s="7" t="s">
        <v>1275</v>
      </c>
      <c r="B261" s="24"/>
      <c r="C261" s="7"/>
      <c r="D261" s="5" t="s">
        <v>891</v>
      </c>
      <c r="E261" s="7" t="s">
        <v>149</v>
      </c>
      <c r="F261" s="5" t="s">
        <v>149</v>
      </c>
      <c r="G261" s="7" t="s">
        <v>1276</v>
      </c>
      <c r="H261" s="5" t="s">
        <v>928</v>
      </c>
      <c r="K261" s="73" t="s">
        <v>954</v>
      </c>
      <c r="L261" s="26"/>
    </row>
    <row r="262" spans="1:12" ht="28.8">
      <c r="A262" s="7" t="s">
        <v>1277</v>
      </c>
      <c r="B262" s="24"/>
      <c r="C262" s="7"/>
      <c r="D262" s="5" t="s">
        <v>19</v>
      </c>
      <c r="E262" s="34" t="s">
        <v>149</v>
      </c>
      <c r="F262" s="5" t="s">
        <v>149</v>
      </c>
      <c r="G262" s="7" t="s">
        <v>1278</v>
      </c>
      <c r="H262" s="7" t="s">
        <v>928</v>
      </c>
      <c r="I262" s="32" t="s">
        <v>297</v>
      </c>
      <c r="J262" s="32" t="s">
        <v>313</v>
      </c>
      <c r="L262" s="26"/>
    </row>
    <row r="263" spans="1:12" s="105" customFormat="1">
      <c r="A263" s="101" t="s">
        <v>895</v>
      </c>
      <c r="B263" s="102"/>
      <c r="C263" s="101"/>
      <c r="D263" s="111" t="s">
        <v>879</v>
      </c>
      <c r="E263" s="112" t="s">
        <v>149</v>
      </c>
      <c r="F263" s="111" t="s">
        <v>149</v>
      </c>
      <c r="G263" s="113" t="s">
        <v>1279</v>
      </c>
      <c r="H263" s="109" t="s">
        <v>928</v>
      </c>
      <c r="I263" s="118"/>
      <c r="J263" s="118"/>
      <c r="K263" s="106" t="s">
        <v>319</v>
      </c>
    </row>
    <row r="264" spans="1:12" ht="28.8">
      <c r="A264" s="7" t="s">
        <v>1254</v>
      </c>
      <c r="B264" s="24"/>
      <c r="C264" s="7"/>
      <c r="D264" s="5" t="s">
        <v>891</v>
      </c>
      <c r="E264" s="7" t="s">
        <v>149</v>
      </c>
      <c r="F264" s="5" t="s">
        <v>149</v>
      </c>
      <c r="G264" s="7" t="s">
        <v>1280</v>
      </c>
      <c r="H264" s="5" t="s">
        <v>928</v>
      </c>
      <c r="K264" s="32" t="s">
        <v>225</v>
      </c>
      <c r="L264" s="26"/>
    </row>
    <row r="265" spans="1:12" ht="28.8">
      <c r="A265" s="7" t="s">
        <v>1281</v>
      </c>
      <c r="B265" s="24"/>
      <c r="C265" s="7"/>
      <c r="D265" s="5" t="s">
        <v>1134</v>
      </c>
      <c r="E265" s="7" t="s">
        <v>149</v>
      </c>
      <c r="F265" s="5" t="s">
        <v>149</v>
      </c>
      <c r="G265" s="100" t="s">
        <v>1282</v>
      </c>
      <c r="H265" s="7" t="s">
        <v>928</v>
      </c>
      <c r="I265" s="73" t="s">
        <v>954</v>
      </c>
      <c r="J265" s="73" t="s">
        <v>954</v>
      </c>
      <c r="K265" s="74"/>
      <c r="L265" s="26"/>
    </row>
    <row r="266" spans="1:12">
      <c r="A266" s="7" t="s">
        <v>925</v>
      </c>
      <c r="B266" s="24"/>
      <c r="C266" s="7"/>
      <c r="D266" s="29" t="s">
        <v>898</v>
      </c>
      <c r="E266" s="56" t="s">
        <v>149</v>
      </c>
      <c r="F266" s="29" t="s">
        <v>1106</v>
      </c>
      <c r="G266" s="31" t="s">
        <v>1283</v>
      </c>
      <c r="H266" s="7" t="s">
        <v>928</v>
      </c>
      <c r="L266" s="26"/>
    </row>
    <row r="267" spans="1:12">
      <c r="A267" s="7" t="s">
        <v>925</v>
      </c>
      <c r="B267" s="24"/>
      <c r="C267" s="7"/>
      <c r="D267" s="29" t="s">
        <v>898</v>
      </c>
      <c r="E267" s="56" t="s">
        <v>149</v>
      </c>
      <c r="F267" s="29" t="s">
        <v>1106</v>
      </c>
      <c r="G267" s="31" t="s">
        <v>1284</v>
      </c>
      <c r="H267" s="7" t="s">
        <v>928</v>
      </c>
      <c r="L267" s="26"/>
    </row>
    <row r="268" spans="1:12">
      <c r="A268" s="7" t="s">
        <v>1285</v>
      </c>
      <c r="B268" s="24"/>
      <c r="C268" s="7"/>
      <c r="D268" s="5" t="s">
        <v>891</v>
      </c>
      <c r="E268" s="7" t="s">
        <v>149</v>
      </c>
      <c r="F268" s="5" t="s">
        <v>149</v>
      </c>
      <c r="G268" s="7" t="s">
        <v>1286</v>
      </c>
      <c r="H268" s="5" t="s">
        <v>930</v>
      </c>
      <c r="I268" s="32" t="s">
        <v>1287</v>
      </c>
      <c r="J268" s="32" t="s">
        <v>1288</v>
      </c>
      <c r="K268" s="32" t="s">
        <v>1289</v>
      </c>
      <c r="L268" s="26"/>
    </row>
    <row r="269" spans="1:12">
      <c r="A269" s="7" t="s">
        <v>1285</v>
      </c>
      <c r="B269" s="24"/>
      <c r="C269" s="7"/>
      <c r="D269" s="5" t="s">
        <v>891</v>
      </c>
      <c r="E269" s="7" t="s">
        <v>149</v>
      </c>
      <c r="F269" s="5" t="s">
        <v>149</v>
      </c>
      <c r="G269" s="7" t="s">
        <v>1290</v>
      </c>
      <c r="H269" s="5" t="s">
        <v>930</v>
      </c>
      <c r="I269" s="32" t="s">
        <v>1291</v>
      </c>
      <c r="J269" s="32" t="s">
        <v>1292</v>
      </c>
      <c r="K269" s="32" t="s">
        <v>332</v>
      </c>
      <c r="L269" s="26"/>
    </row>
    <row r="270" spans="1:12">
      <c r="A270" s="7" t="s">
        <v>1285</v>
      </c>
      <c r="B270" s="24"/>
      <c r="C270" s="7"/>
      <c r="D270" s="5" t="s">
        <v>891</v>
      </c>
      <c r="E270" s="7" t="s">
        <v>149</v>
      </c>
      <c r="F270" s="5" t="s">
        <v>149</v>
      </c>
      <c r="G270" s="7" t="s">
        <v>1293</v>
      </c>
      <c r="H270" s="5" t="s">
        <v>928</v>
      </c>
      <c r="I270" s="32" t="s">
        <v>1294</v>
      </c>
      <c r="J270" s="32" t="s">
        <v>1295</v>
      </c>
      <c r="K270" s="32" t="s">
        <v>336</v>
      </c>
      <c r="L270" s="26"/>
    </row>
    <row r="271" spans="1:12">
      <c r="A271" s="7" t="s">
        <v>1285</v>
      </c>
      <c r="B271" s="24"/>
      <c r="C271" s="7"/>
      <c r="D271" s="5" t="s">
        <v>891</v>
      </c>
      <c r="E271" s="7" t="s">
        <v>149</v>
      </c>
      <c r="F271" s="5" t="s">
        <v>149</v>
      </c>
      <c r="G271" s="7" t="s">
        <v>1296</v>
      </c>
      <c r="H271" s="5" t="s">
        <v>928</v>
      </c>
      <c r="I271" s="32" t="s">
        <v>283</v>
      </c>
      <c r="J271" s="32" t="s">
        <v>319</v>
      </c>
      <c r="K271" s="32" t="s">
        <v>339</v>
      </c>
      <c r="L271" s="26"/>
    </row>
    <row r="272" spans="1:12" ht="28.8">
      <c r="A272" s="7" t="s">
        <v>1203</v>
      </c>
      <c r="B272" s="24"/>
      <c r="C272" s="7"/>
      <c r="D272" s="5" t="s">
        <v>891</v>
      </c>
      <c r="E272" s="7" t="s">
        <v>149</v>
      </c>
      <c r="F272" s="5" t="s">
        <v>149</v>
      </c>
      <c r="G272" s="7" t="s">
        <v>1297</v>
      </c>
      <c r="H272" s="5" t="s">
        <v>928</v>
      </c>
      <c r="I272" s="72" t="s">
        <v>901</v>
      </c>
      <c r="J272" s="72" t="s">
        <v>901</v>
      </c>
      <c r="K272" s="72" t="s">
        <v>901</v>
      </c>
      <c r="L272" s="26"/>
    </row>
    <row r="273" spans="1:12">
      <c r="A273" s="42"/>
      <c r="B273" s="21"/>
      <c r="C273" s="42"/>
      <c r="D273" s="42" t="s">
        <v>879</v>
      </c>
      <c r="E273" s="43" t="s">
        <v>149</v>
      </c>
      <c r="F273" s="42" t="s">
        <v>149</v>
      </c>
      <c r="G273" s="44" t="s">
        <v>1298</v>
      </c>
      <c r="H273" s="7" t="s">
        <v>928</v>
      </c>
      <c r="I273" s="33" t="s">
        <v>290</v>
      </c>
      <c r="J273" s="33" t="s">
        <v>1299</v>
      </c>
      <c r="K273" s="33" t="s">
        <v>342</v>
      </c>
      <c r="L273" s="5"/>
    </row>
    <row r="274" spans="1:12" s="20" customFormat="1" ht="28.8">
      <c r="A274" s="22"/>
      <c r="B274" s="24"/>
      <c r="C274" s="22"/>
      <c r="D274" s="20" t="s">
        <v>891</v>
      </c>
      <c r="E274" s="22" t="s">
        <v>149</v>
      </c>
      <c r="F274" s="22" t="s">
        <v>1300</v>
      </c>
      <c r="G274" s="22" t="s">
        <v>1300</v>
      </c>
      <c r="H274" s="20" t="s">
        <v>2</v>
      </c>
      <c r="I274" s="71"/>
      <c r="J274" s="71"/>
      <c r="K274" s="71"/>
      <c r="L274" s="23"/>
    </row>
    <row r="275" spans="1:12" s="105" customFormat="1">
      <c r="A275" s="101" t="s">
        <v>895</v>
      </c>
      <c r="B275" s="102"/>
      <c r="C275" s="101"/>
      <c r="D275" s="103" t="s">
        <v>891</v>
      </c>
      <c r="E275" s="104" t="s">
        <v>149</v>
      </c>
      <c r="F275" s="103" t="s">
        <v>1301</v>
      </c>
      <c r="G275" s="104" t="s">
        <v>1302</v>
      </c>
      <c r="H275" s="105" t="s">
        <v>928</v>
      </c>
      <c r="I275" s="110"/>
      <c r="J275" s="110"/>
      <c r="K275" s="110"/>
      <c r="L275" s="107"/>
    </row>
    <row r="276" spans="1:12" s="53" customFormat="1" ht="28.8">
      <c r="A276" s="7" t="s">
        <v>1203</v>
      </c>
      <c r="B276" s="24"/>
      <c r="C276" s="7"/>
      <c r="D276" s="29" t="s">
        <v>898</v>
      </c>
      <c r="E276" s="29" t="s">
        <v>149</v>
      </c>
      <c r="F276" s="29" t="s">
        <v>1301</v>
      </c>
      <c r="G276" s="31" t="s">
        <v>1303</v>
      </c>
      <c r="H276" s="51" t="s">
        <v>1043</v>
      </c>
      <c r="I276" s="52"/>
      <c r="J276" s="75" t="s">
        <v>954</v>
      </c>
      <c r="K276" s="75" t="s">
        <v>954</v>
      </c>
      <c r="L276" s="26"/>
    </row>
    <row r="277" spans="1:12" s="105" customFormat="1">
      <c r="A277" s="101" t="s">
        <v>895</v>
      </c>
      <c r="B277" s="102"/>
      <c r="C277" s="101"/>
      <c r="D277" s="103" t="s">
        <v>891</v>
      </c>
      <c r="E277" s="104" t="s">
        <v>149</v>
      </c>
      <c r="F277" s="103" t="s">
        <v>1301</v>
      </c>
      <c r="G277" s="104" t="s">
        <v>1304</v>
      </c>
      <c r="H277" s="105" t="s">
        <v>928</v>
      </c>
      <c r="I277" s="110"/>
      <c r="J277" s="110"/>
      <c r="K277" s="110"/>
      <c r="L277" s="107"/>
    </row>
    <row r="278" spans="1:12" ht="28.8">
      <c r="A278" s="7" t="s">
        <v>1203</v>
      </c>
      <c r="B278" s="24"/>
      <c r="C278" s="7"/>
      <c r="D278" s="29" t="s">
        <v>898</v>
      </c>
      <c r="E278" s="29" t="s">
        <v>149</v>
      </c>
      <c r="F278" s="29" t="s">
        <v>1301</v>
      </c>
      <c r="G278" s="31" t="s">
        <v>1305</v>
      </c>
      <c r="H278" s="7" t="s">
        <v>928</v>
      </c>
      <c r="J278" s="73" t="s">
        <v>954</v>
      </c>
      <c r="K278" s="73" t="s">
        <v>954</v>
      </c>
      <c r="L278" s="26"/>
    </row>
    <row r="279" spans="1:12" s="105" customFormat="1">
      <c r="A279" s="101" t="s">
        <v>895</v>
      </c>
      <c r="B279" s="102"/>
      <c r="C279" s="101"/>
      <c r="D279" s="103" t="s">
        <v>891</v>
      </c>
      <c r="E279" s="104" t="s">
        <v>149</v>
      </c>
      <c r="F279" s="103" t="s">
        <v>1301</v>
      </c>
      <c r="G279" s="104" t="s">
        <v>1306</v>
      </c>
      <c r="H279" s="105" t="s">
        <v>928</v>
      </c>
      <c r="I279" s="110"/>
      <c r="J279" s="110"/>
      <c r="K279" s="110"/>
      <c r="L279" s="107"/>
    </row>
    <row r="280" spans="1:12" ht="28.8">
      <c r="A280" s="7" t="s">
        <v>1203</v>
      </c>
      <c r="B280" s="24"/>
      <c r="C280" s="7"/>
      <c r="D280" s="29" t="s">
        <v>898</v>
      </c>
      <c r="E280" s="29" t="s">
        <v>149</v>
      </c>
      <c r="F280" s="29" t="s">
        <v>1301</v>
      </c>
      <c r="G280" s="31" t="s">
        <v>1307</v>
      </c>
      <c r="H280" s="7" t="s">
        <v>928</v>
      </c>
      <c r="J280" s="73" t="s">
        <v>954</v>
      </c>
      <c r="K280" s="73" t="s">
        <v>954</v>
      </c>
      <c r="L280" s="26"/>
    </row>
    <row r="281" spans="1:12" ht="28.8">
      <c r="A281" s="7" t="s">
        <v>1203</v>
      </c>
      <c r="B281" s="24"/>
      <c r="C281" s="7"/>
      <c r="D281" s="5" t="s">
        <v>891</v>
      </c>
      <c r="E281" s="7" t="s">
        <v>149</v>
      </c>
      <c r="F281" s="5" t="s">
        <v>1301</v>
      </c>
      <c r="G281" s="7" t="s">
        <v>1308</v>
      </c>
      <c r="H281" s="5" t="s">
        <v>928</v>
      </c>
      <c r="J281" s="73" t="s">
        <v>954</v>
      </c>
      <c r="L281" s="26"/>
    </row>
    <row r="282" spans="1:12" s="20" customFormat="1">
      <c r="A282" s="22"/>
      <c r="B282" s="24"/>
      <c r="C282" s="22"/>
      <c r="D282" s="20" t="s">
        <v>891</v>
      </c>
      <c r="E282" s="22" t="s">
        <v>149</v>
      </c>
      <c r="F282" s="20" t="s">
        <v>1309</v>
      </c>
      <c r="G282" s="20" t="s">
        <v>1309</v>
      </c>
      <c r="H282" s="20" t="s">
        <v>2</v>
      </c>
      <c r="I282" s="71"/>
      <c r="J282" s="71"/>
      <c r="K282" s="71"/>
      <c r="L282" s="23"/>
    </row>
    <row r="283" spans="1:12">
      <c r="A283" s="7" t="s">
        <v>1285</v>
      </c>
      <c r="B283" s="24"/>
      <c r="C283" s="7"/>
      <c r="D283" s="5" t="s">
        <v>891</v>
      </c>
      <c r="E283" s="7" t="s">
        <v>149</v>
      </c>
      <c r="F283" s="5" t="s">
        <v>149</v>
      </c>
      <c r="G283" s="7" t="s">
        <v>1310</v>
      </c>
      <c r="H283" s="5" t="s">
        <v>928</v>
      </c>
      <c r="I283" s="32" t="s">
        <v>297</v>
      </c>
      <c r="J283" s="32" t="s">
        <v>329</v>
      </c>
      <c r="K283" s="32" t="s">
        <v>345</v>
      </c>
      <c r="L283" s="26"/>
    </row>
    <row r="284" spans="1:12">
      <c r="A284" s="7" t="s">
        <v>1285</v>
      </c>
      <c r="B284" s="24"/>
      <c r="C284" s="7"/>
      <c r="D284" s="5" t="s">
        <v>891</v>
      </c>
      <c r="E284" s="7" t="s">
        <v>149</v>
      </c>
      <c r="F284" s="5" t="s">
        <v>149</v>
      </c>
      <c r="G284" s="7" t="s">
        <v>1311</v>
      </c>
      <c r="H284" s="5" t="s">
        <v>928</v>
      </c>
      <c r="I284" s="32" t="s">
        <v>300</v>
      </c>
      <c r="J284" s="32" t="s">
        <v>1312</v>
      </c>
      <c r="K284" s="32" t="s">
        <v>348</v>
      </c>
      <c r="L284" s="26"/>
    </row>
    <row r="285" spans="1:12" ht="28.8">
      <c r="A285" s="7" t="s">
        <v>1203</v>
      </c>
      <c r="B285" s="24"/>
      <c r="C285" s="7"/>
      <c r="D285" s="5" t="s">
        <v>891</v>
      </c>
      <c r="E285" s="7" t="s">
        <v>149</v>
      </c>
      <c r="F285" s="5" t="s">
        <v>149</v>
      </c>
      <c r="G285" s="95" t="s">
        <v>1313</v>
      </c>
      <c r="H285" s="5" t="s">
        <v>928</v>
      </c>
      <c r="I285" s="73" t="s">
        <v>954</v>
      </c>
      <c r="J285" s="73" t="s">
        <v>954</v>
      </c>
      <c r="K285" s="73" t="s">
        <v>954</v>
      </c>
      <c r="L285" s="26"/>
    </row>
    <row r="286" spans="1:12" s="105" customFormat="1">
      <c r="A286" s="101" t="s">
        <v>895</v>
      </c>
      <c r="B286" s="102"/>
      <c r="C286" s="101"/>
      <c r="D286" s="111" t="s">
        <v>1314</v>
      </c>
      <c r="E286" s="111" t="s">
        <v>149</v>
      </c>
      <c r="F286" s="111" t="s">
        <v>149</v>
      </c>
      <c r="G286" s="125" t="s">
        <v>1315</v>
      </c>
      <c r="H286" s="109" t="s">
        <v>928</v>
      </c>
      <c r="I286" s="118"/>
      <c r="J286" s="118"/>
      <c r="K286" s="118"/>
    </row>
    <row r="287" spans="1:12" ht="28.8">
      <c r="A287" s="7" t="s">
        <v>1203</v>
      </c>
      <c r="B287" s="24"/>
      <c r="C287" s="7"/>
      <c r="D287" s="5" t="s">
        <v>19</v>
      </c>
      <c r="E287" s="34" t="s">
        <v>149</v>
      </c>
      <c r="F287" s="5" t="s">
        <v>149</v>
      </c>
      <c r="G287" s="7" t="s">
        <v>1316</v>
      </c>
      <c r="H287" s="7" t="s">
        <v>928</v>
      </c>
      <c r="I287" s="73" t="s">
        <v>954</v>
      </c>
      <c r="J287" s="32" t="s">
        <v>339</v>
      </c>
      <c r="K287" s="32" t="s">
        <v>351</v>
      </c>
      <c r="L287" s="26"/>
    </row>
    <row r="288" spans="1:12" ht="28.8">
      <c r="A288" s="7" t="s">
        <v>1203</v>
      </c>
      <c r="B288" s="24"/>
      <c r="C288" s="7"/>
      <c r="D288" s="5" t="s">
        <v>891</v>
      </c>
      <c r="E288" s="7" t="s">
        <v>149</v>
      </c>
      <c r="F288" s="5" t="s">
        <v>149</v>
      </c>
      <c r="G288" s="7" t="s">
        <v>1317</v>
      </c>
      <c r="H288" s="5" t="s">
        <v>928</v>
      </c>
      <c r="I288" s="32" t="s">
        <v>303</v>
      </c>
      <c r="J288" s="32" t="s">
        <v>342</v>
      </c>
      <c r="K288" s="32" t="s">
        <v>354</v>
      </c>
      <c r="L288" s="26"/>
    </row>
    <row r="289" spans="1:12" s="105" customFormat="1">
      <c r="A289" s="101" t="s">
        <v>895</v>
      </c>
      <c r="B289" s="102"/>
      <c r="C289" s="101"/>
      <c r="D289" s="103" t="s">
        <v>891</v>
      </c>
      <c r="E289" s="126" t="s">
        <v>149</v>
      </c>
      <c r="F289" s="103" t="s">
        <v>149</v>
      </c>
      <c r="G289" s="104" t="s">
        <v>1318</v>
      </c>
      <c r="H289" s="105" t="s">
        <v>928</v>
      </c>
      <c r="I289" s="110"/>
      <c r="J289" s="110"/>
      <c r="K289" s="110"/>
      <c r="L289" s="107"/>
    </row>
    <row r="290" spans="1:12" ht="28.8">
      <c r="A290" s="7" t="s">
        <v>1203</v>
      </c>
      <c r="B290" s="24"/>
      <c r="C290" s="7"/>
      <c r="D290" s="29" t="s">
        <v>19</v>
      </c>
      <c r="E290" s="58" t="s">
        <v>375</v>
      </c>
      <c r="F290" s="29" t="s">
        <v>149</v>
      </c>
      <c r="G290" s="30" t="s">
        <v>1319</v>
      </c>
      <c r="H290" s="7" t="s">
        <v>928</v>
      </c>
      <c r="I290" s="32" t="s">
        <v>313</v>
      </c>
      <c r="J290" s="32" t="s">
        <v>348</v>
      </c>
      <c r="K290" s="32" t="s">
        <v>373</v>
      </c>
      <c r="L290" s="26" t="s">
        <v>897</v>
      </c>
    </row>
    <row r="291" spans="1:12" s="105" customFormat="1">
      <c r="A291" s="101" t="s">
        <v>895</v>
      </c>
      <c r="B291" s="102"/>
      <c r="C291" s="101"/>
      <c r="D291" s="105" t="s">
        <v>898</v>
      </c>
      <c r="E291" s="105" t="s">
        <v>149</v>
      </c>
      <c r="F291" s="105" t="s">
        <v>1092</v>
      </c>
      <c r="G291" s="120" t="s">
        <v>1320</v>
      </c>
      <c r="H291" s="109" t="s">
        <v>928</v>
      </c>
      <c r="I291" s="110"/>
      <c r="J291" s="110"/>
      <c r="K291" s="110"/>
      <c r="L291" s="116"/>
    </row>
    <row r="292" spans="1:12">
      <c r="A292" s="7" t="s">
        <v>925</v>
      </c>
      <c r="B292" s="24"/>
      <c r="C292" s="7"/>
      <c r="D292" s="5" t="s">
        <v>898</v>
      </c>
      <c r="E292" s="5" t="s">
        <v>149</v>
      </c>
      <c r="F292" s="5" t="s">
        <v>926</v>
      </c>
      <c r="G292" s="35" t="s">
        <v>1321</v>
      </c>
      <c r="H292" s="7" t="s">
        <v>928</v>
      </c>
      <c r="L292" s="27"/>
    </row>
    <row r="293" spans="1:12">
      <c r="A293" s="7" t="s">
        <v>925</v>
      </c>
      <c r="B293" s="24"/>
      <c r="C293" s="7"/>
      <c r="D293" s="5" t="s">
        <v>898</v>
      </c>
      <c r="E293" s="5" t="s">
        <v>149</v>
      </c>
      <c r="F293" s="5" t="s">
        <v>926</v>
      </c>
      <c r="G293" s="35" t="s">
        <v>1322</v>
      </c>
      <c r="H293" s="7" t="s">
        <v>928</v>
      </c>
      <c r="L293" s="27"/>
    </row>
    <row r="294" spans="1:12" ht="28.8">
      <c r="A294" s="7" t="s">
        <v>1203</v>
      </c>
      <c r="B294" s="24"/>
      <c r="C294" s="7"/>
      <c r="D294" s="5" t="s">
        <v>898</v>
      </c>
      <c r="E294" s="5" t="s">
        <v>149</v>
      </c>
      <c r="F294" s="5" t="s">
        <v>1092</v>
      </c>
      <c r="G294" s="35" t="s">
        <v>1323</v>
      </c>
      <c r="H294" s="7" t="s">
        <v>928</v>
      </c>
      <c r="I294" s="73" t="s">
        <v>954</v>
      </c>
      <c r="J294" s="73" t="s">
        <v>954</v>
      </c>
      <c r="K294" s="73" t="s">
        <v>954</v>
      </c>
      <c r="L294" s="27"/>
    </row>
    <row r="295" spans="1:12" ht="28.8">
      <c r="A295" s="7" t="s">
        <v>1203</v>
      </c>
      <c r="B295" s="24"/>
      <c r="C295" s="7"/>
      <c r="D295" s="5" t="s">
        <v>898</v>
      </c>
      <c r="E295" s="5" t="s">
        <v>149</v>
      </c>
      <c r="F295" s="5" t="s">
        <v>1106</v>
      </c>
      <c r="G295" s="35" t="s">
        <v>1324</v>
      </c>
      <c r="H295" s="7" t="s">
        <v>928</v>
      </c>
      <c r="I295" s="73" t="s">
        <v>954</v>
      </c>
      <c r="J295" s="73" t="s">
        <v>954</v>
      </c>
      <c r="K295" s="73" t="s">
        <v>954</v>
      </c>
      <c r="L295" s="27"/>
    </row>
    <row r="296" spans="1:12" ht="28.8">
      <c r="A296" s="7" t="s">
        <v>925</v>
      </c>
      <c r="B296" s="24"/>
      <c r="C296" s="7"/>
      <c r="D296" s="5" t="s">
        <v>898</v>
      </c>
      <c r="E296" s="5" t="s">
        <v>149</v>
      </c>
      <c r="F296" s="5" t="s">
        <v>1106</v>
      </c>
      <c r="G296" s="35" t="s">
        <v>1325</v>
      </c>
      <c r="H296" s="7" t="s">
        <v>928</v>
      </c>
      <c r="L296" s="27"/>
    </row>
    <row r="297" spans="1:12" ht="28.8">
      <c r="A297" s="7" t="s">
        <v>1203</v>
      </c>
      <c r="B297" s="24"/>
      <c r="C297" s="7"/>
      <c r="D297" s="43" t="s">
        <v>898</v>
      </c>
      <c r="E297" s="43" t="s">
        <v>149</v>
      </c>
      <c r="F297" s="43" t="s">
        <v>1106</v>
      </c>
      <c r="G297" s="50" t="s">
        <v>1326</v>
      </c>
      <c r="H297" s="7" t="s">
        <v>928</v>
      </c>
      <c r="I297" s="73" t="s">
        <v>954</v>
      </c>
      <c r="J297" s="73" t="s">
        <v>954</v>
      </c>
      <c r="K297" s="73" t="s">
        <v>954</v>
      </c>
      <c r="L297" s="5"/>
    </row>
    <row r="298" spans="1:12" s="105" customFormat="1" ht="28.8">
      <c r="A298" s="101" t="s">
        <v>895</v>
      </c>
      <c r="B298" s="102"/>
      <c r="C298" s="101"/>
      <c r="D298" s="103" t="s">
        <v>891</v>
      </c>
      <c r="E298" s="104" t="s">
        <v>149</v>
      </c>
      <c r="F298" s="103" t="s">
        <v>149</v>
      </c>
      <c r="G298" s="104" t="s">
        <v>1327</v>
      </c>
      <c r="H298" s="105" t="s">
        <v>928</v>
      </c>
      <c r="I298" s="106" t="s">
        <v>310</v>
      </c>
      <c r="J298" s="106" t="s">
        <v>345</v>
      </c>
      <c r="K298" s="106" t="s">
        <v>1328</v>
      </c>
      <c r="L298" s="107" t="s">
        <v>897</v>
      </c>
    </row>
    <row r="299" spans="1:12" ht="28.8">
      <c r="A299" s="7" t="s">
        <v>1203</v>
      </c>
      <c r="B299" s="24"/>
      <c r="C299" s="7"/>
      <c r="D299" s="29" t="s">
        <v>898</v>
      </c>
      <c r="E299" s="29" t="s">
        <v>149</v>
      </c>
      <c r="F299" s="29" t="s">
        <v>1092</v>
      </c>
      <c r="G299" s="138" t="s">
        <v>1329</v>
      </c>
      <c r="H299" s="7" t="s">
        <v>928</v>
      </c>
      <c r="I299" s="72" t="s">
        <v>901</v>
      </c>
      <c r="J299" s="72" t="s">
        <v>901</v>
      </c>
      <c r="K299" s="72" t="s">
        <v>901</v>
      </c>
      <c r="L299" s="26"/>
    </row>
    <row r="300" spans="1:12" ht="28.8">
      <c r="A300" s="7" t="s">
        <v>1203</v>
      </c>
      <c r="B300" s="24"/>
      <c r="C300" s="7"/>
      <c r="D300" s="5" t="s">
        <v>891</v>
      </c>
      <c r="E300" s="7" t="s">
        <v>149</v>
      </c>
      <c r="F300" s="5" t="s">
        <v>149</v>
      </c>
      <c r="G300" s="7" t="s">
        <v>1330</v>
      </c>
      <c r="H300" s="5" t="s">
        <v>928</v>
      </c>
      <c r="I300" s="32" t="s">
        <v>1331</v>
      </c>
      <c r="J300" s="32" t="s">
        <v>1332</v>
      </c>
      <c r="K300" s="32" t="s">
        <v>357</v>
      </c>
      <c r="L300" s="26"/>
    </row>
    <row r="301" spans="1:12" s="105" customFormat="1">
      <c r="A301" s="101" t="s">
        <v>895</v>
      </c>
      <c r="B301" s="102"/>
      <c r="C301" s="101"/>
      <c r="D301" s="105" t="s">
        <v>898</v>
      </c>
      <c r="E301" s="105" t="s">
        <v>149</v>
      </c>
      <c r="F301" s="105" t="s">
        <v>1092</v>
      </c>
      <c r="G301" s="120" t="s">
        <v>1330</v>
      </c>
      <c r="H301" s="109" t="s">
        <v>928</v>
      </c>
      <c r="I301" s="110"/>
      <c r="J301" s="110"/>
      <c r="K301" s="110"/>
      <c r="L301" s="107"/>
    </row>
    <row r="302" spans="1:12" ht="28.8">
      <c r="A302" s="7" t="s">
        <v>1203</v>
      </c>
      <c r="B302" s="24"/>
      <c r="C302" s="7"/>
      <c r="D302" s="5" t="s">
        <v>891</v>
      </c>
      <c r="E302" s="7" t="s">
        <v>149</v>
      </c>
      <c r="F302" s="5" t="s">
        <v>149</v>
      </c>
      <c r="G302" s="7" t="s">
        <v>1333</v>
      </c>
      <c r="H302" s="5" t="s">
        <v>928</v>
      </c>
      <c r="I302" s="32" t="s">
        <v>1334</v>
      </c>
      <c r="J302" s="32" t="s">
        <v>1335</v>
      </c>
      <c r="K302" s="32" t="s">
        <v>361</v>
      </c>
      <c r="L302" s="26"/>
    </row>
    <row r="303" spans="1:12" s="105" customFormat="1" ht="28.8">
      <c r="A303" s="101" t="s">
        <v>895</v>
      </c>
      <c r="B303" s="102"/>
      <c r="C303" s="101"/>
      <c r="D303" s="105" t="s">
        <v>898</v>
      </c>
      <c r="E303" s="105" t="s">
        <v>149</v>
      </c>
      <c r="F303" s="105" t="s">
        <v>1092</v>
      </c>
      <c r="G303" s="120" t="s">
        <v>1336</v>
      </c>
      <c r="H303" s="109" t="s">
        <v>928</v>
      </c>
      <c r="I303" s="110"/>
      <c r="J303" s="110"/>
      <c r="K303" s="110"/>
      <c r="L303" s="107"/>
    </row>
    <row r="304" spans="1:12" ht="28.8">
      <c r="A304" s="7" t="s">
        <v>1203</v>
      </c>
      <c r="B304" s="24"/>
      <c r="C304" s="7"/>
      <c r="D304" s="5" t="s">
        <v>891</v>
      </c>
      <c r="E304" s="7" t="s">
        <v>149</v>
      </c>
      <c r="F304" s="5" t="s">
        <v>149</v>
      </c>
      <c r="G304" s="7" t="s">
        <v>1337</v>
      </c>
      <c r="H304" s="5" t="s">
        <v>928</v>
      </c>
      <c r="I304" s="32" t="s">
        <v>1338</v>
      </c>
      <c r="J304" s="32" t="s">
        <v>1339</v>
      </c>
      <c r="K304" s="32" t="s">
        <v>364</v>
      </c>
      <c r="L304" s="26"/>
    </row>
    <row r="305" spans="1:12" s="105" customFormat="1" ht="28.8">
      <c r="A305" s="101" t="s">
        <v>895</v>
      </c>
      <c r="B305" s="102"/>
      <c r="C305" s="101"/>
      <c r="D305" s="105" t="s">
        <v>898</v>
      </c>
      <c r="E305" s="105" t="s">
        <v>149</v>
      </c>
      <c r="F305" s="105" t="s">
        <v>1092</v>
      </c>
      <c r="G305" s="120" t="s">
        <v>1340</v>
      </c>
      <c r="H305" s="109" t="s">
        <v>928</v>
      </c>
      <c r="I305" s="110"/>
      <c r="J305" s="110"/>
      <c r="K305" s="110"/>
      <c r="L305" s="107"/>
    </row>
    <row r="306" spans="1:12" ht="28.8">
      <c r="A306" s="7" t="s">
        <v>1203</v>
      </c>
      <c r="B306" s="24"/>
      <c r="C306" s="7"/>
      <c r="D306" s="5" t="s">
        <v>891</v>
      </c>
      <c r="E306" s="7" t="s">
        <v>149</v>
      </c>
      <c r="F306" s="5" t="s">
        <v>149</v>
      </c>
      <c r="G306" s="7" t="s">
        <v>1341</v>
      </c>
      <c r="H306" s="5" t="s">
        <v>928</v>
      </c>
      <c r="I306" s="32" t="s">
        <v>1342</v>
      </c>
      <c r="J306" s="32" t="s">
        <v>1343</v>
      </c>
      <c r="K306" s="32" t="s">
        <v>367</v>
      </c>
      <c r="L306" s="26"/>
    </row>
    <row r="307" spans="1:12" s="105" customFormat="1" ht="28.8">
      <c r="A307" s="101" t="s">
        <v>895</v>
      </c>
      <c r="B307" s="102"/>
      <c r="C307" s="101"/>
      <c r="D307" s="105" t="s">
        <v>898</v>
      </c>
      <c r="E307" s="105" t="s">
        <v>149</v>
      </c>
      <c r="F307" s="105" t="s">
        <v>1092</v>
      </c>
      <c r="G307" s="120" t="s">
        <v>1344</v>
      </c>
      <c r="H307" s="109" t="s">
        <v>928</v>
      </c>
      <c r="I307" s="110"/>
      <c r="J307" s="110"/>
      <c r="K307" s="110"/>
      <c r="L307" s="107"/>
    </row>
    <row r="308" spans="1:12" s="105" customFormat="1" ht="28.8">
      <c r="A308" s="101" t="s">
        <v>895</v>
      </c>
      <c r="B308" s="102"/>
      <c r="C308" s="101"/>
      <c r="D308" s="103" t="s">
        <v>891</v>
      </c>
      <c r="E308" s="104" t="s">
        <v>149</v>
      </c>
      <c r="F308" s="103" t="s">
        <v>149</v>
      </c>
      <c r="G308" s="104" t="s">
        <v>1345</v>
      </c>
      <c r="H308" s="105" t="s">
        <v>928</v>
      </c>
      <c r="I308" s="106" t="s">
        <v>1346</v>
      </c>
      <c r="J308" s="106" t="s">
        <v>1347</v>
      </c>
      <c r="K308" s="106" t="s">
        <v>370</v>
      </c>
      <c r="L308" s="107" t="s">
        <v>897</v>
      </c>
    </row>
    <row r="309" spans="1:12" ht="100.8">
      <c r="A309" s="7" t="s">
        <v>1203</v>
      </c>
      <c r="B309" s="24"/>
      <c r="C309" s="7"/>
      <c r="D309" s="29" t="s">
        <v>898</v>
      </c>
      <c r="E309" s="29" t="s">
        <v>149</v>
      </c>
      <c r="F309" s="29" t="s">
        <v>1092</v>
      </c>
      <c r="G309" s="138" t="s">
        <v>1348</v>
      </c>
      <c r="H309" s="7" t="s">
        <v>928</v>
      </c>
      <c r="I309" s="72" t="s">
        <v>901</v>
      </c>
      <c r="J309" s="72" t="s">
        <v>901</v>
      </c>
      <c r="K309" s="72" t="s">
        <v>901</v>
      </c>
      <c r="L309" s="26"/>
    </row>
    <row r="310" spans="1:12" ht="28.8">
      <c r="A310" s="7" t="s">
        <v>1203</v>
      </c>
      <c r="B310" s="24"/>
      <c r="C310" s="7"/>
      <c r="D310" s="43" t="s">
        <v>898</v>
      </c>
      <c r="E310" s="43" t="s">
        <v>149</v>
      </c>
      <c r="F310" s="43" t="s">
        <v>1092</v>
      </c>
      <c r="G310" s="50" t="s">
        <v>1349</v>
      </c>
      <c r="H310" s="7" t="s">
        <v>928</v>
      </c>
      <c r="I310" s="73" t="s">
        <v>954</v>
      </c>
      <c r="J310" s="73" t="s">
        <v>954</v>
      </c>
      <c r="K310" s="73" t="s">
        <v>954</v>
      </c>
      <c r="L310" s="5"/>
    </row>
    <row r="311" spans="1:12" ht="72">
      <c r="A311" s="7" t="s">
        <v>1203</v>
      </c>
      <c r="B311" s="24"/>
      <c r="C311" s="7"/>
      <c r="D311" s="5" t="s">
        <v>891</v>
      </c>
      <c r="E311" s="7" t="s">
        <v>149</v>
      </c>
      <c r="F311" s="5" t="s">
        <v>149</v>
      </c>
      <c r="G311" s="7" t="s">
        <v>1350</v>
      </c>
      <c r="H311" s="5" t="s">
        <v>928</v>
      </c>
      <c r="I311" s="73" t="s">
        <v>954</v>
      </c>
      <c r="J311" s="73" t="s">
        <v>954</v>
      </c>
      <c r="K311" s="73" t="s">
        <v>954</v>
      </c>
      <c r="L311" s="26"/>
    </row>
    <row r="312" spans="1:12" s="48" customFormat="1" ht="72">
      <c r="A312" s="7"/>
      <c r="B312" s="24"/>
      <c r="C312" s="7"/>
      <c r="D312" s="48" t="s">
        <v>898</v>
      </c>
      <c r="E312" s="16" t="s">
        <v>375</v>
      </c>
      <c r="F312" s="48" t="s">
        <v>888</v>
      </c>
      <c r="G312" s="17" t="s">
        <v>1351</v>
      </c>
      <c r="H312" s="16" t="s">
        <v>890</v>
      </c>
      <c r="I312" s="49"/>
      <c r="J312" s="49"/>
      <c r="K312" s="49"/>
      <c r="L312" s="18"/>
    </row>
    <row r="313" spans="1:12" s="20" customFormat="1">
      <c r="A313" s="22"/>
      <c r="B313" s="24"/>
      <c r="C313" s="22"/>
      <c r="D313" s="20" t="s">
        <v>891</v>
      </c>
      <c r="E313" s="22" t="s">
        <v>375</v>
      </c>
      <c r="F313" s="20" t="s">
        <v>926</v>
      </c>
      <c r="G313" s="20" t="s">
        <v>926</v>
      </c>
      <c r="H313" s="20" t="s">
        <v>2</v>
      </c>
      <c r="I313" s="71"/>
      <c r="J313" s="71"/>
      <c r="K313" s="71"/>
      <c r="L313" s="23"/>
    </row>
    <row r="314" spans="1:12" ht="28.8">
      <c r="A314" s="7" t="s">
        <v>1203</v>
      </c>
      <c r="B314" s="24"/>
      <c r="C314" s="7" t="s">
        <v>1352</v>
      </c>
      <c r="D314" s="5" t="s">
        <v>891</v>
      </c>
      <c r="E314" s="7" t="s">
        <v>375</v>
      </c>
      <c r="F314" s="5" t="s">
        <v>926</v>
      </c>
      <c r="G314" s="7" t="s">
        <v>1353</v>
      </c>
      <c r="H314" s="5" t="s">
        <v>894</v>
      </c>
      <c r="I314" s="32" t="s">
        <v>354</v>
      </c>
      <c r="J314" s="32" t="s">
        <v>409</v>
      </c>
      <c r="K314" s="32" t="s">
        <v>421</v>
      </c>
      <c r="L314" s="26"/>
    </row>
    <row r="315" spans="1:12" ht="28.8">
      <c r="A315" s="7" t="s">
        <v>1203</v>
      </c>
      <c r="B315" s="24"/>
      <c r="C315" s="7" t="s">
        <v>1352</v>
      </c>
      <c r="D315" s="5" t="s">
        <v>891</v>
      </c>
      <c r="E315" s="7" t="s">
        <v>375</v>
      </c>
      <c r="F315" s="5" t="s">
        <v>926</v>
      </c>
      <c r="G315" s="7" t="s">
        <v>1354</v>
      </c>
      <c r="H315" s="5" t="s">
        <v>894</v>
      </c>
      <c r="I315" s="32" t="s">
        <v>351</v>
      </c>
      <c r="J315" s="32" t="s">
        <v>393</v>
      </c>
      <c r="K315" s="32" t="s">
        <v>418</v>
      </c>
      <c r="L315" s="26"/>
    </row>
    <row r="316" spans="1:12" ht="43.2">
      <c r="A316" s="7" t="s">
        <v>1355</v>
      </c>
      <c r="B316" s="24"/>
      <c r="C316" s="7" t="s">
        <v>1352</v>
      </c>
      <c r="D316" s="5" t="s">
        <v>898</v>
      </c>
      <c r="E316" s="5" t="s">
        <v>375</v>
      </c>
      <c r="F316" s="5" t="s">
        <v>899</v>
      </c>
      <c r="G316" t="s">
        <v>1356</v>
      </c>
      <c r="H316" s="7" t="s">
        <v>894</v>
      </c>
      <c r="K316" s="73" t="s">
        <v>954</v>
      </c>
      <c r="L316" s="27"/>
    </row>
    <row r="317" spans="1:12" ht="72">
      <c r="A317" s="7" t="s">
        <v>1203</v>
      </c>
      <c r="B317" s="59" t="s">
        <v>1357</v>
      </c>
      <c r="C317" s="7" t="s">
        <v>376</v>
      </c>
      <c r="D317" s="5" t="s">
        <v>891</v>
      </c>
      <c r="E317" s="7" t="s">
        <v>375</v>
      </c>
      <c r="F317" s="5" t="s">
        <v>926</v>
      </c>
      <c r="G317" s="7" t="s">
        <v>981</v>
      </c>
      <c r="H317" s="5" t="s">
        <v>894</v>
      </c>
      <c r="I317" s="32" t="s">
        <v>316</v>
      </c>
      <c r="J317" s="32" t="s">
        <v>351</v>
      </c>
      <c r="K317" s="32" t="s">
        <v>1358</v>
      </c>
      <c r="L317" s="37" t="s">
        <v>1359</v>
      </c>
    </row>
    <row r="318" spans="1:12" ht="28.8">
      <c r="A318" s="7" t="s">
        <v>1203</v>
      </c>
      <c r="B318" s="24"/>
      <c r="C318" s="7" t="s">
        <v>376</v>
      </c>
      <c r="D318" s="5" t="s">
        <v>891</v>
      </c>
      <c r="E318" s="7" t="s">
        <v>375</v>
      </c>
      <c r="F318" s="5" t="s">
        <v>926</v>
      </c>
      <c r="G318" s="7" t="s">
        <v>1360</v>
      </c>
      <c r="H318" s="5" t="s">
        <v>930</v>
      </c>
      <c r="I318" s="32" t="s">
        <v>1288</v>
      </c>
      <c r="J318" s="32" t="s">
        <v>1361</v>
      </c>
      <c r="K318" s="32" t="s">
        <v>378</v>
      </c>
      <c r="L318" s="26"/>
    </row>
    <row r="319" spans="1:12">
      <c r="A319" s="60" t="s">
        <v>1362</v>
      </c>
      <c r="B319" s="24"/>
      <c r="C319" s="60"/>
      <c r="D319" s="61"/>
      <c r="E319" s="60"/>
      <c r="F319" s="61"/>
      <c r="G319" s="60" t="s">
        <v>1363</v>
      </c>
      <c r="L319" s="26"/>
    </row>
    <row r="320" spans="1:12">
      <c r="A320" s="7" t="s">
        <v>916</v>
      </c>
      <c r="B320" s="24"/>
      <c r="C320" s="7" t="s">
        <v>376</v>
      </c>
      <c r="D320" s="5" t="s">
        <v>19</v>
      </c>
      <c r="E320" s="34" t="s">
        <v>375</v>
      </c>
      <c r="F320" s="5" t="s">
        <v>926</v>
      </c>
      <c r="G320" s="7" t="s">
        <v>1364</v>
      </c>
      <c r="H320" s="7" t="s">
        <v>894</v>
      </c>
      <c r="I320" s="32" t="s">
        <v>319</v>
      </c>
      <c r="J320" s="32" t="s">
        <v>354</v>
      </c>
      <c r="K320" s="32" t="s">
        <v>381</v>
      </c>
      <c r="L320" s="26"/>
    </row>
    <row r="321" spans="1:12" ht="28.8">
      <c r="A321" s="7" t="s">
        <v>1203</v>
      </c>
      <c r="B321" s="24"/>
      <c r="C321" s="7" t="s">
        <v>376</v>
      </c>
      <c r="D321" s="5" t="s">
        <v>891</v>
      </c>
      <c r="E321" s="7" t="s">
        <v>375</v>
      </c>
      <c r="F321" s="5" t="s">
        <v>926</v>
      </c>
      <c r="G321" s="7" t="s">
        <v>1365</v>
      </c>
      <c r="H321" s="5" t="s">
        <v>894</v>
      </c>
      <c r="I321" s="32" t="s">
        <v>1299</v>
      </c>
      <c r="J321" s="32" t="s">
        <v>1328</v>
      </c>
      <c r="K321" s="32" t="s">
        <v>384</v>
      </c>
      <c r="L321" s="26"/>
    </row>
    <row r="322" spans="1:12" ht="28.8">
      <c r="A322" s="7" t="s">
        <v>1203</v>
      </c>
      <c r="B322" s="24"/>
      <c r="C322" s="7" t="s">
        <v>376</v>
      </c>
      <c r="D322" s="29" t="s">
        <v>891</v>
      </c>
      <c r="E322" s="30" t="s">
        <v>375</v>
      </c>
      <c r="F322" s="29" t="s">
        <v>926</v>
      </c>
      <c r="G322" t="s">
        <v>1366</v>
      </c>
      <c r="H322" s="5" t="s">
        <v>894</v>
      </c>
      <c r="I322" s="72" t="s">
        <v>901</v>
      </c>
      <c r="J322" s="72" t="s">
        <v>901</v>
      </c>
      <c r="K322" s="72" t="s">
        <v>901</v>
      </c>
      <c r="L322" s="26"/>
    </row>
    <row r="323" spans="1:12" s="105" customFormat="1" ht="28.8">
      <c r="A323" s="101" t="s">
        <v>895</v>
      </c>
      <c r="B323" s="102"/>
      <c r="C323" s="109" t="s">
        <v>376</v>
      </c>
      <c r="D323" s="103" t="s">
        <v>19</v>
      </c>
      <c r="E323" s="119" t="s">
        <v>375</v>
      </c>
      <c r="F323" s="103" t="s">
        <v>926</v>
      </c>
      <c r="G323" s="104" t="s">
        <v>1367</v>
      </c>
      <c r="H323" s="109" t="s">
        <v>894</v>
      </c>
      <c r="I323" s="106" t="s">
        <v>329</v>
      </c>
      <c r="J323" s="106" t="s">
        <v>373</v>
      </c>
      <c r="K323" s="106" t="s">
        <v>387</v>
      </c>
      <c r="L323" s="107" t="s">
        <v>897</v>
      </c>
    </row>
    <row r="324" spans="1:12" ht="28.8">
      <c r="A324" s="7" t="s">
        <v>1203</v>
      </c>
      <c r="B324" s="24"/>
      <c r="C324" s="7" t="s">
        <v>376</v>
      </c>
      <c r="D324" s="5" t="s">
        <v>891</v>
      </c>
      <c r="E324" s="7" t="s">
        <v>375</v>
      </c>
      <c r="F324" s="5" t="s">
        <v>926</v>
      </c>
      <c r="G324" s="7" t="s">
        <v>1368</v>
      </c>
      <c r="H324" s="5" t="s">
        <v>894</v>
      </c>
      <c r="I324" s="32" t="s">
        <v>1369</v>
      </c>
      <c r="J324" s="32" t="s">
        <v>1370</v>
      </c>
      <c r="K324" s="32" t="s">
        <v>1371</v>
      </c>
      <c r="L324" s="26"/>
    </row>
    <row r="325" spans="1:12" ht="28.8">
      <c r="A325" s="7" t="s">
        <v>1203</v>
      </c>
      <c r="B325" s="24"/>
      <c r="C325" s="7" t="s">
        <v>376</v>
      </c>
      <c r="D325" s="5" t="s">
        <v>891</v>
      </c>
      <c r="E325" s="7" t="s">
        <v>375</v>
      </c>
      <c r="F325" s="5" t="s">
        <v>926</v>
      </c>
      <c r="G325" s="7" t="s">
        <v>1372</v>
      </c>
      <c r="H325" s="5" t="s">
        <v>930</v>
      </c>
      <c r="I325" s="32" t="s">
        <v>1373</v>
      </c>
      <c r="J325" s="32" t="s">
        <v>1374</v>
      </c>
      <c r="K325" s="32" t="s">
        <v>1375</v>
      </c>
      <c r="L325" s="26"/>
    </row>
    <row r="326" spans="1:12">
      <c r="A326" s="7" t="s">
        <v>1234</v>
      </c>
      <c r="B326" s="24"/>
      <c r="C326" s="7" t="s">
        <v>376</v>
      </c>
      <c r="D326" s="5" t="s">
        <v>891</v>
      </c>
      <c r="E326" s="7" t="s">
        <v>375</v>
      </c>
      <c r="F326" s="5" t="s">
        <v>926</v>
      </c>
      <c r="G326" s="7" t="s">
        <v>1376</v>
      </c>
      <c r="H326" s="5" t="s">
        <v>930</v>
      </c>
      <c r="I326" s="32" t="s">
        <v>1377</v>
      </c>
      <c r="J326" s="32" t="s">
        <v>1378</v>
      </c>
      <c r="K326" s="32" t="s">
        <v>397</v>
      </c>
      <c r="L326" s="26"/>
    </row>
    <row r="327" spans="1:12">
      <c r="A327" s="7" t="s">
        <v>1234</v>
      </c>
      <c r="B327" s="24"/>
      <c r="C327" s="7" t="s">
        <v>376</v>
      </c>
      <c r="D327" s="5" t="s">
        <v>891</v>
      </c>
      <c r="E327" s="7" t="s">
        <v>375</v>
      </c>
      <c r="F327" s="5" t="s">
        <v>926</v>
      </c>
      <c r="G327" s="7" t="s">
        <v>1379</v>
      </c>
      <c r="H327" s="5" t="s">
        <v>930</v>
      </c>
      <c r="I327" s="32" t="s">
        <v>1380</v>
      </c>
      <c r="J327" s="32" t="s">
        <v>1381</v>
      </c>
      <c r="K327" s="32" t="s">
        <v>400</v>
      </c>
      <c r="L327" s="26"/>
    </row>
    <row r="328" spans="1:12">
      <c r="A328" s="7" t="s">
        <v>1234</v>
      </c>
      <c r="B328" s="24"/>
      <c r="C328" s="7" t="s">
        <v>376</v>
      </c>
      <c r="D328" s="5" t="s">
        <v>891</v>
      </c>
      <c r="E328" s="7" t="s">
        <v>375</v>
      </c>
      <c r="F328" s="5" t="s">
        <v>926</v>
      </c>
      <c r="G328" s="7" t="s">
        <v>1382</v>
      </c>
      <c r="H328" s="5" t="s">
        <v>930</v>
      </c>
      <c r="I328" s="32" t="s">
        <v>1383</v>
      </c>
      <c r="J328" s="32" t="s">
        <v>1384</v>
      </c>
      <c r="K328" s="32" t="s">
        <v>403</v>
      </c>
      <c r="L328" s="26"/>
    </row>
    <row r="329" spans="1:12">
      <c r="A329" s="7" t="s">
        <v>1234</v>
      </c>
      <c r="B329" s="24"/>
      <c r="C329" s="7" t="s">
        <v>376</v>
      </c>
      <c r="D329" s="5" t="s">
        <v>891</v>
      </c>
      <c r="E329" s="7" t="s">
        <v>375</v>
      </c>
      <c r="F329" s="5" t="s">
        <v>926</v>
      </c>
      <c r="G329" s="7" t="s">
        <v>1385</v>
      </c>
      <c r="H329" s="5" t="s">
        <v>930</v>
      </c>
      <c r="I329" s="32" t="s">
        <v>1386</v>
      </c>
      <c r="J329" s="32" t="s">
        <v>1387</v>
      </c>
      <c r="K329" s="32" t="s">
        <v>406</v>
      </c>
      <c r="L329" s="26"/>
    </row>
    <row r="330" spans="1:12">
      <c r="A330" s="7" t="s">
        <v>1243</v>
      </c>
      <c r="B330" s="24"/>
      <c r="C330" s="7" t="s">
        <v>376</v>
      </c>
      <c r="D330" s="5" t="s">
        <v>1134</v>
      </c>
      <c r="E330" s="7" t="s">
        <v>375</v>
      </c>
      <c r="F330" s="5" t="s">
        <v>926</v>
      </c>
      <c r="G330" s="35" t="s">
        <v>1388</v>
      </c>
      <c r="H330" s="7" t="s">
        <v>930</v>
      </c>
      <c r="I330" s="74"/>
      <c r="J330" s="74"/>
      <c r="K330" s="74"/>
      <c r="L330" s="26"/>
    </row>
    <row r="331" spans="1:12">
      <c r="A331" s="7" t="s">
        <v>1243</v>
      </c>
      <c r="B331" s="24"/>
      <c r="C331" s="7" t="s">
        <v>376</v>
      </c>
      <c r="D331" s="5" t="s">
        <v>1134</v>
      </c>
      <c r="E331" s="7" t="s">
        <v>375</v>
      </c>
      <c r="F331" s="5" t="s">
        <v>926</v>
      </c>
      <c r="G331" s="35" t="s">
        <v>1389</v>
      </c>
      <c r="H331" s="7" t="s">
        <v>930</v>
      </c>
      <c r="I331" s="74"/>
      <c r="J331" s="74"/>
      <c r="K331" s="74"/>
      <c r="L331" s="26"/>
    </row>
    <row r="332" spans="1:12">
      <c r="A332" s="7" t="s">
        <v>925</v>
      </c>
      <c r="B332" s="24"/>
      <c r="C332" s="7" t="s">
        <v>376</v>
      </c>
      <c r="D332" s="5" t="s">
        <v>898</v>
      </c>
      <c r="E332" s="5" t="s">
        <v>375</v>
      </c>
      <c r="F332" s="5" t="s">
        <v>899</v>
      </c>
      <c r="G332" s="35" t="s">
        <v>1390</v>
      </c>
      <c r="H332" s="7" t="s">
        <v>930</v>
      </c>
      <c r="L332" s="26"/>
    </row>
    <row r="333" spans="1:12">
      <c r="A333" s="7" t="s">
        <v>925</v>
      </c>
      <c r="B333" s="24"/>
      <c r="C333" s="7" t="s">
        <v>376</v>
      </c>
      <c r="D333" s="5" t="s">
        <v>898</v>
      </c>
      <c r="E333" s="5" t="s">
        <v>375</v>
      </c>
      <c r="F333" s="5" t="s">
        <v>899</v>
      </c>
      <c r="G333" s="35" t="s">
        <v>1391</v>
      </c>
      <c r="H333" s="7" t="s">
        <v>930</v>
      </c>
      <c r="L333" s="26"/>
    </row>
    <row r="334" spans="1:12">
      <c r="A334" s="7" t="s">
        <v>925</v>
      </c>
      <c r="B334" s="24"/>
      <c r="C334" s="7" t="s">
        <v>376</v>
      </c>
      <c r="D334" s="5" t="s">
        <v>898</v>
      </c>
      <c r="E334" s="5" t="s">
        <v>375</v>
      </c>
      <c r="F334" s="5" t="s">
        <v>899</v>
      </c>
      <c r="G334" s="35" t="s">
        <v>1392</v>
      </c>
      <c r="H334" s="7" t="s">
        <v>930</v>
      </c>
      <c r="L334" s="26"/>
    </row>
    <row r="335" spans="1:12">
      <c r="A335" s="7" t="s">
        <v>925</v>
      </c>
      <c r="B335" s="24"/>
      <c r="C335" s="7" t="s">
        <v>376</v>
      </c>
      <c r="D335" s="5" t="s">
        <v>898</v>
      </c>
      <c r="E335" s="5" t="s">
        <v>375</v>
      </c>
      <c r="F335" s="5" t="s">
        <v>899</v>
      </c>
      <c r="G335" s="35" t="s">
        <v>1393</v>
      </c>
      <c r="H335" s="7" t="s">
        <v>930</v>
      </c>
      <c r="L335" s="26"/>
    </row>
    <row r="336" spans="1:12">
      <c r="A336" s="7" t="s">
        <v>925</v>
      </c>
      <c r="B336" s="24"/>
      <c r="C336" s="7" t="s">
        <v>376</v>
      </c>
      <c r="D336" s="5" t="s">
        <v>898</v>
      </c>
      <c r="E336" s="5" t="s">
        <v>375</v>
      </c>
      <c r="F336" s="5" t="s">
        <v>899</v>
      </c>
      <c r="G336" s="35" t="s">
        <v>1394</v>
      </c>
      <c r="H336" s="7" t="s">
        <v>930</v>
      </c>
      <c r="L336" s="26"/>
    </row>
    <row r="337" spans="1:12">
      <c r="A337" s="7" t="s">
        <v>925</v>
      </c>
      <c r="B337" s="24"/>
      <c r="C337" s="7" t="s">
        <v>376</v>
      </c>
      <c r="D337" s="5" t="s">
        <v>898</v>
      </c>
      <c r="E337" s="5" t="s">
        <v>375</v>
      </c>
      <c r="F337" s="5" t="s">
        <v>899</v>
      </c>
      <c r="G337" s="35" t="s">
        <v>1395</v>
      </c>
      <c r="H337" s="7" t="s">
        <v>930</v>
      </c>
      <c r="L337" s="26"/>
    </row>
    <row r="338" spans="1:12">
      <c r="A338" s="7" t="s">
        <v>925</v>
      </c>
      <c r="B338" s="24"/>
      <c r="C338" s="7" t="s">
        <v>376</v>
      </c>
      <c r="D338" s="5" t="s">
        <v>898</v>
      </c>
      <c r="E338" s="5" t="s">
        <v>375</v>
      </c>
      <c r="F338" s="5" t="s">
        <v>899</v>
      </c>
      <c r="G338" s="35" t="s">
        <v>1396</v>
      </c>
      <c r="H338" s="7" t="s">
        <v>930</v>
      </c>
      <c r="L338" s="26"/>
    </row>
    <row r="339" spans="1:12">
      <c r="A339" s="7" t="s">
        <v>925</v>
      </c>
      <c r="B339" s="24"/>
      <c r="C339" s="7" t="s">
        <v>376</v>
      </c>
      <c r="D339" s="5" t="s">
        <v>898</v>
      </c>
      <c r="E339" s="5" t="s">
        <v>375</v>
      </c>
      <c r="F339" s="5" t="s">
        <v>899</v>
      </c>
      <c r="G339" s="35" t="s">
        <v>1397</v>
      </c>
      <c r="H339" s="7" t="s">
        <v>930</v>
      </c>
      <c r="L339" s="26"/>
    </row>
    <row r="340" spans="1:12" ht="28.8">
      <c r="A340" s="7" t="s">
        <v>1203</v>
      </c>
      <c r="B340" s="24"/>
      <c r="C340" s="7" t="s">
        <v>376</v>
      </c>
      <c r="D340" s="5" t="s">
        <v>19</v>
      </c>
      <c r="E340" s="34" t="s">
        <v>375</v>
      </c>
      <c r="F340" s="5" t="s">
        <v>926</v>
      </c>
      <c r="G340" s="7" t="s">
        <v>1398</v>
      </c>
      <c r="H340" s="7" t="s">
        <v>894</v>
      </c>
      <c r="I340" s="32" t="s">
        <v>342</v>
      </c>
      <c r="J340" s="32" t="s">
        <v>384</v>
      </c>
      <c r="K340" s="32" t="s">
        <v>409</v>
      </c>
      <c r="L340" s="26"/>
    </row>
    <row r="341" spans="1:12" ht="28.8">
      <c r="A341" s="7" t="s">
        <v>1203</v>
      </c>
      <c r="B341" s="24"/>
      <c r="C341" s="7" t="s">
        <v>376</v>
      </c>
      <c r="D341" s="5" t="s">
        <v>19</v>
      </c>
      <c r="E341" s="34" t="s">
        <v>375</v>
      </c>
      <c r="F341" s="5" t="s">
        <v>926</v>
      </c>
      <c r="G341" s="7" t="s">
        <v>1399</v>
      </c>
      <c r="H341" s="7" t="s">
        <v>894</v>
      </c>
      <c r="I341" s="32" t="s">
        <v>345</v>
      </c>
      <c r="J341" s="32" t="s">
        <v>387</v>
      </c>
      <c r="K341" s="32" t="s">
        <v>412</v>
      </c>
      <c r="L341" s="26"/>
    </row>
    <row r="342" spans="1:12" ht="28.8">
      <c r="A342" s="7" t="s">
        <v>1400</v>
      </c>
      <c r="B342" s="24"/>
      <c r="C342" s="7" t="s">
        <v>376</v>
      </c>
      <c r="D342" s="5" t="s">
        <v>898</v>
      </c>
      <c r="E342" s="5" t="s">
        <v>375</v>
      </c>
      <c r="F342" s="5" t="s">
        <v>899</v>
      </c>
      <c r="G342" s="35" t="s">
        <v>1401</v>
      </c>
      <c r="H342" s="7" t="s">
        <v>894</v>
      </c>
      <c r="L342" s="26"/>
    </row>
    <row r="343" spans="1:12" s="105" customFormat="1" ht="28.8">
      <c r="A343" s="101" t="s">
        <v>895</v>
      </c>
      <c r="B343" s="102"/>
      <c r="C343" s="109" t="s">
        <v>376</v>
      </c>
      <c r="D343" s="105" t="s">
        <v>898</v>
      </c>
      <c r="E343" s="105" t="s">
        <v>375</v>
      </c>
      <c r="F343" s="105" t="s">
        <v>899</v>
      </c>
      <c r="G343" s="120" t="s">
        <v>1402</v>
      </c>
      <c r="H343" s="109" t="s">
        <v>894</v>
      </c>
      <c r="I343" s="110"/>
      <c r="J343" s="110"/>
      <c r="K343" s="110"/>
      <c r="L343" s="116"/>
    </row>
    <row r="344" spans="1:12" ht="28.8">
      <c r="A344" s="7" t="s">
        <v>1203</v>
      </c>
      <c r="B344" s="24"/>
      <c r="C344" s="7" t="s">
        <v>376</v>
      </c>
      <c r="D344" s="5" t="s">
        <v>891</v>
      </c>
      <c r="E344" s="7" t="s">
        <v>788</v>
      </c>
      <c r="F344" s="5" t="s">
        <v>1403</v>
      </c>
      <c r="G344" s="7" t="s">
        <v>1402</v>
      </c>
      <c r="H344" s="5" t="s">
        <v>894</v>
      </c>
      <c r="I344" s="32" t="s">
        <v>716</v>
      </c>
      <c r="J344" s="32" t="s">
        <v>777</v>
      </c>
      <c r="K344" s="32" t="s">
        <v>805</v>
      </c>
      <c r="L344" s="26"/>
    </row>
    <row r="345" spans="1:12" ht="28.8">
      <c r="A345" s="7" t="s">
        <v>1203</v>
      </c>
      <c r="B345" s="24"/>
      <c r="C345" s="7" t="s">
        <v>376</v>
      </c>
      <c r="D345" s="5" t="s">
        <v>891</v>
      </c>
      <c r="E345" s="7" t="s">
        <v>375</v>
      </c>
      <c r="F345" s="5" t="s">
        <v>926</v>
      </c>
      <c r="G345" s="7" t="s">
        <v>1404</v>
      </c>
      <c r="H345" s="5" t="s">
        <v>894</v>
      </c>
      <c r="I345" s="32" t="s">
        <v>348</v>
      </c>
      <c r="J345" s="32" t="s">
        <v>390</v>
      </c>
      <c r="K345" s="32" t="s">
        <v>415</v>
      </c>
      <c r="L345" s="26"/>
    </row>
    <row r="346" spans="1:12" ht="28.8">
      <c r="A346" s="7" t="s">
        <v>1203</v>
      </c>
      <c r="B346" s="24"/>
      <c r="C346" s="7" t="s">
        <v>376</v>
      </c>
      <c r="D346" s="5" t="s">
        <v>891</v>
      </c>
      <c r="E346" s="7" t="s">
        <v>375</v>
      </c>
      <c r="F346" s="5" t="s">
        <v>926</v>
      </c>
      <c r="G346" s="7" t="s">
        <v>1405</v>
      </c>
      <c r="H346" s="5" t="s">
        <v>894</v>
      </c>
      <c r="I346" s="32" t="s">
        <v>1328</v>
      </c>
      <c r="J346" s="32" t="s">
        <v>412</v>
      </c>
      <c r="K346" s="32" t="s">
        <v>424</v>
      </c>
      <c r="L346" s="26"/>
    </row>
    <row r="347" spans="1:12" s="105" customFormat="1">
      <c r="A347" s="101" t="s">
        <v>895</v>
      </c>
      <c r="B347" s="102"/>
      <c r="C347" s="101"/>
      <c r="D347" s="105" t="s">
        <v>19</v>
      </c>
      <c r="E347" s="101" t="s">
        <v>375</v>
      </c>
      <c r="F347" s="105" t="s">
        <v>926</v>
      </c>
      <c r="G347" s="109" t="s">
        <v>1406</v>
      </c>
      <c r="H347" s="109" t="s">
        <v>894</v>
      </c>
      <c r="I347" s="106" t="s">
        <v>373</v>
      </c>
      <c r="J347" s="106" t="s">
        <v>415</v>
      </c>
      <c r="K347" s="106" t="s">
        <v>427</v>
      </c>
      <c r="L347" s="107"/>
    </row>
    <row r="348" spans="1:12">
      <c r="A348" s="7" t="s">
        <v>916</v>
      </c>
      <c r="B348" s="24"/>
      <c r="C348" s="7" t="s">
        <v>376</v>
      </c>
      <c r="D348" s="29" t="s">
        <v>891</v>
      </c>
      <c r="E348" s="30" t="s">
        <v>375</v>
      </c>
      <c r="F348" s="29" t="s">
        <v>926</v>
      </c>
      <c r="G348" t="s">
        <v>1407</v>
      </c>
      <c r="H348" s="5" t="s">
        <v>894</v>
      </c>
      <c r="I348" s="72" t="s">
        <v>901</v>
      </c>
      <c r="J348" s="72" t="s">
        <v>901</v>
      </c>
      <c r="K348" s="72" t="s">
        <v>901</v>
      </c>
      <c r="L348" s="26"/>
    </row>
    <row r="349" spans="1:12">
      <c r="A349" s="7" t="s">
        <v>925</v>
      </c>
      <c r="B349" s="24"/>
      <c r="C349" s="7" t="s">
        <v>376</v>
      </c>
      <c r="D349" s="29" t="s">
        <v>898</v>
      </c>
      <c r="E349" s="29" t="s">
        <v>375</v>
      </c>
      <c r="F349" s="29" t="s">
        <v>899</v>
      </c>
      <c r="G349" s="31" t="s">
        <v>1408</v>
      </c>
      <c r="H349" s="7" t="s">
        <v>894</v>
      </c>
      <c r="L349" s="26"/>
    </row>
    <row r="350" spans="1:12" ht="28.8">
      <c r="A350" s="7" t="s">
        <v>916</v>
      </c>
      <c r="B350" s="24"/>
      <c r="C350" s="7" t="s">
        <v>376</v>
      </c>
      <c r="D350" s="29" t="s">
        <v>891</v>
      </c>
      <c r="E350" s="30" t="s">
        <v>375</v>
      </c>
      <c r="F350" s="29" t="s">
        <v>926</v>
      </c>
      <c r="G350" s="30" t="s">
        <v>1409</v>
      </c>
      <c r="H350" s="5" t="s">
        <v>894</v>
      </c>
      <c r="I350" s="32" t="s">
        <v>1358</v>
      </c>
      <c r="J350" s="32" t="s">
        <v>418</v>
      </c>
      <c r="K350" s="32" t="s">
        <v>430</v>
      </c>
      <c r="L350" s="26" t="s">
        <v>897</v>
      </c>
    </row>
    <row r="351" spans="1:12" ht="43.2">
      <c r="A351" s="7" t="s">
        <v>925</v>
      </c>
      <c r="B351" s="24"/>
      <c r="C351" s="7" t="s">
        <v>376</v>
      </c>
      <c r="D351" s="29" t="s">
        <v>898</v>
      </c>
      <c r="E351" s="29" t="s">
        <v>375</v>
      </c>
      <c r="F351" s="29" t="s">
        <v>899</v>
      </c>
      <c r="G351" s="31" t="s">
        <v>1410</v>
      </c>
      <c r="H351" s="7" t="s">
        <v>894</v>
      </c>
      <c r="L351" s="26"/>
    </row>
    <row r="352" spans="1:12" ht="43.2">
      <c r="A352" s="7" t="s">
        <v>925</v>
      </c>
      <c r="B352" s="24"/>
      <c r="C352" s="7" t="s">
        <v>376</v>
      </c>
      <c r="D352" s="5" t="s">
        <v>898</v>
      </c>
      <c r="E352" s="5" t="s">
        <v>375</v>
      </c>
      <c r="F352" s="5" t="s">
        <v>899</v>
      </c>
      <c r="G352" s="35" t="s">
        <v>1411</v>
      </c>
      <c r="H352" s="7" t="s">
        <v>894</v>
      </c>
      <c r="L352" s="27"/>
    </row>
    <row r="353" spans="1:12" ht="28.8">
      <c r="A353" s="7" t="s">
        <v>916</v>
      </c>
      <c r="B353" s="24"/>
      <c r="C353" s="7" t="s">
        <v>376</v>
      </c>
      <c r="D353" s="29" t="s">
        <v>19</v>
      </c>
      <c r="E353" s="36" t="s">
        <v>375</v>
      </c>
      <c r="F353" s="29" t="s">
        <v>926</v>
      </c>
      <c r="G353" s="30" t="s">
        <v>1412</v>
      </c>
      <c r="H353" s="7" t="s">
        <v>894</v>
      </c>
      <c r="I353" s="32" t="s">
        <v>381</v>
      </c>
      <c r="J353" s="32" t="s">
        <v>421</v>
      </c>
      <c r="K353" s="32" t="s">
        <v>433</v>
      </c>
      <c r="L353" s="26" t="s">
        <v>897</v>
      </c>
    </row>
    <row r="354" spans="1:12" ht="28.8">
      <c r="A354" s="7" t="s">
        <v>925</v>
      </c>
      <c r="B354" s="24"/>
      <c r="C354" s="7" t="s">
        <v>376</v>
      </c>
      <c r="D354" s="29" t="s">
        <v>898</v>
      </c>
      <c r="E354" s="29" t="s">
        <v>375</v>
      </c>
      <c r="F354" s="29" t="s">
        <v>899</v>
      </c>
      <c r="G354" s="31" t="s">
        <v>1413</v>
      </c>
      <c r="H354" s="7" t="s">
        <v>894</v>
      </c>
      <c r="L354" s="26"/>
    </row>
    <row r="355" spans="1:12" ht="28.8">
      <c r="A355" s="7" t="s">
        <v>925</v>
      </c>
      <c r="B355" s="24"/>
      <c r="C355" s="7" t="s">
        <v>376</v>
      </c>
      <c r="D355" s="5" t="s">
        <v>898</v>
      </c>
      <c r="E355" s="5" t="s">
        <v>375</v>
      </c>
      <c r="F355" s="5" t="s">
        <v>899</v>
      </c>
      <c r="G355" s="35" t="s">
        <v>1414</v>
      </c>
      <c r="H355" s="7" t="s">
        <v>894</v>
      </c>
      <c r="L355" s="27"/>
    </row>
    <row r="356" spans="1:12" ht="28.8">
      <c r="A356" s="7" t="s">
        <v>1203</v>
      </c>
      <c r="B356" s="24"/>
      <c r="C356" s="7" t="s">
        <v>376</v>
      </c>
      <c r="D356" s="5" t="s">
        <v>898</v>
      </c>
      <c r="E356" s="5" t="s">
        <v>375</v>
      </c>
      <c r="F356" s="5" t="s">
        <v>899</v>
      </c>
      <c r="G356" s="35" t="s">
        <v>1415</v>
      </c>
      <c r="H356" s="7" t="s">
        <v>894</v>
      </c>
      <c r="I356" s="73" t="s">
        <v>954</v>
      </c>
      <c r="J356" s="73" t="s">
        <v>954</v>
      </c>
      <c r="K356" s="73" t="s">
        <v>954</v>
      </c>
      <c r="L356" s="27"/>
    </row>
    <row r="357" spans="1:12" ht="28.8">
      <c r="A357" s="7" t="s">
        <v>1203</v>
      </c>
      <c r="B357" s="24"/>
      <c r="C357" s="7" t="s">
        <v>376</v>
      </c>
      <c r="D357" s="5" t="s">
        <v>898</v>
      </c>
      <c r="E357" s="5" t="s">
        <v>375</v>
      </c>
      <c r="F357" s="5" t="s">
        <v>899</v>
      </c>
      <c r="G357" s="35" t="s">
        <v>1416</v>
      </c>
      <c r="H357" s="7" t="s">
        <v>894</v>
      </c>
      <c r="I357" s="73" t="s">
        <v>954</v>
      </c>
      <c r="J357" s="73" t="s">
        <v>954</v>
      </c>
      <c r="K357" s="73" t="s">
        <v>954</v>
      </c>
      <c r="L357" s="27"/>
    </row>
    <row r="358" spans="1:12" ht="28.8">
      <c r="A358" s="7" t="s">
        <v>1203</v>
      </c>
      <c r="B358" s="24"/>
      <c r="C358" s="7" t="s">
        <v>1417</v>
      </c>
      <c r="D358" s="29" t="s">
        <v>891</v>
      </c>
      <c r="E358" s="30" t="s">
        <v>375</v>
      </c>
      <c r="F358" s="29" t="s">
        <v>926</v>
      </c>
      <c r="G358" t="s">
        <v>1418</v>
      </c>
      <c r="H358" s="5" t="s">
        <v>894</v>
      </c>
      <c r="I358" s="72" t="s">
        <v>901</v>
      </c>
      <c r="J358" s="72" t="s">
        <v>901</v>
      </c>
      <c r="K358" s="72" t="s">
        <v>901</v>
      </c>
      <c r="L358" s="26"/>
    </row>
    <row r="359" spans="1:12" s="105" customFormat="1" ht="28.8">
      <c r="A359" s="101" t="s">
        <v>895</v>
      </c>
      <c r="B359" s="102"/>
      <c r="C359" s="109" t="s">
        <v>1417</v>
      </c>
      <c r="D359" s="103" t="s">
        <v>19</v>
      </c>
      <c r="E359" s="119" t="s">
        <v>375</v>
      </c>
      <c r="F359" s="103" t="s">
        <v>926</v>
      </c>
      <c r="G359" s="104" t="s">
        <v>1419</v>
      </c>
      <c r="H359" s="109" t="s">
        <v>894</v>
      </c>
      <c r="I359" s="106" t="s">
        <v>1312</v>
      </c>
      <c r="J359" s="106" t="s">
        <v>1358</v>
      </c>
      <c r="K359" s="106" t="s">
        <v>390</v>
      </c>
      <c r="L359" s="107" t="s">
        <v>897</v>
      </c>
    </row>
    <row r="360" spans="1:12" s="20" customFormat="1">
      <c r="A360" s="22"/>
      <c r="B360" s="24"/>
      <c r="C360" s="22"/>
      <c r="D360" s="20" t="s">
        <v>891</v>
      </c>
      <c r="E360" s="22" t="s">
        <v>375</v>
      </c>
      <c r="F360" s="20" t="s">
        <v>1420</v>
      </c>
      <c r="G360" s="22" t="s">
        <v>1421</v>
      </c>
      <c r="H360" s="20" t="s">
        <v>2</v>
      </c>
      <c r="I360" s="71" t="s">
        <v>23</v>
      </c>
      <c r="J360" s="71" t="s">
        <v>23</v>
      </c>
      <c r="K360" s="71" t="s">
        <v>23</v>
      </c>
      <c r="L360" s="23"/>
    </row>
    <row r="361" spans="1:12" s="105" customFormat="1">
      <c r="A361" s="101" t="s">
        <v>895</v>
      </c>
      <c r="B361" s="102"/>
      <c r="C361" s="101" t="s">
        <v>376</v>
      </c>
      <c r="D361" s="105" t="s">
        <v>891</v>
      </c>
      <c r="E361" s="109" t="s">
        <v>375</v>
      </c>
      <c r="F361" s="105" t="s">
        <v>1420</v>
      </c>
      <c r="G361" s="109" t="s">
        <v>1422</v>
      </c>
      <c r="H361" s="105" t="s">
        <v>894</v>
      </c>
      <c r="I361" s="110" t="s">
        <v>384</v>
      </c>
      <c r="J361" s="110" t="s">
        <v>424</v>
      </c>
      <c r="K361" s="110" t="s">
        <v>436</v>
      </c>
      <c r="L361" s="107"/>
    </row>
    <row r="362" spans="1:12" ht="28.8">
      <c r="A362" s="7" t="s">
        <v>1203</v>
      </c>
      <c r="B362" s="24"/>
      <c r="C362" s="7" t="s">
        <v>1423</v>
      </c>
      <c r="D362" s="5" t="s">
        <v>891</v>
      </c>
      <c r="E362" s="7" t="s">
        <v>375</v>
      </c>
      <c r="F362" s="5" t="s">
        <v>1420</v>
      </c>
      <c r="G362" s="7" t="s">
        <v>1424</v>
      </c>
      <c r="H362" s="82" t="s">
        <v>894</v>
      </c>
      <c r="I362" s="32" t="s">
        <v>387</v>
      </c>
      <c r="J362" s="32" t="s">
        <v>427</v>
      </c>
      <c r="K362" s="32" t="s">
        <v>439</v>
      </c>
      <c r="L362" s="26"/>
    </row>
    <row r="363" spans="1:12" ht="28.8">
      <c r="A363" s="7" t="s">
        <v>1203</v>
      </c>
      <c r="B363" s="24"/>
      <c r="C363" s="7" t="s">
        <v>1425</v>
      </c>
      <c r="D363" s="5" t="s">
        <v>891</v>
      </c>
      <c r="E363" s="7" t="s">
        <v>375</v>
      </c>
      <c r="F363" s="5" t="s">
        <v>1420</v>
      </c>
      <c r="G363" s="7" t="s">
        <v>1426</v>
      </c>
      <c r="H363" s="82" t="s">
        <v>894</v>
      </c>
      <c r="I363" s="32" t="s">
        <v>393</v>
      </c>
      <c r="J363" s="32" t="s">
        <v>433</v>
      </c>
      <c r="K363" s="32" t="s">
        <v>445</v>
      </c>
      <c r="L363" s="26"/>
    </row>
    <row r="364" spans="1:12" s="20" customFormat="1">
      <c r="A364" s="22"/>
      <c r="B364" s="24"/>
      <c r="C364" s="22"/>
      <c r="D364" s="20" t="s">
        <v>891</v>
      </c>
      <c r="E364" s="22" t="s">
        <v>375</v>
      </c>
      <c r="F364" s="20" t="s">
        <v>1427</v>
      </c>
      <c r="G364" s="22" t="s">
        <v>1427</v>
      </c>
      <c r="H364" s="20" t="s">
        <v>2</v>
      </c>
      <c r="I364" s="71" t="s">
        <v>23</v>
      </c>
      <c r="J364" s="71" t="s">
        <v>23</v>
      </c>
      <c r="K364" s="71" t="s">
        <v>23</v>
      </c>
      <c r="L364" s="23"/>
    </row>
    <row r="365" spans="1:12" ht="28.8">
      <c r="A365" s="62" t="s">
        <v>1203</v>
      </c>
      <c r="B365" s="24"/>
      <c r="C365" s="62" t="s">
        <v>1428</v>
      </c>
      <c r="D365" s="5" t="s">
        <v>891</v>
      </c>
      <c r="E365" s="7" t="s">
        <v>375</v>
      </c>
      <c r="F365" s="5" t="s">
        <v>1427</v>
      </c>
      <c r="G365" s="7" t="s">
        <v>1429</v>
      </c>
      <c r="H365" s="82" t="s">
        <v>894</v>
      </c>
      <c r="I365" s="32" t="s">
        <v>415</v>
      </c>
      <c r="J365" s="32" t="s">
        <v>442</v>
      </c>
      <c r="K365" s="32" t="s">
        <v>454</v>
      </c>
      <c r="L365" s="26"/>
    </row>
    <row r="366" spans="1:12" s="105" customFormat="1" ht="28.8">
      <c r="A366" s="127" t="s">
        <v>895</v>
      </c>
      <c r="B366" s="102"/>
      <c r="C366" s="128" t="s">
        <v>1428</v>
      </c>
      <c r="D366" s="105" t="s">
        <v>898</v>
      </c>
      <c r="E366" s="105" t="s">
        <v>375</v>
      </c>
      <c r="F366" s="105" t="s">
        <v>610</v>
      </c>
      <c r="G366" s="120" t="s">
        <v>1430</v>
      </c>
      <c r="H366" s="109" t="s">
        <v>894</v>
      </c>
      <c r="I366" s="110"/>
      <c r="J366" s="110"/>
      <c r="K366" s="110"/>
      <c r="L366" s="116"/>
    </row>
    <row r="367" spans="1:12" ht="28.8">
      <c r="A367" s="7" t="s">
        <v>1203</v>
      </c>
      <c r="B367" s="24"/>
      <c r="C367" s="7" t="s">
        <v>1431</v>
      </c>
      <c r="D367" s="5" t="s">
        <v>898</v>
      </c>
      <c r="E367" s="5" t="s">
        <v>375</v>
      </c>
      <c r="F367" s="5" t="s">
        <v>1079</v>
      </c>
      <c r="G367" s="35" t="s">
        <v>1432</v>
      </c>
      <c r="H367" s="55" t="s">
        <v>894</v>
      </c>
      <c r="I367" s="73" t="s">
        <v>954</v>
      </c>
      <c r="J367" s="73" t="s">
        <v>954</v>
      </c>
      <c r="K367" s="73" t="s">
        <v>954</v>
      </c>
      <c r="L367" s="27"/>
    </row>
    <row r="368" spans="1:12" ht="71.25" customHeight="1">
      <c r="A368" s="7" t="s">
        <v>1203</v>
      </c>
      <c r="B368" s="24"/>
      <c r="C368" s="7" t="s">
        <v>1431</v>
      </c>
      <c r="D368" s="5" t="s">
        <v>898</v>
      </c>
      <c r="E368" s="5" t="s">
        <v>375</v>
      </c>
      <c r="F368" s="5" t="s">
        <v>610</v>
      </c>
      <c r="G368" s="35" t="s">
        <v>1433</v>
      </c>
      <c r="H368" s="55" t="s">
        <v>894</v>
      </c>
      <c r="I368" s="73" t="s">
        <v>954</v>
      </c>
      <c r="J368" s="73" t="s">
        <v>954</v>
      </c>
      <c r="K368" s="73" t="s">
        <v>954</v>
      </c>
      <c r="L368" s="27"/>
    </row>
    <row r="369" spans="1:12" s="105" customFormat="1" ht="28.8">
      <c r="A369" s="101" t="s">
        <v>895</v>
      </c>
      <c r="B369" s="102"/>
      <c r="C369" s="109" t="s">
        <v>1431</v>
      </c>
      <c r="D369" s="103" t="s">
        <v>891</v>
      </c>
      <c r="E369" s="104" t="s">
        <v>375</v>
      </c>
      <c r="F369" s="103" t="s">
        <v>1427</v>
      </c>
      <c r="G369" s="104" t="s">
        <v>1434</v>
      </c>
      <c r="H369" s="105" t="s">
        <v>894</v>
      </c>
      <c r="I369" s="110"/>
      <c r="J369" s="110"/>
      <c r="K369" s="110"/>
      <c r="L369" s="107"/>
    </row>
    <row r="370" spans="1:12" ht="28.8">
      <c r="A370" s="7" t="s">
        <v>1203</v>
      </c>
      <c r="B370" s="24"/>
      <c r="C370" s="7" t="s">
        <v>1431</v>
      </c>
      <c r="D370" s="29" t="s">
        <v>898</v>
      </c>
      <c r="E370" s="29" t="s">
        <v>375</v>
      </c>
      <c r="F370" s="29" t="s">
        <v>1079</v>
      </c>
      <c r="G370" s="31" t="s">
        <v>1435</v>
      </c>
      <c r="H370" s="55" t="s">
        <v>894</v>
      </c>
      <c r="I370" s="72" t="s">
        <v>901</v>
      </c>
      <c r="J370" s="72" t="s">
        <v>901</v>
      </c>
      <c r="K370" s="72" t="s">
        <v>901</v>
      </c>
      <c r="L370" s="26"/>
    </row>
    <row r="371" spans="1:12" s="105" customFormat="1" ht="28.8">
      <c r="A371" s="101" t="s">
        <v>895</v>
      </c>
      <c r="B371" s="102"/>
      <c r="C371" s="109" t="s">
        <v>1431</v>
      </c>
      <c r="D371" s="103" t="s">
        <v>19</v>
      </c>
      <c r="E371" s="119" t="s">
        <v>375</v>
      </c>
      <c r="F371" s="103" t="s">
        <v>926</v>
      </c>
      <c r="G371" s="104" t="s">
        <v>1436</v>
      </c>
      <c r="H371" s="109" t="s">
        <v>894</v>
      </c>
      <c r="I371" s="106" t="s">
        <v>418</v>
      </c>
      <c r="J371" s="106" t="s">
        <v>445</v>
      </c>
      <c r="K371" s="106" t="s">
        <v>457</v>
      </c>
      <c r="L371" s="107" t="s">
        <v>897</v>
      </c>
    </row>
    <row r="372" spans="1:12" ht="28.8">
      <c r="A372" s="7" t="s">
        <v>925</v>
      </c>
      <c r="B372" s="24"/>
      <c r="C372" s="34" t="s">
        <v>1437</v>
      </c>
      <c r="D372" s="39" t="s">
        <v>898</v>
      </c>
      <c r="E372" s="39" t="s">
        <v>375</v>
      </c>
      <c r="F372" s="39" t="s">
        <v>1079</v>
      </c>
      <c r="G372" s="41" t="s">
        <v>1438</v>
      </c>
      <c r="H372" s="7" t="s">
        <v>894</v>
      </c>
      <c r="L372" s="27"/>
    </row>
    <row r="373" spans="1:12" ht="28.8">
      <c r="A373" s="7" t="s">
        <v>1203</v>
      </c>
      <c r="B373" s="24"/>
      <c r="C373" s="7" t="s">
        <v>1437</v>
      </c>
      <c r="D373" s="5" t="s">
        <v>891</v>
      </c>
      <c r="E373" s="7" t="s">
        <v>375</v>
      </c>
      <c r="F373" s="5" t="s">
        <v>1427</v>
      </c>
      <c r="G373" s="7" t="s">
        <v>1439</v>
      </c>
      <c r="H373" s="82" t="s">
        <v>894</v>
      </c>
      <c r="I373" s="32" t="s">
        <v>412</v>
      </c>
      <c r="J373" s="32" t="s">
        <v>439</v>
      </c>
      <c r="K373" s="32" t="s">
        <v>451</v>
      </c>
      <c r="L373" s="26"/>
    </row>
    <row r="374" spans="1:12" ht="28.8">
      <c r="A374" s="7" t="s">
        <v>1203</v>
      </c>
      <c r="B374" s="24"/>
      <c r="C374" s="7" t="s">
        <v>1437</v>
      </c>
      <c r="D374" s="5" t="s">
        <v>898</v>
      </c>
      <c r="E374" s="5" t="s">
        <v>375</v>
      </c>
      <c r="F374" s="5" t="s">
        <v>610</v>
      </c>
      <c r="G374" s="35" t="s">
        <v>1440</v>
      </c>
      <c r="H374" s="55" t="s">
        <v>930</v>
      </c>
      <c r="I374" s="73" t="s">
        <v>954</v>
      </c>
      <c r="J374" s="73" t="s">
        <v>954</v>
      </c>
      <c r="K374" s="73" t="s">
        <v>954</v>
      </c>
      <c r="L374" s="27"/>
    </row>
    <row r="375" spans="1:12" ht="28.8">
      <c r="A375" s="7" t="s">
        <v>1203</v>
      </c>
      <c r="B375" s="24"/>
      <c r="C375" s="7" t="s">
        <v>1437</v>
      </c>
      <c r="D375" s="5" t="s">
        <v>898</v>
      </c>
      <c r="E375" s="5" t="s">
        <v>375</v>
      </c>
      <c r="F375" s="5" t="s">
        <v>610</v>
      </c>
      <c r="G375" s="35" t="s">
        <v>1441</v>
      </c>
      <c r="H375" s="55" t="s">
        <v>930</v>
      </c>
      <c r="I375" s="73" t="s">
        <v>954</v>
      </c>
      <c r="J375" s="73" t="s">
        <v>954</v>
      </c>
      <c r="K375" s="73" t="s">
        <v>954</v>
      </c>
      <c r="L375" s="27"/>
    </row>
    <row r="376" spans="1:12" ht="28.8">
      <c r="A376" s="7" t="s">
        <v>1203</v>
      </c>
      <c r="B376" s="24"/>
      <c r="C376" s="7" t="s">
        <v>1437</v>
      </c>
      <c r="D376" s="5" t="s">
        <v>898</v>
      </c>
      <c r="E376" s="5" t="s">
        <v>375</v>
      </c>
      <c r="F376" s="5" t="s">
        <v>610</v>
      </c>
      <c r="G376" s="35" t="s">
        <v>1442</v>
      </c>
      <c r="H376" s="55" t="s">
        <v>930</v>
      </c>
      <c r="I376" s="73" t="s">
        <v>954</v>
      </c>
      <c r="J376" s="73" t="s">
        <v>954</v>
      </c>
      <c r="K376" s="73" t="s">
        <v>954</v>
      </c>
      <c r="L376" s="27"/>
    </row>
    <row r="377" spans="1:12" ht="28.8">
      <c r="A377" s="7" t="s">
        <v>1203</v>
      </c>
      <c r="B377" s="24"/>
      <c r="C377" s="7" t="s">
        <v>1443</v>
      </c>
      <c r="D377" s="5" t="s">
        <v>891</v>
      </c>
      <c r="E377" s="7" t="s">
        <v>375</v>
      </c>
      <c r="F377" s="5" t="s">
        <v>1427</v>
      </c>
      <c r="G377" s="7" t="s">
        <v>1444</v>
      </c>
      <c r="H377" s="82" t="s">
        <v>894</v>
      </c>
      <c r="I377" s="32" t="s">
        <v>409</v>
      </c>
      <c r="J377" s="32" t="s">
        <v>436</v>
      </c>
      <c r="K377" s="32" t="s">
        <v>448</v>
      </c>
      <c r="L377" s="26"/>
    </row>
    <row r="378" spans="1:12" ht="28.8">
      <c r="A378" s="7" t="s">
        <v>1203</v>
      </c>
      <c r="B378" s="24"/>
      <c r="C378" s="7" t="s">
        <v>1445</v>
      </c>
      <c r="D378" s="29" t="s">
        <v>891</v>
      </c>
      <c r="E378" s="30" t="s">
        <v>375</v>
      </c>
      <c r="F378" s="29" t="s">
        <v>1427</v>
      </c>
      <c r="G378" s="93" t="s">
        <v>1446</v>
      </c>
      <c r="H378" s="82" t="s">
        <v>894</v>
      </c>
      <c r="I378" s="72" t="s">
        <v>901</v>
      </c>
      <c r="J378" s="72" t="s">
        <v>901</v>
      </c>
      <c r="K378" s="72" t="s">
        <v>901</v>
      </c>
      <c r="L378" s="26"/>
    </row>
    <row r="379" spans="1:12" s="105" customFormat="1" ht="28.8">
      <c r="A379" s="101" t="s">
        <v>895</v>
      </c>
      <c r="B379" s="102"/>
      <c r="C379" s="109" t="s">
        <v>1445</v>
      </c>
      <c r="D379" s="105" t="s">
        <v>898</v>
      </c>
      <c r="E379" s="105" t="s">
        <v>375</v>
      </c>
      <c r="F379" s="105" t="s">
        <v>610</v>
      </c>
      <c r="G379" s="120" t="s">
        <v>1447</v>
      </c>
      <c r="H379" s="109" t="s">
        <v>894</v>
      </c>
      <c r="I379" s="110"/>
      <c r="J379" s="110"/>
      <c r="K379" s="110"/>
      <c r="L379" s="116"/>
    </row>
    <row r="380" spans="1:12" ht="28.8">
      <c r="A380" s="7" t="s">
        <v>1203</v>
      </c>
      <c r="B380" s="24"/>
      <c r="C380" s="7" t="s">
        <v>1445</v>
      </c>
      <c r="D380" s="5" t="s">
        <v>898</v>
      </c>
      <c r="E380" s="5" t="s">
        <v>375</v>
      </c>
      <c r="F380" s="5" t="s">
        <v>610</v>
      </c>
      <c r="G380" s="35" t="s">
        <v>1448</v>
      </c>
      <c r="H380" s="55" t="s">
        <v>894</v>
      </c>
      <c r="I380" s="73" t="s">
        <v>954</v>
      </c>
      <c r="J380" s="73" t="s">
        <v>954</v>
      </c>
      <c r="K380" s="73" t="s">
        <v>954</v>
      </c>
      <c r="L380" s="27"/>
    </row>
    <row r="381" spans="1:12" s="105" customFormat="1" ht="28.8">
      <c r="A381" s="101" t="s">
        <v>895</v>
      </c>
      <c r="B381" s="102"/>
      <c r="C381" s="109" t="s">
        <v>1445</v>
      </c>
      <c r="D381" s="103" t="s">
        <v>19</v>
      </c>
      <c r="E381" s="119" t="s">
        <v>375</v>
      </c>
      <c r="F381" s="103" t="s">
        <v>1427</v>
      </c>
      <c r="G381" s="104" t="s">
        <v>1449</v>
      </c>
      <c r="H381" s="109" t="s">
        <v>894</v>
      </c>
      <c r="I381" s="106" t="s">
        <v>421</v>
      </c>
      <c r="J381" s="106" t="s">
        <v>448</v>
      </c>
      <c r="K381" s="106" t="s">
        <v>460</v>
      </c>
      <c r="L381" s="107" t="s">
        <v>897</v>
      </c>
    </row>
    <row r="382" spans="1:12" ht="28.8">
      <c r="A382" s="7" t="s">
        <v>1203</v>
      </c>
      <c r="B382" s="24"/>
      <c r="C382" s="7" t="s">
        <v>1445</v>
      </c>
      <c r="D382" s="5" t="s">
        <v>891</v>
      </c>
      <c r="E382" s="7" t="s">
        <v>375</v>
      </c>
      <c r="F382" s="5" t="s">
        <v>1427</v>
      </c>
      <c r="G382" s="7" t="s">
        <v>1450</v>
      </c>
      <c r="H382" s="82" t="s">
        <v>930</v>
      </c>
      <c r="I382" s="32" t="s">
        <v>1451</v>
      </c>
      <c r="J382" s="32" t="s">
        <v>1452</v>
      </c>
      <c r="K382" s="32" t="s">
        <v>463</v>
      </c>
      <c r="L382" s="26"/>
    </row>
    <row r="383" spans="1:12" s="105" customFormat="1" ht="28.8">
      <c r="A383" s="101" t="s">
        <v>895</v>
      </c>
      <c r="B383" s="102"/>
      <c r="C383" s="109" t="s">
        <v>1445</v>
      </c>
      <c r="D383" s="103" t="s">
        <v>891</v>
      </c>
      <c r="E383" s="104" t="s">
        <v>375</v>
      </c>
      <c r="F383" s="103" t="s">
        <v>1427</v>
      </c>
      <c r="G383" s="104" t="s">
        <v>1453</v>
      </c>
      <c r="H383" s="105" t="s">
        <v>930</v>
      </c>
      <c r="I383" s="110"/>
      <c r="J383" s="110"/>
      <c r="K383" s="110"/>
      <c r="L383" s="107"/>
    </row>
    <row r="384" spans="1:12" ht="28.8">
      <c r="A384" s="7" t="s">
        <v>1203</v>
      </c>
      <c r="B384" s="24"/>
      <c r="C384" s="7" t="s">
        <v>1445</v>
      </c>
      <c r="D384" s="29" t="s">
        <v>19</v>
      </c>
      <c r="E384" s="36" t="s">
        <v>375</v>
      </c>
      <c r="F384" s="29" t="s">
        <v>1427</v>
      </c>
      <c r="G384" s="30" t="s">
        <v>1454</v>
      </c>
      <c r="H384" s="55" t="s">
        <v>930</v>
      </c>
      <c r="I384" s="32" t="s">
        <v>1455</v>
      </c>
      <c r="J384" s="32" t="s">
        <v>1456</v>
      </c>
      <c r="K384" s="32" t="s">
        <v>1457</v>
      </c>
      <c r="L384" s="26" t="s">
        <v>897</v>
      </c>
    </row>
    <row r="385" spans="1:12" s="105" customFormat="1" ht="28.8">
      <c r="A385" s="101" t="s">
        <v>895</v>
      </c>
      <c r="B385" s="102"/>
      <c r="C385" s="109" t="s">
        <v>1445</v>
      </c>
      <c r="D385" s="103" t="s">
        <v>891</v>
      </c>
      <c r="E385" s="104" t="s">
        <v>375</v>
      </c>
      <c r="F385" s="103" t="s">
        <v>1427</v>
      </c>
      <c r="G385" s="104" t="s">
        <v>1458</v>
      </c>
      <c r="H385" s="105" t="s">
        <v>930</v>
      </c>
      <c r="I385" s="110"/>
      <c r="J385" s="110"/>
      <c r="K385" s="110"/>
      <c r="L385" s="107"/>
    </row>
    <row r="386" spans="1:12" ht="28.8">
      <c r="A386" s="7" t="s">
        <v>1203</v>
      </c>
      <c r="B386" s="24"/>
      <c r="C386" s="7" t="s">
        <v>1445</v>
      </c>
      <c r="D386" s="29" t="s">
        <v>19</v>
      </c>
      <c r="E386" s="36" t="s">
        <v>375</v>
      </c>
      <c r="F386" s="29" t="s">
        <v>1427</v>
      </c>
      <c r="G386" s="30" t="s">
        <v>1459</v>
      </c>
      <c r="H386" s="55" t="s">
        <v>930</v>
      </c>
      <c r="I386" s="32" t="s">
        <v>1460</v>
      </c>
      <c r="J386" s="32" t="s">
        <v>1461</v>
      </c>
      <c r="K386" s="32" t="s">
        <v>1462</v>
      </c>
      <c r="L386" s="26" t="s">
        <v>897</v>
      </c>
    </row>
    <row r="387" spans="1:12" s="105" customFormat="1" ht="28.8">
      <c r="A387" s="101" t="s">
        <v>895</v>
      </c>
      <c r="B387" s="102"/>
      <c r="C387" s="109" t="s">
        <v>1445</v>
      </c>
      <c r="D387" s="105" t="s">
        <v>891</v>
      </c>
      <c r="E387" s="109" t="s">
        <v>375</v>
      </c>
      <c r="F387" s="105" t="s">
        <v>1427</v>
      </c>
      <c r="G387" s="109" t="s">
        <v>1463</v>
      </c>
      <c r="H387" s="105" t="s">
        <v>930</v>
      </c>
      <c r="I387" s="106" t="s">
        <v>1464</v>
      </c>
      <c r="J387" s="106" t="s">
        <v>1465</v>
      </c>
      <c r="K387" s="106" t="s">
        <v>467</v>
      </c>
      <c r="L387" s="107"/>
    </row>
    <row r="388" spans="1:12" s="105" customFormat="1" ht="28.8">
      <c r="A388" s="101" t="s">
        <v>895</v>
      </c>
      <c r="B388" s="102"/>
      <c r="C388" s="109" t="s">
        <v>1445</v>
      </c>
      <c r="D388" s="103" t="s">
        <v>891</v>
      </c>
      <c r="E388" s="104" t="s">
        <v>375</v>
      </c>
      <c r="F388" s="103" t="s">
        <v>1427</v>
      </c>
      <c r="G388" s="104" t="s">
        <v>1466</v>
      </c>
      <c r="H388" s="105" t="s">
        <v>930</v>
      </c>
      <c r="I388" s="110"/>
      <c r="J388" s="110"/>
      <c r="K388" s="110"/>
      <c r="L388" s="107"/>
    </row>
    <row r="389" spans="1:12" s="105" customFormat="1" ht="28.8">
      <c r="A389" s="101" t="s">
        <v>895</v>
      </c>
      <c r="B389" s="102"/>
      <c r="C389" s="109" t="s">
        <v>1445</v>
      </c>
      <c r="D389" s="103" t="s">
        <v>19</v>
      </c>
      <c r="E389" s="119" t="s">
        <v>375</v>
      </c>
      <c r="F389" s="103" t="s">
        <v>1427</v>
      </c>
      <c r="G389" s="104" t="s">
        <v>1467</v>
      </c>
      <c r="H389" s="109" t="s">
        <v>930</v>
      </c>
      <c r="I389" s="106" t="s">
        <v>1468</v>
      </c>
      <c r="J389" s="106" t="s">
        <v>1469</v>
      </c>
      <c r="K389" s="106" t="s">
        <v>1470</v>
      </c>
      <c r="L389" s="107" t="s">
        <v>897</v>
      </c>
    </row>
    <row r="390" spans="1:12" s="105" customFormat="1" ht="28.8">
      <c r="A390" s="101" t="s">
        <v>895</v>
      </c>
      <c r="B390" s="102"/>
      <c r="C390" s="109" t="s">
        <v>1445</v>
      </c>
      <c r="D390" s="103" t="s">
        <v>891</v>
      </c>
      <c r="E390" s="104" t="s">
        <v>375</v>
      </c>
      <c r="F390" s="103" t="s">
        <v>1427</v>
      </c>
      <c r="G390" s="104" t="s">
        <v>1471</v>
      </c>
      <c r="H390" s="105" t="s">
        <v>930</v>
      </c>
      <c r="I390" s="110"/>
      <c r="J390" s="110"/>
      <c r="K390" s="110"/>
      <c r="L390" s="107"/>
    </row>
    <row r="391" spans="1:12" s="105" customFormat="1" ht="28.8">
      <c r="A391" s="101" t="s">
        <v>895</v>
      </c>
      <c r="B391" s="102"/>
      <c r="C391" s="109" t="s">
        <v>1445</v>
      </c>
      <c r="D391" s="103" t="s">
        <v>19</v>
      </c>
      <c r="E391" s="119" t="s">
        <v>375</v>
      </c>
      <c r="F391" s="103" t="s">
        <v>1427</v>
      </c>
      <c r="G391" s="104" t="s">
        <v>1472</v>
      </c>
      <c r="H391" s="109" t="s">
        <v>930</v>
      </c>
      <c r="I391" s="106" t="s">
        <v>1473</v>
      </c>
      <c r="J391" s="106" t="s">
        <v>1474</v>
      </c>
      <c r="K391" s="106" t="s">
        <v>1475</v>
      </c>
      <c r="L391" s="107" t="s">
        <v>897</v>
      </c>
    </row>
    <row r="392" spans="1:12" s="105" customFormat="1">
      <c r="A392" s="101" t="s">
        <v>895</v>
      </c>
      <c r="B392" s="102"/>
      <c r="C392" s="101" t="s">
        <v>1428</v>
      </c>
      <c r="D392" s="129" t="s">
        <v>898</v>
      </c>
      <c r="E392" s="129" t="s">
        <v>375</v>
      </c>
      <c r="F392" s="129" t="s">
        <v>1079</v>
      </c>
      <c r="G392" s="130" t="s">
        <v>1476</v>
      </c>
      <c r="H392" s="109" t="s">
        <v>930</v>
      </c>
      <c r="I392" s="124"/>
      <c r="J392" s="124"/>
      <c r="K392" s="124"/>
      <c r="L392" s="116"/>
    </row>
    <row r="393" spans="1:12" s="105" customFormat="1" ht="28.8">
      <c r="A393" s="101" t="s">
        <v>895</v>
      </c>
      <c r="B393" s="102"/>
      <c r="C393" s="101" t="s">
        <v>1477</v>
      </c>
      <c r="D393" s="129" t="s">
        <v>898</v>
      </c>
      <c r="E393" s="129" t="s">
        <v>375</v>
      </c>
      <c r="F393" s="129" t="s">
        <v>1079</v>
      </c>
      <c r="G393" s="130" t="s">
        <v>1478</v>
      </c>
      <c r="H393" s="109" t="s">
        <v>930</v>
      </c>
      <c r="I393" s="124"/>
      <c r="J393" s="124"/>
      <c r="K393" s="124"/>
      <c r="L393" s="116"/>
    </row>
    <row r="394" spans="1:12" s="105" customFormat="1" ht="28.8">
      <c r="A394" s="101" t="s">
        <v>895</v>
      </c>
      <c r="B394" s="102"/>
      <c r="C394" s="101" t="s">
        <v>1477</v>
      </c>
      <c r="D394" s="129" t="s">
        <v>898</v>
      </c>
      <c r="E394" s="129" t="s">
        <v>375</v>
      </c>
      <c r="F394" s="129" t="s">
        <v>1079</v>
      </c>
      <c r="G394" s="130" t="s">
        <v>1479</v>
      </c>
      <c r="H394" s="109" t="s">
        <v>930</v>
      </c>
      <c r="I394" s="124"/>
      <c r="J394" s="124"/>
      <c r="K394" s="124"/>
      <c r="L394" s="116"/>
    </row>
    <row r="395" spans="1:12" s="105" customFormat="1" ht="28.8">
      <c r="A395" s="101" t="s">
        <v>895</v>
      </c>
      <c r="B395" s="102"/>
      <c r="C395" s="101" t="s">
        <v>1445</v>
      </c>
      <c r="D395" s="129" t="s">
        <v>898</v>
      </c>
      <c r="E395" s="129" t="s">
        <v>375</v>
      </c>
      <c r="F395" s="129" t="s">
        <v>1079</v>
      </c>
      <c r="G395" s="130" t="s">
        <v>1480</v>
      </c>
      <c r="H395" s="109" t="s">
        <v>930</v>
      </c>
      <c r="I395" s="124"/>
      <c r="J395" s="124"/>
      <c r="K395" s="124"/>
      <c r="L395" s="116"/>
    </row>
    <row r="396" spans="1:12" s="105" customFormat="1" ht="28.8">
      <c r="A396" s="101" t="s">
        <v>895</v>
      </c>
      <c r="B396" s="102"/>
      <c r="C396" s="101" t="s">
        <v>1445</v>
      </c>
      <c r="D396" s="129" t="s">
        <v>898</v>
      </c>
      <c r="E396" s="129" t="s">
        <v>375</v>
      </c>
      <c r="F396" s="129" t="s">
        <v>1079</v>
      </c>
      <c r="G396" s="130" t="s">
        <v>1481</v>
      </c>
      <c r="H396" s="109" t="s">
        <v>930</v>
      </c>
      <c r="I396" s="124"/>
      <c r="J396" s="124"/>
      <c r="K396" s="124"/>
      <c r="L396" s="116"/>
    </row>
    <row r="397" spans="1:12" s="105" customFormat="1" ht="28.8">
      <c r="A397" s="101" t="s">
        <v>895</v>
      </c>
      <c r="B397" s="102"/>
      <c r="C397" s="101" t="s">
        <v>1428</v>
      </c>
      <c r="D397" s="129" t="s">
        <v>898</v>
      </c>
      <c r="E397" s="129" t="s">
        <v>375</v>
      </c>
      <c r="F397" s="129" t="s">
        <v>1079</v>
      </c>
      <c r="G397" s="130" t="s">
        <v>1482</v>
      </c>
      <c r="H397" s="109" t="s">
        <v>930</v>
      </c>
      <c r="I397" s="110"/>
      <c r="J397" s="110"/>
      <c r="K397" s="110"/>
      <c r="L397" s="116"/>
    </row>
    <row r="398" spans="1:12" s="105" customFormat="1" ht="28.8">
      <c r="A398" s="101" t="s">
        <v>895</v>
      </c>
      <c r="B398" s="102"/>
      <c r="C398" s="101" t="s">
        <v>1477</v>
      </c>
      <c r="D398" s="129" t="s">
        <v>898</v>
      </c>
      <c r="E398" s="129" t="s">
        <v>375</v>
      </c>
      <c r="F398" s="129" t="s">
        <v>1079</v>
      </c>
      <c r="G398" s="130" t="s">
        <v>1483</v>
      </c>
      <c r="H398" s="109" t="s">
        <v>930</v>
      </c>
      <c r="I398" s="110"/>
      <c r="J398" s="110"/>
      <c r="K398" s="110"/>
      <c r="L398" s="116"/>
    </row>
    <row r="399" spans="1:12" s="105" customFormat="1" ht="28.8">
      <c r="A399" s="101" t="s">
        <v>895</v>
      </c>
      <c r="B399" s="102"/>
      <c r="C399" s="101" t="s">
        <v>1477</v>
      </c>
      <c r="D399" s="129" t="s">
        <v>898</v>
      </c>
      <c r="E399" s="129" t="s">
        <v>375</v>
      </c>
      <c r="F399" s="129" t="s">
        <v>1079</v>
      </c>
      <c r="G399" s="130" t="s">
        <v>1484</v>
      </c>
      <c r="H399" s="109" t="s">
        <v>930</v>
      </c>
      <c r="I399" s="110"/>
      <c r="J399" s="110"/>
      <c r="K399" s="110"/>
      <c r="L399" s="116"/>
    </row>
    <row r="400" spans="1:12" s="105" customFormat="1" ht="28.8">
      <c r="A400" s="101" t="s">
        <v>895</v>
      </c>
      <c r="B400" s="102"/>
      <c r="C400" s="101" t="s">
        <v>1445</v>
      </c>
      <c r="D400" s="129" t="s">
        <v>898</v>
      </c>
      <c r="E400" s="129" t="s">
        <v>375</v>
      </c>
      <c r="F400" s="129" t="s">
        <v>1079</v>
      </c>
      <c r="G400" s="130" t="s">
        <v>1485</v>
      </c>
      <c r="H400" s="109" t="s">
        <v>930</v>
      </c>
      <c r="I400" s="110"/>
      <c r="J400" s="110"/>
      <c r="K400" s="110"/>
      <c r="L400" s="116"/>
    </row>
    <row r="401" spans="1:12" s="105" customFormat="1" ht="28.8">
      <c r="A401" s="101" t="s">
        <v>895</v>
      </c>
      <c r="B401" s="102"/>
      <c r="C401" s="101" t="s">
        <v>1445</v>
      </c>
      <c r="D401" s="129" t="s">
        <v>898</v>
      </c>
      <c r="E401" s="129" t="s">
        <v>375</v>
      </c>
      <c r="F401" s="129" t="s">
        <v>1079</v>
      </c>
      <c r="G401" s="130" t="s">
        <v>1486</v>
      </c>
      <c r="H401" s="109" t="s">
        <v>930</v>
      </c>
      <c r="I401" s="110"/>
      <c r="J401" s="110"/>
      <c r="K401" s="110"/>
      <c r="L401" s="116"/>
    </row>
    <row r="402" spans="1:12" s="105" customFormat="1">
      <c r="A402" s="101" t="s">
        <v>895</v>
      </c>
      <c r="B402" s="102"/>
      <c r="C402" s="101" t="s">
        <v>1487</v>
      </c>
      <c r="D402" s="129" t="s">
        <v>898</v>
      </c>
      <c r="E402" s="129" t="s">
        <v>375</v>
      </c>
      <c r="F402" s="129" t="s">
        <v>1079</v>
      </c>
      <c r="G402" s="130" t="s">
        <v>1488</v>
      </c>
      <c r="H402" s="109" t="s">
        <v>930</v>
      </c>
      <c r="I402" s="110"/>
      <c r="J402" s="110"/>
      <c r="K402" s="110"/>
      <c r="L402" s="116"/>
    </row>
    <row r="403" spans="1:12" s="105" customFormat="1">
      <c r="A403" s="101" t="s">
        <v>895</v>
      </c>
      <c r="B403" s="102"/>
      <c r="C403" s="101" t="s">
        <v>1487</v>
      </c>
      <c r="D403" s="129" t="s">
        <v>898</v>
      </c>
      <c r="E403" s="129" t="s">
        <v>375</v>
      </c>
      <c r="F403" s="129" t="s">
        <v>1079</v>
      </c>
      <c r="G403" s="130" t="s">
        <v>1489</v>
      </c>
      <c r="H403" s="109" t="s">
        <v>930</v>
      </c>
      <c r="I403" s="110"/>
      <c r="J403" s="110"/>
      <c r="K403" s="110"/>
      <c r="L403" s="116"/>
    </row>
    <row r="404" spans="1:12" s="105" customFormat="1">
      <c r="A404" s="101" t="s">
        <v>895</v>
      </c>
      <c r="B404" s="102"/>
      <c r="C404" s="101" t="s">
        <v>1487</v>
      </c>
      <c r="D404" s="129" t="s">
        <v>898</v>
      </c>
      <c r="E404" s="129" t="s">
        <v>375</v>
      </c>
      <c r="F404" s="129" t="s">
        <v>1079</v>
      </c>
      <c r="G404" s="130" t="s">
        <v>1490</v>
      </c>
      <c r="H404" s="109" t="s">
        <v>930</v>
      </c>
      <c r="I404" s="110"/>
      <c r="J404" s="110"/>
      <c r="K404" s="110"/>
      <c r="L404" s="116"/>
    </row>
    <row r="405" spans="1:12" s="105" customFormat="1">
      <c r="A405" s="101" t="s">
        <v>895</v>
      </c>
      <c r="B405" s="102"/>
      <c r="C405" s="101" t="s">
        <v>1487</v>
      </c>
      <c r="D405" s="129" t="s">
        <v>898</v>
      </c>
      <c r="E405" s="129" t="s">
        <v>375</v>
      </c>
      <c r="F405" s="129" t="s">
        <v>1079</v>
      </c>
      <c r="G405" s="130" t="s">
        <v>1491</v>
      </c>
      <c r="H405" s="109" t="s">
        <v>930</v>
      </c>
      <c r="I405" s="110"/>
      <c r="J405" s="110"/>
      <c r="K405" s="110"/>
      <c r="L405" s="116"/>
    </row>
    <row r="406" spans="1:12" ht="43.2">
      <c r="A406" s="7" t="s">
        <v>1203</v>
      </c>
      <c r="B406" s="24"/>
      <c r="C406" s="7" t="s">
        <v>1492</v>
      </c>
      <c r="D406" s="29" t="s">
        <v>898</v>
      </c>
      <c r="E406" s="29" t="s">
        <v>375</v>
      </c>
      <c r="F406" s="29" t="s">
        <v>1079</v>
      </c>
      <c r="G406" s="31" t="s">
        <v>1493</v>
      </c>
      <c r="H406" s="55" t="s">
        <v>894</v>
      </c>
      <c r="I406" s="72" t="s">
        <v>901</v>
      </c>
      <c r="J406" s="72" t="s">
        <v>901</v>
      </c>
      <c r="K406" s="72" t="s">
        <v>901</v>
      </c>
      <c r="L406" s="26"/>
    </row>
    <row r="407" spans="1:12" s="105" customFormat="1" ht="43.2">
      <c r="A407" s="101" t="s">
        <v>895</v>
      </c>
      <c r="B407" s="102"/>
      <c r="C407" s="109" t="s">
        <v>1492</v>
      </c>
      <c r="D407" s="103" t="s">
        <v>891</v>
      </c>
      <c r="E407" s="104" t="s">
        <v>375</v>
      </c>
      <c r="F407" s="103" t="s">
        <v>1427</v>
      </c>
      <c r="G407" s="104" t="s">
        <v>1494</v>
      </c>
      <c r="H407" s="105" t="s">
        <v>894</v>
      </c>
      <c r="I407" s="106" t="s">
        <v>427</v>
      </c>
      <c r="J407" s="106" t="s">
        <v>454</v>
      </c>
      <c r="K407" s="106" t="s">
        <v>470</v>
      </c>
      <c r="L407" s="107" t="s">
        <v>897</v>
      </c>
    </row>
    <row r="408" spans="1:12" ht="28.8">
      <c r="A408" s="7" t="s">
        <v>1203</v>
      </c>
      <c r="B408" s="24"/>
      <c r="C408" s="7" t="s">
        <v>1477</v>
      </c>
      <c r="D408" s="5" t="s">
        <v>891</v>
      </c>
      <c r="E408" s="7" t="s">
        <v>375</v>
      </c>
      <c r="F408" s="5" t="s">
        <v>558</v>
      </c>
      <c r="G408" s="7" t="s">
        <v>1495</v>
      </c>
      <c r="H408" s="82" t="s">
        <v>930</v>
      </c>
      <c r="I408" s="32" t="s">
        <v>467</v>
      </c>
      <c r="J408" s="32" t="s">
        <v>1496</v>
      </c>
      <c r="K408" s="32" t="s">
        <v>1497</v>
      </c>
      <c r="L408" s="26"/>
    </row>
    <row r="409" spans="1:12" s="105" customFormat="1" ht="28.8">
      <c r="A409" s="101" t="s">
        <v>895</v>
      </c>
      <c r="B409" s="102"/>
      <c r="C409" s="109" t="s">
        <v>1477</v>
      </c>
      <c r="D409" s="103" t="s">
        <v>891</v>
      </c>
      <c r="E409" s="104" t="s">
        <v>375</v>
      </c>
      <c r="F409" s="103" t="s">
        <v>558</v>
      </c>
      <c r="G409" s="104" t="s">
        <v>1498</v>
      </c>
      <c r="H409" s="105" t="s">
        <v>930</v>
      </c>
      <c r="I409" s="110"/>
      <c r="J409" s="110"/>
      <c r="K409" s="110"/>
      <c r="L409" s="107"/>
    </row>
    <row r="410" spans="1:12" s="105" customFormat="1" ht="28.8">
      <c r="A410" s="101" t="s">
        <v>895</v>
      </c>
      <c r="B410" s="102"/>
      <c r="C410" s="109" t="s">
        <v>1477</v>
      </c>
      <c r="D410" s="103" t="s">
        <v>891</v>
      </c>
      <c r="E410" s="104" t="s">
        <v>375</v>
      </c>
      <c r="F410" s="103" t="s">
        <v>558</v>
      </c>
      <c r="G410" s="104" t="s">
        <v>1499</v>
      </c>
      <c r="H410" s="105" t="s">
        <v>930</v>
      </c>
      <c r="I410" s="110"/>
      <c r="J410" s="110"/>
      <c r="K410" s="110"/>
      <c r="L410" s="107"/>
    </row>
    <row r="411" spans="1:12" ht="28.8">
      <c r="A411" s="7" t="s">
        <v>1203</v>
      </c>
      <c r="B411" s="24"/>
      <c r="C411" s="7" t="s">
        <v>1477</v>
      </c>
      <c r="D411" s="29" t="s">
        <v>19</v>
      </c>
      <c r="E411" s="36" t="s">
        <v>375</v>
      </c>
      <c r="F411" s="29" t="s">
        <v>558</v>
      </c>
      <c r="G411" s="30" t="s">
        <v>1500</v>
      </c>
      <c r="H411" s="55" t="s">
        <v>930</v>
      </c>
      <c r="I411" s="32" t="s">
        <v>1475</v>
      </c>
      <c r="J411" s="32" t="s">
        <v>1501</v>
      </c>
      <c r="K411" s="32" t="s">
        <v>1502</v>
      </c>
      <c r="L411" s="26" t="s">
        <v>897</v>
      </c>
    </row>
    <row r="412" spans="1:12" ht="28.8">
      <c r="A412" s="7" t="s">
        <v>1203</v>
      </c>
      <c r="B412" s="24"/>
      <c r="C412" s="7" t="s">
        <v>1477</v>
      </c>
      <c r="D412" s="29" t="s">
        <v>19</v>
      </c>
      <c r="E412" s="36" t="s">
        <v>375</v>
      </c>
      <c r="F412" s="29" t="s">
        <v>558</v>
      </c>
      <c r="G412" s="30" t="s">
        <v>1503</v>
      </c>
      <c r="H412" s="55" t="s">
        <v>930</v>
      </c>
      <c r="I412" s="32" t="s">
        <v>1470</v>
      </c>
      <c r="J412" s="32" t="s">
        <v>1504</v>
      </c>
      <c r="K412" s="32" t="s">
        <v>1505</v>
      </c>
      <c r="L412" s="26" t="s">
        <v>897</v>
      </c>
    </row>
    <row r="413" spans="1:12" s="105" customFormat="1" ht="28.8">
      <c r="A413" s="101" t="s">
        <v>895</v>
      </c>
      <c r="B413" s="102"/>
      <c r="C413" s="109" t="s">
        <v>1477</v>
      </c>
      <c r="D413" s="105" t="s">
        <v>891</v>
      </c>
      <c r="E413" s="109" t="s">
        <v>375</v>
      </c>
      <c r="F413" s="105" t="s">
        <v>558</v>
      </c>
      <c r="G413" s="109" t="s">
        <v>1506</v>
      </c>
      <c r="H413" s="105" t="s">
        <v>930</v>
      </c>
      <c r="I413" s="106" t="s">
        <v>1507</v>
      </c>
      <c r="J413" s="106" t="s">
        <v>1508</v>
      </c>
      <c r="K413" s="106" t="s">
        <v>1509</v>
      </c>
      <c r="L413" s="107"/>
    </row>
    <row r="414" spans="1:12" s="105" customFormat="1" ht="28.8">
      <c r="A414" s="101" t="s">
        <v>895</v>
      </c>
      <c r="B414" s="102"/>
      <c r="C414" s="109" t="s">
        <v>1477</v>
      </c>
      <c r="D414" s="103" t="s">
        <v>891</v>
      </c>
      <c r="E414" s="104" t="s">
        <v>375</v>
      </c>
      <c r="F414" s="103" t="s">
        <v>558</v>
      </c>
      <c r="G414" s="104" t="s">
        <v>1510</v>
      </c>
      <c r="H414" s="105" t="s">
        <v>930</v>
      </c>
      <c r="I414" s="110"/>
      <c r="J414" s="110"/>
      <c r="K414" s="110"/>
      <c r="L414" s="107"/>
    </row>
    <row r="415" spans="1:12" s="105" customFormat="1" ht="28.8">
      <c r="A415" s="101" t="s">
        <v>895</v>
      </c>
      <c r="B415" s="102"/>
      <c r="C415" s="109" t="s">
        <v>1477</v>
      </c>
      <c r="D415" s="103" t="s">
        <v>891</v>
      </c>
      <c r="E415" s="104" t="s">
        <v>375</v>
      </c>
      <c r="F415" s="103" t="s">
        <v>558</v>
      </c>
      <c r="G415" s="104" t="s">
        <v>1511</v>
      </c>
      <c r="H415" s="105" t="s">
        <v>930</v>
      </c>
      <c r="I415" s="110"/>
      <c r="J415" s="110"/>
      <c r="K415" s="110"/>
      <c r="L415" s="107"/>
    </row>
    <row r="416" spans="1:12" s="105" customFormat="1" ht="28.8">
      <c r="A416" s="101" t="s">
        <v>895</v>
      </c>
      <c r="B416" s="102"/>
      <c r="C416" s="109" t="s">
        <v>1477</v>
      </c>
      <c r="D416" s="103" t="s">
        <v>19</v>
      </c>
      <c r="E416" s="119" t="s">
        <v>375</v>
      </c>
      <c r="F416" s="103" t="s">
        <v>558</v>
      </c>
      <c r="G416" s="104" t="s">
        <v>1512</v>
      </c>
      <c r="H416" s="109" t="s">
        <v>930</v>
      </c>
      <c r="I416" s="106" t="s">
        <v>1513</v>
      </c>
      <c r="J416" s="106" t="s">
        <v>1514</v>
      </c>
      <c r="K416" s="106" t="s">
        <v>1515</v>
      </c>
      <c r="L416" s="107" t="s">
        <v>897</v>
      </c>
    </row>
    <row r="417" spans="1:12" s="105" customFormat="1" ht="28.8">
      <c r="A417" s="101" t="s">
        <v>895</v>
      </c>
      <c r="B417" s="102"/>
      <c r="C417" s="109" t="s">
        <v>1477</v>
      </c>
      <c r="D417" s="103" t="s">
        <v>19</v>
      </c>
      <c r="E417" s="119" t="s">
        <v>375</v>
      </c>
      <c r="F417" s="103" t="s">
        <v>558</v>
      </c>
      <c r="G417" s="104" t="s">
        <v>1516</v>
      </c>
      <c r="H417" s="109" t="s">
        <v>930</v>
      </c>
      <c r="I417" s="106" t="s">
        <v>1517</v>
      </c>
      <c r="J417" s="106" t="s">
        <v>1518</v>
      </c>
      <c r="K417" s="106" t="s">
        <v>1519</v>
      </c>
      <c r="L417" s="107" t="s">
        <v>897</v>
      </c>
    </row>
    <row r="418" spans="1:12" ht="28.8">
      <c r="A418" s="7" t="s">
        <v>1203</v>
      </c>
      <c r="B418" s="24"/>
      <c r="C418" s="43" t="s">
        <v>1477</v>
      </c>
      <c r="D418" s="43" t="s">
        <v>898</v>
      </c>
      <c r="E418" s="43" t="s">
        <v>375</v>
      </c>
      <c r="F418" s="43" t="s">
        <v>1520</v>
      </c>
      <c r="G418" s="50" t="s">
        <v>1521</v>
      </c>
      <c r="H418" s="55" t="s">
        <v>894</v>
      </c>
      <c r="I418" s="73" t="s">
        <v>954</v>
      </c>
      <c r="J418" s="73" t="s">
        <v>954</v>
      </c>
      <c r="K418" s="73" t="s">
        <v>954</v>
      </c>
      <c r="L418" s="5"/>
    </row>
    <row r="419" spans="1:12" s="105" customFormat="1" ht="28.8">
      <c r="A419" s="101" t="s">
        <v>895</v>
      </c>
      <c r="B419" s="102"/>
      <c r="C419" s="109" t="s">
        <v>1477</v>
      </c>
      <c r="D419" s="105" t="s">
        <v>898</v>
      </c>
      <c r="E419" s="105" t="s">
        <v>375</v>
      </c>
      <c r="F419" s="105" t="s">
        <v>610</v>
      </c>
      <c r="G419" s="120" t="s">
        <v>1522</v>
      </c>
      <c r="H419" s="109" t="s">
        <v>894</v>
      </c>
      <c r="I419" s="110"/>
      <c r="J419" s="110"/>
      <c r="K419" s="110"/>
      <c r="L419" s="116"/>
    </row>
    <row r="420" spans="1:12">
      <c r="A420" s="63" t="s">
        <v>925</v>
      </c>
      <c r="B420" s="21"/>
      <c r="C420" s="43" t="s">
        <v>1477</v>
      </c>
      <c r="D420" s="43" t="s">
        <v>898</v>
      </c>
      <c r="E420" s="43" t="s">
        <v>375</v>
      </c>
      <c r="F420" s="43" t="s">
        <v>1520</v>
      </c>
      <c r="G420" s="50" t="s">
        <v>1523</v>
      </c>
      <c r="H420" s="7" t="s">
        <v>894</v>
      </c>
      <c r="I420" s="4"/>
      <c r="J420" s="4"/>
      <c r="K420" s="4"/>
      <c r="L420" s="5"/>
    </row>
    <row r="421" spans="1:12" ht="43.2">
      <c r="A421" s="7" t="s">
        <v>1524</v>
      </c>
      <c r="B421" s="24"/>
      <c r="C421" s="7" t="s">
        <v>1477</v>
      </c>
      <c r="D421" s="5" t="s">
        <v>891</v>
      </c>
      <c r="E421" s="7" t="s">
        <v>375</v>
      </c>
      <c r="F421" s="5" t="s">
        <v>558</v>
      </c>
      <c r="G421" s="7" t="s">
        <v>1525</v>
      </c>
      <c r="H421" s="5" t="s">
        <v>894</v>
      </c>
      <c r="L421" s="26"/>
    </row>
    <row r="422" spans="1:12" ht="28.8">
      <c r="A422" s="7" t="s">
        <v>1526</v>
      </c>
      <c r="B422" s="24"/>
      <c r="C422" s="7" t="s">
        <v>1477</v>
      </c>
      <c r="D422" s="5" t="s">
        <v>19</v>
      </c>
      <c r="E422" s="34" t="s">
        <v>375</v>
      </c>
      <c r="F422" s="5" t="s">
        <v>558</v>
      </c>
      <c r="G422" s="7" t="s">
        <v>1527</v>
      </c>
      <c r="H422" s="55" t="s">
        <v>894</v>
      </c>
      <c r="I422" s="32" t="s">
        <v>477</v>
      </c>
      <c r="J422" s="32" t="s">
        <v>1528</v>
      </c>
      <c r="K422" s="32" t="s">
        <v>576</v>
      </c>
      <c r="L422" s="26"/>
    </row>
    <row r="423" spans="1:12" ht="28.8">
      <c r="A423" s="7" t="s">
        <v>1203</v>
      </c>
      <c r="B423" s="24"/>
      <c r="C423" s="7" t="s">
        <v>1477</v>
      </c>
      <c r="D423" s="5" t="s">
        <v>898</v>
      </c>
      <c r="E423" s="5" t="s">
        <v>375</v>
      </c>
      <c r="F423" s="5" t="s">
        <v>610</v>
      </c>
      <c r="G423" s="35" t="s">
        <v>1529</v>
      </c>
      <c r="H423" s="55" t="s">
        <v>894</v>
      </c>
      <c r="I423" s="73" t="s">
        <v>954</v>
      </c>
      <c r="J423" s="73" t="s">
        <v>954</v>
      </c>
      <c r="K423" s="73" t="s">
        <v>954</v>
      </c>
      <c r="L423" s="27"/>
    </row>
    <row r="424" spans="1:12" ht="28.8">
      <c r="A424" s="63" t="s">
        <v>925</v>
      </c>
      <c r="B424" s="21"/>
      <c r="C424" s="7" t="s">
        <v>1477</v>
      </c>
      <c r="D424" s="5" t="s">
        <v>898</v>
      </c>
      <c r="E424" s="5" t="s">
        <v>375</v>
      </c>
      <c r="F424" s="5" t="s">
        <v>610</v>
      </c>
      <c r="G424" s="35" t="s">
        <v>1530</v>
      </c>
      <c r="H424" s="7" t="s">
        <v>894</v>
      </c>
      <c r="L424" s="27"/>
    </row>
    <row r="425" spans="1:12" ht="28.8">
      <c r="A425" s="7" t="s">
        <v>1203</v>
      </c>
      <c r="B425" s="24"/>
      <c r="C425" s="7" t="s">
        <v>1531</v>
      </c>
      <c r="D425" s="5" t="s">
        <v>891</v>
      </c>
      <c r="E425" s="7" t="s">
        <v>375</v>
      </c>
      <c r="F425" s="5" t="s">
        <v>511</v>
      </c>
      <c r="G425" s="7" t="s">
        <v>1532</v>
      </c>
      <c r="H425" s="82" t="s">
        <v>894</v>
      </c>
      <c r="I425" s="32" t="s">
        <v>454</v>
      </c>
      <c r="J425" s="32" t="s">
        <v>497</v>
      </c>
      <c r="K425" s="32" t="s">
        <v>513</v>
      </c>
      <c r="L425" s="26"/>
    </row>
    <row r="426" spans="1:12" ht="28.8">
      <c r="A426" s="7" t="s">
        <v>1203</v>
      </c>
      <c r="B426" s="24"/>
      <c r="C426" s="7" t="s">
        <v>1531</v>
      </c>
      <c r="D426" s="5" t="s">
        <v>891</v>
      </c>
      <c r="E426" s="7" t="s">
        <v>375</v>
      </c>
      <c r="F426" s="5" t="s">
        <v>511</v>
      </c>
      <c r="G426" s="7" t="s">
        <v>1533</v>
      </c>
      <c r="H426" s="82" t="s">
        <v>894</v>
      </c>
      <c r="I426" s="32" t="s">
        <v>457</v>
      </c>
      <c r="J426" s="32" t="s">
        <v>500</v>
      </c>
      <c r="K426" s="32" t="s">
        <v>516</v>
      </c>
      <c r="L426" s="26"/>
    </row>
    <row r="427" spans="1:12" ht="57.6">
      <c r="A427" s="7" t="s">
        <v>925</v>
      </c>
      <c r="B427" s="24"/>
      <c r="C427" s="7" t="s">
        <v>1531</v>
      </c>
      <c r="D427" s="5" t="s">
        <v>898</v>
      </c>
      <c r="E427" s="5" t="s">
        <v>375</v>
      </c>
      <c r="F427" s="5" t="s">
        <v>511</v>
      </c>
      <c r="G427" s="35" t="s">
        <v>1534</v>
      </c>
      <c r="H427" s="7" t="s">
        <v>894</v>
      </c>
      <c r="L427" s="27"/>
    </row>
    <row r="428" spans="1:12" ht="28.8">
      <c r="A428" s="7" t="s">
        <v>925</v>
      </c>
      <c r="B428" s="24"/>
      <c r="C428" s="7" t="s">
        <v>1531</v>
      </c>
      <c r="D428" s="5" t="s">
        <v>898</v>
      </c>
      <c r="E428" s="5" t="s">
        <v>375</v>
      </c>
      <c r="F428" s="5" t="s">
        <v>511</v>
      </c>
      <c r="G428" s="35" t="s">
        <v>1535</v>
      </c>
      <c r="H428" s="7" t="s">
        <v>894</v>
      </c>
      <c r="L428" s="27"/>
    </row>
    <row r="429" spans="1:12" ht="28.8">
      <c r="A429" s="7" t="s">
        <v>925</v>
      </c>
      <c r="B429" s="24"/>
      <c r="C429" s="7" t="s">
        <v>1531</v>
      </c>
      <c r="D429" s="5" t="s">
        <v>898</v>
      </c>
      <c r="E429" s="5" t="s">
        <v>375</v>
      </c>
      <c r="F429" s="5" t="s">
        <v>511</v>
      </c>
      <c r="G429" s="35" t="s">
        <v>1536</v>
      </c>
      <c r="H429" s="7" t="s">
        <v>894</v>
      </c>
      <c r="L429" s="27"/>
    </row>
    <row r="430" spans="1:12" s="105" customFormat="1" ht="28.8">
      <c r="A430" s="101" t="s">
        <v>895</v>
      </c>
      <c r="B430" s="102"/>
      <c r="C430" s="109" t="s">
        <v>1531</v>
      </c>
      <c r="D430" s="105" t="s">
        <v>898</v>
      </c>
      <c r="E430" s="105" t="s">
        <v>375</v>
      </c>
      <c r="F430" s="105" t="s">
        <v>610</v>
      </c>
      <c r="G430" s="120" t="s">
        <v>1537</v>
      </c>
      <c r="H430" s="109" t="s">
        <v>894</v>
      </c>
      <c r="I430" s="110"/>
      <c r="J430" s="110"/>
      <c r="K430" s="110"/>
      <c r="L430" s="116"/>
    </row>
    <row r="431" spans="1:12" s="105" customFormat="1" ht="28.8">
      <c r="A431" s="101" t="s">
        <v>895</v>
      </c>
      <c r="B431" s="102"/>
      <c r="C431" s="109" t="s">
        <v>1531</v>
      </c>
      <c r="D431" s="105" t="s">
        <v>898</v>
      </c>
      <c r="E431" s="105" t="s">
        <v>375</v>
      </c>
      <c r="F431" s="105" t="s">
        <v>610</v>
      </c>
      <c r="G431" s="120" t="s">
        <v>1538</v>
      </c>
      <c r="H431" s="109" t="s">
        <v>894</v>
      </c>
      <c r="I431" s="110"/>
      <c r="J431" s="110"/>
      <c r="K431" s="110"/>
      <c r="L431" s="116"/>
    </row>
    <row r="432" spans="1:12" s="105" customFormat="1" ht="28.8">
      <c r="A432" s="101" t="s">
        <v>895</v>
      </c>
      <c r="B432" s="102"/>
      <c r="C432" s="109" t="s">
        <v>1531</v>
      </c>
      <c r="D432" s="105" t="s">
        <v>898</v>
      </c>
      <c r="E432" s="105" t="s">
        <v>375</v>
      </c>
      <c r="F432" s="105" t="s">
        <v>610</v>
      </c>
      <c r="G432" s="120" t="s">
        <v>1539</v>
      </c>
      <c r="H432" s="109" t="s">
        <v>894</v>
      </c>
      <c r="I432" s="110"/>
      <c r="J432" s="110"/>
      <c r="K432" s="110"/>
      <c r="L432" s="116"/>
    </row>
    <row r="433" spans="1:12" s="105" customFormat="1" ht="28.8">
      <c r="A433" s="101" t="s">
        <v>895</v>
      </c>
      <c r="B433" s="102"/>
      <c r="C433" s="109" t="s">
        <v>1531</v>
      </c>
      <c r="D433" s="105" t="s">
        <v>898</v>
      </c>
      <c r="E433" s="105" t="s">
        <v>375</v>
      </c>
      <c r="F433" s="105" t="s">
        <v>610</v>
      </c>
      <c r="G433" s="120" t="s">
        <v>1540</v>
      </c>
      <c r="H433" s="109" t="s">
        <v>894</v>
      </c>
      <c r="I433" s="110"/>
      <c r="J433" s="110"/>
      <c r="K433" s="110"/>
      <c r="L433" s="116"/>
    </row>
    <row r="434" spans="1:12" s="105" customFormat="1">
      <c r="A434" s="101" t="s">
        <v>895</v>
      </c>
      <c r="B434" s="102"/>
      <c r="C434" s="109" t="s">
        <v>1428</v>
      </c>
      <c r="D434" s="105" t="s">
        <v>898</v>
      </c>
      <c r="E434" s="105" t="s">
        <v>375</v>
      </c>
      <c r="F434" s="105" t="s">
        <v>610</v>
      </c>
      <c r="G434" s="120" t="s">
        <v>1541</v>
      </c>
      <c r="H434" s="109" t="s">
        <v>894</v>
      </c>
      <c r="I434" s="110"/>
      <c r="J434" s="110"/>
      <c r="K434" s="110"/>
      <c r="L434" s="116"/>
    </row>
    <row r="435" spans="1:12" s="20" customFormat="1">
      <c r="A435" s="7"/>
      <c r="B435" s="24"/>
      <c r="C435" s="7"/>
      <c r="D435" s="20" t="s">
        <v>891</v>
      </c>
      <c r="E435" s="22" t="s">
        <v>375</v>
      </c>
      <c r="F435" s="20" t="s">
        <v>472</v>
      </c>
      <c r="G435" s="22" t="s">
        <v>1542</v>
      </c>
      <c r="H435" s="20" t="s">
        <v>2</v>
      </c>
      <c r="I435" s="71"/>
      <c r="J435" s="71"/>
      <c r="K435" s="71"/>
      <c r="L435" s="23"/>
    </row>
    <row r="436" spans="1:12">
      <c r="A436" s="7" t="s">
        <v>916</v>
      </c>
      <c r="B436" s="24"/>
      <c r="C436" s="7" t="s">
        <v>1543</v>
      </c>
      <c r="D436" s="29" t="s">
        <v>891</v>
      </c>
      <c r="E436" s="30" t="s">
        <v>375</v>
      </c>
      <c r="F436" s="29" t="s">
        <v>472</v>
      </c>
      <c r="G436" s="30" t="s">
        <v>1544</v>
      </c>
      <c r="H436" s="82" t="s">
        <v>894</v>
      </c>
      <c r="I436" s="32" t="s">
        <v>433</v>
      </c>
      <c r="J436" s="32" t="s">
        <v>460</v>
      </c>
      <c r="K436" s="32" t="s">
        <v>477</v>
      </c>
      <c r="L436" s="26"/>
    </row>
    <row r="437" spans="1:12">
      <c r="A437" s="7" t="s">
        <v>916</v>
      </c>
      <c r="B437" s="24"/>
      <c r="C437" s="7" t="s">
        <v>1543</v>
      </c>
      <c r="D437" s="5" t="s">
        <v>891</v>
      </c>
      <c r="E437" s="7" t="s">
        <v>375</v>
      </c>
      <c r="F437" s="5" t="s">
        <v>472</v>
      </c>
      <c r="G437" s="7" t="s">
        <v>1545</v>
      </c>
      <c r="H437" s="82" t="s">
        <v>894</v>
      </c>
      <c r="I437" s="32" t="s">
        <v>442</v>
      </c>
      <c r="J437" s="32" t="s">
        <v>1546</v>
      </c>
      <c r="K437" s="32" t="s">
        <v>497</v>
      </c>
      <c r="L437" s="26"/>
    </row>
    <row r="438" spans="1:12" ht="28.8">
      <c r="A438" s="7" t="s">
        <v>1203</v>
      </c>
      <c r="B438" s="24"/>
      <c r="C438" s="7" t="s">
        <v>1543</v>
      </c>
      <c r="D438" s="5" t="s">
        <v>891</v>
      </c>
      <c r="E438" s="7" t="s">
        <v>375</v>
      </c>
      <c r="F438" s="5" t="s">
        <v>472</v>
      </c>
      <c r="G438" s="7" t="s">
        <v>1547</v>
      </c>
      <c r="H438" s="82" t="s">
        <v>894</v>
      </c>
      <c r="I438" s="32" t="s">
        <v>448</v>
      </c>
      <c r="J438" s="32" t="s">
        <v>480</v>
      </c>
      <c r="K438" s="32" t="s">
        <v>503</v>
      </c>
      <c r="L438" s="26"/>
    </row>
    <row r="439" spans="1:12">
      <c r="A439" s="7" t="s">
        <v>916</v>
      </c>
      <c r="B439" s="24"/>
      <c r="C439" s="7" t="s">
        <v>1543</v>
      </c>
      <c r="D439" s="5" t="s">
        <v>891</v>
      </c>
      <c r="E439" s="7" t="s">
        <v>375</v>
      </c>
      <c r="F439" s="5" t="s">
        <v>472</v>
      </c>
      <c r="G439" s="7" t="s">
        <v>1548</v>
      </c>
      <c r="H439" s="82" t="s">
        <v>894</v>
      </c>
      <c r="I439" s="32" t="s">
        <v>445</v>
      </c>
      <c r="J439" s="32" t="s">
        <v>477</v>
      </c>
      <c r="K439" s="32" t="s">
        <v>500</v>
      </c>
      <c r="L439" s="26"/>
    </row>
    <row r="440" spans="1:12" ht="43.2">
      <c r="A440" s="7" t="s">
        <v>916</v>
      </c>
      <c r="B440" s="24"/>
      <c r="C440" s="7" t="s">
        <v>1549</v>
      </c>
      <c r="D440" s="29" t="s">
        <v>891</v>
      </c>
      <c r="E440" s="30" t="s">
        <v>375</v>
      </c>
      <c r="F440" s="29" t="s">
        <v>472</v>
      </c>
      <c r="G440" s="30" t="s">
        <v>1550</v>
      </c>
      <c r="H440" s="82" t="s">
        <v>894</v>
      </c>
      <c r="I440" s="72" t="s">
        <v>901</v>
      </c>
      <c r="J440" s="72" t="s">
        <v>901</v>
      </c>
      <c r="K440" s="72" t="s">
        <v>901</v>
      </c>
      <c r="L440" s="26"/>
    </row>
    <row r="441" spans="1:12" s="105" customFormat="1" ht="43.2">
      <c r="A441" s="101" t="s">
        <v>895</v>
      </c>
      <c r="B441" s="102"/>
      <c r="C441" s="109" t="s">
        <v>1549</v>
      </c>
      <c r="D441" s="103" t="s">
        <v>19</v>
      </c>
      <c r="E441" s="119" t="s">
        <v>375</v>
      </c>
      <c r="F441" s="103" t="s">
        <v>472</v>
      </c>
      <c r="G441" s="104" t="s">
        <v>1551</v>
      </c>
      <c r="H441" s="109" t="s">
        <v>894</v>
      </c>
      <c r="I441" s="106" t="s">
        <v>1552</v>
      </c>
      <c r="J441" s="106" t="s">
        <v>463</v>
      </c>
      <c r="K441" s="106" t="s">
        <v>1553</v>
      </c>
      <c r="L441" s="107"/>
    </row>
    <row r="442" spans="1:12" ht="43.2">
      <c r="A442" s="7" t="s">
        <v>916</v>
      </c>
      <c r="B442" s="24"/>
      <c r="C442" s="7" t="s">
        <v>1549</v>
      </c>
      <c r="D442" s="5" t="s">
        <v>891</v>
      </c>
      <c r="E442" s="7" t="s">
        <v>375</v>
      </c>
      <c r="F442" s="5" t="s">
        <v>472</v>
      </c>
      <c r="G442" s="7" t="s">
        <v>1554</v>
      </c>
      <c r="H442" s="82" t="s">
        <v>930</v>
      </c>
      <c r="I442" s="32" t="s">
        <v>1555</v>
      </c>
      <c r="J442" s="32" t="s">
        <v>467</v>
      </c>
      <c r="K442" s="32" t="s">
        <v>484</v>
      </c>
      <c r="L442" s="26"/>
    </row>
    <row r="443" spans="1:12" ht="43.2">
      <c r="A443" s="7" t="s">
        <v>916</v>
      </c>
      <c r="B443" s="24"/>
      <c r="C443" s="7" t="s">
        <v>1549</v>
      </c>
      <c r="D443" s="5" t="s">
        <v>891</v>
      </c>
      <c r="E443" s="7" t="s">
        <v>375</v>
      </c>
      <c r="F443" s="5" t="s">
        <v>472</v>
      </c>
      <c r="G443" s="7" t="s">
        <v>1556</v>
      </c>
      <c r="H443" s="82" t="s">
        <v>930</v>
      </c>
      <c r="I443" s="32" t="s">
        <v>1557</v>
      </c>
      <c r="J443" s="32" t="s">
        <v>1475</v>
      </c>
      <c r="K443" s="32" t="s">
        <v>1558</v>
      </c>
      <c r="L443" s="26"/>
    </row>
    <row r="444" spans="1:12" ht="43.2">
      <c r="A444" s="7" t="s">
        <v>916</v>
      </c>
      <c r="B444" s="24"/>
      <c r="C444" s="7" t="s">
        <v>1559</v>
      </c>
      <c r="D444" s="5" t="s">
        <v>891</v>
      </c>
      <c r="E444" s="7" t="s">
        <v>375</v>
      </c>
      <c r="F444" s="5" t="s">
        <v>472</v>
      </c>
      <c r="G444" s="7" t="s">
        <v>1560</v>
      </c>
      <c r="H444" s="82" t="s">
        <v>930</v>
      </c>
      <c r="I444" s="32" t="s">
        <v>430</v>
      </c>
      <c r="J444" s="32" t="s">
        <v>457</v>
      </c>
      <c r="K444" s="32" t="s">
        <v>1546</v>
      </c>
      <c r="L444" s="26"/>
    </row>
    <row r="445" spans="1:12" ht="43.2">
      <c r="A445" s="7" t="s">
        <v>916</v>
      </c>
      <c r="B445" s="24"/>
      <c r="C445" s="7" t="s">
        <v>1559</v>
      </c>
      <c r="D445" s="5" t="s">
        <v>891</v>
      </c>
      <c r="E445" s="7" t="s">
        <v>375</v>
      </c>
      <c r="F445" s="5" t="s">
        <v>472</v>
      </c>
      <c r="G445" s="7" t="s">
        <v>1561</v>
      </c>
      <c r="H445" s="82" t="s">
        <v>930</v>
      </c>
      <c r="I445" s="32" t="s">
        <v>1562</v>
      </c>
      <c r="J445" s="32" t="s">
        <v>1563</v>
      </c>
      <c r="K445" s="32" t="s">
        <v>474</v>
      </c>
      <c r="L445" s="26"/>
    </row>
    <row r="446" spans="1:12" ht="28.8">
      <c r="A446" s="7" t="s">
        <v>916</v>
      </c>
      <c r="B446" s="24"/>
      <c r="C446" s="7" t="s">
        <v>1564</v>
      </c>
      <c r="D446" s="29" t="s">
        <v>891</v>
      </c>
      <c r="E446" s="30" t="s">
        <v>375</v>
      </c>
      <c r="F446" s="29" t="s">
        <v>472</v>
      </c>
      <c r="G446" s="30" t="s">
        <v>1565</v>
      </c>
      <c r="H446" s="82" t="s">
        <v>894</v>
      </c>
      <c r="I446" s="32" t="s">
        <v>1566</v>
      </c>
      <c r="J446" s="32" t="s">
        <v>1567</v>
      </c>
      <c r="K446" s="32" t="s">
        <v>1568</v>
      </c>
      <c r="L446" s="26"/>
    </row>
    <row r="447" spans="1:12" ht="28.8">
      <c r="A447" s="7" t="s">
        <v>916</v>
      </c>
      <c r="B447" s="24"/>
      <c r="C447" s="7" t="s">
        <v>1564</v>
      </c>
      <c r="D447" s="5" t="s">
        <v>891</v>
      </c>
      <c r="E447" s="7" t="s">
        <v>375</v>
      </c>
      <c r="F447" s="5" t="s">
        <v>472</v>
      </c>
      <c r="G447" s="7" t="s">
        <v>1569</v>
      </c>
      <c r="H447" s="82" t="s">
        <v>930</v>
      </c>
      <c r="I447" s="32" t="s">
        <v>1570</v>
      </c>
      <c r="J447" s="32" t="s">
        <v>1571</v>
      </c>
      <c r="K447" s="32" t="s">
        <v>1572</v>
      </c>
      <c r="L447" s="26"/>
    </row>
    <row r="448" spans="1:12" ht="28.8">
      <c r="A448" s="7" t="s">
        <v>916</v>
      </c>
      <c r="B448" s="24"/>
      <c r="C448" s="7" t="s">
        <v>1564</v>
      </c>
      <c r="D448" s="5" t="s">
        <v>891</v>
      </c>
      <c r="E448" s="7" t="s">
        <v>375</v>
      </c>
      <c r="F448" s="5" t="s">
        <v>472</v>
      </c>
      <c r="G448" s="7" t="s">
        <v>1573</v>
      </c>
      <c r="H448" s="82" t="s">
        <v>930</v>
      </c>
      <c r="I448" s="32" t="s">
        <v>1574</v>
      </c>
      <c r="J448" s="32" t="s">
        <v>1575</v>
      </c>
      <c r="K448" s="32" t="s">
        <v>491</v>
      </c>
      <c r="L448" s="26"/>
    </row>
    <row r="449" spans="1:12" ht="28.8">
      <c r="A449" s="7" t="s">
        <v>916</v>
      </c>
      <c r="B449" s="24"/>
      <c r="C449" s="7" t="s">
        <v>1564</v>
      </c>
      <c r="D449" s="5" t="s">
        <v>891</v>
      </c>
      <c r="E449" s="7" t="s">
        <v>375</v>
      </c>
      <c r="F449" s="5" t="s">
        <v>472</v>
      </c>
      <c r="G449" s="7" t="s">
        <v>1576</v>
      </c>
      <c r="H449" s="82" t="s">
        <v>930</v>
      </c>
      <c r="I449" s="32" t="s">
        <v>1577</v>
      </c>
      <c r="J449" s="32" t="s">
        <v>1578</v>
      </c>
      <c r="K449" s="32" t="s">
        <v>494</v>
      </c>
      <c r="L449" s="26"/>
    </row>
    <row r="450" spans="1:12" ht="28.8">
      <c r="A450" s="7" t="s">
        <v>916</v>
      </c>
      <c r="B450" s="24"/>
      <c r="C450" s="7" t="s">
        <v>1564</v>
      </c>
      <c r="D450" s="5" t="s">
        <v>891</v>
      </c>
      <c r="E450" s="7" t="s">
        <v>375</v>
      </c>
      <c r="F450" s="5" t="s">
        <v>472</v>
      </c>
      <c r="G450" s="7" t="s">
        <v>1579</v>
      </c>
      <c r="H450" s="82" t="s">
        <v>894</v>
      </c>
      <c r="I450" s="73" t="s">
        <v>954</v>
      </c>
      <c r="J450" s="73" t="s">
        <v>954</v>
      </c>
      <c r="K450" s="32" t="s">
        <v>506</v>
      </c>
      <c r="L450" s="26"/>
    </row>
    <row r="451" spans="1:12" ht="28.8">
      <c r="A451" s="7" t="s">
        <v>916</v>
      </c>
      <c r="B451" s="24"/>
      <c r="C451" s="7" t="s">
        <v>1564</v>
      </c>
      <c r="D451" s="5" t="s">
        <v>891</v>
      </c>
      <c r="E451" s="7" t="s">
        <v>375</v>
      </c>
      <c r="F451" s="5" t="s">
        <v>472</v>
      </c>
      <c r="G451" t="s">
        <v>1580</v>
      </c>
      <c r="H451" s="82" t="s">
        <v>894</v>
      </c>
      <c r="K451" s="73" t="s">
        <v>954</v>
      </c>
      <c r="L451" s="26"/>
    </row>
    <row r="452" spans="1:12" ht="28.8">
      <c r="A452" s="7" t="s">
        <v>1203</v>
      </c>
      <c r="B452" s="24"/>
      <c r="C452" s="7" t="s">
        <v>1564</v>
      </c>
      <c r="D452" s="5" t="s">
        <v>891</v>
      </c>
      <c r="E452" s="7" t="s">
        <v>375</v>
      </c>
      <c r="F452" s="5" t="s">
        <v>472</v>
      </c>
      <c r="G452" s="95" t="s">
        <v>1581</v>
      </c>
      <c r="H452" s="82" t="s">
        <v>894</v>
      </c>
      <c r="I452" s="32" t="s">
        <v>451</v>
      </c>
      <c r="J452" s="32" t="s">
        <v>487</v>
      </c>
      <c r="K452" s="32" t="s">
        <v>509</v>
      </c>
      <c r="L452" s="26"/>
    </row>
    <row r="453" spans="1:12" ht="28.8">
      <c r="A453" s="7" t="s">
        <v>925</v>
      </c>
      <c r="B453" s="24"/>
      <c r="C453" s="7" t="s">
        <v>1564</v>
      </c>
      <c r="D453" s="5" t="s">
        <v>898</v>
      </c>
      <c r="E453" s="5" t="s">
        <v>375</v>
      </c>
      <c r="F453" s="5" t="s">
        <v>1582</v>
      </c>
      <c r="G453" s="35" t="s">
        <v>1583</v>
      </c>
      <c r="H453" s="7" t="s">
        <v>894</v>
      </c>
      <c r="L453" s="27"/>
    </row>
    <row r="454" spans="1:12" ht="28.8">
      <c r="A454" s="7" t="s">
        <v>925</v>
      </c>
      <c r="B454" s="24"/>
      <c r="C454" s="7" t="s">
        <v>1564</v>
      </c>
      <c r="D454" s="5" t="s">
        <v>898</v>
      </c>
      <c r="E454" s="5" t="s">
        <v>375</v>
      </c>
      <c r="F454" s="5" t="s">
        <v>1582</v>
      </c>
      <c r="G454" s="35" t="s">
        <v>1584</v>
      </c>
      <c r="H454" s="7" t="s">
        <v>894</v>
      </c>
      <c r="L454" s="27"/>
    </row>
    <row r="455" spans="1:12" ht="28.8">
      <c r="A455" s="7" t="s">
        <v>925</v>
      </c>
      <c r="B455" s="24"/>
      <c r="C455" s="7" t="s">
        <v>1564</v>
      </c>
      <c r="D455" s="5" t="s">
        <v>898</v>
      </c>
      <c r="E455" s="5" t="s">
        <v>375</v>
      </c>
      <c r="F455" s="5" t="s">
        <v>1582</v>
      </c>
      <c r="G455" s="35" t="s">
        <v>1585</v>
      </c>
      <c r="H455" s="7" t="s">
        <v>930</v>
      </c>
      <c r="L455" s="27"/>
    </row>
    <row r="456" spans="1:12" ht="28.8">
      <c r="A456" s="7" t="s">
        <v>925</v>
      </c>
      <c r="B456" s="24"/>
      <c r="C456" s="7" t="s">
        <v>1564</v>
      </c>
      <c r="D456" s="5" t="s">
        <v>898</v>
      </c>
      <c r="E456" s="5" t="s">
        <v>375</v>
      </c>
      <c r="F456" s="5" t="s">
        <v>1582</v>
      </c>
      <c r="G456" s="35" t="s">
        <v>1586</v>
      </c>
      <c r="H456" s="7" t="s">
        <v>930</v>
      </c>
      <c r="L456" s="27"/>
    </row>
    <row r="457" spans="1:12" ht="28.8">
      <c r="A457" s="7" t="s">
        <v>925</v>
      </c>
      <c r="B457" s="24"/>
      <c r="C457" s="7" t="s">
        <v>1564</v>
      </c>
      <c r="D457" s="5" t="s">
        <v>898</v>
      </c>
      <c r="E457" s="5" t="s">
        <v>375</v>
      </c>
      <c r="F457" s="5" t="s">
        <v>1582</v>
      </c>
      <c r="G457" s="35" t="s">
        <v>1587</v>
      </c>
      <c r="H457" s="7" t="s">
        <v>894</v>
      </c>
      <c r="L457" s="27"/>
    </row>
    <row r="458" spans="1:12" ht="28.8">
      <c r="A458" s="7" t="s">
        <v>925</v>
      </c>
      <c r="B458" s="24"/>
      <c r="C458" s="7" t="s">
        <v>1564</v>
      </c>
      <c r="D458" s="5" t="s">
        <v>898</v>
      </c>
      <c r="E458" s="5" t="s">
        <v>375</v>
      </c>
      <c r="F458" s="5" t="s">
        <v>1582</v>
      </c>
      <c r="G458" s="35" t="s">
        <v>1588</v>
      </c>
      <c r="H458" s="7" t="s">
        <v>894</v>
      </c>
      <c r="L458" s="27"/>
    </row>
    <row r="459" spans="1:12" s="105" customFormat="1" ht="28.8">
      <c r="A459" s="101" t="s">
        <v>895</v>
      </c>
      <c r="B459" s="102"/>
      <c r="C459" s="109" t="s">
        <v>1564</v>
      </c>
      <c r="D459" s="105" t="s">
        <v>898</v>
      </c>
      <c r="E459" s="105" t="s">
        <v>375</v>
      </c>
      <c r="F459" s="105" t="s">
        <v>1582</v>
      </c>
      <c r="G459" s="120" t="s">
        <v>1589</v>
      </c>
      <c r="H459" s="109" t="s">
        <v>894</v>
      </c>
      <c r="I459" s="110"/>
      <c r="J459" s="110"/>
      <c r="K459" s="110"/>
      <c r="L459" s="116"/>
    </row>
    <row r="460" spans="1:12" ht="28.8">
      <c r="A460" s="7" t="s">
        <v>925</v>
      </c>
      <c r="B460" s="24"/>
      <c r="C460" s="7" t="s">
        <v>1564</v>
      </c>
      <c r="D460" s="5" t="s">
        <v>898</v>
      </c>
      <c r="E460" s="5" t="s">
        <v>375</v>
      </c>
      <c r="F460" s="5" t="s">
        <v>610</v>
      </c>
      <c r="G460" s="35" t="s">
        <v>1590</v>
      </c>
      <c r="H460" s="7" t="s">
        <v>894</v>
      </c>
      <c r="L460" s="27"/>
    </row>
    <row r="461" spans="1:12" s="105" customFormat="1" ht="43.2">
      <c r="A461" s="101" t="s">
        <v>895</v>
      </c>
      <c r="B461" s="102"/>
      <c r="C461" s="109" t="s">
        <v>1591</v>
      </c>
      <c r="D461" s="105" t="s">
        <v>898</v>
      </c>
      <c r="E461" s="105" t="s">
        <v>375</v>
      </c>
      <c r="F461" s="105" t="s">
        <v>1592</v>
      </c>
      <c r="G461" s="120" t="s">
        <v>1593</v>
      </c>
      <c r="H461" s="109" t="s">
        <v>894</v>
      </c>
      <c r="I461" s="110"/>
      <c r="J461" s="110"/>
      <c r="K461" s="110"/>
      <c r="L461" s="116"/>
    </row>
    <row r="462" spans="1:12" s="105" customFormat="1" ht="43.2">
      <c r="A462" s="101" t="s">
        <v>895</v>
      </c>
      <c r="B462" s="102"/>
      <c r="C462" s="109" t="s">
        <v>1591</v>
      </c>
      <c r="D462" s="105" t="s">
        <v>898</v>
      </c>
      <c r="E462" s="105" t="s">
        <v>375</v>
      </c>
      <c r="F462" s="105" t="s">
        <v>1592</v>
      </c>
      <c r="G462" s="120" t="s">
        <v>1594</v>
      </c>
      <c r="H462" s="109" t="s">
        <v>894</v>
      </c>
      <c r="I462" s="110"/>
      <c r="J462" s="110"/>
      <c r="K462" s="110"/>
      <c r="L462" s="116"/>
    </row>
    <row r="463" spans="1:12" ht="28.8">
      <c r="A463" s="7" t="s">
        <v>1203</v>
      </c>
      <c r="B463" s="24"/>
      <c r="C463" s="7" t="s">
        <v>1591</v>
      </c>
      <c r="D463" s="29" t="s">
        <v>891</v>
      </c>
      <c r="E463" s="30" t="s">
        <v>375</v>
      </c>
      <c r="F463" s="29" t="s">
        <v>472</v>
      </c>
      <c r="G463" s="30" t="s">
        <v>1595</v>
      </c>
      <c r="H463" s="82" t="s">
        <v>894</v>
      </c>
      <c r="I463" s="73" t="s">
        <v>954</v>
      </c>
      <c r="J463" s="73" t="s">
        <v>954</v>
      </c>
      <c r="K463" s="73" t="s">
        <v>954</v>
      </c>
      <c r="L463" s="26"/>
    </row>
    <row r="464" spans="1:12" s="105" customFormat="1" ht="43.2">
      <c r="A464" s="101" t="s">
        <v>895</v>
      </c>
      <c r="B464" s="102"/>
      <c r="C464" s="109" t="s">
        <v>1591</v>
      </c>
      <c r="D464" s="105" t="s">
        <v>898</v>
      </c>
      <c r="E464" s="105" t="s">
        <v>375</v>
      </c>
      <c r="F464" s="105" t="s">
        <v>610</v>
      </c>
      <c r="G464" s="120" t="s">
        <v>1596</v>
      </c>
      <c r="H464" s="109" t="s">
        <v>894</v>
      </c>
      <c r="I464" s="110"/>
      <c r="J464" s="110"/>
      <c r="K464" s="110"/>
      <c r="L464" s="116"/>
    </row>
    <row r="465" spans="1:12" ht="28.8">
      <c r="A465" s="7" t="s">
        <v>1203</v>
      </c>
      <c r="B465" s="24"/>
      <c r="C465" s="7" t="s">
        <v>1591</v>
      </c>
      <c r="D465" s="5" t="s">
        <v>891</v>
      </c>
      <c r="E465" s="7" t="s">
        <v>375</v>
      </c>
      <c r="F465" s="5" t="s">
        <v>472</v>
      </c>
      <c r="G465" s="7" t="s">
        <v>1597</v>
      </c>
      <c r="H465" s="82" t="s">
        <v>930</v>
      </c>
      <c r="I465" s="73" t="s">
        <v>954</v>
      </c>
      <c r="J465" s="73" t="s">
        <v>954</v>
      </c>
      <c r="K465" s="73" t="s">
        <v>954</v>
      </c>
      <c r="L465" s="26"/>
    </row>
    <row r="466" spans="1:12" ht="28.8">
      <c r="A466" s="7" t="s">
        <v>1203</v>
      </c>
      <c r="B466" s="24"/>
      <c r="C466" s="7" t="s">
        <v>1591</v>
      </c>
      <c r="D466" s="5" t="s">
        <v>891</v>
      </c>
      <c r="E466" s="7" t="s">
        <v>375</v>
      </c>
      <c r="F466" s="5" t="s">
        <v>472</v>
      </c>
      <c r="G466" s="7" t="s">
        <v>1598</v>
      </c>
      <c r="H466" s="82" t="s">
        <v>930</v>
      </c>
      <c r="I466" s="73" t="s">
        <v>954</v>
      </c>
      <c r="J466" s="73" t="s">
        <v>954</v>
      </c>
      <c r="K466" s="73" t="s">
        <v>954</v>
      </c>
      <c r="L466" s="26"/>
    </row>
    <row r="467" spans="1:12" ht="28.8">
      <c r="A467" s="7" t="s">
        <v>1203</v>
      </c>
      <c r="B467" s="24"/>
      <c r="C467" s="7" t="s">
        <v>1591</v>
      </c>
      <c r="D467" s="5" t="s">
        <v>891</v>
      </c>
      <c r="E467" s="7" t="s">
        <v>375</v>
      </c>
      <c r="F467" s="5" t="s">
        <v>472</v>
      </c>
      <c r="G467" s="7" t="s">
        <v>1599</v>
      </c>
      <c r="H467" s="82" t="s">
        <v>930</v>
      </c>
      <c r="I467" s="73" t="s">
        <v>954</v>
      </c>
      <c r="J467" s="73" t="s">
        <v>954</v>
      </c>
      <c r="K467" s="73" t="s">
        <v>954</v>
      </c>
      <c r="L467" s="26"/>
    </row>
    <row r="468" spans="1:12" s="20" customFormat="1">
      <c r="A468" s="7"/>
      <c r="B468" s="24"/>
      <c r="C468" s="7"/>
      <c r="D468" s="20" t="s">
        <v>891</v>
      </c>
      <c r="E468" s="22" t="s">
        <v>375</v>
      </c>
      <c r="F468" s="20" t="s">
        <v>511</v>
      </c>
      <c r="G468" s="22" t="s">
        <v>511</v>
      </c>
      <c r="H468" s="20" t="s">
        <v>2</v>
      </c>
      <c r="I468" s="71"/>
      <c r="J468" s="71"/>
      <c r="K468" s="71"/>
      <c r="L468" s="23"/>
    </row>
    <row r="469" spans="1:12" ht="72">
      <c r="A469" s="7" t="s">
        <v>925</v>
      </c>
      <c r="B469" s="24"/>
      <c r="C469" s="7" t="s">
        <v>1600</v>
      </c>
      <c r="D469" s="5" t="s">
        <v>898</v>
      </c>
      <c r="E469" s="5" t="s">
        <v>375</v>
      </c>
      <c r="F469" s="5" t="s">
        <v>511</v>
      </c>
      <c r="G469" s="35" t="s">
        <v>1601</v>
      </c>
      <c r="H469" s="7" t="s">
        <v>930</v>
      </c>
      <c r="L469" s="26"/>
    </row>
    <row r="470" spans="1:12" ht="396.6" customHeight="1">
      <c r="A470" s="7" t="s">
        <v>916</v>
      </c>
      <c r="B470" s="24"/>
      <c r="C470" s="7" t="s">
        <v>1600</v>
      </c>
      <c r="D470" s="5" t="s">
        <v>891</v>
      </c>
      <c r="E470" s="7" t="s">
        <v>375</v>
      </c>
      <c r="F470" s="5" t="s">
        <v>511</v>
      </c>
      <c r="G470" s="7" t="s">
        <v>1602</v>
      </c>
      <c r="H470" s="82" t="s">
        <v>894</v>
      </c>
      <c r="J470" s="32" t="s">
        <v>503</v>
      </c>
      <c r="K470" s="32" t="s">
        <v>1603</v>
      </c>
      <c r="L470" s="26"/>
    </row>
    <row r="471" spans="1:12" s="105" customFormat="1">
      <c r="A471" s="101" t="s">
        <v>895</v>
      </c>
      <c r="B471" s="102"/>
      <c r="C471" s="109" t="s">
        <v>1600</v>
      </c>
      <c r="D471" s="103" t="s">
        <v>898</v>
      </c>
      <c r="E471" s="103" t="s">
        <v>375</v>
      </c>
      <c r="F471" s="103" t="s">
        <v>511</v>
      </c>
      <c r="G471" s="108" t="s">
        <v>1604</v>
      </c>
      <c r="H471" s="109" t="s">
        <v>930</v>
      </c>
      <c r="I471" s="110"/>
      <c r="J471" s="110"/>
      <c r="K471" s="110"/>
      <c r="L471" s="107"/>
    </row>
    <row r="472" spans="1:12" ht="28.8">
      <c r="A472" s="7" t="s">
        <v>1203</v>
      </c>
      <c r="B472" s="24"/>
      <c r="C472" s="7" t="s">
        <v>1600</v>
      </c>
      <c r="D472" s="29" t="s">
        <v>891</v>
      </c>
      <c r="E472" s="30" t="s">
        <v>375</v>
      </c>
      <c r="F472" s="29" t="s">
        <v>511</v>
      </c>
      <c r="G472" s="30" t="s">
        <v>1605</v>
      </c>
      <c r="H472" s="82" t="s">
        <v>894</v>
      </c>
      <c r="J472" s="32" t="s">
        <v>1606</v>
      </c>
      <c r="K472" s="32" t="s">
        <v>519</v>
      </c>
      <c r="L472" s="26" t="s">
        <v>897</v>
      </c>
    </row>
    <row r="473" spans="1:12">
      <c r="A473" s="7" t="s">
        <v>1243</v>
      </c>
      <c r="B473" s="24"/>
      <c r="C473" s="7" t="s">
        <v>1600</v>
      </c>
      <c r="D473" s="5" t="s">
        <v>1134</v>
      </c>
      <c r="E473" s="7" t="s">
        <v>375</v>
      </c>
      <c r="F473" s="5" t="s">
        <v>511</v>
      </c>
      <c r="G473" s="35" t="s">
        <v>1607</v>
      </c>
      <c r="H473" s="7" t="s">
        <v>930</v>
      </c>
      <c r="I473" s="74"/>
      <c r="J473" s="74"/>
      <c r="K473" s="74"/>
      <c r="L473" s="26"/>
    </row>
    <row r="474" spans="1:12">
      <c r="A474" s="7" t="s">
        <v>1243</v>
      </c>
      <c r="B474" s="24"/>
      <c r="C474" s="7" t="s">
        <v>1600</v>
      </c>
      <c r="D474" s="5" t="s">
        <v>1134</v>
      </c>
      <c r="E474" s="7" t="s">
        <v>375</v>
      </c>
      <c r="F474" s="5" t="s">
        <v>511</v>
      </c>
      <c r="G474" s="35" t="s">
        <v>1608</v>
      </c>
      <c r="H474" s="7" t="s">
        <v>930</v>
      </c>
      <c r="I474" s="74"/>
      <c r="J474" s="74"/>
      <c r="K474" s="74"/>
      <c r="L474" s="26"/>
    </row>
    <row r="475" spans="1:12" s="105" customFormat="1">
      <c r="A475" s="101" t="s">
        <v>895</v>
      </c>
      <c r="B475" s="102"/>
      <c r="C475" s="109" t="s">
        <v>1600</v>
      </c>
      <c r="D475" s="103" t="s">
        <v>898</v>
      </c>
      <c r="E475" s="103" t="s">
        <v>375</v>
      </c>
      <c r="F475" s="103" t="s">
        <v>511</v>
      </c>
      <c r="G475" s="108" t="s">
        <v>1609</v>
      </c>
      <c r="H475" s="109" t="s">
        <v>930</v>
      </c>
      <c r="I475" s="110"/>
      <c r="J475" s="110"/>
      <c r="K475" s="110"/>
      <c r="L475" s="107"/>
    </row>
    <row r="476" spans="1:12" ht="28.8">
      <c r="A476" s="7" t="s">
        <v>1203</v>
      </c>
      <c r="B476" s="24"/>
      <c r="C476" s="7" t="s">
        <v>1600</v>
      </c>
      <c r="D476" s="29" t="s">
        <v>891</v>
      </c>
      <c r="E476" s="30" t="s">
        <v>375</v>
      </c>
      <c r="F476" s="29" t="s">
        <v>511</v>
      </c>
      <c r="G476" s="30" t="s">
        <v>1610</v>
      </c>
      <c r="H476" s="82" t="s">
        <v>894</v>
      </c>
      <c r="J476" s="32" t="s">
        <v>1611</v>
      </c>
      <c r="K476" s="32" t="s">
        <v>523</v>
      </c>
      <c r="L476" s="26" t="s">
        <v>897</v>
      </c>
    </row>
    <row r="477" spans="1:12">
      <c r="A477" s="7" t="s">
        <v>1612</v>
      </c>
      <c r="B477" s="24"/>
      <c r="C477" s="7" t="s">
        <v>1600</v>
      </c>
      <c r="D477" s="5" t="s">
        <v>1134</v>
      </c>
      <c r="E477" s="7" t="s">
        <v>375</v>
      </c>
      <c r="F477" s="5" t="s">
        <v>511</v>
      </c>
      <c r="G477" s="35" t="s">
        <v>1613</v>
      </c>
      <c r="H477" s="7" t="s">
        <v>930</v>
      </c>
      <c r="I477" s="74"/>
      <c r="J477" s="74"/>
      <c r="K477" s="74"/>
      <c r="L477" s="26"/>
    </row>
    <row r="478" spans="1:12">
      <c r="A478" s="7" t="s">
        <v>1612</v>
      </c>
      <c r="B478" s="24"/>
      <c r="C478" s="7" t="s">
        <v>1600</v>
      </c>
      <c r="D478" s="5" t="s">
        <v>1134</v>
      </c>
      <c r="E478" s="7" t="s">
        <v>375</v>
      </c>
      <c r="F478" s="5" t="s">
        <v>511</v>
      </c>
      <c r="G478" s="35" t="s">
        <v>1614</v>
      </c>
      <c r="H478" s="7" t="s">
        <v>930</v>
      </c>
      <c r="I478" s="74"/>
      <c r="J478" s="74"/>
      <c r="K478" s="74"/>
      <c r="L478" s="26"/>
    </row>
    <row r="479" spans="1:12" ht="28.8">
      <c r="A479" s="7" t="s">
        <v>916</v>
      </c>
      <c r="B479" s="24"/>
      <c r="C479" s="7" t="s">
        <v>1600</v>
      </c>
      <c r="D479" s="29" t="s">
        <v>891</v>
      </c>
      <c r="E479" s="30" t="s">
        <v>375</v>
      </c>
      <c r="F479" s="29" t="s">
        <v>511</v>
      </c>
      <c r="G479" s="30" t="s">
        <v>1615</v>
      </c>
      <c r="H479" s="82" t="s">
        <v>894</v>
      </c>
      <c r="J479" s="32" t="s">
        <v>1616</v>
      </c>
      <c r="K479" s="32" t="s">
        <v>526</v>
      </c>
      <c r="L479" s="26" t="s">
        <v>897</v>
      </c>
    </row>
    <row r="480" spans="1:12" ht="28.8">
      <c r="A480" s="7" t="s">
        <v>916</v>
      </c>
      <c r="B480" s="24"/>
      <c r="C480" s="7" t="s">
        <v>1600</v>
      </c>
      <c r="D480" s="29" t="s">
        <v>891</v>
      </c>
      <c r="E480" s="30" t="s">
        <v>375</v>
      </c>
      <c r="F480" s="29" t="s">
        <v>511</v>
      </c>
      <c r="G480" s="30" t="s">
        <v>1617</v>
      </c>
      <c r="H480" s="82" t="s">
        <v>894</v>
      </c>
      <c r="J480" s="32" t="s">
        <v>1618</v>
      </c>
      <c r="K480" s="32" t="s">
        <v>529</v>
      </c>
      <c r="L480" s="26" t="s">
        <v>897</v>
      </c>
    </row>
    <row r="481" spans="1:12" ht="147.6" customHeight="1">
      <c r="A481" s="7" t="s">
        <v>925</v>
      </c>
      <c r="B481" s="24"/>
      <c r="C481" s="7" t="s">
        <v>1600</v>
      </c>
      <c r="D481" s="5" t="s">
        <v>898</v>
      </c>
      <c r="E481" s="5" t="s">
        <v>375</v>
      </c>
      <c r="F481" s="5" t="s">
        <v>511</v>
      </c>
      <c r="G481" s="35" t="s">
        <v>1619</v>
      </c>
      <c r="H481" s="7" t="s">
        <v>930</v>
      </c>
      <c r="L481" s="27"/>
    </row>
    <row r="482" spans="1:12">
      <c r="A482" s="7" t="s">
        <v>925</v>
      </c>
      <c r="B482" s="24"/>
      <c r="C482" s="7" t="s">
        <v>1600</v>
      </c>
      <c r="D482" s="5" t="s">
        <v>898</v>
      </c>
      <c r="E482" s="5" t="s">
        <v>375</v>
      </c>
      <c r="F482" s="5" t="s">
        <v>511</v>
      </c>
      <c r="G482" s="35" t="s">
        <v>1620</v>
      </c>
      <c r="H482" s="7" t="s">
        <v>930</v>
      </c>
      <c r="L482" s="27"/>
    </row>
    <row r="483" spans="1:12">
      <c r="A483" s="7" t="s">
        <v>925</v>
      </c>
      <c r="B483" s="24"/>
      <c r="C483" s="7" t="s">
        <v>1600</v>
      </c>
      <c r="D483" s="5" t="s">
        <v>898</v>
      </c>
      <c r="E483" s="5" t="s">
        <v>375</v>
      </c>
      <c r="F483" s="5" t="s">
        <v>511</v>
      </c>
      <c r="G483" s="35" t="s">
        <v>1621</v>
      </c>
      <c r="H483" s="7" t="s">
        <v>930</v>
      </c>
      <c r="L483" s="27"/>
    </row>
    <row r="484" spans="1:12">
      <c r="A484" s="7" t="s">
        <v>925</v>
      </c>
      <c r="B484" s="24"/>
      <c r="C484" s="7" t="s">
        <v>1600</v>
      </c>
      <c r="D484" s="5" t="s">
        <v>898</v>
      </c>
      <c r="E484" s="5" t="s">
        <v>375</v>
      </c>
      <c r="F484" s="5" t="s">
        <v>511</v>
      </c>
      <c r="G484" s="35" t="s">
        <v>1622</v>
      </c>
      <c r="H484" s="7" t="s">
        <v>930</v>
      </c>
      <c r="L484" s="27"/>
    </row>
    <row r="485" spans="1:12">
      <c r="A485" s="7" t="s">
        <v>925</v>
      </c>
      <c r="B485" s="24"/>
      <c r="C485" s="7" t="s">
        <v>1600</v>
      </c>
      <c r="D485" s="5" t="s">
        <v>898</v>
      </c>
      <c r="E485" s="5" t="s">
        <v>375</v>
      </c>
      <c r="F485" s="5" t="s">
        <v>511</v>
      </c>
      <c r="G485" s="35" t="s">
        <v>1623</v>
      </c>
      <c r="H485" s="7" t="s">
        <v>930</v>
      </c>
      <c r="L485" s="27"/>
    </row>
    <row r="486" spans="1:12">
      <c r="A486" s="7" t="s">
        <v>925</v>
      </c>
      <c r="B486" s="24"/>
      <c r="C486" s="7" t="s">
        <v>1600</v>
      </c>
      <c r="D486" s="5" t="s">
        <v>898</v>
      </c>
      <c r="E486" s="5" t="s">
        <v>375</v>
      </c>
      <c r="F486" s="5" t="s">
        <v>511</v>
      </c>
      <c r="G486" s="35" t="s">
        <v>1624</v>
      </c>
      <c r="H486" s="7" t="s">
        <v>930</v>
      </c>
      <c r="L486" s="27"/>
    </row>
    <row r="487" spans="1:12">
      <c r="A487" s="7" t="s">
        <v>925</v>
      </c>
      <c r="B487" s="24"/>
      <c r="C487" s="7" t="s">
        <v>1600</v>
      </c>
      <c r="D487" s="5" t="s">
        <v>898</v>
      </c>
      <c r="E487" s="5" t="s">
        <v>375</v>
      </c>
      <c r="F487" s="5" t="s">
        <v>511</v>
      </c>
      <c r="G487" s="35" t="s">
        <v>1625</v>
      </c>
      <c r="H487" s="7" t="s">
        <v>930</v>
      </c>
      <c r="L487" s="27"/>
    </row>
    <row r="488" spans="1:12">
      <c r="A488" s="7" t="s">
        <v>925</v>
      </c>
      <c r="B488" s="24"/>
      <c r="C488" s="7" t="s">
        <v>1600</v>
      </c>
      <c r="D488" s="5" t="s">
        <v>898</v>
      </c>
      <c r="E488" s="5" t="s">
        <v>375</v>
      </c>
      <c r="F488" s="5" t="s">
        <v>511</v>
      </c>
      <c r="G488" s="35" t="s">
        <v>1626</v>
      </c>
      <c r="H488" s="7" t="s">
        <v>930</v>
      </c>
      <c r="L488" s="27"/>
    </row>
    <row r="489" spans="1:12">
      <c r="A489" s="7" t="s">
        <v>925</v>
      </c>
      <c r="B489" s="24"/>
      <c r="C489" s="7" t="s">
        <v>1600</v>
      </c>
      <c r="D489" s="5" t="s">
        <v>898</v>
      </c>
      <c r="E489" s="5" t="s">
        <v>375</v>
      </c>
      <c r="F489" s="5" t="s">
        <v>511</v>
      </c>
      <c r="G489" s="35" t="s">
        <v>1627</v>
      </c>
      <c r="H489" s="7" t="s">
        <v>930</v>
      </c>
      <c r="L489" s="27"/>
    </row>
    <row r="490" spans="1:12">
      <c r="A490" s="42" t="s">
        <v>916</v>
      </c>
      <c r="B490" s="21"/>
      <c r="C490" s="42" t="s">
        <v>1600</v>
      </c>
      <c r="D490" s="42" t="s">
        <v>1314</v>
      </c>
      <c r="E490" s="42" t="s">
        <v>375</v>
      </c>
      <c r="F490" s="42" t="s">
        <v>511</v>
      </c>
      <c r="G490" s="57" t="s">
        <v>1628</v>
      </c>
      <c r="H490" s="55" t="s">
        <v>894</v>
      </c>
      <c r="I490" s="73" t="s">
        <v>954</v>
      </c>
      <c r="J490" s="73" t="s">
        <v>954</v>
      </c>
      <c r="K490" s="73" t="s">
        <v>954</v>
      </c>
      <c r="L490" s="5"/>
    </row>
    <row r="491" spans="1:12" s="20" customFormat="1">
      <c r="A491" s="7"/>
      <c r="B491" s="24"/>
      <c r="C491" s="7"/>
      <c r="D491" s="20" t="s">
        <v>891</v>
      </c>
      <c r="E491" s="22" t="s">
        <v>375</v>
      </c>
      <c r="F491" s="20" t="s">
        <v>558</v>
      </c>
      <c r="G491" s="22" t="s">
        <v>558</v>
      </c>
      <c r="H491" s="20" t="s">
        <v>2</v>
      </c>
      <c r="I491" s="71"/>
      <c r="J491" s="71"/>
      <c r="K491" s="71"/>
      <c r="L491" s="23"/>
    </row>
    <row r="492" spans="1:12" ht="28.8">
      <c r="A492" s="7" t="s">
        <v>1203</v>
      </c>
      <c r="B492" s="24"/>
      <c r="C492" s="7" t="s">
        <v>1629</v>
      </c>
      <c r="D492" s="5" t="s">
        <v>891</v>
      </c>
      <c r="E492" s="7" t="s">
        <v>375</v>
      </c>
      <c r="F492" s="5" t="s">
        <v>558</v>
      </c>
      <c r="G492" s="7" t="s">
        <v>1630</v>
      </c>
      <c r="H492" s="82" t="s">
        <v>894</v>
      </c>
      <c r="I492" s="32" t="s">
        <v>463</v>
      </c>
      <c r="J492" s="32" t="s">
        <v>1631</v>
      </c>
      <c r="K492" s="32" t="s">
        <v>1632</v>
      </c>
      <c r="L492" s="26"/>
    </row>
    <row r="493" spans="1:12" ht="43.2">
      <c r="A493" s="7" t="s">
        <v>916</v>
      </c>
      <c r="B493" s="24"/>
      <c r="C493" s="7" t="s">
        <v>1629</v>
      </c>
      <c r="D493" s="5" t="s">
        <v>891</v>
      </c>
      <c r="E493" s="7" t="s">
        <v>375</v>
      </c>
      <c r="F493" s="5" t="s">
        <v>558</v>
      </c>
      <c r="G493" s="7" t="s">
        <v>1633</v>
      </c>
      <c r="H493" s="82" t="s">
        <v>894</v>
      </c>
      <c r="J493" s="73" t="s">
        <v>954</v>
      </c>
      <c r="K493" s="73" t="s">
        <v>954</v>
      </c>
      <c r="L493" s="26"/>
    </row>
    <row r="494" spans="1:12" ht="72">
      <c r="A494" s="7" t="s">
        <v>916</v>
      </c>
      <c r="B494" s="24"/>
      <c r="C494" s="7" t="s">
        <v>1629</v>
      </c>
      <c r="D494" s="5" t="s">
        <v>891</v>
      </c>
      <c r="E494" s="7" t="s">
        <v>375</v>
      </c>
      <c r="F494" s="5" t="s">
        <v>558</v>
      </c>
      <c r="G494" s="7" t="s">
        <v>1634</v>
      </c>
      <c r="H494" s="82" t="s">
        <v>894</v>
      </c>
      <c r="J494" s="32" t="s">
        <v>516</v>
      </c>
      <c r="K494" s="32" t="s">
        <v>560</v>
      </c>
      <c r="L494" s="26"/>
    </row>
    <row r="495" spans="1:12" ht="28.8">
      <c r="A495" s="7" t="s">
        <v>916</v>
      </c>
      <c r="B495" s="24"/>
      <c r="C495" s="7" t="s">
        <v>1629</v>
      </c>
      <c r="D495" s="5" t="s">
        <v>891</v>
      </c>
      <c r="E495" s="7" t="s">
        <v>375</v>
      </c>
      <c r="F495" s="5" t="s">
        <v>558</v>
      </c>
      <c r="G495" s="7" t="s">
        <v>1635</v>
      </c>
      <c r="H495" s="82" t="s">
        <v>894</v>
      </c>
      <c r="I495" s="32" t="s">
        <v>470</v>
      </c>
      <c r="J495" s="32" t="s">
        <v>1603</v>
      </c>
      <c r="K495" s="32" t="s">
        <v>570</v>
      </c>
      <c r="L495" s="26"/>
    </row>
    <row r="496" spans="1:12" s="105" customFormat="1" ht="28.8">
      <c r="A496" s="101" t="s">
        <v>895</v>
      </c>
      <c r="B496" s="102"/>
      <c r="C496" s="109" t="s">
        <v>1629</v>
      </c>
      <c r="D496" s="103" t="s">
        <v>891</v>
      </c>
      <c r="E496" s="104" t="s">
        <v>375</v>
      </c>
      <c r="F496" s="103" t="s">
        <v>558</v>
      </c>
      <c r="G496" s="104" t="s">
        <v>1636</v>
      </c>
      <c r="H496" s="105" t="s">
        <v>894</v>
      </c>
      <c r="I496" s="110"/>
      <c r="J496" s="110"/>
      <c r="K496" s="110"/>
      <c r="L496" s="107"/>
    </row>
    <row r="497" spans="1:12" ht="28.8">
      <c r="A497" s="7" t="s">
        <v>916</v>
      </c>
      <c r="B497" s="24"/>
      <c r="C497" s="7" t="s">
        <v>1629</v>
      </c>
      <c r="D497" s="29" t="s">
        <v>19</v>
      </c>
      <c r="E497" s="36" t="s">
        <v>375</v>
      </c>
      <c r="F497" s="29" t="s">
        <v>558</v>
      </c>
      <c r="G497" s="30" t="s">
        <v>1637</v>
      </c>
      <c r="H497" s="55" t="s">
        <v>894</v>
      </c>
      <c r="I497" s="32" t="s">
        <v>1546</v>
      </c>
      <c r="J497" s="32" t="s">
        <v>533</v>
      </c>
      <c r="K497" s="32" t="s">
        <v>573</v>
      </c>
      <c r="L497" s="26" t="s">
        <v>897</v>
      </c>
    </row>
    <row r="498" spans="1:12" ht="28.8">
      <c r="A498" s="43"/>
      <c r="B498" s="21"/>
      <c r="C498" s="43" t="s">
        <v>1629</v>
      </c>
      <c r="D498" s="43" t="s">
        <v>898</v>
      </c>
      <c r="E498" s="43" t="s">
        <v>375</v>
      </c>
      <c r="F498" s="43" t="s">
        <v>1520</v>
      </c>
      <c r="G498" s="50" t="s">
        <v>1638</v>
      </c>
      <c r="H498" s="7" t="s">
        <v>894</v>
      </c>
      <c r="I498" s="4"/>
      <c r="J498" s="4"/>
      <c r="K498" s="4"/>
      <c r="L498" s="5"/>
    </row>
    <row r="499" spans="1:12" ht="86.4">
      <c r="A499" s="43"/>
      <c r="B499" s="21"/>
      <c r="C499" s="43" t="s">
        <v>1629</v>
      </c>
      <c r="D499" s="43" t="s">
        <v>898</v>
      </c>
      <c r="E499" s="43" t="s">
        <v>375</v>
      </c>
      <c r="F499" s="43" t="s">
        <v>1520</v>
      </c>
      <c r="G499" s="50" t="s">
        <v>1639</v>
      </c>
      <c r="H499" s="7" t="s">
        <v>894</v>
      </c>
      <c r="I499" s="4"/>
      <c r="J499" s="4"/>
      <c r="K499" s="4"/>
      <c r="L499" s="5"/>
    </row>
    <row r="500" spans="1:12" s="20" customFormat="1">
      <c r="A500" s="7"/>
      <c r="B500" s="24"/>
      <c r="C500" s="7"/>
      <c r="D500" s="20" t="s">
        <v>891</v>
      </c>
      <c r="E500" s="22" t="s">
        <v>375</v>
      </c>
      <c r="F500" s="20" t="s">
        <v>531</v>
      </c>
      <c r="G500" s="22" t="s">
        <v>531</v>
      </c>
      <c r="H500" s="20" t="s">
        <v>2</v>
      </c>
      <c r="I500" s="71"/>
      <c r="J500" s="71"/>
      <c r="K500" s="71"/>
      <c r="L500" s="23"/>
    </row>
    <row r="501" spans="1:12" s="105" customFormat="1">
      <c r="A501" s="101" t="s">
        <v>895</v>
      </c>
      <c r="B501" s="102"/>
      <c r="C501" s="109" t="s">
        <v>1487</v>
      </c>
      <c r="D501" s="103" t="s">
        <v>898</v>
      </c>
      <c r="E501" s="103" t="s">
        <v>375</v>
      </c>
      <c r="F501" s="103" t="s">
        <v>1592</v>
      </c>
      <c r="G501" s="108" t="s">
        <v>1640</v>
      </c>
      <c r="H501" s="109" t="s">
        <v>930</v>
      </c>
      <c r="I501" s="124"/>
      <c r="J501" s="124"/>
      <c r="K501" s="124"/>
      <c r="L501" s="107"/>
    </row>
    <row r="502" spans="1:12" ht="28.8">
      <c r="A502" s="7" t="s">
        <v>1203</v>
      </c>
      <c r="B502" s="24"/>
      <c r="C502" s="7" t="s">
        <v>1487</v>
      </c>
      <c r="D502" s="29" t="s">
        <v>891</v>
      </c>
      <c r="E502" s="30" t="s">
        <v>375</v>
      </c>
      <c r="F502" s="29" t="s">
        <v>531</v>
      </c>
      <c r="G502" s="30" t="s">
        <v>1641</v>
      </c>
      <c r="H502" s="82" t="s">
        <v>894</v>
      </c>
      <c r="J502" s="32" t="s">
        <v>1642</v>
      </c>
      <c r="K502" s="32" t="s">
        <v>1643</v>
      </c>
      <c r="L502" s="26" t="s">
        <v>897</v>
      </c>
    </row>
    <row r="503" spans="1:12" ht="28.8">
      <c r="A503" s="7" t="s">
        <v>1203</v>
      </c>
      <c r="B503" s="24"/>
      <c r="C503" s="7" t="s">
        <v>1487</v>
      </c>
      <c r="D503" s="29" t="s">
        <v>898</v>
      </c>
      <c r="E503" s="29" t="s">
        <v>375</v>
      </c>
      <c r="F503" s="29" t="s">
        <v>1592</v>
      </c>
      <c r="G503" s="31" t="s">
        <v>1644</v>
      </c>
      <c r="H503" s="55" t="s">
        <v>930</v>
      </c>
      <c r="I503" s="73" t="s">
        <v>954</v>
      </c>
      <c r="J503" s="73" t="s">
        <v>954</v>
      </c>
      <c r="K503" s="73" t="s">
        <v>954</v>
      </c>
      <c r="L503" s="26"/>
    </row>
    <row r="504" spans="1:12" ht="28.8">
      <c r="A504" s="7" t="s">
        <v>1203</v>
      </c>
      <c r="B504" s="24"/>
      <c r="C504" s="7" t="s">
        <v>1487</v>
      </c>
      <c r="D504" s="29" t="s">
        <v>898</v>
      </c>
      <c r="E504" s="29" t="s">
        <v>375</v>
      </c>
      <c r="F504" s="29" t="s">
        <v>1592</v>
      </c>
      <c r="G504" s="31" t="s">
        <v>1645</v>
      </c>
      <c r="H504" s="55" t="s">
        <v>930</v>
      </c>
      <c r="I504" s="73" t="s">
        <v>954</v>
      </c>
      <c r="J504" s="73" t="s">
        <v>954</v>
      </c>
      <c r="K504" s="73" t="s">
        <v>954</v>
      </c>
      <c r="L504" s="26"/>
    </row>
    <row r="505" spans="1:12" ht="28.8">
      <c r="A505" s="7" t="s">
        <v>1203</v>
      </c>
      <c r="B505" s="24"/>
      <c r="C505" s="7" t="s">
        <v>1487</v>
      </c>
      <c r="D505" s="29" t="s">
        <v>898</v>
      </c>
      <c r="E505" s="29" t="s">
        <v>375</v>
      </c>
      <c r="F505" s="29" t="s">
        <v>1592</v>
      </c>
      <c r="G505" s="31" t="s">
        <v>1646</v>
      </c>
      <c r="H505" s="55" t="s">
        <v>930</v>
      </c>
      <c r="I505" s="73" t="s">
        <v>954</v>
      </c>
      <c r="J505" s="73" t="s">
        <v>954</v>
      </c>
      <c r="K505" s="73" t="s">
        <v>954</v>
      </c>
      <c r="L505" s="26"/>
    </row>
    <row r="506" spans="1:12" ht="28.8">
      <c r="A506" s="7" t="s">
        <v>1203</v>
      </c>
      <c r="B506" s="24"/>
      <c r="C506" s="7" t="s">
        <v>1487</v>
      </c>
      <c r="D506" s="29" t="s">
        <v>898</v>
      </c>
      <c r="E506" s="29" t="s">
        <v>375</v>
      </c>
      <c r="F506" s="29" t="s">
        <v>1592</v>
      </c>
      <c r="G506" s="31" t="s">
        <v>1647</v>
      </c>
      <c r="H506" s="55" t="s">
        <v>930</v>
      </c>
      <c r="I506" s="73" t="s">
        <v>954</v>
      </c>
      <c r="J506" s="73" t="s">
        <v>954</v>
      </c>
      <c r="K506" s="73" t="s">
        <v>954</v>
      </c>
      <c r="L506" s="26"/>
    </row>
    <row r="507" spans="1:12" ht="28.8">
      <c r="A507" s="7" t="s">
        <v>1203</v>
      </c>
      <c r="B507" s="24"/>
      <c r="C507" s="7" t="s">
        <v>1487</v>
      </c>
      <c r="D507" s="5" t="s">
        <v>891</v>
      </c>
      <c r="E507" s="7" t="s">
        <v>375</v>
      </c>
      <c r="F507" s="5" t="s">
        <v>531</v>
      </c>
      <c r="G507" s="7" t="s">
        <v>1648</v>
      </c>
      <c r="H507" s="82" t="s">
        <v>930</v>
      </c>
      <c r="I507" s="32" t="s">
        <v>1649</v>
      </c>
      <c r="J507" s="32" t="s">
        <v>1650</v>
      </c>
      <c r="K507" s="32" t="s">
        <v>1651</v>
      </c>
      <c r="L507" s="26"/>
    </row>
    <row r="508" spans="1:12" s="105" customFormat="1" ht="28.8">
      <c r="A508" s="101" t="s">
        <v>1652</v>
      </c>
      <c r="B508" s="102"/>
      <c r="C508" s="109" t="s">
        <v>1487</v>
      </c>
      <c r="D508" s="129" t="s">
        <v>898</v>
      </c>
      <c r="E508" s="129" t="s">
        <v>375</v>
      </c>
      <c r="F508" s="129" t="s">
        <v>1079</v>
      </c>
      <c r="G508" s="130" t="s">
        <v>1653</v>
      </c>
      <c r="H508" s="109" t="s">
        <v>930</v>
      </c>
      <c r="I508" s="124"/>
      <c r="J508" s="124"/>
      <c r="K508" s="124"/>
      <c r="L508" s="116"/>
    </row>
    <row r="509" spans="1:12" s="105" customFormat="1" ht="28.8">
      <c r="A509" s="101" t="s">
        <v>1652</v>
      </c>
      <c r="B509" s="102"/>
      <c r="C509" s="109" t="s">
        <v>1487</v>
      </c>
      <c r="D509" s="129" t="s">
        <v>898</v>
      </c>
      <c r="E509" s="129" t="s">
        <v>375</v>
      </c>
      <c r="F509" s="129" t="s">
        <v>1079</v>
      </c>
      <c r="G509" s="130" t="s">
        <v>1654</v>
      </c>
      <c r="H509" s="109" t="s">
        <v>930</v>
      </c>
      <c r="I509" s="124"/>
      <c r="J509" s="124"/>
      <c r="K509" s="124"/>
      <c r="L509" s="116"/>
    </row>
    <row r="510" spans="1:12" s="105" customFormat="1" ht="28.8">
      <c r="A510" s="101" t="s">
        <v>1652</v>
      </c>
      <c r="B510" s="102"/>
      <c r="C510" s="109" t="s">
        <v>1487</v>
      </c>
      <c r="D510" s="129" t="s">
        <v>898</v>
      </c>
      <c r="E510" s="129" t="s">
        <v>375</v>
      </c>
      <c r="F510" s="129" t="s">
        <v>1079</v>
      </c>
      <c r="G510" s="130" t="s">
        <v>1655</v>
      </c>
      <c r="H510" s="109" t="s">
        <v>930</v>
      </c>
      <c r="I510" s="124"/>
      <c r="J510" s="124"/>
      <c r="K510" s="124"/>
      <c r="L510" s="116"/>
    </row>
    <row r="511" spans="1:12" s="105" customFormat="1" ht="28.8">
      <c r="A511" s="101" t="s">
        <v>1652</v>
      </c>
      <c r="B511" s="102"/>
      <c r="C511" s="109" t="s">
        <v>1487</v>
      </c>
      <c r="D511" s="129" t="s">
        <v>898</v>
      </c>
      <c r="E511" s="129" t="s">
        <v>375</v>
      </c>
      <c r="F511" s="129" t="s">
        <v>1079</v>
      </c>
      <c r="G511" s="130" t="s">
        <v>1656</v>
      </c>
      <c r="H511" s="109" t="s">
        <v>930</v>
      </c>
      <c r="I511" s="124"/>
      <c r="J511" s="124"/>
      <c r="K511" s="124"/>
      <c r="L511" s="116"/>
    </row>
    <row r="512" spans="1:12" s="105" customFormat="1" ht="28.8">
      <c r="A512" s="101" t="s">
        <v>895</v>
      </c>
      <c r="B512" s="102"/>
      <c r="C512" s="109" t="s">
        <v>1487</v>
      </c>
      <c r="D512" s="103" t="s">
        <v>891</v>
      </c>
      <c r="E512" s="104" t="s">
        <v>375</v>
      </c>
      <c r="F512" s="103" t="s">
        <v>531</v>
      </c>
      <c r="G512" s="104" t="s">
        <v>1657</v>
      </c>
      <c r="H512" s="105" t="s">
        <v>930</v>
      </c>
      <c r="I512" s="106" t="s">
        <v>1658</v>
      </c>
      <c r="J512" s="106" t="s">
        <v>1659</v>
      </c>
      <c r="K512" s="106" t="s">
        <v>537</v>
      </c>
      <c r="L512" s="107" t="s">
        <v>897</v>
      </c>
    </row>
    <row r="513" spans="1:12" ht="28.8">
      <c r="A513" s="7" t="s">
        <v>1203</v>
      </c>
      <c r="B513" s="24"/>
      <c r="C513" s="7" t="s">
        <v>1487</v>
      </c>
      <c r="D513" s="29" t="s">
        <v>1134</v>
      </c>
      <c r="E513" s="30" t="s">
        <v>375</v>
      </c>
      <c r="F513" s="29" t="s">
        <v>531</v>
      </c>
      <c r="G513" s="31" t="s">
        <v>1660</v>
      </c>
      <c r="H513" s="55" t="s">
        <v>930</v>
      </c>
      <c r="I513" s="72" t="s">
        <v>901</v>
      </c>
      <c r="J513" s="72" t="s">
        <v>901</v>
      </c>
      <c r="K513" s="72" t="s">
        <v>901</v>
      </c>
      <c r="L513" s="26"/>
    </row>
    <row r="514" spans="1:12" s="105" customFormat="1" ht="28.8">
      <c r="A514" s="101" t="s">
        <v>895</v>
      </c>
      <c r="B514" s="102"/>
      <c r="C514" s="109" t="s">
        <v>1487</v>
      </c>
      <c r="D514" s="103" t="s">
        <v>891</v>
      </c>
      <c r="E514" s="104" t="s">
        <v>375</v>
      </c>
      <c r="F514" s="103" t="s">
        <v>531</v>
      </c>
      <c r="G514" s="104" t="s">
        <v>1661</v>
      </c>
      <c r="H514" s="105" t="s">
        <v>930</v>
      </c>
      <c r="I514" s="106" t="s">
        <v>1662</v>
      </c>
      <c r="J514" s="106" t="s">
        <v>1663</v>
      </c>
      <c r="K514" s="106" t="s">
        <v>540</v>
      </c>
      <c r="L514" s="107" t="s">
        <v>897</v>
      </c>
    </row>
    <row r="515" spans="1:12" ht="28.8">
      <c r="A515" s="7" t="s">
        <v>1203</v>
      </c>
      <c r="B515" s="24"/>
      <c r="C515" s="7" t="s">
        <v>1487</v>
      </c>
      <c r="D515" s="29" t="s">
        <v>1134</v>
      </c>
      <c r="E515" s="30" t="s">
        <v>375</v>
      </c>
      <c r="F515" s="29" t="s">
        <v>531</v>
      </c>
      <c r="G515" s="31" t="s">
        <v>1664</v>
      </c>
      <c r="H515" s="55" t="s">
        <v>930</v>
      </c>
      <c r="I515" s="72" t="s">
        <v>901</v>
      </c>
      <c r="J515" s="72" t="s">
        <v>901</v>
      </c>
      <c r="K515" s="72" t="s">
        <v>901</v>
      </c>
      <c r="L515" s="26"/>
    </row>
    <row r="516" spans="1:12" s="105" customFormat="1" ht="28.8">
      <c r="A516" s="101" t="s">
        <v>895</v>
      </c>
      <c r="B516" s="102"/>
      <c r="C516" s="109" t="s">
        <v>1487</v>
      </c>
      <c r="D516" s="103" t="s">
        <v>891</v>
      </c>
      <c r="E516" s="104" t="s">
        <v>375</v>
      </c>
      <c r="F516" s="103" t="s">
        <v>531</v>
      </c>
      <c r="G516" s="104" t="s">
        <v>1665</v>
      </c>
      <c r="H516" s="105" t="s">
        <v>930</v>
      </c>
      <c r="I516" s="106" t="s">
        <v>1666</v>
      </c>
      <c r="J516" s="106" t="s">
        <v>1667</v>
      </c>
      <c r="K516" s="106" t="s">
        <v>543</v>
      </c>
      <c r="L516" s="107" t="s">
        <v>897</v>
      </c>
    </row>
    <row r="517" spans="1:12" ht="28.8">
      <c r="A517" s="7" t="s">
        <v>1203</v>
      </c>
      <c r="B517" s="24"/>
      <c r="C517" s="7" t="s">
        <v>1487</v>
      </c>
      <c r="D517" s="29" t="s">
        <v>1134</v>
      </c>
      <c r="E517" s="30" t="s">
        <v>375</v>
      </c>
      <c r="F517" s="29" t="s">
        <v>531</v>
      </c>
      <c r="G517" s="31" t="s">
        <v>1668</v>
      </c>
      <c r="H517" s="55" t="s">
        <v>930</v>
      </c>
      <c r="I517" s="72" t="s">
        <v>901</v>
      </c>
      <c r="J517" s="72" t="s">
        <v>901</v>
      </c>
      <c r="K517" s="72" t="s">
        <v>901</v>
      </c>
      <c r="L517" s="26"/>
    </row>
    <row r="518" spans="1:12" s="105" customFormat="1" ht="28.8">
      <c r="A518" s="101" t="s">
        <v>895</v>
      </c>
      <c r="B518" s="102"/>
      <c r="C518" s="109" t="s">
        <v>1487</v>
      </c>
      <c r="D518" s="103" t="s">
        <v>891</v>
      </c>
      <c r="E518" s="104" t="s">
        <v>375</v>
      </c>
      <c r="F518" s="103" t="s">
        <v>531</v>
      </c>
      <c r="G518" s="104" t="s">
        <v>1669</v>
      </c>
      <c r="H518" s="105" t="s">
        <v>930</v>
      </c>
      <c r="I518" s="106" t="s">
        <v>1670</v>
      </c>
      <c r="J518" s="106" t="s">
        <v>1671</v>
      </c>
      <c r="K518" s="106" t="s">
        <v>546</v>
      </c>
      <c r="L518" s="107" t="s">
        <v>897</v>
      </c>
    </row>
    <row r="519" spans="1:12" ht="28.8">
      <c r="A519" s="7" t="s">
        <v>1203</v>
      </c>
      <c r="B519" s="24"/>
      <c r="C519" s="7" t="s">
        <v>1487</v>
      </c>
      <c r="D519" s="29" t="s">
        <v>1134</v>
      </c>
      <c r="E519" s="30" t="s">
        <v>375</v>
      </c>
      <c r="F519" s="29" t="s">
        <v>531</v>
      </c>
      <c r="G519" s="31" t="s">
        <v>1672</v>
      </c>
      <c r="H519" s="55" t="s">
        <v>930</v>
      </c>
      <c r="I519" s="72" t="s">
        <v>901</v>
      </c>
      <c r="J519" s="72" t="s">
        <v>901</v>
      </c>
      <c r="K519" s="72" t="s">
        <v>901</v>
      </c>
      <c r="L519" s="26"/>
    </row>
    <row r="520" spans="1:12" s="105" customFormat="1" ht="28.8">
      <c r="A520" s="101" t="s">
        <v>1673</v>
      </c>
      <c r="B520" s="102"/>
      <c r="C520" s="109" t="s">
        <v>1487</v>
      </c>
      <c r="D520" s="105" t="s">
        <v>891</v>
      </c>
      <c r="E520" s="109" t="s">
        <v>375</v>
      </c>
      <c r="F520" s="105" t="s">
        <v>531</v>
      </c>
      <c r="G520" s="109" t="s">
        <v>1674</v>
      </c>
      <c r="H520" s="105" t="s">
        <v>930</v>
      </c>
      <c r="I520" s="106" t="s">
        <v>1675</v>
      </c>
      <c r="J520" s="106" t="s">
        <v>1676</v>
      </c>
      <c r="K520" s="106" t="s">
        <v>1677</v>
      </c>
      <c r="L520" s="107"/>
    </row>
    <row r="521" spans="1:12" s="105" customFormat="1" ht="28.8">
      <c r="A521" s="101" t="s">
        <v>1673</v>
      </c>
      <c r="B521" s="102"/>
      <c r="C521" s="109" t="s">
        <v>1487</v>
      </c>
      <c r="D521" s="103" t="s">
        <v>891</v>
      </c>
      <c r="E521" s="104" t="s">
        <v>375</v>
      </c>
      <c r="F521" s="103" t="s">
        <v>531</v>
      </c>
      <c r="G521" s="104" t="s">
        <v>1678</v>
      </c>
      <c r="H521" s="105" t="s">
        <v>930</v>
      </c>
      <c r="I521" s="106" t="s">
        <v>1679</v>
      </c>
      <c r="J521" s="106" t="s">
        <v>1680</v>
      </c>
      <c r="K521" s="106" t="s">
        <v>1681</v>
      </c>
      <c r="L521" s="107"/>
    </row>
    <row r="522" spans="1:12" s="105" customFormat="1" ht="28.8">
      <c r="A522" s="101" t="s">
        <v>1673</v>
      </c>
      <c r="B522" s="102"/>
      <c r="C522" s="109" t="s">
        <v>1487</v>
      </c>
      <c r="D522" s="103" t="s">
        <v>891</v>
      </c>
      <c r="E522" s="104" t="s">
        <v>375</v>
      </c>
      <c r="F522" s="103" t="s">
        <v>531</v>
      </c>
      <c r="G522" s="104" t="s">
        <v>1682</v>
      </c>
      <c r="H522" s="105" t="s">
        <v>930</v>
      </c>
      <c r="I522" s="106" t="s">
        <v>1683</v>
      </c>
      <c r="J522" s="106" t="s">
        <v>1684</v>
      </c>
      <c r="K522" s="106" t="s">
        <v>1685</v>
      </c>
      <c r="L522" s="107"/>
    </row>
    <row r="523" spans="1:12" s="105" customFormat="1" ht="28.8">
      <c r="A523" s="101" t="s">
        <v>1673</v>
      </c>
      <c r="B523" s="102"/>
      <c r="C523" s="109" t="s">
        <v>1487</v>
      </c>
      <c r="D523" s="103" t="s">
        <v>891</v>
      </c>
      <c r="E523" s="104" t="s">
        <v>375</v>
      </c>
      <c r="F523" s="103" t="s">
        <v>531</v>
      </c>
      <c r="G523" s="104" t="s">
        <v>1686</v>
      </c>
      <c r="H523" s="105" t="s">
        <v>930</v>
      </c>
      <c r="I523" s="106" t="s">
        <v>1687</v>
      </c>
      <c r="J523" s="106" t="s">
        <v>1688</v>
      </c>
      <c r="K523" s="106" t="s">
        <v>1689</v>
      </c>
      <c r="L523" s="107"/>
    </row>
    <row r="524" spans="1:12" s="105" customFormat="1" ht="28.8">
      <c r="A524" s="101" t="s">
        <v>1673</v>
      </c>
      <c r="B524" s="102"/>
      <c r="C524" s="109" t="s">
        <v>1487</v>
      </c>
      <c r="D524" s="103" t="s">
        <v>891</v>
      </c>
      <c r="E524" s="104" t="s">
        <v>375</v>
      </c>
      <c r="F524" s="103" t="s">
        <v>531</v>
      </c>
      <c r="G524" s="104" t="s">
        <v>1690</v>
      </c>
      <c r="H524" s="105" t="s">
        <v>930</v>
      </c>
      <c r="I524" s="106" t="s">
        <v>1691</v>
      </c>
      <c r="J524" s="106" t="s">
        <v>1692</v>
      </c>
      <c r="K524" s="106" t="s">
        <v>1693</v>
      </c>
      <c r="L524" s="107"/>
    </row>
    <row r="525" spans="1:12" s="105" customFormat="1" ht="28.8">
      <c r="A525" s="101" t="s">
        <v>1673</v>
      </c>
      <c r="B525" s="102"/>
      <c r="C525" s="109" t="s">
        <v>1487</v>
      </c>
      <c r="D525" s="103" t="s">
        <v>1134</v>
      </c>
      <c r="E525" s="104" t="s">
        <v>375</v>
      </c>
      <c r="F525" s="103" t="s">
        <v>531</v>
      </c>
      <c r="G525" s="108" t="s">
        <v>1694</v>
      </c>
      <c r="H525" s="109" t="s">
        <v>930</v>
      </c>
      <c r="I525" s="123"/>
      <c r="J525" s="123"/>
      <c r="K525" s="123"/>
      <c r="L525" s="107"/>
    </row>
    <row r="526" spans="1:12" s="105" customFormat="1" ht="28.8">
      <c r="A526" s="101" t="s">
        <v>1673</v>
      </c>
      <c r="B526" s="102"/>
      <c r="C526" s="109" t="s">
        <v>1487</v>
      </c>
      <c r="D526" s="103" t="s">
        <v>1134</v>
      </c>
      <c r="E526" s="104" t="s">
        <v>375</v>
      </c>
      <c r="F526" s="103" t="s">
        <v>531</v>
      </c>
      <c r="G526" s="108" t="s">
        <v>1695</v>
      </c>
      <c r="H526" s="109" t="s">
        <v>930</v>
      </c>
      <c r="I526" s="123"/>
      <c r="J526" s="123"/>
      <c r="K526" s="123"/>
      <c r="L526" s="107"/>
    </row>
    <row r="527" spans="1:12" s="105" customFormat="1" ht="28.8">
      <c r="A527" s="101" t="s">
        <v>1673</v>
      </c>
      <c r="B527" s="102"/>
      <c r="C527" s="109" t="s">
        <v>1487</v>
      </c>
      <c r="D527" s="103" t="s">
        <v>1134</v>
      </c>
      <c r="E527" s="104" t="s">
        <v>375</v>
      </c>
      <c r="F527" s="103" t="s">
        <v>531</v>
      </c>
      <c r="G527" s="108" t="s">
        <v>1696</v>
      </c>
      <c r="H527" s="109" t="s">
        <v>930</v>
      </c>
      <c r="I527" s="123"/>
      <c r="J527" s="123"/>
      <c r="K527" s="123"/>
      <c r="L527" s="107"/>
    </row>
    <row r="528" spans="1:12" s="105" customFormat="1" ht="28.8">
      <c r="A528" s="101" t="s">
        <v>1673</v>
      </c>
      <c r="B528" s="102"/>
      <c r="C528" s="109" t="s">
        <v>1487</v>
      </c>
      <c r="D528" s="103" t="s">
        <v>1134</v>
      </c>
      <c r="E528" s="104" t="s">
        <v>375</v>
      </c>
      <c r="F528" s="103" t="s">
        <v>531</v>
      </c>
      <c r="G528" s="108" t="s">
        <v>1697</v>
      </c>
      <c r="H528" s="109" t="s">
        <v>930</v>
      </c>
      <c r="I528" s="123"/>
      <c r="J528" s="123"/>
      <c r="K528" s="123"/>
      <c r="L528" s="107"/>
    </row>
    <row r="529" spans="1:12" ht="86.4">
      <c r="A529" s="7" t="s">
        <v>1698</v>
      </c>
      <c r="B529" s="24"/>
      <c r="C529" s="7" t="s">
        <v>1487</v>
      </c>
      <c r="D529" s="5" t="s">
        <v>891</v>
      </c>
      <c r="E529" s="7" t="s">
        <v>375</v>
      </c>
      <c r="F529" s="5" t="s">
        <v>531</v>
      </c>
      <c r="G529" s="7" t="s">
        <v>1699</v>
      </c>
      <c r="H529" s="82" t="s">
        <v>1487</v>
      </c>
      <c r="J529" s="32" t="s">
        <v>509</v>
      </c>
      <c r="K529" s="32" t="s">
        <v>1528</v>
      </c>
      <c r="L529" s="26" t="s">
        <v>1700</v>
      </c>
    </row>
    <row r="530" spans="1:12" s="105" customFormat="1" ht="28.8">
      <c r="A530" s="101" t="s">
        <v>895</v>
      </c>
      <c r="B530" s="102"/>
      <c r="C530" s="109" t="s">
        <v>1487</v>
      </c>
      <c r="D530" s="103" t="s">
        <v>891</v>
      </c>
      <c r="E530" s="104" t="s">
        <v>375</v>
      </c>
      <c r="F530" s="103" t="s">
        <v>531</v>
      </c>
      <c r="G530" s="104" t="s">
        <v>1701</v>
      </c>
      <c r="H530" s="105" t="s">
        <v>1487</v>
      </c>
      <c r="I530" s="110"/>
      <c r="J530" s="110" t="s">
        <v>1702</v>
      </c>
      <c r="K530" s="110" t="s">
        <v>549</v>
      </c>
      <c r="L530" s="107" t="s">
        <v>897</v>
      </c>
    </row>
    <row r="531" spans="1:12" ht="28.8">
      <c r="A531" s="7" t="s">
        <v>1203</v>
      </c>
      <c r="B531" s="24"/>
      <c r="C531" s="7" t="s">
        <v>1487</v>
      </c>
      <c r="D531" s="29" t="s">
        <v>898</v>
      </c>
      <c r="E531" s="29" t="s">
        <v>375</v>
      </c>
      <c r="F531" s="29" t="s">
        <v>1592</v>
      </c>
      <c r="G531" s="31" t="s">
        <v>1644</v>
      </c>
      <c r="H531" s="55" t="s">
        <v>1487</v>
      </c>
      <c r="L531" s="26"/>
    </row>
    <row r="532" spans="1:12" s="105" customFormat="1" ht="28.8">
      <c r="A532" s="101" t="s">
        <v>895</v>
      </c>
      <c r="B532" s="102"/>
      <c r="C532" s="109" t="s">
        <v>1487</v>
      </c>
      <c r="D532" s="103" t="s">
        <v>891</v>
      </c>
      <c r="E532" s="104" t="s">
        <v>375</v>
      </c>
      <c r="F532" s="103" t="s">
        <v>531</v>
      </c>
      <c r="G532" s="104" t="s">
        <v>1703</v>
      </c>
      <c r="H532" s="105" t="s">
        <v>1487</v>
      </c>
      <c r="I532" s="110"/>
      <c r="J532" s="110" t="s">
        <v>1704</v>
      </c>
      <c r="K532" s="110" t="s">
        <v>553</v>
      </c>
      <c r="L532" s="107" t="s">
        <v>897</v>
      </c>
    </row>
    <row r="533" spans="1:12" ht="28.8">
      <c r="A533" s="7" t="s">
        <v>1203</v>
      </c>
      <c r="B533" s="24"/>
      <c r="C533" s="7" t="s">
        <v>1487</v>
      </c>
      <c r="D533" s="29" t="s">
        <v>898</v>
      </c>
      <c r="E533" s="29" t="s">
        <v>375</v>
      </c>
      <c r="F533" s="29" t="s">
        <v>1592</v>
      </c>
      <c r="G533" s="31" t="s">
        <v>1645</v>
      </c>
      <c r="H533" s="55" t="s">
        <v>1487</v>
      </c>
      <c r="L533" s="26"/>
    </row>
    <row r="534" spans="1:12" s="105" customFormat="1" ht="28.8">
      <c r="A534" s="101" t="s">
        <v>895</v>
      </c>
      <c r="B534" s="102"/>
      <c r="C534" s="109" t="s">
        <v>1487</v>
      </c>
      <c r="D534" s="103" t="s">
        <v>891</v>
      </c>
      <c r="E534" s="104" t="s">
        <v>375</v>
      </c>
      <c r="F534" s="103" t="s">
        <v>531</v>
      </c>
      <c r="G534" s="104" t="s">
        <v>1705</v>
      </c>
      <c r="H534" s="105" t="s">
        <v>1487</v>
      </c>
      <c r="I534" s="110"/>
      <c r="J534" s="110" t="s">
        <v>1706</v>
      </c>
      <c r="K534" s="110" t="s">
        <v>1707</v>
      </c>
      <c r="L534" s="107" t="s">
        <v>897</v>
      </c>
    </row>
    <row r="535" spans="1:12" ht="28.8">
      <c r="A535" s="7" t="s">
        <v>1203</v>
      </c>
      <c r="B535" s="24"/>
      <c r="C535" s="7" t="s">
        <v>1487</v>
      </c>
      <c r="D535" s="29" t="s">
        <v>898</v>
      </c>
      <c r="E535" s="29" t="s">
        <v>375</v>
      </c>
      <c r="F535" s="29" t="s">
        <v>1592</v>
      </c>
      <c r="G535" s="31" t="s">
        <v>1646</v>
      </c>
      <c r="H535" s="55" t="s">
        <v>1487</v>
      </c>
      <c r="L535" s="26"/>
    </row>
    <row r="536" spans="1:12" s="105" customFormat="1" ht="28.8">
      <c r="A536" s="101" t="s">
        <v>895</v>
      </c>
      <c r="B536" s="102"/>
      <c r="C536" s="109" t="s">
        <v>1487</v>
      </c>
      <c r="D536" s="103" t="s">
        <v>891</v>
      </c>
      <c r="E536" s="104" t="s">
        <v>375</v>
      </c>
      <c r="F536" s="103" t="s">
        <v>531</v>
      </c>
      <c r="G536" s="104" t="s">
        <v>1708</v>
      </c>
      <c r="H536" s="105" t="s">
        <v>1487</v>
      </c>
      <c r="I536" s="110"/>
      <c r="J536" s="110" t="s">
        <v>1709</v>
      </c>
      <c r="K536" s="110" t="s">
        <v>1710</v>
      </c>
      <c r="L536" s="107" t="s">
        <v>897</v>
      </c>
    </row>
    <row r="537" spans="1:12" ht="28.8">
      <c r="A537" s="7" t="s">
        <v>1203</v>
      </c>
      <c r="B537" s="24"/>
      <c r="C537" s="7" t="s">
        <v>1487</v>
      </c>
      <c r="D537" s="29" t="s">
        <v>898</v>
      </c>
      <c r="E537" s="29" t="s">
        <v>375</v>
      </c>
      <c r="F537" s="29" t="s">
        <v>1592</v>
      </c>
      <c r="G537" s="31" t="s">
        <v>1647</v>
      </c>
      <c r="H537" s="55" t="s">
        <v>1487</v>
      </c>
      <c r="L537" s="26"/>
    </row>
    <row r="538" spans="1:12" s="20" customFormat="1">
      <c r="A538" s="7" t="s">
        <v>954</v>
      </c>
      <c r="B538" s="24"/>
      <c r="C538" s="7"/>
      <c r="D538" s="20" t="s">
        <v>891</v>
      </c>
      <c r="E538" s="22" t="s">
        <v>375</v>
      </c>
      <c r="F538" s="20" t="s">
        <v>1711</v>
      </c>
      <c r="G538" s="20" t="s">
        <v>1711</v>
      </c>
      <c r="H538" s="20" t="s">
        <v>2</v>
      </c>
      <c r="I538" s="71"/>
      <c r="J538" s="71"/>
      <c r="K538" s="71"/>
      <c r="L538" s="23"/>
    </row>
    <row r="539" spans="1:12" ht="28.8">
      <c r="A539" s="7" t="s">
        <v>1203</v>
      </c>
      <c r="B539" s="24"/>
      <c r="C539" s="7" t="s">
        <v>1712</v>
      </c>
      <c r="D539" s="29" t="s">
        <v>898</v>
      </c>
      <c r="E539" s="29" t="s">
        <v>375</v>
      </c>
      <c r="F539" s="29" t="s">
        <v>1592</v>
      </c>
      <c r="G539" t="s">
        <v>1713</v>
      </c>
      <c r="H539" s="55" t="s">
        <v>894</v>
      </c>
      <c r="I539" s="72" t="s">
        <v>901</v>
      </c>
      <c r="J539" s="72" t="s">
        <v>901</v>
      </c>
      <c r="K539" s="72" t="s">
        <v>901</v>
      </c>
      <c r="L539" s="27"/>
    </row>
    <row r="540" spans="1:12" s="105" customFormat="1" ht="28.8">
      <c r="A540" s="101" t="s">
        <v>895</v>
      </c>
      <c r="B540" s="102"/>
      <c r="C540" s="109" t="s">
        <v>1712</v>
      </c>
      <c r="D540" s="103" t="s">
        <v>891</v>
      </c>
      <c r="E540" s="104" t="s">
        <v>375</v>
      </c>
      <c r="F540" s="103" t="s">
        <v>610</v>
      </c>
      <c r="G540" s="104" t="s">
        <v>1714</v>
      </c>
      <c r="H540" s="141" t="s">
        <v>894</v>
      </c>
      <c r="I540" s="106" t="s">
        <v>1528</v>
      </c>
      <c r="J540" s="106" t="s">
        <v>595</v>
      </c>
      <c r="K540" s="106" t="s">
        <v>621</v>
      </c>
      <c r="L540" s="107"/>
    </row>
    <row r="541" spans="1:12" s="105" customFormat="1" ht="28.8">
      <c r="A541" s="101" t="s">
        <v>895</v>
      </c>
      <c r="B541" s="102"/>
      <c r="C541" s="109" t="s">
        <v>1712</v>
      </c>
      <c r="D541" s="105" t="s">
        <v>898</v>
      </c>
      <c r="E541" s="105" t="s">
        <v>375</v>
      </c>
      <c r="F541" s="105" t="s">
        <v>610</v>
      </c>
      <c r="G541" s="120" t="s">
        <v>1715</v>
      </c>
      <c r="H541" s="109" t="s">
        <v>894</v>
      </c>
      <c r="I541" s="110"/>
      <c r="J541" s="110"/>
      <c r="K541" s="110"/>
      <c r="L541" s="116"/>
    </row>
    <row r="542" spans="1:12" ht="28.8">
      <c r="A542" s="7" t="s">
        <v>925</v>
      </c>
      <c r="B542" s="24"/>
      <c r="C542" s="7" t="s">
        <v>1712</v>
      </c>
      <c r="D542" s="5" t="s">
        <v>898</v>
      </c>
      <c r="E542" s="5" t="s">
        <v>375</v>
      </c>
      <c r="F542" s="5" t="s">
        <v>610</v>
      </c>
      <c r="G542" s="35" t="s">
        <v>1716</v>
      </c>
      <c r="H542" s="7" t="s">
        <v>894</v>
      </c>
      <c r="L542" s="27"/>
    </row>
    <row r="543" spans="1:12" ht="28.8">
      <c r="A543" s="7" t="s">
        <v>1203</v>
      </c>
      <c r="B543" s="24"/>
      <c r="C543" s="7" t="s">
        <v>1712</v>
      </c>
      <c r="D543" s="29" t="s">
        <v>891</v>
      </c>
      <c r="E543" s="30" t="s">
        <v>375</v>
      </c>
      <c r="F543" s="29" t="s">
        <v>610</v>
      </c>
      <c r="G543" t="s">
        <v>1717</v>
      </c>
      <c r="H543" s="82" t="s">
        <v>894</v>
      </c>
      <c r="L543" s="26" t="s">
        <v>1718</v>
      </c>
    </row>
    <row r="544" spans="1:12" s="105" customFormat="1" ht="28.8">
      <c r="A544" s="101" t="s">
        <v>895</v>
      </c>
      <c r="B544" s="102"/>
      <c r="C544" s="109" t="s">
        <v>1712</v>
      </c>
      <c r="D544" s="103" t="s">
        <v>898</v>
      </c>
      <c r="E544" s="103" t="s">
        <v>375</v>
      </c>
      <c r="F544" s="103" t="s">
        <v>610</v>
      </c>
      <c r="G544" s="108" t="s">
        <v>1719</v>
      </c>
      <c r="H544" s="132" t="s">
        <v>894</v>
      </c>
      <c r="I544" s="110"/>
      <c r="J544" s="110"/>
      <c r="K544" s="110"/>
      <c r="L544" s="107"/>
    </row>
    <row r="545" spans="1:12" ht="28.8">
      <c r="A545" s="7" t="s">
        <v>1203</v>
      </c>
      <c r="B545" s="24"/>
      <c r="C545" s="7" t="s">
        <v>1712</v>
      </c>
      <c r="D545" s="5" t="s">
        <v>891</v>
      </c>
      <c r="E545" s="7" t="s">
        <v>375</v>
      </c>
      <c r="F545" s="5" t="s">
        <v>610</v>
      </c>
      <c r="G545" s="7" t="s">
        <v>1720</v>
      </c>
      <c r="H545" s="82" t="s">
        <v>894</v>
      </c>
      <c r="I545" s="32" t="s">
        <v>1603</v>
      </c>
      <c r="J545" s="32" t="s">
        <v>592</v>
      </c>
      <c r="K545" s="32" t="s">
        <v>615</v>
      </c>
      <c r="L545" s="26"/>
    </row>
    <row r="546" spans="1:12" s="105" customFormat="1" ht="28.8">
      <c r="A546" s="101" t="s">
        <v>895</v>
      </c>
      <c r="B546" s="102"/>
      <c r="C546" s="109" t="s">
        <v>1712</v>
      </c>
      <c r="D546" s="105" t="s">
        <v>19</v>
      </c>
      <c r="E546" s="101" t="s">
        <v>375</v>
      </c>
      <c r="F546" s="105" t="s">
        <v>610</v>
      </c>
      <c r="G546" s="109" t="s">
        <v>1721</v>
      </c>
      <c r="H546" s="132" t="s">
        <v>894</v>
      </c>
      <c r="I546" s="106" t="s">
        <v>533</v>
      </c>
      <c r="J546" s="110"/>
      <c r="K546" s="106" t="s">
        <v>618</v>
      </c>
      <c r="L546" s="116"/>
    </row>
    <row r="547" spans="1:12" ht="28.8">
      <c r="A547" s="7" t="s">
        <v>1203</v>
      </c>
      <c r="B547" s="24"/>
      <c r="C547" s="7" t="s">
        <v>1712</v>
      </c>
      <c r="D547" s="5" t="s">
        <v>891</v>
      </c>
      <c r="E547" s="7" t="s">
        <v>375</v>
      </c>
      <c r="F547" s="5" t="s">
        <v>610</v>
      </c>
      <c r="G547" s="7" t="s">
        <v>1722</v>
      </c>
      <c r="H547" s="82" t="s">
        <v>894</v>
      </c>
      <c r="I547" s="32" t="s">
        <v>1723</v>
      </c>
      <c r="J547" s="32" t="s">
        <v>599</v>
      </c>
      <c r="K547" s="32" t="s">
        <v>624</v>
      </c>
      <c r="L547" s="26"/>
    </row>
    <row r="548" spans="1:12" s="20" customFormat="1">
      <c r="A548" s="7"/>
      <c r="B548" s="24"/>
      <c r="C548" s="7"/>
      <c r="D548" s="20" t="s">
        <v>891</v>
      </c>
      <c r="E548" s="22" t="s">
        <v>375</v>
      </c>
      <c r="F548" s="20" t="s">
        <v>629</v>
      </c>
      <c r="G548" s="22" t="s">
        <v>629</v>
      </c>
      <c r="H548" s="20" t="s">
        <v>2</v>
      </c>
      <c r="I548" s="71"/>
      <c r="J548" s="71"/>
      <c r="K548" s="71"/>
      <c r="L548" s="23"/>
    </row>
    <row r="549" spans="1:12" ht="28.8">
      <c r="A549" s="7" t="s">
        <v>1203</v>
      </c>
      <c r="B549" s="24"/>
      <c r="C549" s="7" t="s">
        <v>629</v>
      </c>
      <c r="D549" s="5" t="s">
        <v>891</v>
      </c>
      <c r="E549" s="7" t="s">
        <v>375</v>
      </c>
      <c r="F549" s="5" t="s">
        <v>629</v>
      </c>
      <c r="G549" s="7" t="s">
        <v>1724</v>
      </c>
      <c r="H549" s="82" t="s">
        <v>894</v>
      </c>
      <c r="I549" s="32" t="s">
        <v>560</v>
      </c>
      <c r="J549" s="32" t="s">
        <v>602</v>
      </c>
      <c r="K549" s="32" t="s">
        <v>627</v>
      </c>
      <c r="L549" s="26"/>
    </row>
    <row r="550" spans="1:12" ht="28.8">
      <c r="A550" s="7" t="s">
        <v>1203</v>
      </c>
      <c r="B550" s="24"/>
      <c r="C550" s="7" t="s">
        <v>629</v>
      </c>
      <c r="D550" s="5" t="s">
        <v>891</v>
      </c>
      <c r="E550" s="7" t="s">
        <v>375</v>
      </c>
      <c r="F550" s="5" t="s">
        <v>629</v>
      </c>
      <c r="G550" s="7" t="s">
        <v>1725</v>
      </c>
      <c r="H550" s="82" t="s">
        <v>894</v>
      </c>
      <c r="I550" s="32" t="s">
        <v>570</v>
      </c>
      <c r="J550" s="32" t="s">
        <v>605</v>
      </c>
      <c r="K550" s="32" t="s">
        <v>631</v>
      </c>
      <c r="L550" s="26"/>
    </row>
    <row r="551" spans="1:12" ht="28.8">
      <c r="A551" s="7" t="s">
        <v>1203</v>
      </c>
      <c r="B551" s="24"/>
      <c r="C551" s="7" t="s">
        <v>629</v>
      </c>
      <c r="D551" s="5" t="s">
        <v>891</v>
      </c>
      <c r="E551" s="7" t="s">
        <v>375</v>
      </c>
      <c r="F551" s="5" t="s">
        <v>629</v>
      </c>
      <c r="G551" s="7" t="s">
        <v>1726</v>
      </c>
      <c r="H551" s="82" t="s">
        <v>894</v>
      </c>
      <c r="I551" s="32" t="s">
        <v>573</v>
      </c>
      <c r="J551" s="32" t="s">
        <v>608</v>
      </c>
      <c r="K551" s="32" t="s">
        <v>634</v>
      </c>
      <c r="L551" s="26"/>
    </row>
    <row r="552" spans="1:12" ht="28.8">
      <c r="A552" s="7" t="s">
        <v>1203</v>
      </c>
      <c r="B552" s="24"/>
      <c r="C552" s="7" t="s">
        <v>629</v>
      </c>
      <c r="D552" s="5" t="s">
        <v>891</v>
      </c>
      <c r="E552" s="7" t="s">
        <v>375</v>
      </c>
      <c r="F552" s="5" t="s">
        <v>629</v>
      </c>
      <c r="G552" s="7" t="s">
        <v>1727</v>
      </c>
      <c r="H552" s="82" t="s">
        <v>894</v>
      </c>
      <c r="I552" s="32" t="s">
        <v>576</v>
      </c>
      <c r="J552" s="32" t="s">
        <v>612</v>
      </c>
      <c r="K552" s="32" t="s">
        <v>637</v>
      </c>
      <c r="L552" s="26"/>
    </row>
    <row r="553" spans="1:12" ht="28.8">
      <c r="A553" s="7" t="s">
        <v>1203</v>
      </c>
      <c r="B553" s="24"/>
      <c r="C553" s="7" t="s">
        <v>629</v>
      </c>
      <c r="D553" s="5" t="s">
        <v>891</v>
      </c>
      <c r="E553" s="7" t="s">
        <v>375</v>
      </c>
      <c r="F553" s="5" t="s">
        <v>629</v>
      </c>
      <c r="G553" s="7" t="s">
        <v>1728</v>
      </c>
      <c r="H553" s="82" t="s">
        <v>894</v>
      </c>
      <c r="I553" s="32" t="s">
        <v>579</v>
      </c>
      <c r="J553" s="32" t="s">
        <v>615</v>
      </c>
      <c r="K553" s="32" t="s">
        <v>640</v>
      </c>
      <c r="L553" s="26"/>
    </row>
    <row r="554" spans="1:12" ht="28.8">
      <c r="A554" s="7" t="s">
        <v>1203</v>
      </c>
      <c r="B554" s="24"/>
      <c r="C554" s="7" t="s">
        <v>629</v>
      </c>
      <c r="D554" s="5" t="s">
        <v>891</v>
      </c>
      <c r="E554" s="7" t="s">
        <v>375</v>
      </c>
      <c r="F554" s="5" t="s">
        <v>629</v>
      </c>
      <c r="G554" s="7" t="s">
        <v>1729</v>
      </c>
      <c r="H554" s="82" t="s">
        <v>894</v>
      </c>
      <c r="I554" s="32" t="s">
        <v>586</v>
      </c>
      <c r="J554" s="32" t="s">
        <v>621</v>
      </c>
      <c r="K554" s="32" t="s">
        <v>646</v>
      </c>
      <c r="L554" s="26"/>
    </row>
    <row r="555" spans="1:12" ht="28.8">
      <c r="A555" s="7" t="s">
        <v>1203</v>
      </c>
      <c r="B555" s="24"/>
      <c r="C555" s="7" t="s">
        <v>629</v>
      </c>
      <c r="D555" s="5" t="s">
        <v>891</v>
      </c>
      <c r="E555" s="7" t="s">
        <v>375</v>
      </c>
      <c r="F555" s="5" t="s">
        <v>629</v>
      </c>
      <c r="G555" s="7" t="s">
        <v>1730</v>
      </c>
      <c r="H555" s="82" t="s">
        <v>894</v>
      </c>
      <c r="I555" s="32" t="s">
        <v>583</v>
      </c>
      <c r="J555" s="32" t="s">
        <v>618</v>
      </c>
      <c r="K555" s="32" t="s">
        <v>643</v>
      </c>
      <c r="L555" s="26"/>
    </row>
    <row r="556" spans="1:12" ht="28.8">
      <c r="A556" s="7" t="s">
        <v>925</v>
      </c>
      <c r="B556" s="24"/>
      <c r="C556" s="7" t="s">
        <v>629</v>
      </c>
      <c r="D556" s="5" t="s">
        <v>898</v>
      </c>
      <c r="E556" s="5" t="s">
        <v>375</v>
      </c>
      <c r="F556" s="5" t="s">
        <v>610</v>
      </c>
      <c r="G556" s="35" t="s">
        <v>1731</v>
      </c>
      <c r="H556" s="7" t="s">
        <v>894</v>
      </c>
      <c r="L556" s="27"/>
    </row>
    <row r="557" spans="1:12" s="20" customFormat="1">
      <c r="A557" s="7"/>
      <c r="B557" s="24"/>
      <c r="C557" s="7"/>
      <c r="D557" s="20" t="s">
        <v>891</v>
      </c>
      <c r="E557" s="22" t="s">
        <v>375</v>
      </c>
      <c r="F557" s="20" t="s">
        <v>1732</v>
      </c>
      <c r="G557" s="22" t="s">
        <v>581</v>
      </c>
      <c r="H557" s="20" t="s">
        <v>2</v>
      </c>
      <c r="I557" s="71"/>
      <c r="J557" s="71"/>
      <c r="K557" s="71"/>
      <c r="L557" s="23"/>
    </row>
    <row r="558" spans="1:12" s="105" customFormat="1" ht="28.8">
      <c r="A558" s="101" t="s">
        <v>1733</v>
      </c>
      <c r="B558" s="102"/>
      <c r="C558" s="109" t="s">
        <v>1734</v>
      </c>
      <c r="D558" s="105" t="s">
        <v>19</v>
      </c>
      <c r="E558" s="101" t="s">
        <v>375</v>
      </c>
      <c r="F558" s="105" t="s">
        <v>581</v>
      </c>
      <c r="G558" s="109" t="s">
        <v>1735</v>
      </c>
      <c r="H558" s="132" t="s">
        <v>894</v>
      </c>
      <c r="I558" s="110"/>
      <c r="J558" s="110"/>
      <c r="K558" s="106" t="s">
        <v>579</v>
      </c>
      <c r="L558" s="107"/>
    </row>
    <row r="559" spans="1:12" s="105" customFormat="1">
      <c r="A559" s="101" t="s">
        <v>895</v>
      </c>
      <c r="B559" s="102"/>
      <c r="C559" s="109" t="s">
        <v>1734</v>
      </c>
      <c r="D559" s="105" t="s">
        <v>891</v>
      </c>
      <c r="E559" s="109" t="s">
        <v>375</v>
      </c>
      <c r="F559" s="105" t="s">
        <v>1732</v>
      </c>
      <c r="G559" s="109" t="s">
        <v>1736</v>
      </c>
      <c r="H559" s="105" t="s">
        <v>894</v>
      </c>
      <c r="I559" s="106" t="s">
        <v>480</v>
      </c>
      <c r="J559" s="106" t="s">
        <v>1723</v>
      </c>
      <c r="K559" s="106" t="s">
        <v>583</v>
      </c>
      <c r="L559" s="107"/>
    </row>
    <row r="560" spans="1:12">
      <c r="A560" s="43" t="s">
        <v>1203</v>
      </c>
      <c r="B560" s="21"/>
      <c r="C560" s="43" t="s">
        <v>1734</v>
      </c>
      <c r="D560" s="43" t="s">
        <v>898</v>
      </c>
      <c r="E560" s="43" t="s">
        <v>375</v>
      </c>
      <c r="F560" s="43" t="s">
        <v>1737</v>
      </c>
      <c r="G560" s="50" t="s">
        <v>1738</v>
      </c>
      <c r="H560" s="55" t="s">
        <v>894</v>
      </c>
      <c r="I560" s="72" t="s">
        <v>901</v>
      </c>
      <c r="J560" s="72" t="s">
        <v>901</v>
      </c>
      <c r="K560" s="72" t="s">
        <v>901</v>
      </c>
      <c r="L560" s="5"/>
    </row>
    <row r="561" spans="1:12" s="105" customFormat="1">
      <c r="A561" s="101" t="s">
        <v>895</v>
      </c>
      <c r="B561" s="102"/>
      <c r="C561" s="109" t="s">
        <v>1734</v>
      </c>
      <c r="D561" s="103" t="s">
        <v>891</v>
      </c>
      <c r="E561" s="104" t="s">
        <v>375</v>
      </c>
      <c r="F561" s="103" t="s">
        <v>1732</v>
      </c>
      <c r="G561" s="104" t="s">
        <v>1739</v>
      </c>
      <c r="H561" s="105" t="s">
        <v>894</v>
      </c>
      <c r="I561" s="110"/>
      <c r="J561" s="110"/>
      <c r="K561" s="110"/>
      <c r="L561" s="107"/>
    </row>
    <row r="562" spans="1:12" ht="28.8">
      <c r="A562" s="7" t="s">
        <v>1203</v>
      </c>
      <c r="B562" s="24"/>
      <c r="C562" s="7" t="s">
        <v>1734</v>
      </c>
      <c r="D562" s="29" t="s">
        <v>19</v>
      </c>
      <c r="E562" s="36" t="s">
        <v>375</v>
      </c>
      <c r="F562" s="29" t="s">
        <v>581</v>
      </c>
      <c r="G562" s="30" t="s">
        <v>1740</v>
      </c>
      <c r="H562" s="55" t="s">
        <v>894</v>
      </c>
      <c r="I562" s="32" t="s">
        <v>487</v>
      </c>
      <c r="J562" s="32" t="s">
        <v>560</v>
      </c>
      <c r="K562" s="32" t="s">
        <v>586</v>
      </c>
      <c r="L562" s="26" t="s">
        <v>897</v>
      </c>
    </row>
    <row r="563" spans="1:12" ht="28.8">
      <c r="A563" s="7" t="s">
        <v>1203</v>
      </c>
      <c r="B563" s="24"/>
      <c r="C563" s="7" t="s">
        <v>1734</v>
      </c>
      <c r="D563" s="5" t="s">
        <v>891</v>
      </c>
      <c r="E563" s="7" t="s">
        <v>375</v>
      </c>
      <c r="F563" s="5" t="s">
        <v>1732</v>
      </c>
      <c r="G563" s="7" t="s">
        <v>1741</v>
      </c>
      <c r="H563" s="82" t="s">
        <v>894</v>
      </c>
      <c r="I563" s="32" t="s">
        <v>497</v>
      </c>
      <c r="J563" s="32" t="s">
        <v>570</v>
      </c>
      <c r="K563" s="32" t="s">
        <v>589</v>
      </c>
      <c r="L563" s="26"/>
    </row>
    <row r="564" spans="1:12" ht="28.8">
      <c r="A564" s="7" t="s">
        <v>1203</v>
      </c>
      <c r="B564" s="24"/>
      <c r="C564" s="7" t="s">
        <v>1734</v>
      </c>
      <c r="D564" s="5" t="s">
        <v>891</v>
      </c>
      <c r="E564" s="7" t="s">
        <v>375</v>
      </c>
      <c r="F564" s="5" t="s">
        <v>1732</v>
      </c>
      <c r="G564" s="148" t="s">
        <v>1742</v>
      </c>
      <c r="H564" s="82" t="s">
        <v>894</v>
      </c>
      <c r="J564" s="73" t="s">
        <v>954</v>
      </c>
      <c r="K564" s="73" t="s">
        <v>954</v>
      </c>
      <c r="L564" s="26"/>
    </row>
    <row r="565" spans="1:12" ht="28.8">
      <c r="A565" s="7" t="s">
        <v>1203</v>
      </c>
      <c r="B565" s="7"/>
      <c r="C565" s="7" t="s">
        <v>1734</v>
      </c>
      <c r="D565" s="5" t="s">
        <v>891</v>
      </c>
      <c r="E565" s="7" t="s">
        <v>375</v>
      </c>
      <c r="F565" s="5" t="s">
        <v>1732</v>
      </c>
      <c r="G565" s="7" t="s">
        <v>1743</v>
      </c>
      <c r="H565" s="82" t="s">
        <v>894</v>
      </c>
      <c r="I565" s="32" t="s">
        <v>500</v>
      </c>
      <c r="J565" s="32" t="s">
        <v>573</v>
      </c>
      <c r="K565" s="32" t="s">
        <v>592</v>
      </c>
      <c r="L565" s="26"/>
    </row>
    <row r="566" spans="1:12" s="105" customFormat="1" ht="28.8">
      <c r="A566" s="101" t="s">
        <v>1733</v>
      </c>
      <c r="B566" s="101"/>
      <c r="C566" s="109" t="s">
        <v>1734</v>
      </c>
      <c r="D566" s="105" t="s">
        <v>898</v>
      </c>
      <c r="E566" s="105" t="s">
        <v>375</v>
      </c>
      <c r="F566" s="105" t="s">
        <v>610</v>
      </c>
      <c r="G566" s="120" t="s">
        <v>1744</v>
      </c>
      <c r="H566" s="109" t="s">
        <v>894</v>
      </c>
      <c r="I566" s="110"/>
      <c r="J566" s="110"/>
      <c r="K566" s="110"/>
      <c r="L566" s="116"/>
    </row>
    <row r="567" spans="1:12" s="20" customFormat="1">
      <c r="A567" s="7"/>
      <c r="B567" s="7"/>
      <c r="C567" s="7"/>
      <c r="D567" s="20" t="s">
        <v>891</v>
      </c>
      <c r="E567" s="22" t="s">
        <v>375</v>
      </c>
      <c r="F567" s="20" t="s">
        <v>1745</v>
      </c>
      <c r="G567" s="20" t="s">
        <v>1745</v>
      </c>
      <c r="H567" s="20" t="s">
        <v>2</v>
      </c>
      <c r="I567" s="71"/>
      <c r="J567" s="71"/>
      <c r="K567" s="71"/>
      <c r="L567" s="23"/>
    </row>
    <row r="568" spans="1:12" ht="28.8">
      <c r="A568" s="7" t="s">
        <v>1203</v>
      </c>
      <c r="B568" s="7"/>
      <c r="C568" s="7" t="s">
        <v>1746</v>
      </c>
      <c r="D568" s="5" t="s">
        <v>891</v>
      </c>
      <c r="E568" s="7" t="s">
        <v>375</v>
      </c>
      <c r="F568" s="5" t="s">
        <v>1747</v>
      </c>
      <c r="G568" s="7" t="s">
        <v>1748</v>
      </c>
      <c r="H568" s="82" t="s">
        <v>894</v>
      </c>
      <c r="I568" s="32" t="s">
        <v>503</v>
      </c>
      <c r="J568" s="32" t="s">
        <v>576</v>
      </c>
      <c r="K568" s="32" t="s">
        <v>595</v>
      </c>
      <c r="L568" s="26"/>
    </row>
    <row r="569" spans="1:12" ht="28.8">
      <c r="A569" s="7" t="s">
        <v>1203</v>
      </c>
      <c r="B569" s="7"/>
      <c r="C569" s="7" t="s">
        <v>1746</v>
      </c>
      <c r="D569" s="5" t="s">
        <v>891</v>
      </c>
      <c r="E569" s="7" t="s">
        <v>375</v>
      </c>
      <c r="F569" s="5" t="s">
        <v>1747</v>
      </c>
      <c r="G569" s="7" t="s">
        <v>1749</v>
      </c>
      <c r="H569" s="82" t="s">
        <v>894</v>
      </c>
      <c r="I569" s="32" t="s">
        <v>506</v>
      </c>
      <c r="J569" s="32" t="s">
        <v>579</v>
      </c>
      <c r="K569" s="32" t="s">
        <v>599</v>
      </c>
      <c r="L569" s="26"/>
    </row>
    <row r="570" spans="1:12">
      <c r="A570" s="43"/>
      <c r="B570" s="43"/>
      <c r="C570" s="43" t="s">
        <v>1746</v>
      </c>
      <c r="D570" s="43" t="s">
        <v>898</v>
      </c>
      <c r="E570" s="43" t="s">
        <v>375</v>
      </c>
      <c r="F570" s="43" t="s">
        <v>1582</v>
      </c>
      <c r="G570" s="50" t="s">
        <v>1750</v>
      </c>
      <c r="H570" s="7" t="s">
        <v>894</v>
      </c>
      <c r="I570" s="4"/>
      <c r="J570" s="4"/>
      <c r="K570" s="4"/>
      <c r="L570" s="5"/>
    </row>
    <row r="571" spans="1:12" ht="28.8">
      <c r="A571" s="7" t="s">
        <v>1203</v>
      </c>
      <c r="B571" s="7"/>
      <c r="C571" s="7" t="s">
        <v>1746</v>
      </c>
      <c r="D571" s="29" t="s">
        <v>891</v>
      </c>
      <c r="E571" s="30" t="s">
        <v>375</v>
      </c>
      <c r="F571" s="29" t="s">
        <v>1747</v>
      </c>
      <c r="G571" s="30" t="s">
        <v>1751</v>
      </c>
      <c r="H571" s="82" t="s">
        <v>894</v>
      </c>
      <c r="I571" s="32" t="s">
        <v>509</v>
      </c>
      <c r="J571" s="32" t="s">
        <v>583</v>
      </c>
      <c r="K571" s="32" t="s">
        <v>602</v>
      </c>
      <c r="L571" s="26" t="s">
        <v>897</v>
      </c>
    </row>
    <row r="572" spans="1:12" s="105" customFormat="1">
      <c r="A572" s="101" t="s">
        <v>895</v>
      </c>
      <c r="B572" s="101"/>
      <c r="C572" s="109" t="s">
        <v>1746</v>
      </c>
      <c r="D572" s="103" t="s">
        <v>898</v>
      </c>
      <c r="E572" s="103" t="s">
        <v>375</v>
      </c>
      <c r="F572" s="103" t="s">
        <v>1582</v>
      </c>
      <c r="G572" s="108" t="s">
        <v>1752</v>
      </c>
      <c r="H572" s="109" t="s">
        <v>894</v>
      </c>
      <c r="I572" s="110"/>
      <c r="J572" s="110"/>
      <c r="K572" s="110"/>
      <c r="L572" s="107"/>
    </row>
    <row r="573" spans="1:12" s="105" customFormat="1" ht="28.8">
      <c r="A573" s="101" t="s">
        <v>895</v>
      </c>
      <c r="B573" s="101"/>
      <c r="C573" s="109" t="s">
        <v>1746</v>
      </c>
      <c r="D573" s="105" t="s">
        <v>891</v>
      </c>
      <c r="E573" s="109" t="s">
        <v>375</v>
      </c>
      <c r="F573" s="105" t="s">
        <v>1747</v>
      </c>
      <c r="G573" s="109" t="s">
        <v>1753</v>
      </c>
      <c r="H573" s="105" t="s">
        <v>894</v>
      </c>
      <c r="I573" s="106" t="s">
        <v>513</v>
      </c>
      <c r="J573" s="106" t="s">
        <v>586</v>
      </c>
      <c r="K573" s="106" t="s">
        <v>605</v>
      </c>
      <c r="L573" s="107"/>
    </row>
    <row r="574" spans="1:12" ht="28.8">
      <c r="A574" s="7" t="s">
        <v>1754</v>
      </c>
      <c r="B574" s="7"/>
      <c r="C574" s="7" t="s">
        <v>1746</v>
      </c>
      <c r="D574" s="5" t="s">
        <v>898</v>
      </c>
      <c r="E574" s="5" t="s">
        <v>375</v>
      </c>
      <c r="F574" s="5" t="s">
        <v>1582</v>
      </c>
      <c r="G574" s="35" t="s">
        <v>1755</v>
      </c>
      <c r="H574" s="55" t="s">
        <v>894</v>
      </c>
      <c r="I574" s="72" t="s">
        <v>901</v>
      </c>
      <c r="J574" s="72" t="s">
        <v>901</v>
      </c>
      <c r="K574" s="72" t="s">
        <v>901</v>
      </c>
      <c r="L574" s="26"/>
    </row>
    <row r="575" spans="1:12" s="20" customFormat="1">
      <c r="A575" s="7"/>
      <c r="B575" s="7"/>
      <c r="C575" s="7"/>
      <c r="D575" s="20" t="s">
        <v>891</v>
      </c>
      <c r="E575" s="22" t="s">
        <v>375</v>
      </c>
      <c r="F575" s="20" t="s">
        <v>610</v>
      </c>
      <c r="G575" s="22" t="s">
        <v>610</v>
      </c>
      <c r="H575" s="20" t="s">
        <v>2</v>
      </c>
      <c r="I575" s="71"/>
      <c r="J575" s="71"/>
      <c r="K575" s="71"/>
      <c r="L575" s="23"/>
    </row>
    <row r="576" spans="1:12" s="48" customFormat="1" ht="72">
      <c r="A576" s="7"/>
      <c r="B576" s="7"/>
      <c r="C576" s="7"/>
      <c r="D576" s="48" t="s">
        <v>898</v>
      </c>
      <c r="E576" s="16" t="s">
        <v>1756</v>
      </c>
      <c r="F576" s="48" t="s">
        <v>888</v>
      </c>
      <c r="G576" s="17" t="s">
        <v>1757</v>
      </c>
      <c r="H576" s="16" t="s">
        <v>890</v>
      </c>
      <c r="I576" s="49"/>
      <c r="J576" s="49"/>
      <c r="K576" s="49"/>
      <c r="L576" s="18"/>
    </row>
    <row r="577" spans="1:12" s="20" customFormat="1">
      <c r="A577" s="7"/>
      <c r="B577" s="7"/>
      <c r="C577" s="7"/>
      <c r="D577" s="20" t="s">
        <v>891</v>
      </c>
      <c r="E577" s="22" t="s">
        <v>1756</v>
      </c>
      <c r="F577" s="20" t="s">
        <v>651</v>
      </c>
      <c r="G577" s="22" t="s">
        <v>651</v>
      </c>
      <c r="H577" s="20" t="s">
        <v>2</v>
      </c>
      <c r="I577" s="71"/>
      <c r="J577" s="71"/>
      <c r="K577" s="71"/>
      <c r="L577" s="23"/>
    </row>
    <row r="578" spans="1:12" ht="28.8">
      <c r="A578" s="7" t="s">
        <v>1758</v>
      </c>
      <c r="B578" s="7"/>
      <c r="C578" s="7" t="s">
        <v>1759</v>
      </c>
      <c r="D578" s="5" t="s">
        <v>891</v>
      </c>
      <c r="E578" s="7" t="s">
        <v>1756</v>
      </c>
      <c r="F578" s="5" t="s">
        <v>651</v>
      </c>
      <c r="G578" s="7" t="s">
        <v>1760</v>
      </c>
      <c r="H578" s="82" t="s">
        <v>1761</v>
      </c>
      <c r="I578" s="32" t="s">
        <v>1762</v>
      </c>
      <c r="J578" s="32" t="s">
        <v>1763</v>
      </c>
      <c r="K578" s="32" t="s">
        <v>1764</v>
      </c>
      <c r="L578" s="26"/>
    </row>
    <row r="579" spans="1:12" ht="28.8">
      <c r="A579" s="7" t="s">
        <v>1758</v>
      </c>
      <c r="B579" s="7"/>
      <c r="C579" s="7" t="s">
        <v>1759</v>
      </c>
      <c r="D579" s="5" t="s">
        <v>891</v>
      </c>
      <c r="E579" s="7" t="s">
        <v>1756</v>
      </c>
      <c r="F579" s="5" t="s">
        <v>651</v>
      </c>
      <c r="G579" s="7" t="s">
        <v>1765</v>
      </c>
      <c r="H579" s="82" t="s">
        <v>1761</v>
      </c>
      <c r="I579" s="32" t="s">
        <v>1766</v>
      </c>
      <c r="J579" s="32" t="s">
        <v>1767</v>
      </c>
      <c r="K579" s="32" t="s">
        <v>1768</v>
      </c>
      <c r="L579" s="26"/>
    </row>
    <row r="580" spans="1:12" ht="28.8">
      <c r="A580" s="7" t="s">
        <v>1758</v>
      </c>
      <c r="B580" s="7"/>
      <c r="C580" s="7" t="s">
        <v>1759</v>
      </c>
      <c r="D580" s="5" t="s">
        <v>891</v>
      </c>
      <c r="E580" s="7" t="s">
        <v>1756</v>
      </c>
      <c r="F580" s="5" t="s">
        <v>651</v>
      </c>
      <c r="G580" s="7" t="s">
        <v>1769</v>
      </c>
      <c r="H580" s="82" t="s">
        <v>1761</v>
      </c>
      <c r="I580" s="32" t="s">
        <v>1770</v>
      </c>
      <c r="J580" s="32" t="s">
        <v>1771</v>
      </c>
      <c r="K580" s="32" t="s">
        <v>1772</v>
      </c>
      <c r="L580" s="26"/>
    </row>
    <row r="581" spans="1:12" ht="28.8">
      <c r="A581" s="7" t="s">
        <v>1758</v>
      </c>
      <c r="B581" s="7"/>
      <c r="C581" s="7" t="s">
        <v>1759</v>
      </c>
      <c r="D581" s="5" t="s">
        <v>891</v>
      </c>
      <c r="E581" s="7" t="s">
        <v>1756</v>
      </c>
      <c r="F581" s="5" t="s">
        <v>651</v>
      </c>
      <c r="G581" s="7" t="s">
        <v>1773</v>
      </c>
      <c r="H581" s="82" t="s">
        <v>1761</v>
      </c>
      <c r="I581" s="32" t="s">
        <v>1774</v>
      </c>
      <c r="J581" s="32" t="s">
        <v>1775</v>
      </c>
      <c r="K581" s="32" t="s">
        <v>1776</v>
      </c>
      <c r="L581" s="26"/>
    </row>
    <row r="582" spans="1:12" ht="28.8">
      <c r="A582" s="7" t="s">
        <v>1758</v>
      </c>
      <c r="B582" s="7"/>
      <c r="C582" s="7" t="s">
        <v>1759</v>
      </c>
      <c r="D582" s="5" t="s">
        <v>19</v>
      </c>
      <c r="E582" s="34" t="s">
        <v>1756</v>
      </c>
      <c r="F582" s="5" t="s">
        <v>651</v>
      </c>
      <c r="G582" s="7" t="s">
        <v>1777</v>
      </c>
      <c r="H582" s="55" t="s">
        <v>1761</v>
      </c>
      <c r="I582" s="32" t="s">
        <v>1778</v>
      </c>
      <c r="J582" s="32" t="s">
        <v>1779</v>
      </c>
      <c r="K582" s="32" t="s">
        <v>1780</v>
      </c>
      <c r="L582" s="27"/>
    </row>
    <row r="583" spans="1:12" ht="28.8">
      <c r="A583" s="7" t="s">
        <v>1758</v>
      </c>
      <c r="B583" s="7"/>
      <c r="C583" s="7" t="s">
        <v>1759</v>
      </c>
      <c r="D583" s="5" t="s">
        <v>19</v>
      </c>
      <c r="E583" s="34" t="s">
        <v>1756</v>
      </c>
      <c r="F583" s="5" t="s">
        <v>651</v>
      </c>
      <c r="G583" s="7" t="s">
        <v>1781</v>
      </c>
      <c r="H583" s="55" t="s">
        <v>1761</v>
      </c>
      <c r="I583" s="32" t="s">
        <v>1782</v>
      </c>
      <c r="J583" s="32" t="s">
        <v>1783</v>
      </c>
      <c r="K583" s="32" t="s">
        <v>1784</v>
      </c>
      <c r="L583" s="27"/>
    </row>
    <row r="584" spans="1:12" ht="28.8">
      <c r="A584" s="7" t="s">
        <v>1758</v>
      </c>
      <c r="B584" s="7"/>
      <c r="C584" s="7" t="s">
        <v>1759</v>
      </c>
      <c r="D584" s="5" t="s">
        <v>891</v>
      </c>
      <c r="E584" s="7" t="s">
        <v>1756</v>
      </c>
      <c r="F584" s="5" t="s">
        <v>651</v>
      </c>
      <c r="G584" s="7" t="s">
        <v>1785</v>
      </c>
      <c r="H584" s="82" t="s">
        <v>1761</v>
      </c>
      <c r="I584" s="32" t="s">
        <v>1786</v>
      </c>
      <c r="J584" s="32" t="s">
        <v>1787</v>
      </c>
      <c r="K584" s="32" t="s">
        <v>1788</v>
      </c>
      <c r="L584" s="26"/>
    </row>
    <row r="585" spans="1:12" ht="28.8">
      <c r="A585" s="7" t="s">
        <v>1758</v>
      </c>
      <c r="B585" s="7"/>
      <c r="C585" s="7" t="s">
        <v>1759</v>
      </c>
      <c r="D585" s="5" t="s">
        <v>891</v>
      </c>
      <c r="E585" s="7" t="s">
        <v>1756</v>
      </c>
      <c r="F585" s="5" t="s">
        <v>651</v>
      </c>
      <c r="G585" s="7" t="s">
        <v>1789</v>
      </c>
      <c r="H585" s="82" t="s">
        <v>1761</v>
      </c>
      <c r="I585" s="32" t="s">
        <v>1790</v>
      </c>
      <c r="J585" s="32" t="s">
        <v>1791</v>
      </c>
      <c r="K585" s="32" t="s">
        <v>1792</v>
      </c>
      <c r="L585" s="26"/>
    </row>
    <row r="586" spans="1:12" ht="28.8">
      <c r="A586" s="7" t="s">
        <v>1758</v>
      </c>
      <c r="B586" s="7"/>
      <c r="C586" s="7" t="s">
        <v>1759</v>
      </c>
      <c r="D586" s="5" t="s">
        <v>891</v>
      </c>
      <c r="E586" s="7" t="s">
        <v>1756</v>
      </c>
      <c r="F586" s="5" t="s">
        <v>651</v>
      </c>
      <c r="G586" s="7" t="s">
        <v>1793</v>
      </c>
      <c r="H586" s="82" t="s">
        <v>1761</v>
      </c>
      <c r="I586" s="32" t="s">
        <v>1794</v>
      </c>
      <c r="J586" s="32" t="s">
        <v>1795</v>
      </c>
      <c r="K586" s="32" t="s">
        <v>1796</v>
      </c>
      <c r="L586" s="26"/>
    </row>
    <row r="587" spans="1:12" ht="28.8">
      <c r="A587" s="7" t="s">
        <v>1758</v>
      </c>
      <c r="B587" s="7"/>
      <c r="C587" s="7" t="s">
        <v>1759</v>
      </c>
      <c r="D587" s="5" t="s">
        <v>891</v>
      </c>
      <c r="E587" s="7" t="s">
        <v>1756</v>
      </c>
      <c r="F587" s="5" t="s">
        <v>651</v>
      </c>
      <c r="G587" s="7" t="s">
        <v>1797</v>
      </c>
      <c r="H587" s="82" t="s">
        <v>1761</v>
      </c>
      <c r="I587" s="32" t="s">
        <v>1798</v>
      </c>
      <c r="J587" s="32" t="s">
        <v>1799</v>
      </c>
      <c r="K587" s="32" t="s">
        <v>1800</v>
      </c>
      <c r="L587" s="26"/>
    </row>
    <row r="588" spans="1:12" ht="28.8">
      <c r="A588" s="7" t="s">
        <v>1758</v>
      </c>
      <c r="B588" s="7"/>
      <c r="C588" s="7" t="s">
        <v>1759</v>
      </c>
      <c r="D588" s="5" t="s">
        <v>891</v>
      </c>
      <c r="E588" s="7" t="s">
        <v>1756</v>
      </c>
      <c r="F588" s="5" t="s">
        <v>651</v>
      </c>
      <c r="G588" s="7" t="s">
        <v>1801</v>
      </c>
      <c r="H588" s="82" t="s">
        <v>1761</v>
      </c>
      <c r="I588" s="32" t="s">
        <v>1802</v>
      </c>
      <c r="J588" s="32" t="s">
        <v>1803</v>
      </c>
      <c r="K588" s="32" t="s">
        <v>1804</v>
      </c>
      <c r="L588" s="26"/>
    </row>
    <row r="589" spans="1:12" ht="28.8">
      <c r="A589" s="7" t="s">
        <v>1758</v>
      </c>
      <c r="B589" s="7"/>
      <c r="C589" s="7" t="s">
        <v>1759</v>
      </c>
      <c r="D589" s="5" t="s">
        <v>891</v>
      </c>
      <c r="E589" s="7" t="s">
        <v>1756</v>
      </c>
      <c r="F589" s="5" t="s">
        <v>651</v>
      </c>
      <c r="G589" s="7" t="s">
        <v>1805</v>
      </c>
      <c r="H589" s="82" t="s">
        <v>1761</v>
      </c>
      <c r="I589" s="32" t="s">
        <v>1806</v>
      </c>
      <c r="J589" s="32" t="s">
        <v>1807</v>
      </c>
      <c r="K589" s="32" t="s">
        <v>1808</v>
      </c>
      <c r="L589" s="26"/>
    </row>
    <row r="590" spans="1:12" ht="28.8">
      <c r="A590" s="7" t="s">
        <v>1758</v>
      </c>
      <c r="B590" s="7"/>
      <c r="C590" s="7" t="s">
        <v>1759</v>
      </c>
      <c r="D590" s="5" t="s">
        <v>891</v>
      </c>
      <c r="E590" s="7" t="s">
        <v>1756</v>
      </c>
      <c r="F590" s="5" t="s">
        <v>651</v>
      </c>
      <c r="G590" s="7" t="s">
        <v>1809</v>
      </c>
      <c r="H590" s="82" t="s">
        <v>1761</v>
      </c>
      <c r="I590" s="32" t="s">
        <v>1810</v>
      </c>
      <c r="J590" s="32" t="s">
        <v>1811</v>
      </c>
      <c r="K590" s="32" t="s">
        <v>1812</v>
      </c>
      <c r="L590" s="26"/>
    </row>
    <row r="591" spans="1:12" ht="28.8">
      <c r="A591" s="7" t="s">
        <v>1758</v>
      </c>
      <c r="B591" s="7"/>
      <c r="C591" s="7" t="s">
        <v>1759</v>
      </c>
      <c r="D591" s="5" t="s">
        <v>891</v>
      </c>
      <c r="E591" s="7" t="s">
        <v>1756</v>
      </c>
      <c r="F591" s="5" t="s">
        <v>651</v>
      </c>
      <c r="G591" s="7" t="s">
        <v>1813</v>
      </c>
      <c r="H591" s="82" t="s">
        <v>1761</v>
      </c>
      <c r="I591" s="32" t="s">
        <v>1814</v>
      </c>
      <c r="J591" s="32" t="s">
        <v>1815</v>
      </c>
      <c r="K591" s="32" t="s">
        <v>1816</v>
      </c>
      <c r="L591" s="26"/>
    </row>
    <row r="592" spans="1:12" ht="28.8">
      <c r="A592" s="7" t="s">
        <v>1758</v>
      </c>
      <c r="B592" s="7"/>
      <c r="C592" s="7" t="s">
        <v>1759</v>
      </c>
      <c r="D592" s="5" t="s">
        <v>891</v>
      </c>
      <c r="E592" s="7" t="s">
        <v>1756</v>
      </c>
      <c r="F592" s="5" t="s">
        <v>651</v>
      </c>
      <c r="G592" s="7" t="s">
        <v>1817</v>
      </c>
      <c r="H592" s="82" t="s">
        <v>1761</v>
      </c>
      <c r="I592" s="32" t="s">
        <v>1818</v>
      </c>
      <c r="J592" s="32" t="s">
        <v>1819</v>
      </c>
      <c r="K592" s="32" t="s">
        <v>1820</v>
      </c>
      <c r="L592" s="26"/>
    </row>
    <row r="593" spans="1:12" ht="28.8">
      <c r="A593" s="7" t="s">
        <v>1758</v>
      </c>
      <c r="B593" s="7"/>
      <c r="C593" s="7" t="s">
        <v>1759</v>
      </c>
      <c r="D593" s="5" t="s">
        <v>891</v>
      </c>
      <c r="E593" s="7" t="s">
        <v>1756</v>
      </c>
      <c r="F593" s="5" t="s">
        <v>651</v>
      </c>
      <c r="G593" s="7" t="s">
        <v>1821</v>
      </c>
      <c r="H593" s="82" t="s">
        <v>1761</v>
      </c>
      <c r="I593" s="32" t="s">
        <v>1822</v>
      </c>
      <c r="J593" s="32" t="s">
        <v>1823</v>
      </c>
      <c r="K593" s="32" t="s">
        <v>1824</v>
      </c>
      <c r="L593" s="26"/>
    </row>
    <row r="594" spans="1:12" s="20" customFormat="1" ht="28.8">
      <c r="A594" s="7" t="s">
        <v>1758</v>
      </c>
      <c r="B594" s="7"/>
      <c r="C594" s="7" t="s">
        <v>1759</v>
      </c>
      <c r="D594" s="20" t="s">
        <v>891</v>
      </c>
      <c r="E594" s="22" t="s">
        <v>1756</v>
      </c>
      <c r="F594" s="20" t="s">
        <v>708</v>
      </c>
      <c r="G594" s="22" t="s">
        <v>708</v>
      </c>
      <c r="H594" s="20" t="s">
        <v>2</v>
      </c>
      <c r="I594" s="71"/>
      <c r="J594" s="71"/>
      <c r="K594" s="71"/>
      <c r="L594" s="23"/>
    </row>
    <row r="595" spans="1:12" ht="28.8">
      <c r="A595" s="7" t="s">
        <v>1758</v>
      </c>
      <c r="B595" s="7"/>
      <c r="C595" s="7" t="s">
        <v>1759</v>
      </c>
      <c r="D595" s="5" t="s">
        <v>891</v>
      </c>
      <c r="E595" s="7" t="s">
        <v>1756</v>
      </c>
      <c r="F595" s="5" t="s">
        <v>708</v>
      </c>
      <c r="G595" s="7" t="s">
        <v>1825</v>
      </c>
      <c r="H595" s="82" t="s">
        <v>1761</v>
      </c>
      <c r="I595" s="32" t="s">
        <v>615</v>
      </c>
      <c r="J595" s="32" t="s">
        <v>649</v>
      </c>
      <c r="K595" s="32" t="s">
        <v>702</v>
      </c>
      <c r="L595" s="26"/>
    </row>
    <row r="596" spans="1:12" ht="28.8">
      <c r="A596" s="7" t="s">
        <v>1758</v>
      </c>
      <c r="B596" s="7"/>
      <c r="C596" s="7" t="s">
        <v>1759</v>
      </c>
      <c r="D596" s="5" t="s">
        <v>891</v>
      </c>
      <c r="E596" s="7" t="s">
        <v>1756</v>
      </c>
      <c r="F596" s="5" t="s">
        <v>708</v>
      </c>
      <c r="G596" s="7" t="s">
        <v>1826</v>
      </c>
      <c r="H596" s="82" t="s">
        <v>1761</v>
      </c>
      <c r="I596" s="32" t="s">
        <v>618</v>
      </c>
      <c r="J596" s="32" t="s">
        <v>653</v>
      </c>
      <c r="K596" s="32" t="s">
        <v>710</v>
      </c>
      <c r="L596" s="26"/>
    </row>
    <row r="597" spans="1:12" ht="28.8">
      <c r="A597" s="7" t="s">
        <v>1758</v>
      </c>
      <c r="B597" s="7"/>
      <c r="C597" s="7" t="s">
        <v>1759</v>
      </c>
      <c r="D597" s="5" t="s">
        <v>891</v>
      </c>
      <c r="E597" s="7" t="s">
        <v>1756</v>
      </c>
      <c r="F597" s="5" t="s">
        <v>708</v>
      </c>
      <c r="G597" s="7" t="s">
        <v>1827</v>
      </c>
      <c r="H597" s="82" t="s">
        <v>1761</v>
      </c>
      <c r="I597" s="32" t="s">
        <v>621</v>
      </c>
      <c r="J597" s="32" t="s">
        <v>660</v>
      </c>
      <c r="K597" s="32" t="s">
        <v>713</v>
      </c>
      <c r="L597" s="26"/>
    </row>
    <row r="598" spans="1:12" ht="28.8">
      <c r="A598" s="7" t="s">
        <v>1758</v>
      </c>
      <c r="B598" s="7"/>
      <c r="C598" s="7" t="s">
        <v>1759</v>
      </c>
      <c r="D598" s="5" t="s">
        <v>891</v>
      </c>
      <c r="E598" s="7" t="s">
        <v>1756</v>
      </c>
      <c r="F598" s="5" t="s">
        <v>708</v>
      </c>
      <c r="G598" s="7" t="s">
        <v>1828</v>
      </c>
      <c r="H598" s="82" t="s">
        <v>1761</v>
      </c>
      <c r="I598" s="32" t="s">
        <v>624</v>
      </c>
      <c r="J598" s="32" t="s">
        <v>667</v>
      </c>
      <c r="K598" s="32" t="s">
        <v>716</v>
      </c>
      <c r="L598" s="26"/>
    </row>
    <row r="599" spans="1:12" s="20" customFormat="1" ht="28.8">
      <c r="A599" s="7" t="s">
        <v>1758</v>
      </c>
      <c r="B599" s="7"/>
      <c r="C599" s="7" t="s">
        <v>1759</v>
      </c>
      <c r="D599" s="20" t="s">
        <v>891</v>
      </c>
      <c r="E599" s="22" t="s">
        <v>1756</v>
      </c>
      <c r="F599" s="22" t="s">
        <v>1829</v>
      </c>
      <c r="G599" s="22" t="s">
        <v>1829</v>
      </c>
      <c r="H599" s="20" t="s">
        <v>2</v>
      </c>
      <c r="I599" s="71"/>
      <c r="J599" s="71"/>
      <c r="K599" s="71"/>
      <c r="L599" s="23"/>
    </row>
    <row r="600" spans="1:12" ht="28.8">
      <c r="A600" s="7" t="s">
        <v>1758</v>
      </c>
      <c r="B600" s="7"/>
      <c r="C600" s="7" t="s">
        <v>1759</v>
      </c>
      <c r="D600" s="5" t="s">
        <v>891</v>
      </c>
      <c r="E600" s="7" t="s">
        <v>1756</v>
      </c>
      <c r="F600" s="5" t="s">
        <v>726</v>
      </c>
      <c r="G600" s="7" t="s">
        <v>1830</v>
      </c>
      <c r="H600" s="82" t="s">
        <v>1761</v>
      </c>
      <c r="I600" s="32" t="s">
        <v>631</v>
      </c>
      <c r="J600" s="32" t="s">
        <v>681</v>
      </c>
      <c r="K600" s="32" t="s">
        <v>723</v>
      </c>
      <c r="L600" s="26"/>
    </row>
    <row r="601" spans="1:12" ht="28.8">
      <c r="A601" s="7" t="s">
        <v>1758</v>
      </c>
      <c r="B601" s="7"/>
      <c r="C601" s="7" t="s">
        <v>1759</v>
      </c>
      <c r="D601" s="5" t="s">
        <v>891</v>
      </c>
      <c r="E601" s="7" t="s">
        <v>1756</v>
      </c>
      <c r="F601" s="5" t="s">
        <v>726</v>
      </c>
      <c r="G601" s="7" t="s">
        <v>1831</v>
      </c>
      <c r="H601" s="82" t="s">
        <v>1761</v>
      </c>
      <c r="I601" s="32" t="s">
        <v>634</v>
      </c>
      <c r="J601" s="32" t="s">
        <v>688</v>
      </c>
      <c r="K601" s="32" t="s">
        <v>728</v>
      </c>
      <c r="L601" s="26"/>
    </row>
    <row r="602" spans="1:12" s="20" customFormat="1" ht="28.8">
      <c r="A602" s="7" t="s">
        <v>1758</v>
      </c>
      <c r="B602" s="7"/>
      <c r="C602" s="7" t="s">
        <v>1759</v>
      </c>
      <c r="D602" s="20" t="s">
        <v>891</v>
      </c>
      <c r="E602" s="22" t="s">
        <v>1756</v>
      </c>
      <c r="F602" s="22" t="s">
        <v>721</v>
      </c>
      <c r="G602" s="22" t="s">
        <v>721</v>
      </c>
      <c r="H602" s="20" t="s">
        <v>2</v>
      </c>
      <c r="I602" s="71"/>
      <c r="J602" s="71"/>
      <c r="K602" s="71"/>
      <c r="L602" s="23"/>
    </row>
    <row r="603" spans="1:12" ht="28.8">
      <c r="A603" s="7" t="s">
        <v>1758</v>
      </c>
      <c r="B603" s="7"/>
      <c r="C603" s="7" t="s">
        <v>1759</v>
      </c>
      <c r="D603" s="5" t="s">
        <v>891</v>
      </c>
      <c r="E603" s="7" t="s">
        <v>1756</v>
      </c>
      <c r="F603" s="5" t="s">
        <v>721</v>
      </c>
      <c r="G603" s="7" t="s">
        <v>1832</v>
      </c>
      <c r="H603" s="82" t="s">
        <v>1761</v>
      </c>
      <c r="I603" s="32" t="s">
        <v>627</v>
      </c>
      <c r="J603" s="32" t="s">
        <v>674</v>
      </c>
      <c r="K603" s="32" t="s">
        <v>719</v>
      </c>
      <c r="L603" s="26"/>
    </row>
    <row r="604" spans="1:12" s="20" customFormat="1" ht="28.8">
      <c r="A604" s="7" t="s">
        <v>1758</v>
      </c>
      <c r="B604" s="7"/>
      <c r="C604" s="7" t="s">
        <v>1759</v>
      </c>
      <c r="D604" s="20" t="s">
        <v>891</v>
      </c>
      <c r="E604" s="22" t="s">
        <v>1756</v>
      </c>
      <c r="F604" s="22" t="s">
        <v>1833</v>
      </c>
      <c r="G604" s="22" t="s">
        <v>1833</v>
      </c>
      <c r="H604" s="20" t="s">
        <v>2</v>
      </c>
      <c r="I604" s="71"/>
      <c r="J604" s="71"/>
      <c r="K604" s="71"/>
      <c r="L604" s="23"/>
    </row>
    <row r="605" spans="1:12" ht="28.8">
      <c r="A605" s="7" t="s">
        <v>1758</v>
      </c>
      <c r="B605" s="7"/>
      <c r="C605" s="7" t="s">
        <v>1759</v>
      </c>
      <c r="D605" s="5" t="s">
        <v>891</v>
      </c>
      <c r="E605" s="7" t="s">
        <v>1756</v>
      </c>
      <c r="F605" s="5" t="s">
        <v>726</v>
      </c>
      <c r="G605" s="7" t="s">
        <v>1834</v>
      </c>
      <c r="H605" s="82" t="s">
        <v>1761</v>
      </c>
      <c r="I605" s="32" t="s">
        <v>637</v>
      </c>
      <c r="J605" s="32" t="s">
        <v>695</v>
      </c>
      <c r="K605" s="32" t="s">
        <v>732</v>
      </c>
      <c r="L605" s="26"/>
    </row>
    <row r="606" spans="1:12" s="53" customFormat="1" ht="43.2">
      <c r="A606" s="7" t="s">
        <v>1758</v>
      </c>
      <c r="B606" s="7"/>
      <c r="C606" s="7" t="s">
        <v>1759</v>
      </c>
      <c r="D606" s="53" t="s">
        <v>898</v>
      </c>
      <c r="E606" s="53" t="s">
        <v>1756</v>
      </c>
      <c r="F606" s="53" t="s">
        <v>1835</v>
      </c>
      <c r="G606" s="64" t="s">
        <v>1836</v>
      </c>
      <c r="H606" s="51" t="s">
        <v>1043</v>
      </c>
      <c r="I606" s="52"/>
      <c r="J606" s="52"/>
      <c r="K606" s="52"/>
      <c r="L606" s="54"/>
    </row>
    <row r="607" spans="1:12" s="65" customFormat="1" ht="28.8">
      <c r="A607" s="7" t="s">
        <v>1758</v>
      </c>
      <c r="B607" s="7"/>
      <c r="C607" s="7" t="s">
        <v>1759</v>
      </c>
      <c r="D607" s="65" t="s">
        <v>898</v>
      </c>
      <c r="E607" s="65" t="s">
        <v>1756</v>
      </c>
      <c r="F607" s="65" t="s">
        <v>1835</v>
      </c>
      <c r="G607" s="66" t="s">
        <v>1837</v>
      </c>
      <c r="H607" s="67" t="s">
        <v>2</v>
      </c>
      <c r="I607" s="68"/>
      <c r="J607" s="68"/>
      <c r="K607" s="68"/>
      <c r="L607" s="69"/>
    </row>
    <row r="608" spans="1:12" ht="28.8">
      <c r="A608" s="7" t="s">
        <v>1758</v>
      </c>
      <c r="B608" s="7"/>
      <c r="C608" s="7" t="s">
        <v>1759</v>
      </c>
      <c r="D608" s="5" t="s">
        <v>898</v>
      </c>
      <c r="E608" s="5" t="s">
        <v>1756</v>
      </c>
      <c r="F608" s="5" t="s">
        <v>1835</v>
      </c>
      <c r="G608" s="35" t="s">
        <v>1838</v>
      </c>
      <c r="H608" s="7" t="s">
        <v>1761</v>
      </c>
      <c r="L608" s="27"/>
    </row>
    <row r="609" spans="1:12" ht="28.8">
      <c r="A609" s="7" t="s">
        <v>1758</v>
      </c>
      <c r="B609" s="7"/>
      <c r="C609" s="7" t="s">
        <v>1759</v>
      </c>
      <c r="D609" s="5" t="s">
        <v>898</v>
      </c>
      <c r="E609" s="5" t="s">
        <v>1756</v>
      </c>
      <c r="F609" s="5" t="s">
        <v>1835</v>
      </c>
      <c r="G609" s="35" t="s">
        <v>1839</v>
      </c>
      <c r="H609" s="7" t="s">
        <v>1761</v>
      </c>
      <c r="L609" s="27"/>
    </row>
    <row r="610" spans="1:12" ht="28.8">
      <c r="A610" s="7" t="s">
        <v>1758</v>
      </c>
      <c r="B610" s="7"/>
      <c r="C610" s="7" t="s">
        <v>1759</v>
      </c>
      <c r="D610" s="5" t="s">
        <v>898</v>
      </c>
      <c r="E610" s="5" t="s">
        <v>1756</v>
      </c>
      <c r="F610" s="5" t="s">
        <v>1835</v>
      </c>
      <c r="G610" s="35" t="s">
        <v>1840</v>
      </c>
      <c r="H610" s="7" t="s">
        <v>1761</v>
      </c>
      <c r="L610" s="27"/>
    </row>
    <row r="611" spans="1:12" ht="28.8">
      <c r="A611" s="7" t="s">
        <v>1758</v>
      </c>
      <c r="B611" s="7"/>
      <c r="C611" s="7" t="s">
        <v>1759</v>
      </c>
      <c r="D611" s="5" t="s">
        <v>898</v>
      </c>
      <c r="E611" s="5" t="s">
        <v>1756</v>
      </c>
      <c r="F611" s="5" t="s">
        <v>1835</v>
      </c>
      <c r="G611" s="35" t="s">
        <v>1841</v>
      </c>
      <c r="H611" s="7" t="s">
        <v>1761</v>
      </c>
      <c r="L611" s="27"/>
    </row>
    <row r="612" spans="1:12" ht="28.8">
      <c r="A612" s="7" t="s">
        <v>1758</v>
      </c>
      <c r="B612" s="7"/>
      <c r="C612" s="7" t="s">
        <v>1759</v>
      </c>
      <c r="D612" s="5" t="s">
        <v>898</v>
      </c>
      <c r="E612" s="5" t="s">
        <v>1756</v>
      </c>
      <c r="F612" s="5" t="s">
        <v>1835</v>
      </c>
      <c r="G612" s="35" t="s">
        <v>1842</v>
      </c>
      <c r="H612" s="7" t="s">
        <v>1761</v>
      </c>
      <c r="L612" s="27"/>
    </row>
    <row r="613" spans="1:12" ht="28.8">
      <c r="A613" s="7" t="s">
        <v>1758</v>
      </c>
      <c r="B613" s="7"/>
      <c r="C613" s="7" t="s">
        <v>1759</v>
      </c>
      <c r="D613" s="5" t="s">
        <v>898</v>
      </c>
      <c r="E613" s="5" t="s">
        <v>1756</v>
      </c>
      <c r="F613" s="5" t="s">
        <v>1835</v>
      </c>
      <c r="G613" s="35" t="s">
        <v>1843</v>
      </c>
      <c r="H613" s="7" t="s">
        <v>1761</v>
      </c>
      <c r="L613" s="27"/>
    </row>
    <row r="614" spans="1:12" ht="28.8">
      <c r="A614" s="7" t="s">
        <v>1758</v>
      </c>
      <c r="B614" s="7"/>
      <c r="C614" s="7" t="s">
        <v>1759</v>
      </c>
      <c r="D614" s="5" t="s">
        <v>898</v>
      </c>
      <c r="E614" s="5" t="s">
        <v>1756</v>
      </c>
      <c r="F614" s="5" t="s">
        <v>1835</v>
      </c>
      <c r="G614" s="35" t="s">
        <v>1844</v>
      </c>
      <c r="H614" s="7" t="s">
        <v>1761</v>
      </c>
      <c r="L614" s="27"/>
    </row>
    <row r="615" spans="1:12" ht="28.8">
      <c r="A615" s="7" t="s">
        <v>1758</v>
      </c>
      <c r="B615" s="7"/>
      <c r="C615" s="7" t="s">
        <v>1759</v>
      </c>
      <c r="D615" s="5" t="s">
        <v>898</v>
      </c>
      <c r="E615" s="5" t="s">
        <v>1756</v>
      </c>
      <c r="F615" s="5" t="s">
        <v>1835</v>
      </c>
      <c r="G615" s="35" t="s">
        <v>1845</v>
      </c>
      <c r="H615" s="7" t="s">
        <v>1761</v>
      </c>
      <c r="L615" s="27"/>
    </row>
    <row r="616" spans="1:12" ht="28.8">
      <c r="A616" s="7" t="s">
        <v>1758</v>
      </c>
      <c r="B616" s="7"/>
      <c r="C616" s="7" t="s">
        <v>1759</v>
      </c>
      <c r="D616" s="5" t="s">
        <v>898</v>
      </c>
      <c r="E616" s="5" t="s">
        <v>1756</v>
      </c>
      <c r="F616" s="5" t="s">
        <v>1835</v>
      </c>
      <c r="G616" s="35" t="s">
        <v>1846</v>
      </c>
      <c r="H616" s="7" t="s">
        <v>1761</v>
      </c>
      <c r="L616" s="27"/>
    </row>
    <row r="617" spans="1:12" ht="28.8">
      <c r="A617" s="7" t="s">
        <v>1758</v>
      </c>
      <c r="B617" s="7"/>
      <c r="C617" s="7" t="s">
        <v>1759</v>
      </c>
      <c r="D617" s="5" t="s">
        <v>898</v>
      </c>
      <c r="E617" s="5" t="s">
        <v>1756</v>
      </c>
      <c r="F617" s="5" t="s">
        <v>1835</v>
      </c>
      <c r="G617" s="35" t="s">
        <v>1847</v>
      </c>
      <c r="H617" s="7" t="s">
        <v>1761</v>
      </c>
      <c r="L617" s="27"/>
    </row>
    <row r="618" spans="1:12" ht="28.8">
      <c r="A618" s="7" t="s">
        <v>1758</v>
      </c>
      <c r="B618" s="7"/>
      <c r="C618" s="7" t="s">
        <v>1759</v>
      </c>
      <c r="D618" s="5" t="s">
        <v>898</v>
      </c>
      <c r="E618" s="5" t="s">
        <v>1756</v>
      </c>
      <c r="F618" s="5" t="s">
        <v>1835</v>
      </c>
      <c r="G618" s="35" t="s">
        <v>1848</v>
      </c>
      <c r="H618" s="7" t="s">
        <v>1761</v>
      </c>
      <c r="L618" s="27"/>
    </row>
    <row r="619" spans="1:12" ht="28.8">
      <c r="A619" s="7" t="s">
        <v>1758</v>
      </c>
      <c r="B619" s="7"/>
      <c r="C619" s="7" t="s">
        <v>1759</v>
      </c>
      <c r="D619" s="5" t="s">
        <v>898</v>
      </c>
      <c r="E619" s="5" t="s">
        <v>1756</v>
      </c>
      <c r="F619" s="5" t="s">
        <v>1835</v>
      </c>
      <c r="G619" s="35" t="s">
        <v>1849</v>
      </c>
      <c r="H619" s="7" t="s">
        <v>1761</v>
      </c>
      <c r="L619" s="27"/>
    </row>
    <row r="620" spans="1:12" ht="28.8">
      <c r="A620" s="7" t="s">
        <v>1758</v>
      </c>
      <c r="B620" s="7"/>
      <c r="C620" s="7" t="s">
        <v>1759</v>
      </c>
      <c r="D620" s="5" t="s">
        <v>898</v>
      </c>
      <c r="E620" s="5" t="s">
        <v>1756</v>
      </c>
      <c r="F620" s="5" t="s">
        <v>1835</v>
      </c>
      <c r="G620" s="35" t="s">
        <v>1850</v>
      </c>
      <c r="H620" s="7" t="s">
        <v>1761</v>
      </c>
      <c r="L620" s="27"/>
    </row>
    <row r="621" spans="1:12" ht="28.8">
      <c r="A621" s="7" t="s">
        <v>1758</v>
      </c>
      <c r="B621" s="7"/>
      <c r="C621" s="7" t="s">
        <v>1759</v>
      </c>
      <c r="D621" s="5" t="s">
        <v>898</v>
      </c>
      <c r="E621" s="5" t="s">
        <v>1756</v>
      </c>
      <c r="F621" s="5" t="s">
        <v>1835</v>
      </c>
      <c r="G621" s="35" t="s">
        <v>1851</v>
      </c>
      <c r="H621" s="7" t="s">
        <v>1761</v>
      </c>
      <c r="L621" s="27"/>
    </row>
    <row r="622" spans="1:12" s="65" customFormat="1" ht="28.8">
      <c r="A622" s="7" t="s">
        <v>1758</v>
      </c>
      <c r="B622" s="7"/>
      <c r="C622" s="7" t="s">
        <v>1759</v>
      </c>
      <c r="D622" s="65" t="s">
        <v>898</v>
      </c>
      <c r="E622" s="65" t="s">
        <v>1756</v>
      </c>
      <c r="F622" s="65" t="s">
        <v>1852</v>
      </c>
      <c r="G622" s="66" t="s">
        <v>1853</v>
      </c>
      <c r="H622" s="67" t="s">
        <v>2</v>
      </c>
      <c r="I622" s="68"/>
      <c r="J622" s="68"/>
      <c r="K622" s="68"/>
      <c r="L622" s="69"/>
    </row>
    <row r="623" spans="1:12" ht="28.8">
      <c r="A623" s="7" t="s">
        <v>1758</v>
      </c>
      <c r="B623" s="7"/>
      <c r="C623" s="7" t="s">
        <v>1759</v>
      </c>
      <c r="D623" s="5" t="s">
        <v>898</v>
      </c>
      <c r="E623" s="5" t="s">
        <v>1756</v>
      </c>
      <c r="F623" s="5" t="s">
        <v>1852</v>
      </c>
      <c r="G623" s="35" t="s">
        <v>1854</v>
      </c>
      <c r="H623" s="7" t="s">
        <v>1761</v>
      </c>
      <c r="L623" s="27"/>
    </row>
    <row r="624" spans="1:12" ht="28.8">
      <c r="A624" s="7" t="s">
        <v>1758</v>
      </c>
      <c r="B624" s="7"/>
      <c r="C624" s="7" t="s">
        <v>1759</v>
      </c>
      <c r="D624" s="5" t="s">
        <v>898</v>
      </c>
      <c r="E624" s="5" t="s">
        <v>1756</v>
      </c>
      <c r="F624" s="5" t="s">
        <v>1852</v>
      </c>
      <c r="G624" s="35" t="s">
        <v>1855</v>
      </c>
      <c r="H624" s="7" t="s">
        <v>1761</v>
      </c>
      <c r="L624" s="27"/>
    </row>
    <row r="625" spans="1:12" ht="28.8">
      <c r="A625" s="7" t="s">
        <v>1758</v>
      </c>
      <c r="B625" s="7"/>
      <c r="C625" s="7" t="s">
        <v>1759</v>
      </c>
      <c r="D625" s="5" t="s">
        <v>898</v>
      </c>
      <c r="E625" s="5" t="s">
        <v>1756</v>
      </c>
      <c r="F625" s="5" t="s">
        <v>1852</v>
      </c>
      <c r="G625" s="35" t="s">
        <v>1856</v>
      </c>
      <c r="H625" s="7" t="s">
        <v>1761</v>
      </c>
      <c r="L625" s="27"/>
    </row>
    <row r="626" spans="1:12" ht="28.8">
      <c r="A626" s="7" t="s">
        <v>1758</v>
      </c>
      <c r="B626" s="7"/>
      <c r="C626" s="7" t="s">
        <v>1759</v>
      </c>
      <c r="D626" s="5" t="s">
        <v>898</v>
      </c>
      <c r="E626" s="5" t="s">
        <v>1756</v>
      </c>
      <c r="F626" s="5" t="s">
        <v>1852</v>
      </c>
      <c r="G626" s="35" t="s">
        <v>1857</v>
      </c>
      <c r="H626" s="7" t="s">
        <v>1761</v>
      </c>
      <c r="L626" s="27"/>
    </row>
    <row r="627" spans="1:12" ht="28.8">
      <c r="A627" s="7" t="s">
        <v>1758</v>
      </c>
      <c r="B627" s="7"/>
      <c r="C627" s="7" t="s">
        <v>1759</v>
      </c>
      <c r="D627" s="5" t="s">
        <v>898</v>
      </c>
      <c r="E627" s="5" t="s">
        <v>1756</v>
      </c>
      <c r="F627" s="5" t="s">
        <v>1852</v>
      </c>
      <c r="G627" s="35" t="s">
        <v>1858</v>
      </c>
      <c r="H627" s="7" t="s">
        <v>1761</v>
      </c>
      <c r="L627" s="27"/>
    </row>
    <row r="628" spans="1:12" ht="28.8">
      <c r="A628" s="7" t="s">
        <v>1758</v>
      </c>
      <c r="B628" s="7"/>
      <c r="C628" s="7" t="s">
        <v>1759</v>
      </c>
      <c r="D628" s="5" t="s">
        <v>898</v>
      </c>
      <c r="E628" s="5" t="s">
        <v>1756</v>
      </c>
      <c r="F628" s="5" t="s">
        <v>1852</v>
      </c>
      <c r="G628" s="35" t="s">
        <v>1859</v>
      </c>
      <c r="H628" s="7" t="s">
        <v>1761</v>
      </c>
      <c r="L628" s="27"/>
    </row>
    <row r="629" spans="1:12" ht="28.8">
      <c r="A629" s="7" t="s">
        <v>1758</v>
      </c>
      <c r="B629" s="7"/>
      <c r="C629" s="7" t="s">
        <v>1759</v>
      </c>
      <c r="D629" s="5" t="s">
        <v>898</v>
      </c>
      <c r="E629" s="5" t="s">
        <v>1756</v>
      </c>
      <c r="F629" s="5" t="s">
        <v>1852</v>
      </c>
      <c r="G629" s="35" t="s">
        <v>1860</v>
      </c>
      <c r="H629" s="7" t="s">
        <v>1761</v>
      </c>
      <c r="L629" s="27"/>
    </row>
    <row r="630" spans="1:12" ht="28.8">
      <c r="A630" s="7" t="s">
        <v>1758</v>
      </c>
      <c r="B630" s="7"/>
      <c r="C630" s="7" t="s">
        <v>1759</v>
      </c>
      <c r="D630" s="5" t="s">
        <v>898</v>
      </c>
      <c r="E630" s="5" t="s">
        <v>1756</v>
      </c>
      <c r="F630" s="5" t="s">
        <v>1852</v>
      </c>
      <c r="G630" s="35" t="s">
        <v>1861</v>
      </c>
      <c r="H630" s="7" t="s">
        <v>1761</v>
      </c>
      <c r="L630" s="27"/>
    </row>
    <row r="631" spans="1:12" s="65" customFormat="1" ht="28.8">
      <c r="A631" s="7" t="s">
        <v>1758</v>
      </c>
      <c r="B631" s="7"/>
      <c r="C631" s="7" t="s">
        <v>1759</v>
      </c>
      <c r="D631" s="65" t="s">
        <v>898</v>
      </c>
      <c r="E631" s="65" t="s">
        <v>1756</v>
      </c>
      <c r="F631" s="65" t="s">
        <v>1862</v>
      </c>
      <c r="G631" s="66" t="s">
        <v>1862</v>
      </c>
      <c r="H631" s="67" t="s">
        <v>2</v>
      </c>
      <c r="I631" s="68"/>
      <c r="J631" s="68"/>
      <c r="K631" s="68"/>
      <c r="L631" s="69"/>
    </row>
    <row r="632" spans="1:12" ht="28.8">
      <c r="A632" s="7" t="s">
        <v>1758</v>
      </c>
      <c r="B632" s="7"/>
      <c r="C632" s="7" t="s">
        <v>1759</v>
      </c>
      <c r="D632" s="5" t="s">
        <v>898</v>
      </c>
      <c r="E632" s="5" t="s">
        <v>1756</v>
      </c>
      <c r="F632" s="5" t="s">
        <v>1862</v>
      </c>
      <c r="G632" s="35" t="s">
        <v>1863</v>
      </c>
      <c r="H632" s="7" t="s">
        <v>1761</v>
      </c>
      <c r="L632" s="27"/>
    </row>
    <row r="633" spans="1:12" ht="28.8">
      <c r="A633" s="7" t="s">
        <v>1758</v>
      </c>
      <c r="B633" s="7"/>
      <c r="C633" s="7" t="s">
        <v>1759</v>
      </c>
      <c r="D633" s="5" t="s">
        <v>898</v>
      </c>
      <c r="E633" s="5" t="s">
        <v>1756</v>
      </c>
      <c r="F633" s="5" t="s">
        <v>1862</v>
      </c>
      <c r="G633" s="35" t="s">
        <v>1864</v>
      </c>
      <c r="H633" s="7" t="s">
        <v>1761</v>
      </c>
      <c r="L633" s="27"/>
    </row>
    <row r="634" spans="1:12" ht="43.2">
      <c r="A634" s="7" t="s">
        <v>1758</v>
      </c>
      <c r="B634" s="7"/>
      <c r="C634" s="7" t="s">
        <v>1759</v>
      </c>
      <c r="D634" s="5" t="s">
        <v>898</v>
      </c>
      <c r="E634" s="5" t="s">
        <v>1756</v>
      </c>
      <c r="F634" s="5" t="s">
        <v>1862</v>
      </c>
      <c r="G634" s="35" t="s">
        <v>1865</v>
      </c>
      <c r="H634" s="7" t="s">
        <v>1761</v>
      </c>
      <c r="L634" s="27"/>
    </row>
    <row r="635" spans="1:12" s="65" customFormat="1" ht="28.8">
      <c r="A635" s="7" t="s">
        <v>1758</v>
      </c>
      <c r="B635" s="7"/>
      <c r="C635" s="7" t="s">
        <v>1759</v>
      </c>
      <c r="D635" s="65" t="s">
        <v>898</v>
      </c>
      <c r="E635" s="65" t="s">
        <v>1756</v>
      </c>
      <c r="F635" s="65" t="s">
        <v>1866</v>
      </c>
      <c r="G635" s="66" t="s">
        <v>1866</v>
      </c>
      <c r="H635" s="67" t="s">
        <v>2</v>
      </c>
      <c r="I635" s="68"/>
      <c r="J635" s="68"/>
      <c r="K635" s="68"/>
      <c r="L635" s="69"/>
    </row>
    <row r="636" spans="1:12" ht="57.6">
      <c r="A636" s="7" t="s">
        <v>1758</v>
      </c>
      <c r="B636" s="7"/>
      <c r="C636" s="7" t="s">
        <v>1759</v>
      </c>
      <c r="D636" s="5" t="s">
        <v>898</v>
      </c>
      <c r="E636" s="5" t="s">
        <v>1756</v>
      </c>
      <c r="F636" s="5" t="s">
        <v>1866</v>
      </c>
      <c r="G636" s="35" t="s">
        <v>1867</v>
      </c>
      <c r="H636" s="7" t="s">
        <v>1043</v>
      </c>
      <c r="L636" s="27"/>
    </row>
    <row r="637" spans="1:12" ht="28.8">
      <c r="A637" s="7" t="s">
        <v>1758</v>
      </c>
      <c r="B637" s="7"/>
      <c r="C637" s="7" t="s">
        <v>1759</v>
      </c>
      <c r="D637" s="5" t="s">
        <v>898</v>
      </c>
      <c r="E637" s="5" t="s">
        <v>1756</v>
      </c>
      <c r="F637" s="5" t="s">
        <v>1866</v>
      </c>
      <c r="G637" s="35" t="s">
        <v>1868</v>
      </c>
      <c r="H637" s="7" t="s">
        <v>1761</v>
      </c>
      <c r="L637" s="27"/>
    </row>
    <row r="638" spans="1:12" ht="28.8">
      <c r="A638" s="7" t="s">
        <v>1758</v>
      </c>
      <c r="B638" s="7"/>
      <c r="C638" s="7" t="s">
        <v>1759</v>
      </c>
      <c r="D638" s="5" t="s">
        <v>898</v>
      </c>
      <c r="E638" s="5" t="s">
        <v>1756</v>
      </c>
      <c r="F638" s="5" t="s">
        <v>1866</v>
      </c>
      <c r="G638" s="35" t="s">
        <v>1869</v>
      </c>
      <c r="H638" s="7" t="s">
        <v>1761</v>
      </c>
      <c r="L638" s="27"/>
    </row>
    <row r="639" spans="1:12" s="65" customFormat="1" ht="28.8">
      <c r="A639" s="7" t="s">
        <v>1758</v>
      </c>
      <c r="B639" s="7"/>
      <c r="C639" s="7" t="s">
        <v>1759</v>
      </c>
      <c r="D639" s="65" t="s">
        <v>898</v>
      </c>
      <c r="E639" s="65" t="s">
        <v>1756</v>
      </c>
      <c r="F639" s="65" t="s">
        <v>1870</v>
      </c>
      <c r="G639" s="66" t="s">
        <v>1870</v>
      </c>
      <c r="H639" s="67" t="s">
        <v>2</v>
      </c>
      <c r="I639" s="68"/>
      <c r="J639" s="68"/>
      <c r="K639" s="68"/>
      <c r="L639" s="69"/>
    </row>
    <row r="640" spans="1:12" ht="28.8">
      <c r="A640" s="7" t="s">
        <v>1758</v>
      </c>
      <c r="B640" s="7"/>
      <c r="C640" s="7" t="s">
        <v>1759</v>
      </c>
      <c r="D640" s="5" t="s">
        <v>898</v>
      </c>
      <c r="E640" s="5" t="s">
        <v>1756</v>
      </c>
      <c r="F640" s="5" t="s">
        <v>1870</v>
      </c>
      <c r="G640" s="35" t="s">
        <v>1871</v>
      </c>
      <c r="H640" s="7" t="s">
        <v>1761</v>
      </c>
      <c r="L640" s="27"/>
    </row>
    <row r="641" spans="1:12" ht="28.8">
      <c r="A641" s="7" t="s">
        <v>1758</v>
      </c>
      <c r="B641" s="7"/>
      <c r="C641" s="7" t="s">
        <v>1759</v>
      </c>
      <c r="D641" s="5" t="s">
        <v>898</v>
      </c>
      <c r="E641" s="5" t="s">
        <v>1756</v>
      </c>
      <c r="F641" s="5" t="s">
        <v>1870</v>
      </c>
      <c r="G641" s="35" t="s">
        <v>1872</v>
      </c>
      <c r="H641" s="7" t="s">
        <v>1761</v>
      </c>
      <c r="L641" s="27"/>
    </row>
    <row r="642" spans="1:12" ht="28.8">
      <c r="A642" s="7" t="s">
        <v>1758</v>
      </c>
      <c r="B642" s="7"/>
      <c r="C642" s="7" t="s">
        <v>1759</v>
      </c>
      <c r="D642" s="5" t="s">
        <v>898</v>
      </c>
      <c r="E642" s="5" t="s">
        <v>1756</v>
      </c>
      <c r="F642" s="5" t="s">
        <v>1870</v>
      </c>
      <c r="G642" s="35" t="s">
        <v>1873</v>
      </c>
      <c r="H642" s="7" t="s">
        <v>1761</v>
      </c>
      <c r="L642" s="27"/>
    </row>
    <row r="643" spans="1:12" ht="28.8">
      <c r="A643" s="7" t="s">
        <v>1758</v>
      </c>
      <c r="B643" s="7"/>
      <c r="C643" s="7" t="s">
        <v>1759</v>
      </c>
      <c r="D643" s="5" t="s">
        <v>898</v>
      </c>
      <c r="E643" s="5" t="s">
        <v>1756</v>
      </c>
      <c r="F643" s="5" t="s">
        <v>1870</v>
      </c>
      <c r="G643" s="35" t="s">
        <v>1874</v>
      </c>
      <c r="H643" s="7" t="s">
        <v>1761</v>
      </c>
      <c r="L643" s="27"/>
    </row>
    <row r="644" spans="1:12">
      <c r="A644" s="42" t="s">
        <v>916</v>
      </c>
      <c r="B644" s="42"/>
      <c r="C644" s="42" t="s">
        <v>1759</v>
      </c>
      <c r="D644" s="42" t="s">
        <v>1314</v>
      </c>
      <c r="E644" s="42" t="s">
        <v>1756</v>
      </c>
      <c r="F644" s="42" t="s">
        <v>1875</v>
      </c>
      <c r="G644" s="57" t="s">
        <v>1876</v>
      </c>
      <c r="H644" s="55" t="s">
        <v>1761</v>
      </c>
      <c r="I644" s="73" t="s">
        <v>954</v>
      </c>
      <c r="J644" s="73" t="s">
        <v>954</v>
      </c>
      <c r="K644" s="73" t="s">
        <v>954</v>
      </c>
      <c r="L644" s="5"/>
    </row>
    <row r="645" spans="1:12">
      <c r="A645" s="42" t="s">
        <v>916</v>
      </c>
      <c r="B645" s="42"/>
      <c r="C645" s="42" t="s">
        <v>1759</v>
      </c>
      <c r="D645" s="42" t="s">
        <v>1314</v>
      </c>
      <c r="E645" s="42" t="s">
        <v>1756</v>
      </c>
      <c r="F645" s="42" t="s">
        <v>1875</v>
      </c>
      <c r="G645" s="57" t="s">
        <v>1876</v>
      </c>
      <c r="H645" s="55" t="s">
        <v>1761</v>
      </c>
      <c r="I645" s="73" t="s">
        <v>954</v>
      </c>
      <c r="J645" s="73" t="s">
        <v>954</v>
      </c>
      <c r="K645" s="73" t="s">
        <v>954</v>
      </c>
      <c r="L645" s="5"/>
    </row>
    <row r="646" spans="1:12">
      <c r="A646" s="42" t="s">
        <v>916</v>
      </c>
      <c r="B646" s="42"/>
      <c r="C646" s="42" t="s">
        <v>1759</v>
      </c>
      <c r="D646" s="42" t="s">
        <v>1314</v>
      </c>
      <c r="E646" s="42" t="s">
        <v>1756</v>
      </c>
      <c r="F646" s="42" t="s">
        <v>1875</v>
      </c>
      <c r="G646" s="57" t="s">
        <v>1877</v>
      </c>
      <c r="H646" s="55" t="s">
        <v>1761</v>
      </c>
      <c r="I646" s="73" t="s">
        <v>954</v>
      </c>
      <c r="J646" s="73" t="s">
        <v>954</v>
      </c>
      <c r="K646" s="73" t="s">
        <v>954</v>
      </c>
      <c r="L646" s="5"/>
    </row>
    <row r="647" spans="1:12">
      <c r="A647" s="42" t="s">
        <v>916</v>
      </c>
      <c r="B647" s="42"/>
      <c r="C647" s="42" t="s">
        <v>1759</v>
      </c>
      <c r="D647" s="42" t="s">
        <v>1314</v>
      </c>
      <c r="E647" s="42" t="s">
        <v>1756</v>
      </c>
      <c r="F647" s="42" t="s">
        <v>1875</v>
      </c>
      <c r="G647" s="57" t="s">
        <v>1878</v>
      </c>
      <c r="H647" s="55" t="s">
        <v>1761</v>
      </c>
      <c r="I647" s="73" t="s">
        <v>954</v>
      </c>
      <c r="J647" s="73" t="s">
        <v>954</v>
      </c>
      <c r="K647" s="73" t="s">
        <v>954</v>
      </c>
      <c r="L647" s="5"/>
    </row>
    <row r="648" spans="1:12">
      <c r="A648" s="42" t="s">
        <v>916</v>
      </c>
      <c r="B648" s="42"/>
      <c r="C648" s="42" t="s">
        <v>1759</v>
      </c>
      <c r="D648" s="42" t="s">
        <v>1314</v>
      </c>
      <c r="E648" s="42" t="s">
        <v>1756</v>
      </c>
      <c r="F648" s="42" t="s">
        <v>1875</v>
      </c>
      <c r="G648" s="57" t="s">
        <v>1879</v>
      </c>
      <c r="H648" s="55" t="s">
        <v>1761</v>
      </c>
      <c r="I648" s="73" t="s">
        <v>954</v>
      </c>
      <c r="J648" s="73" t="s">
        <v>954</v>
      </c>
      <c r="K648" s="73" t="s">
        <v>954</v>
      </c>
      <c r="L648" s="5"/>
    </row>
    <row r="649" spans="1:12">
      <c r="A649" s="42" t="s">
        <v>916</v>
      </c>
      <c r="B649" s="42"/>
      <c r="C649" s="42" t="s">
        <v>1759</v>
      </c>
      <c r="D649" s="42" t="s">
        <v>1314</v>
      </c>
      <c r="E649" s="42" t="s">
        <v>1756</v>
      </c>
      <c r="F649" s="42" t="s">
        <v>1875</v>
      </c>
      <c r="G649" s="57" t="s">
        <v>1880</v>
      </c>
      <c r="H649" s="55" t="s">
        <v>1761</v>
      </c>
      <c r="I649" s="73" t="s">
        <v>954</v>
      </c>
      <c r="J649" s="73" t="s">
        <v>954</v>
      </c>
      <c r="K649" s="73" t="s">
        <v>954</v>
      </c>
      <c r="L649" s="5"/>
    </row>
    <row r="650" spans="1:12">
      <c r="A650" s="42" t="s">
        <v>916</v>
      </c>
      <c r="B650" s="42"/>
      <c r="C650" s="42" t="s">
        <v>1759</v>
      </c>
      <c r="D650" s="42" t="s">
        <v>1314</v>
      </c>
      <c r="E650" s="42" t="s">
        <v>1756</v>
      </c>
      <c r="F650" s="42" t="s">
        <v>1875</v>
      </c>
      <c r="G650" s="57" t="s">
        <v>1881</v>
      </c>
      <c r="H650" s="55" t="s">
        <v>1761</v>
      </c>
      <c r="I650" s="73" t="s">
        <v>954</v>
      </c>
      <c r="J650" s="73" t="s">
        <v>954</v>
      </c>
      <c r="K650" s="73" t="s">
        <v>954</v>
      </c>
      <c r="L650" s="5"/>
    </row>
    <row r="651" spans="1:12">
      <c r="A651" s="42" t="s">
        <v>916</v>
      </c>
      <c r="B651" s="42"/>
      <c r="C651" s="42" t="s">
        <v>1759</v>
      </c>
      <c r="D651" s="42" t="s">
        <v>1314</v>
      </c>
      <c r="E651" s="42" t="s">
        <v>1756</v>
      </c>
      <c r="F651" s="42" t="s">
        <v>1875</v>
      </c>
      <c r="G651" s="57" t="s">
        <v>1882</v>
      </c>
      <c r="H651" s="55" t="s">
        <v>1761</v>
      </c>
      <c r="I651" s="73" t="s">
        <v>954</v>
      </c>
      <c r="J651" s="73" t="s">
        <v>954</v>
      </c>
      <c r="K651" s="73" t="s">
        <v>954</v>
      </c>
      <c r="L651" s="5"/>
    </row>
    <row r="652" spans="1:12">
      <c r="A652" s="42" t="s">
        <v>916</v>
      </c>
      <c r="B652" s="42"/>
      <c r="C652" s="42" t="s">
        <v>1759</v>
      </c>
      <c r="D652" s="42" t="s">
        <v>1314</v>
      </c>
      <c r="E652" s="42" t="s">
        <v>1756</v>
      </c>
      <c r="F652" s="42" t="s">
        <v>1875</v>
      </c>
      <c r="G652" s="57" t="s">
        <v>1883</v>
      </c>
      <c r="H652" s="55" t="s">
        <v>1761</v>
      </c>
      <c r="I652" s="73" t="s">
        <v>954</v>
      </c>
      <c r="J652" s="73" t="s">
        <v>954</v>
      </c>
      <c r="K652" s="73" t="s">
        <v>954</v>
      </c>
      <c r="L652" s="5"/>
    </row>
    <row r="653" spans="1:12" s="48" customFormat="1" ht="72">
      <c r="A653" s="7"/>
      <c r="B653" s="7"/>
      <c r="C653" s="7"/>
      <c r="D653" s="48" t="s">
        <v>898</v>
      </c>
      <c r="E653" s="16" t="s">
        <v>739</v>
      </c>
      <c r="F653" s="48" t="s">
        <v>888</v>
      </c>
      <c r="G653" s="17" t="s">
        <v>1884</v>
      </c>
      <c r="H653" s="16" t="s">
        <v>890</v>
      </c>
      <c r="I653" s="49"/>
      <c r="J653" s="49"/>
      <c r="K653" s="49"/>
      <c r="L653" s="18"/>
    </row>
    <row r="654" spans="1:12" s="105" customFormat="1">
      <c r="A654" s="101" t="s">
        <v>895</v>
      </c>
      <c r="B654" s="101"/>
      <c r="C654" s="131" t="s">
        <v>1885</v>
      </c>
      <c r="D654" s="112" t="s">
        <v>898</v>
      </c>
      <c r="E654" s="112" t="s">
        <v>149</v>
      </c>
      <c r="F654" s="112" t="s">
        <v>1092</v>
      </c>
      <c r="G654" s="122" t="s">
        <v>1886</v>
      </c>
      <c r="H654" s="109" t="s">
        <v>928</v>
      </c>
      <c r="I654" s="118"/>
      <c r="J654" s="118"/>
      <c r="K654" s="118"/>
    </row>
    <row r="655" spans="1:12" s="105" customFormat="1" ht="28.8">
      <c r="A655" s="101" t="s">
        <v>895</v>
      </c>
      <c r="B655" s="101"/>
      <c r="C655" s="109" t="s">
        <v>1885</v>
      </c>
      <c r="D655" s="105" t="s">
        <v>891</v>
      </c>
      <c r="E655" s="109" t="s">
        <v>375</v>
      </c>
      <c r="F655" s="105" t="s">
        <v>610</v>
      </c>
      <c r="G655" s="109" t="s">
        <v>1887</v>
      </c>
      <c r="H655" s="141" t="s">
        <v>894</v>
      </c>
      <c r="I655" s="106" t="s">
        <v>516</v>
      </c>
      <c r="J655" s="106">
        <v>0</v>
      </c>
      <c r="K655" s="106" t="s">
        <v>608</v>
      </c>
      <c r="L655" s="107"/>
    </row>
    <row r="656" spans="1:12" ht="28.8">
      <c r="A656" s="7" t="s">
        <v>1203</v>
      </c>
      <c r="B656" s="7"/>
      <c r="C656" s="7" t="s">
        <v>1885</v>
      </c>
      <c r="D656" s="29" t="s">
        <v>19</v>
      </c>
      <c r="E656" s="36" t="s">
        <v>375</v>
      </c>
      <c r="F656" s="29" t="s">
        <v>610</v>
      </c>
      <c r="G656" s="30" t="s">
        <v>1888</v>
      </c>
      <c r="H656" s="55" t="s">
        <v>894</v>
      </c>
      <c r="I656" s="72" t="s">
        <v>901</v>
      </c>
      <c r="J656" s="32" t="s">
        <v>589</v>
      </c>
      <c r="K656" s="32" t="s">
        <v>612</v>
      </c>
      <c r="L656" s="26" t="s">
        <v>897</v>
      </c>
    </row>
    <row r="657" spans="1:12" s="105" customFormat="1" ht="28.8">
      <c r="A657" s="101" t="s">
        <v>895</v>
      </c>
      <c r="B657" s="101"/>
      <c r="C657" s="109" t="s">
        <v>1885</v>
      </c>
      <c r="D657" s="103" t="s">
        <v>898</v>
      </c>
      <c r="E657" s="103" t="s">
        <v>375</v>
      </c>
      <c r="F657" s="103" t="s">
        <v>610</v>
      </c>
      <c r="G657" s="108" t="s">
        <v>1889</v>
      </c>
      <c r="H657" s="109" t="s">
        <v>894</v>
      </c>
      <c r="I657" s="110"/>
      <c r="J657" s="110"/>
      <c r="K657" s="110"/>
      <c r="L657" s="107"/>
    </row>
    <row r="658" spans="1:12" ht="28.8">
      <c r="A658" s="7" t="s">
        <v>925</v>
      </c>
      <c r="B658" s="7"/>
      <c r="C658" s="7" t="s">
        <v>1885</v>
      </c>
      <c r="D658" s="5" t="s">
        <v>898</v>
      </c>
      <c r="E658" s="5" t="s">
        <v>375</v>
      </c>
      <c r="F658" s="5" t="s">
        <v>1592</v>
      </c>
      <c r="G658" s="35" t="s">
        <v>1890</v>
      </c>
      <c r="H658" s="7" t="s">
        <v>894</v>
      </c>
      <c r="L658" s="27"/>
    </row>
    <row r="659" spans="1:12" s="65" customFormat="1">
      <c r="A659" s="7"/>
      <c r="B659" s="7"/>
      <c r="C659" s="7"/>
      <c r="D659" s="65" t="s">
        <v>898</v>
      </c>
      <c r="E659" s="65" t="s">
        <v>739</v>
      </c>
      <c r="F659" s="65" t="s">
        <v>1891</v>
      </c>
      <c r="G659" s="66" t="s">
        <v>1892</v>
      </c>
      <c r="H659" s="67" t="s">
        <v>2</v>
      </c>
      <c r="I659" s="68"/>
      <c r="J659" s="68"/>
      <c r="K659" s="68"/>
      <c r="L659" s="69"/>
    </row>
    <row r="660" spans="1:12" ht="43.2">
      <c r="A660" s="70" t="s">
        <v>1893</v>
      </c>
      <c r="B660" s="7"/>
      <c r="C660" s="7" t="s">
        <v>1894</v>
      </c>
      <c r="D660" s="5" t="s">
        <v>898</v>
      </c>
      <c r="E660" s="5" t="s">
        <v>739</v>
      </c>
      <c r="F660" s="5" t="s">
        <v>1891</v>
      </c>
      <c r="G660" s="35" t="s">
        <v>1895</v>
      </c>
      <c r="H660" s="7" t="s">
        <v>894</v>
      </c>
      <c r="L660" s="27"/>
    </row>
    <row r="661" spans="1:12" ht="43.2">
      <c r="A661" s="70" t="s">
        <v>1893</v>
      </c>
      <c r="B661" s="7"/>
      <c r="C661" s="7" t="s">
        <v>1894</v>
      </c>
      <c r="D661" s="5" t="s">
        <v>898</v>
      </c>
      <c r="E661" s="5" t="s">
        <v>739</v>
      </c>
      <c r="F661" s="5" t="s">
        <v>1891</v>
      </c>
      <c r="G661" s="35" t="s">
        <v>1896</v>
      </c>
      <c r="H661" s="7" t="s">
        <v>894</v>
      </c>
      <c r="L661" s="27"/>
    </row>
    <row r="662" spans="1:12" ht="43.2">
      <c r="A662" s="70" t="s">
        <v>1893</v>
      </c>
      <c r="B662" s="7"/>
      <c r="C662" s="7" t="s">
        <v>1894</v>
      </c>
      <c r="D662" s="5" t="s">
        <v>898</v>
      </c>
      <c r="E662" s="5" t="s">
        <v>739</v>
      </c>
      <c r="F662" s="5" t="s">
        <v>1891</v>
      </c>
      <c r="G662" s="35" t="s">
        <v>1897</v>
      </c>
      <c r="H662" s="7" t="s">
        <v>930</v>
      </c>
      <c r="L662" s="27"/>
    </row>
    <row r="663" spans="1:12" ht="43.2">
      <c r="A663" s="70" t="s">
        <v>1893</v>
      </c>
      <c r="B663" s="7"/>
      <c r="C663" s="7" t="s">
        <v>1894</v>
      </c>
      <c r="D663" s="5" t="s">
        <v>898</v>
      </c>
      <c r="E663" s="5" t="s">
        <v>739</v>
      </c>
      <c r="F663" s="5" t="s">
        <v>1891</v>
      </c>
      <c r="G663" s="35" t="s">
        <v>1898</v>
      </c>
      <c r="H663" s="7" t="s">
        <v>894</v>
      </c>
      <c r="L663" s="27"/>
    </row>
    <row r="664" spans="1:12" ht="43.2">
      <c r="A664" s="70" t="s">
        <v>1893</v>
      </c>
      <c r="B664" s="7"/>
      <c r="C664" s="7" t="s">
        <v>1894</v>
      </c>
      <c r="D664" s="5" t="s">
        <v>898</v>
      </c>
      <c r="E664" s="5" t="s">
        <v>739</v>
      </c>
      <c r="F664" s="5" t="s">
        <v>1891</v>
      </c>
      <c r="G664" s="35" t="s">
        <v>1899</v>
      </c>
      <c r="H664" s="7" t="s">
        <v>894</v>
      </c>
      <c r="L664" s="27"/>
    </row>
    <row r="665" spans="1:12" ht="43.2">
      <c r="A665" s="70" t="s">
        <v>1893</v>
      </c>
      <c r="B665" s="7"/>
      <c r="C665" s="7" t="s">
        <v>1894</v>
      </c>
      <c r="D665" s="5" t="s">
        <v>898</v>
      </c>
      <c r="E665" s="5" t="s">
        <v>739</v>
      </c>
      <c r="F665" s="5" t="s">
        <v>1891</v>
      </c>
      <c r="G665" s="35" t="s">
        <v>1900</v>
      </c>
      <c r="H665" s="7" t="s">
        <v>894</v>
      </c>
      <c r="L665" s="27"/>
    </row>
    <row r="666" spans="1:12" ht="43.2">
      <c r="A666" s="70" t="s">
        <v>1893</v>
      </c>
      <c r="B666" s="7"/>
      <c r="C666" s="7" t="s">
        <v>1894</v>
      </c>
      <c r="D666" s="5" t="s">
        <v>898</v>
      </c>
      <c r="E666" s="5" t="s">
        <v>739</v>
      </c>
      <c r="F666" s="5" t="s">
        <v>1891</v>
      </c>
      <c r="G666" s="35" t="s">
        <v>1901</v>
      </c>
      <c r="H666" s="7" t="s">
        <v>894</v>
      </c>
      <c r="L666" s="27"/>
    </row>
    <row r="667" spans="1:12" ht="43.2">
      <c r="A667" s="70" t="s">
        <v>1893</v>
      </c>
      <c r="B667" s="7"/>
      <c r="C667" s="7" t="s">
        <v>1894</v>
      </c>
      <c r="D667" s="5" t="s">
        <v>898</v>
      </c>
      <c r="E667" s="5" t="s">
        <v>739</v>
      </c>
      <c r="F667" s="5" t="s">
        <v>1891</v>
      </c>
      <c r="G667" s="35" t="s">
        <v>1902</v>
      </c>
      <c r="H667" s="7" t="s">
        <v>894</v>
      </c>
      <c r="L667" s="27"/>
    </row>
    <row r="668" spans="1:12" ht="43.2">
      <c r="A668" s="70" t="s">
        <v>1893</v>
      </c>
      <c r="B668" s="7"/>
      <c r="C668" s="7" t="s">
        <v>1894</v>
      </c>
      <c r="D668" s="5" t="s">
        <v>898</v>
      </c>
      <c r="E668" s="5" t="s">
        <v>739</v>
      </c>
      <c r="F668" s="5" t="s">
        <v>1891</v>
      </c>
      <c r="G668" s="35" t="s">
        <v>1903</v>
      </c>
      <c r="H668" s="7" t="s">
        <v>894</v>
      </c>
      <c r="L668" s="27"/>
    </row>
    <row r="669" spans="1:12" ht="43.2">
      <c r="A669" s="70" t="s">
        <v>1893</v>
      </c>
      <c r="B669" s="7"/>
      <c r="C669" s="7" t="s">
        <v>1894</v>
      </c>
      <c r="D669" s="5" t="s">
        <v>898</v>
      </c>
      <c r="E669" s="5" t="s">
        <v>739</v>
      </c>
      <c r="F669" s="5" t="s">
        <v>1891</v>
      </c>
      <c r="G669" s="35" t="s">
        <v>1904</v>
      </c>
      <c r="H669" s="7" t="s">
        <v>894</v>
      </c>
      <c r="L669" s="27"/>
    </row>
    <row r="670" spans="1:12" ht="43.2">
      <c r="A670" s="70" t="s">
        <v>1893</v>
      </c>
      <c r="B670" s="7"/>
      <c r="C670" s="7" t="s">
        <v>1894</v>
      </c>
      <c r="D670" s="5" t="s">
        <v>898</v>
      </c>
      <c r="E670" s="5" t="s">
        <v>739</v>
      </c>
      <c r="F670" s="5" t="s">
        <v>1891</v>
      </c>
      <c r="G670" s="35" t="s">
        <v>1905</v>
      </c>
      <c r="H670" s="7" t="s">
        <v>894</v>
      </c>
      <c r="L670" s="27"/>
    </row>
    <row r="671" spans="1:12" s="65" customFormat="1">
      <c r="A671" s="70"/>
      <c r="B671" s="7"/>
      <c r="C671" s="7"/>
      <c r="D671" s="65" t="s">
        <v>898</v>
      </c>
      <c r="E671" s="65" t="s">
        <v>739</v>
      </c>
      <c r="F671" s="65" t="s">
        <v>1906</v>
      </c>
      <c r="G671" s="66" t="s">
        <v>1906</v>
      </c>
      <c r="H671" s="67" t="s">
        <v>2</v>
      </c>
      <c r="I671" s="68"/>
      <c r="J671" s="68"/>
      <c r="K671" s="68"/>
      <c r="L671" s="69"/>
    </row>
    <row r="672" spans="1:12" ht="43.2">
      <c r="A672" s="70" t="s">
        <v>1893</v>
      </c>
      <c r="B672" s="7"/>
      <c r="C672" s="7" t="s">
        <v>1894</v>
      </c>
      <c r="D672" s="5" t="s">
        <v>898</v>
      </c>
      <c r="E672" s="5" t="s">
        <v>739</v>
      </c>
      <c r="F672" s="5" t="s">
        <v>1906</v>
      </c>
      <c r="G672" s="35" t="s">
        <v>1907</v>
      </c>
      <c r="H672" s="7" t="s">
        <v>894</v>
      </c>
      <c r="L672" s="27"/>
    </row>
    <row r="673" spans="1:12" ht="43.2">
      <c r="A673" s="70" t="s">
        <v>1893</v>
      </c>
      <c r="B673" s="7"/>
      <c r="C673" s="7" t="s">
        <v>1894</v>
      </c>
      <c r="D673" s="5" t="s">
        <v>898</v>
      </c>
      <c r="E673" s="5" t="s">
        <v>739</v>
      </c>
      <c r="F673" s="5" t="s">
        <v>1906</v>
      </c>
      <c r="G673" s="35" t="s">
        <v>1908</v>
      </c>
      <c r="H673" s="7" t="s">
        <v>894</v>
      </c>
      <c r="L673" s="27"/>
    </row>
    <row r="674" spans="1:12" ht="72">
      <c r="A674" s="70" t="s">
        <v>1893</v>
      </c>
      <c r="B674" s="7"/>
      <c r="C674" s="7" t="s">
        <v>1894</v>
      </c>
      <c r="D674" s="5" t="s">
        <v>898</v>
      </c>
      <c r="E674" s="5" t="s">
        <v>739</v>
      </c>
      <c r="F674" s="5" t="s">
        <v>1906</v>
      </c>
      <c r="G674" s="35" t="s">
        <v>1909</v>
      </c>
      <c r="H674" s="7" t="s">
        <v>894</v>
      </c>
      <c r="L674" s="27"/>
    </row>
    <row r="675" spans="1:12" ht="43.2">
      <c r="A675" s="70" t="s">
        <v>1893</v>
      </c>
      <c r="B675" s="7"/>
      <c r="C675" s="7" t="s">
        <v>1894</v>
      </c>
      <c r="D675" s="5" t="s">
        <v>898</v>
      </c>
      <c r="E675" s="5" t="s">
        <v>739</v>
      </c>
      <c r="F675" s="5" t="s">
        <v>1906</v>
      </c>
      <c r="G675" s="35" t="s">
        <v>1910</v>
      </c>
      <c r="H675" s="7" t="s">
        <v>930</v>
      </c>
      <c r="L675" s="27"/>
    </row>
    <row r="676" spans="1:12" ht="43.2">
      <c r="A676" s="70" t="s">
        <v>1893</v>
      </c>
      <c r="B676" s="7"/>
      <c r="C676" s="7" t="s">
        <v>1894</v>
      </c>
      <c r="D676" s="5" t="s">
        <v>898</v>
      </c>
      <c r="E676" s="5" t="s">
        <v>739</v>
      </c>
      <c r="F676" s="5" t="s">
        <v>1906</v>
      </c>
      <c r="G676" s="35" t="s">
        <v>1911</v>
      </c>
      <c r="H676" s="7" t="s">
        <v>894</v>
      </c>
      <c r="L676" s="27"/>
    </row>
    <row r="677" spans="1:12" ht="43.2">
      <c r="A677" s="70" t="s">
        <v>1893</v>
      </c>
      <c r="B677" s="7"/>
      <c r="C677" s="7" t="s">
        <v>1894</v>
      </c>
      <c r="D677" s="5" t="s">
        <v>898</v>
      </c>
      <c r="E677" s="5" t="s">
        <v>739</v>
      </c>
      <c r="F677" s="5" t="s">
        <v>1906</v>
      </c>
      <c r="G677" s="35" t="s">
        <v>1912</v>
      </c>
      <c r="H677" s="7" t="s">
        <v>894</v>
      </c>
      <c r="L677" s="27"/>
    </row>
    <row r="678" spans="1:12" ht="43.2">
      <c r="A678" s="70" t="s">
        <v>1893</v>
      </c>
      <c r="B678" s="7"/>
      <c r="C678" s="7" t="s">
        <v>1894</v>
      </c>
      <c r="D678" s="5" t="s">
        <v>898</v>
      </c>
      <c r="E678" s="5" t="s">
        <v>739</v>
      </c>
      <c r="F678" s="5" t="s">
        <v>1906</v>
      </c>
      <c r="G678" s="35" t="s">
        <v>1913</v>
      </c>
      <c r="H678" s="7" t="s">
        <v>894</v>
      </c>
      <c r="L678" s="27"/>
    </row>
    <row r="679" spans="1:12" ht="43.2">
      <c r="A679" s="70" t="s">
        <v>1893</v>
      </c>
      <c r="B679" s="7"/>
      <c r="C679" s="7" t="s">
        <v>1894</v>
      </c>
      <c r="D679" s="5" t="s">
        <v>898</v>
      </c>
      <c r="E679" s="5" t="s">
        <v>739</v>
      </c>
      <c r="F679" s="5" t="s">
        <v>1906</v>
      </c>
      <c r="G679" s="35" t="s">
        <v>1914</v>
      </c>
      <c r="H679" s="7" t="s">
        <v>930</v>
      </c>
      <c r="L679" s="27"/>
    </row>
    <row r="680" spans="1:12" ht="43.2">
      <c r="A680" s="70" t="s">
        <v>1893</v>
      </c>
      <c r="B680" s="7"/>
      <c r="C680" s="7" t="s">
        <v>1894</v>
      </c>
      <c r="D680" s="5" t="s">
        <v>898</v>
      </c>
      <c r="E680" s="5" t="s">
        <v>739</v>
      </c>
      <c r="F680" s="5" t="s">
        <v>1906</v>
      </c>
      <c r="G680" s="35" t="s">
        <v>1915</v>
      </c>
      <c r="H680" s="7" t="s">
        <v>930</v>
      </c>
      <c r="L680" s="27"/>
    </row>
    <row r="681" spans="1:12" ht="43.2">
      <c r="A681" s="70" t="s">
        <v>1893</v>
      </c>
      <c r="B681" s="7"/>
      <c r="C681" s="7" t="s">
        <v>1894</v>
      </c>
      <c r="D681" s="5" t="s">
        <v>898</v>
      </c>
      <c r="E681" s="5" t="s">
        <v>739</v>
      </c>
      <c r="F681" s="5" t="s">
        <v>1906</v>
      </c>
      <c r="G681" s="35" t="s">
        <v>1916</v>
      </c>
      <c r="H681" s="7" t="s">
        <v>894</v>
      </c>
      <c r="L681" s="27"/>
    </row>
    <row r="682" spans="1:12" ht="43.2">
      <c r="A682" s="70" t="s">
        <v>1893</v>
      </c>
      <c r="B682" s="7"/>
      <c r="C682" s="7" t="s">
        <v>1894</v>
      </c>
      <c r="D682" s="5" t="s">
        <v>898</v>
      </c>
      <c r="E682" s="5" t="s">
        <v>739</v>
      </c>
      <c r="F682" s="5" t="s">
        <v>1906</v>
      </c>
      <c r="G682" s="35" t="s">
        <v>1904</v>
      </c>
      <c r="H682" s="7" t="s">
        <v>894</v>
      </c>
      <c r="L682" s="27"/>
    </row>
    <row r="683" spans="1:12" ht="43.2">
      <c r="A683" s="70" t="s">
        <v>1893</v>
      </c>
      <c r="B683" s="7"/>
      <c r="C683" s="7" t="s">
        <v>1894</v>
      </c>
      <c r="D683" s="5" t="s">
        <v>898</v>
      </c>
      <c r="E683" s="5" t="s">
        <v>739</v>
      </c>
      <c r="F683" s="5" t="s">
        <v>1906</v>
      </c>
      <c r="G683" s="35" t="s">
        <v>1917</v>
      </c>
      <c r="H683" s="7" t="s">
        <v>894</v>
      </c>
      <c r="L683" s="27"/>
    </row>
    <row r="684" spans="1:12" s="65" customFormat="1">
      <c r="A684" s="70"/>
      <c r="B684" s="7"/>
      <c r="C684" s="7"/>
      <c r="D684" s="65" t="s">
        <v>898</v>
      </c>
      <c r="E684" s="65" t="s">
        <v>739</v>
      </c>
      <c r="F684" s="65" t="s">
        <v>1918</v>
      </c>
      <c r="G684" s="66" t="s">
        <v>1918</v>
      </c>
      <c r="H684" s="67" t="s">
        <v>2</v>
      </c>
      <c r="I684" s="68"/>
      <c r="J684" s="68"/>
      <c r="K684" s="68"/>
      <c r="L684" s="69"/>
    </row>
    <row r="685" spans="1:12" ht="43.2">
      <c r="A685" s="70" t="s">
        <v>1893</v>
      </c>
      <c r="B685" s="7"/>
      <c r="C685" s="7" t="s">
        <v>1894</v>
      </c>
      <c r="D685" s="5" t="s">
        <v>898</v>
      </c>
      <c r="E685" s="5" t="s">
        <v>739</v>
      </c>
      <c r="F685" s="5" t="s">
        <v>1918</v>
      </c>
      <c r="G685" s="35" t="s">
        <v>1919</v>
      </c>
      <c r="H685" s="7" t="s">
        <v>894</v>
      </c>
      <c r="L685" s="27"/>
    </row>
    <row r="686" spans="1:12" ht="43.2">
      <c r="A686" s="70" t="s">
        <v>1893</v>
      </c>
      <c r="B686" s="7"/>
      <c r="C686" s="7" t="s">
        <v>1894</v>
      </c>
      <c r="D686" s="5" t="s">
        <v>898</v>
      </c>
      <c r="E686" s="5" t="s">
        <v>739</v>
      </c>
      <c r="F686" s="5" t="s">
        <v>1918</v>
      </c>
      <c r="G686" s="35" t="s">
        <v>1920</v>
      </c>
      <c r="H686" s="7" t="s">
        <v>894</v>
      </c>
      <c r="L686" s="27"/>
    </row>
    <row r="687" spans="1:12" ht="72">
      <c r="A687" s="70" t="s">
        <v>1893</v>
      </c>
      <c r="B687" s="7"/>
      <c r="C687" s="7" t="s">
        <v>1894</v>
      </c>
      <c r="D687" s="5" t="s">
        <v>898</v>
      </c>
      <c r="E687" s="5" t="s">
        <v>739</v>
      </c>
      <c r="F687" s="5" t="s">
        <v>1918</v>
      </c>
      <c r="G687" s="35" t="s">
        <v>1909</v>
      </c>
      <c r="H687" s="7" t="s">
        <v>894</v>
      </c>
      <c r="L687" s="27"/>
    </row>
    <row r="688" spans="1:12" ht="43.2">
      <c r="A688" s="70" t="s">
        <v>1893</v>
      </c>
      <c r="B688" s="7"/>
      <c r="C688" s="7" t="s">
        <v>1894</v>
      </c>
      <c r="D688" s="5" t="s">
        <v>898</v>
      </c>
      <c r="E688" s="5" t="s">
        <v>739</v>
      </c>
      <c r="F688" s="5" t="s">
        <v>1918</v>
      </c>
      <c r="G688" s="35" t="s">
        <v>1910</v>
      </c>
      <c r="H688" s="7" t="s">
        <v>930</v>
      </c>
      <c r="L688" s="27"/>
    </row>
    <row r="689" spans="1:12" ht="43.2">
      <c r="A689" s="70" t="s">
        <v>1893</v>
      </c>
      <c r="B689" s="7"/>
      <c r="C689" s="7" t="s">
        <v>1894</v>
      </c>
      <c r="D689" s="5" t="s">
        <v>898</v>
      </c>
      <c r="E689" s="5" t="s">
        <v>739</v>
      </c>
      <c r="F689" s="5" t="s">
        <v>1918</v>
      </c>
      <c r="G689" s="35" t="s">
        <v>1911</v>
      </c>
      <c r="H689" s="7" t="s">
        <v>894</v>
      </c>
      <c r="L689" s="27"/>
    </row>
    <row r="690" spans="1:12" ht="43.2">
      <c r="A690" s="70" t="s">
        <v>1893</v>
      </c>
      <c r="B690" s="7"/>
      <c r="C690" s="7" t="s">
        <v>1894</v>
      </c>
      <c r="D690" s="5" t="s">
        <v>898</v>
      </c>
      <c r="E690" s="5" t="s">
        <v>739</v>
      </c>
      <c r="F690" s="5" t="s">
        <v>1918</v>
      </c>
      <c r="G690" s="35" t="s">
        <v>1912</v>
      </c>
      <c r="H690" s="7" t="s">
        <v>894</v>
      </c>
      <c r="L690" s="27"/>
    </row>
    <row r="691" spans="1:12" ht="43.2">
      <c r="A691" s="70" t="s">
        <v>1893</v>
      </c>
      <c r="B691" s="7"/>
      <c r="C691" s="7" t="s">
        <v>1894</v>
      </c>
      <c r="D691" s="5" t="s">
        <v>898</v>
      </c>
      <c r="E691" s="5" t="s">
        <v>739</v>
      </c>
      <c r="F691" s="5" t="s">
        <v>1918</v>
      </c>
      <c r="G691" s="35" t="s">
        <v>1913</v>
      </c>
      <c r="H691" s="7" t="s">
        <v>894</v>
      </c>
      <c r="L691" s="27"/>
    </row>
    <row r="692" spans="1:12" ht="43.2">
      <c r="A692" s="70" t="s">
        <v>1893</v>
      </c>
      <c r="B692" s="7"/>
      <c r="C692" s="7" t="s">
        <v>1894</v>
      </c>
      <c r="D692" s="5" t="s">
        <v>898</v>
      </c>
      <c r="E692" s="5" t="s">
        <v>739</v>
      </c>
      <c r="F692" s="5" t="s">
        <v>1918</v>
      </c>
      <c r="G692" s="35" t="s">
        <v>1914</v>
      </c>
      <c r="H692" s="7" t="s">
        <v>930</v>
      </c>
      <c r="L692" s="27"/>
    </row>
    <row r="693" spans="1:12" ht="43.2">
      <c r="A693" s="70" t="s">
        <v>1893</v>
      </c>
      <c r="B693" s="7"/>
      <c r="C693" s="7" t="s">
        <v>1894</v>
      </c>
      <c r="D693" s="5" t="s">
        <v>898</v>
      </c>
      <c r="E693" s="5" t="s">
        <v>739</v>
      </c>
      <c r="F693" s="5" t="s">
        <v>1918</v>
      </c>
      <c r="G693" s="35" t="s">
        <v>1915</v>
      </c>
      <c r="H693" s="7" t="s">
        <v>930</v>
      </c>
      <c r="L693" s="27"/>
    </row>
    <row r="694" spans="1:12" ht="43.2">
      <c r="A694" s="70" t="s">
        <v>1893</v>
      </c>
      <c r="B694" s="7"/>
      <c r="C694" s="7" t="s">
        <v>1894</v>
      </c>
      <c r="D694" s="5" t="s">
        <v>898</v>
      </c>
      <c r="E694" s="5" t="s">
        <v>739</v>
      </c>
      <c r="F694" s="5" t="s">
        <v>1918</v>
      </c>
      <c r="G694" s="35" t="s">
        <v>1916</v>
      </c>
      <c r="H694" s="7" t="s">
        <v>894</v>
      </c>
      <c r="L694" s="27"/>
    </row>
    <row r="695" spans="1:12" ht="43.2">
      <c r="A695" s="70" t="s">
        <v>1893</v>
      </c>
      <c r="B695" s="7"/>
      <c r="C695" s="7" t="s">
        <v>1894</v>
      </c>
      <c r="D695" s="5" t="s">
        <v>898</v>
      </c>
      <c r="E695" s="5" t="s">
        <v>739</v>
      </c>
      <c r="F695" s="5" t="s">
        <v>1918</v>
      </c>
      <c r="G695" s="35" t="s">
        <v>1904</v>
      </c>
      <c r="H695" s="7" t="s">
        <v>894</v>
      </c>
      <c r="L695" s="27"/>
    </row>
    <row r="696" spans="1:12" ht="43.2">
      <c r="A696" s="70" t="s">
        <v>1893</v>
      </c>
      <c r="B696" s="7"/>
      <c r="C696" s="7" t="s">
        <v>1894</v>
      </c>
      <c r="D696" s="5" t="s">
        <v>898</v>
      </c>
      <c r="E696" s="5" t="s">
        <v>739</v>
      </c>
      <c r="F696" s="5" t="s">
        <v>1918</v>
      </c>
      <c r="G696" s="35" t="s">
        <v>1921</v>
      </c>
      <c r="H696" s="7" t="s">
        <v>894</v>
      </c>
      <c r="L696" s="27"/>
    </row>
    <row r="697" spans="1:12" s="65" customFormat="1">
      <c r="A697" s="70"/>
      <c r="B697" s="7"/>
      <c r="C697" s="7"/>
      <c r="D697" s="65" t="s">
        <v>898</v>
      </c>
      <c r="E697" s="65" t="s">
        <v>739</v>
      </c>
      <c r="F697" s="65" t="s">
        <v>1922</v>
      </c>
      <c r="G697" s="66" t="s">
        <v>1923</v>
      </c>
      <c r="H697" s="67" t="s">
        <v>2</v>
      </c>
      <c r="I697" s="68"/>
      <c r="J697" s="68"/>
      <c r="K697" s="68"/>
      <c r="L697" s="69"/>
    </row>
    <row r="698" spans="1:12" ht="43.2">
      <c r="A698" s="70" t="s">
        <v>1893</v>
      </c>
      <c r="B698" s="7"/>
      <c r="C698" s="7" t="s">
        <v>1894</v>
      </c>
      <c r="D698" s="5" t="s">
        <v>898</v>
      </c>
      <c r="E698" s="5" t="s">
        <v>739</v>
      </c>
      <c r="F698" s="5" t="s">
        <v>1922</v>
      </c>
      <c r="G698" s="35" t="s">
        <v>1924</v>
      </c>
      <c r="H698" s="7" t="s">
        <v>894</v>
      </c>
      <c r="L698" s="27"/>
    </row>
    <row r="699" spans="1:12" ht="86.4">
      <c r="A699" s="70" t="s">
        <v>1893</v>
      </c>
      <c r="B699" s="7"/>
      <c r="C699" s="7" t="s">
        <v>1894</v>
      </c>
      <c r="D699" s="5" t="s">
        <v>898</v>
      </c>
      <c r="E699" s="5" t="s">
        <v>739</v>
      </c>
      <c r="F699" s="5" t="s">
        <v>1922</v>
      </c>
      <c r="G699" s="35" t="s">
        <v>1925</v>
      </c>
      <c r="H699" s="7" t="s">
        <v>894</v>
      </c>
      <c r="L699" s="27"/>
    </row>
    <row r="700" spans="1:12" s="65" customFormat="1">
      <c r="A700" s="70"/>
      <c r="B700" s="7"/>
      <c r="C700" s="7"/>
      <c r="D700" s="65" t="s">
        <v>898</v>
      </c>
      <c r="E700" s="65" t="s">
        <v>739</v>
      </c>
      <c r="F700" s="65" t="s">
        <v>1926</v>
      </c>
      <c r="G700" s="66" t="s">
        <v>1926</v>
      </c>
      <c r="H700" s="67" t="s">
        <v>2</v>
      </c>
      <c r="I700" s="68"/>
      <c r="J700" s="68"/>
      <c r="K700" s="68"/>
      <c r="L700" s="69"/>
    </row>
    <row r="701" spans="1:12" ht="57.6">
      <c r="A701" s="70" t="s">
        <v>1893</v>
      </c>
      <c r="B701" s="7"/>
      <c r="C701" s="7" t="s">
        <v>1894</v>
      </c>
      <c r="D701" s="5" t="s">
        <v>898</v>
      </c>
      <c r="E701" s="5" t="s">
        <v>739</v>
      </c>
      <c r="F701" s="5" t="s">
        <v>1926</v>
      </c>
      <c r="G701" s="35" t="s">
        <v>1927</v>
      </c>
      <c r="H701" s="7" t="s">
        <v>894</v>
      </c>
      <c r="L701" s="27"/>
    </row>
    <row r="702" spans="1:12" s="65" customFormat="1">
      <c r="A702" s="70"/>
      <c r="B702" s="7"/>
      <c r="C702" s="7"/>
      <c r="D702" s="65" t="s">
        <v>898</v>
      </c>
      <c r="E702" s="65" t="s">
        <v>739</v>
      </c>
      <c r="F702" s="65" t="s">
        <v>1928</v>
      </c>
      <c r="G702" s="66" t="s">
        <v>1929</v>
      </c>
      <c r="H702" s="67" t="s">
        <v>2</v>
      </c>
      <c r="I702" s="68"/>
      <c r="J702" s="68"/>
      <c r="K702" s="68"/>
      <c r="L702" s="69"/>
    </row>
    <row r="703" spans="1:12" ht="43.2">
      <c r="A703" s="70" t="s">
        <v>1893</v>
      </c>
      <c r="B703" s="7"/>
      <c r="C703" s="7" t="s">
        <v>1894</v>
      </c>
      <c r="D703" s="5" t="s">
        <v>898</v>
      </c>
      <c r="E703" s="5" t="s">
        <v>739</v>
      </c>
      <c r="F703" s="5" t="s">
        <v>1928</v>
      </c>
      <c r="G703" s="35" t="s">
        <v>1930</v>
      </c>
      <c r="H703" s="7" t="s">
        <v>894</v>
      </c>
      <c r="L703" s="27"/>
    </row>
    <row r="704" spans="1:12" ht="43.2">
      <c r="A704" s="70" t="s">
        <v>1893</v>
      </c>
      <c r="B704" s="7"/>
      <c r="C704" s="7" t="s">
        <v>1894</v>
      </c>
      <c r="D704" s="5" t="s">
        <v>898</v>
      </c>
      <c r="E704" s="5" t="s">
        <v>739</v>
      </c>
      <c r="F704" s="5" t="s">
        <v>1928</v>
      </c>
      <c r="G704" s="35" t="s">
        <v>1931</v>
      </c>
      <c r="H704" s="7" t="s">
        <v>894</v>
      </c>
      <c r="L704" s="27"/>
    </row>
    <row r="705" spans="1:12" ht="86.4">
      <c r="A705" s="70" t="s">
        <v>1893</v>
      </c>
      <c r="B705" s="7"/>
      <c r="C705" s="7" t="s">
        <v>1894</v>
      </c>
      <c r="D705" s="5" t="s">
        <v>898</v>
      </c>
      <c r="E705" s="5" t="s">
        <v>739</v>
      </c>
      <c r="F705" s="5" t="s">
        <v>1928</v>
      </c>
      <c r="G705" s="35" t="s">
        <v>1932</v>
      </c>
      <c r="H705" s="7" t="s">
        <v>894</v>
      </c>
      <c r="L705" s="27"/>
    </row>
    <row r="706" spans="1:12" ht="43.2">
      <c r="A706" s="70" t="s">
        <v>1893</v>
      </c>
      <c r="B706" s="7"/>
      <c r="C706" s="7" t="s">
        <v>1894</v>
      </c>
      <c r="D706" s="5" t="s">
        <v>898</v>
      </c>
      <c r="E706" s="5" t="s">
        <v>739</v>
      </c>
      <c r="F706" s="5" t="s">
        <v>1928</v>
      </c>
      <c r="G706" s="35" t="s">
        <v>1933</v>
      </c>
      <c r="H706" s="7" t="s">
        <v>894</v>
      </c>
      <c r="L706" s="27"/>
    </row>
    <row r="707" spans="1:12" ht="43.2">
      <c r="A707" s="70" t="s">
        <v>1893</v>
      </c>
      <c r="B707" s="7"/>
      <c r="C707" s="7" t="s">
        <v>1894</v>
      </c>
      <c r="D707" s="5" t="s">
        <v>898</v>
      </c>
      <c r="E707" s="5" t="s">
        <v>739</v>
      </c>
      <c r="F707" s="5" t="s">
        <v>1928</v>
      </c>
      <c r="G707" s="35" t="s">
        <v>1934</v>
      </c>
      <c r="H707" s="7" t="s">
        <v>894</v>
      </c>
      <c r="L707" s="27"/>
    </row>
    <row r="708" spans="1:12" ht="43.2">
      <c r="A708" s="70" t="s">
        <v>1893</v>
      </c>
      <c r="B708" s="7"/>
      <c r="C708" s="7" t="s">
        <v>1894</v>
      </c>
      <c r="D708" s="5" t="s">
        <v>898</v>
      </c>
      <c r="E708" s="5" t="s">
        <v>739</v>
      </c>
      <c r="F708" s="5" t="s">
        <v>1928</v>
      </c>
      <c r="G708" s="35" t="s">
        <v>1935</v>
      </c>
      <c r="H708" s="7" t="s">
        <v>894</v>
      </c>
      <c r="L708" s="27"/>
    </row>
    <row r="709" spans="1:12" ht="43.2">
      <c r="A709" s="70" t="s">
        <v>1893</v>
      </c>
      <c r="B709" s="7"/>
      <c r="C709" s="7" t="s">
        <v>1894</v>
      </c>
      <c r="D709" s="5" t="s">
        <v>898</v>
      </c>
      <c r="E709" s="5" t="s">
        <v>739</v>
      </c>
      <c r="F709" s="5" t="s">
        <v>1928</v>
      </c>
      <c r="G709" s="35" t="s">
        <v>1936</v>
      </c>
      <c r="H709" s="7" t="s">
        <v>894</v>
      </c>
      <c r="L709" s="27"/>
    </row>
    <row r="710" spans="1:12" ht="43.2">
      <c r="A710" s="70" t="s">
        <v>1893</v>
      </c>
      <c r="B710" s="7"/>
      <c r="C710" s="7" t="s">
        <v>1894</v>
      </c>
      <c r="D710" s="5" t="s">
        <v>898</v>
      </c>
      <c r="E710" s="5" t="s">
        <v>739</v>
      </c>
      <c r="F710" s="5" t="s">
        <v>1928</v>
      </c>
      <c r="G710" s="35" t="s">
        <v>1937</v>
      </c>
      <c r="H710" s="7" t="s">
        <v>894</v>
      </c>
      <c r="L710" s="27"/>
    </row>
    <row r="711" spans="1:12" ht="43.2">
      <c r="A711" s="70" t="s">
        <v>1893</v>
      </c>
      <c r="B711" s="7"/>
      <c r="C711" s="7" t="s">
        <v>1894</v>
      </c>
      <c r="D711" s="5" t="s">
        <v>898</v>
      </c>
      <c r="E711" s="5" t="s">
        <v>739</v>
      </c>
      <c r="F711" s="5" t="s">
        <v>1928</v>
      </c>
      <c r="G711" s="35" t="s">
        <v>1938</v>
      </c>
      <c r="H711" s="7" t="s">
        <v>894</v>
      </c>
      <c r="L711" s="27"/>
    </row>
    <row r="712" spans="1:12" ht="43.2">
      <c r="A712" s="70" t="s">
        <v>1893</v>
      </c>
      <c r="B712" s="7"/>
      <c r="C712" s="7" t="s">
        <v>1894</v>
      </c>
      <c r="D712" s="5" t="s">
        <v>898</v>
      </c>
      <c r="E712" s="5" t="s">
        <v>739</v>
      </c>
      <c r="F712" s="5" t="s">
        <v>1928</v>
      </c>
      <c r="G712" s="35" t="s">
        <v>1939</v>
      </c>
      <c r="H712" s="7" t="s">
        <v>894</v>
      </c>
      <c r="L712" s="27"/>
    </row>
    <row r="713" spans="1:12" ht="43.2">
      <c r="A713" s="70" t="s">
        <v>1893</v>
      </c>
      <c r="B713" s="7"/>
      <c r="C713" s="7" t="s">
        <v>1894</v>
      </c>
      <c r="D713" s="5" t="s">
        <v>898</v>
      </c>
      <c r="E713" s="5" t="s">
        <v>739</v>
      </c>
      <c r="F713" s="5" t="s">
        <v>1928</v>
      </c>
      <c r="G713" s="35" t="s">
        <v>1940</v>
      </c>
      <c r="H713" s="7" t="s">
        <v>894</v>
      </c>
      <c r="L713" s="27"/>
    </row>
    <row r="714" spans="1:12" ht="43.2">
      <c r="A714" s="70" t="s">
        <v>1893</v>
      </c>
      <c r="B714" s="7"/>
      <c r="C714" s="7" t="s">
        <v>1894</v>
      </c>
      <c r="D714" s="5" t="s">
        <v>898</v>
      </c>
      <c r="E714" s="5" t="s">
        <v>739</v>
      </c>
      <c r="F714" s="5" t="s">
        <v>1928</v>
      </c>
      <c r="G714" s="35" t="s">
        <v>1941</v>
      </c>
      <c r="H714" s="7" t="s">
        <v>894</v>
      </c>
      <c r="L714" s="27"/>
    </row>
    <row r="715" spans="1:12" ht="43.2">
      <c r="A715" s="70" t="s">
        <v>1893</v>
      </c>
      <c r="B715" s="7"/>
      <c r="C715" s="7" t="s">
        <v>1894</v>
      </c>
      <c r="D715" s="5" t="s">
        <v>898</v>
      </c>
      <c r="E715" s="5" t="s">
        <v>739</v>
      </c>
      <c r="F715" s="5" t="s">
        <v>1928</v>
      </c>
      <c r="G715" s="35" t="s">
        <v>1942</v>
      </c>
      <c r="H715" s="7" t="s">
        <v>894</v>
      </c>
      <c r="L715" s="27"/>
    </row>
    <row r="716" spans="1:12" ht="43.2">
      <c r="A716" s="70" t="s">
        <v>1893</v>
      </c>
      <c r="B716" s="7"/>
      <c r="C716" s="7" t="s">
        <v>1894</v>
      </c>
      <c r="D716" s="5" t="s">
        <v>898</v>
      </c>
      <c r="E716" s="5" t="s">
        <v>739</v>
      </c>
      <c r="F716" s="5" t="s">
        <v>1928</v>
      </c>
      <c r="G716" s="35" t="s">
        <v>1943</v>
      </c>
      <c r="H716" s="7" t="s">
        <v>894</v>
      </c>
      <c r="L716" s="27"/>
    </row>
    <row r="717" spans="1:12" s="65" customFormat="1">
      <c r="A717" s="7"/>
      <c r="B717" s="7"/>
      <c r="C717" s="7"/>
      <c r="D717" s="65" t="s">
        <v>898</v>
      </c>
      <c r="E717" s="65" t="s">
        <v>739</v>
      </c>
      <c r="F717" s="65" t="s">
        <v>1944</v>
      </c>
      <c r="G717" s="66" t="s">
        <v>1944</v>
      </c>
      <c r="H717" s="67" t="s">
        <v>2</v>
      </c>
      <c r="I717" s="68"/>
      <c r="J717" s="68"/>
      <c r="K717" s="68"/>
      <c r="L717" s="69"/>
    </row>
    <row r="718" spans="1:12" s="105" customFormat="1" ht="28.8">
      <c r="A718" s="101" t="s">
        <v>895</v>
      </c>
      <c r="B718" s="101"/>
      <c r="C718" s="109" t="s">
        <v>1945</v>
      </c>
      <c r="D718" s="103" t="s">
        <v>891</v>
      </c>
      <c r="E718" s="104" t="s">
        <v>739</v>
      </c>
      <c r="F718" s="103" t="s">
        <v>740</v>
      </c>
      <c r="G718" s="104" t="s">
        <v>1946</v>
      </c>
      <c r="H718" s="105" t="s">
        <v>894</v>
      </c>
      <c r="I718" s="106" t="s">
        <v>640</v>
      </c>
      <c r="J718" s="106" t="s">
        <v>702</v>
      </c>
      <c r="K718" s="106" t="s">
        <v>736</v>
      </c>
      <c r="L718" s="107" t="s">
        <v>897</v>
      </c>
    </row>
    <row r="719" spans="1:12" ht="28.8">
      <c r="A719" s="7" t="s">
        <v>1203</v>
      </c>
      <c r="B719" s="7"/>
      <c r="C719" s="7" t="s">
        <v>1945</v>
      </c>
      <c r="D719" s="29" t="s">
        <v>1134</v>
      </c>
      <c r="E719" s="30" t="s">
        <v>739</v>
      </c>
      <c r="F719" s="29" t="s">
        <v>740</v>
      </c>
      <c r="G719" s="31" t="s">
        <v>1947</v>
      </c>
      <c r="H719" s="55" t="s">
        <v>894</v>
      </c>
      <c r="I719" s="72" t="s">
        <v>901</v>
      </c>
      <c r="J719" s="72" t="s">
        <v>901</v>
      </c>
      <c r="K719" s="72" t="s">
        <v>901</v>
      </c>
      <c r="L719" s="26"/>
    </row>
    <row r="720" spans="1:12" s="105" customFormat="1" ht="28.8">
      <c r="A720" s="101" t="s">
        <v>895</v>
      </c>
      <c r="B720" s="101"/>
      <c r="C720" s="109" t="s">
        <v>1945</v>
      </c>
      <c r="D720" s="103" t="s">
        <v>898</v>
      </c>
      <c r="E720" s="103" t="s">
        <v>739</v>
      </c>
      <c r="F720" s="103" t="s">
        <v>1944</v>
      </c>
      <c r="G720" s="108" t="s">
        <v>1948</v>
      </c>
      <c r="H720" s="109" t="s">
        <v>894</v>
      </c>
      <c r="I720" s="110"/>
      <c r="J720" s="110"/>
      <c r="K720" s="110"/>
      <c r="L720" s="107"/>
    </row>
    <row r="721" spans="1:12" ht="72">
      <c r="A721" s="7" t="s">
        <v>1203</v>
      </c>
      <c r="B721" s="7"/>
      <c r="C721" s="7" t="s">
        <v>1945</v>
      </c>
      <c r="D721" s="5" t="s">
        <v>891</v>
      </c>
      <c r="E721" s="7" t="s">
        <v>739</v>
      </c>
      <c r="F721" s="5" t="s">
        <v>740</v>
      </c>
      <c r="G721" s="7" t="s">
        <v>1949</v>
      </c>
      <c r="H721" s="82" t="s">
        <v>894</v>
      </c>
      <c r="I721" s="32" t="s">
        <v>643</v>
      </c>
      <c r="J721" s="32" t="s">
        <v>710</v>
      </c>
      <c r="K721" s="32" t="s">
        <v>742</v>
      </c>
      <c r="L721" s="26"/>
    </row>
    <row r="722" spans="1:12" ht="28.8">
      <c r="A722" s="7" t="s">
        <v>1203</v>
      </c>
      <c r="B722" s="7"/>
      <c r="C722" s="7" t="s">
        <v>1945</v>
      </c>
      <c r="D722" s="5" t="s">
        <v>891</v>
      </c>
      <c r="E722" s="7" t="s">
        <v>739</v>
      </c>
      <c r="F722" s="5" t="s">
        <v>740</v>
      </c>
      <c r="G722" s="7" t="s">
        <v>1950</v>
      </c>
      <c r="H722" s="82" t="s">
        <v>894</v>
      </c>
      <c r="I722" s="32" t="s">
        <v>646</v>
      </c>
      <c r="J722" s="32" t="s">
        <v>713</v>
      </c>
      <c r="K722" s="32" t="s">
        <v>745</v>
      </c>
      <c r="L722" s="26"/>
    </row>
    <row r="723" spans="1:12" ht="28.8">
      <c r="A723" s="7" t="s">
        <v>1203</v>
      </c>
      <c r="B723" s="7"/>
      <c r="C723" s="7" t="s">
        <v>1945</v>
      </c>
      <c r="D723" s="5" t="s">
        <v>891</v>
      </c>
      <c r="E723" s="7" t="s">
        <v>739</v>
      </c>
      <c r="F723" s="5" t="s">
        <v>740</v>
      </c>
      <c r="G723" s="7" t="s">
        <v>1951</v>
      </c>
      <c r="H723" s="82" t="s">
        <v>894</v>
      </c>
      <c r="I723" s="32" t="s">
        <v>1952</v>
      </c>
      <c r="J723" s="32" t="s">
        <v>1953</v>
      </c>
      <c r="K723" s="32" t="s">
        <v>1954</v>
      </c>
      <c r="L723" s="26"/>
    </row>
    <row r="724" spans="1:12" ht="28.8">
      <c r="A724" s="7" t="s">
        <v>1203</v>
      </c>
      <c r="B724" s="7"/>
      <c r="C724" s="7" t="s">
        <v>1945</v>
      </c>
      <c r="D724" s="5" t="s">
        <v>891</v>
      </c>
      <c r="E724" s="7" t="s">
        <v>739</v>
      </c>
      <c r="F724" s="5" t="s">
        <v>740</v>
      </c>
      <c r="G724" s="7" t="s">
        <v>1955</v>
      </c>
      <c r="H724" s="82" t="s">
        <v>894</v>
      </c>
      <c r="I724" s="32" t="s">
        <v>1956</v>
      </c>
      <c r="J724" s="32" t="s">
        <v>1957</v>
      </c>
      <c r="K724" s="32" t="s">
        <v>1958</v>
      </c>
      <c r="L724" s="26"/>
    </row>
    <row r="725" spans="1:12" ht="28.8">
      <c r="A725" s="7" t="s">
        <v>1203</v>
      </c>
      <c r="B725" s="7"/>
      <c r="C725" s="7" t="s">
        <v>1945</v>
      </c>
      <c r="D725" s="5" t="s">
        <v>891</v>
      </c>
      <c r="E725" s="7" t="s">
        <v>739</v>
      </c>
      <c r="F725" s="5" t="s">
        <v>740</v>
      </c>
      <c r="G725" s="7" t="s">
        <v>1959</v>
      </c>
      <c r="H725" s="82" t="s">
        <v>894</v>
      </c>
      <c r="I725" s="32" t="s">
        <v>1960</v>
      </c>
      <c r="J725" s="32" t="s">
        <v>1961</v>
      </c>
      <c r="K725" s="32" t="s">
        <v>1962</v>
      </c>
      <c r="L725" s="26"/>
    </row>
    <row r="726" spans="1:12" ht="28.8">
      <c r="A726" s="7" t="s">
        <v>1203</v>
      </c>
      <c r="B726" s="7"/>
      <c r="C726" s="7" t="s">
        <v>1945</v>
      </c>
      <c r="D726" s="5" t="s">
        <v>891</v>
      </c>
      <c r="E726" s="7" t="s">
        <v>739</v>
      </c>
      <c r="F726" s="5" t="s">
        <v>740</v>
      </c>
      <c r="G726" s="7" t="s">
        <v>1963</v>
      </c>
      <c r="H726" s="82" t="s">
        <v>894</v>
      </c>
      <c r="I726" s="32" t="s">
        <v>1964</v>
      </c>
      <c r="J726" s="32" t="s">
        <v>1965</v>
      </c>
      <c r="K726" s="32" t="s">
        <v>1966</v>
      </c>
      <c r="L726" s="26"/>
    </row>
    <row r="727" spans="1:12" ht="28.8">
      <c r="A727" s="7" t="s">
        <v>1203</v>
      </c>
      <c r="B727" s="7"/>
      <c r="C727" s="7" t="s">
        <v>1945</v>
      </c>
      <c r="D727" s="5" t="s">
        <v>891</v>
      </c>
      <c r="E727" s="7" t="s">
        <v>739</v>
      </c>
      <c r="F727" s="5" t="s">
        <v>740</v>
      </c>
      <c r="G727" s="7" t="s">
        <v>1967</v>
      </c>
      <c r="H727" s="82" t="s">
        <v>894</v>
      </c>
      <c r="I727" s="32" t="s">
        <v>1968</v>
      </c>
      <c r="J727" s="32" t="s">
        <v>1969</v>
      </c>
      <c r="K727" s="32" t="s">
        <v>1970</v>
      </c>
      <c r="L727" s="26"/>
    </row>
    <row r="728" spans="1:12" ht="28.8">
      <c r="A728" s="7" t="s">
        <v>1203</v>
      </c>
      <c r="B728" s="7"/>
      <c r="C728" s="7" t="s">
        <v>1945</v>
      </c>
      <c r="D728" s="5" t="s">
        <v>891</v>
      </c>
      <c r="E728" s="7" t="s">
        <v>739</v>
      </c>
      <c r="F728" s="5" t="s">
        <v>740</v>
      </c>
      <c r="G728" s="7" t="s">
        <v>1971</v>
      </c>
      <c r="H728" s="82" t="s">
        <v>894</v>
      </c>
      <c r="I728" s="32" t="s">
        <v>649</v>
      </c>
      <c r="J728" s="32" t="s">
        <v>716</v>
      </c>
      <c r="K728" s="32" t="s">
        <v>1972</v>
      </c>
      <c r="L728" s="26"/>
    </row>
    <row r="729" spans="1:12" ht="28.8">
      <c r="A729" s="7" t="s">
        <v>1203</v>
      </c>
      <c r="B729" s="7"/>
      <c r="C729" s="7" t="s">
        <v>1945</v>
      </c>
      <c r="D729" s="5" t="s">
        <v>891</v>
      </c>
      <c r="E729" s="7" t="s">
        <v>739</v>
      </c>
      <c r="F729" s="5" t="s">
        <v>740</v>
      </c>
      <c r="G729" s="7" t="s">
        <v>1973</v>
      </c>
      <c r="H729" s="82" t="s">
        <v>894</v>
      </c>
      <c r="I729" s="32" t="s">
        <v>653</v>
      </c>
      <c r="J729" s="32" t="s">
        <v>719</v>
      </c>
      <c r="K729" s="32" t="s">
        <v>765</v>
      </c>
      <c r="L729" s="26"/>
    </row>
    <row r="730" spans="1:12" ht="28.8">
      <c r="A730" s="7" t="s">
        <v>1203</v>
      </c>
      <c r="B730" s="7"/>
      <c r="C730" s="7" t="s">
        <v>1945</v>
      </c>
      <c r="D730" s="5" t="s">
        <v>891</v>
      </c>
      <c r="E730" s="7" t="s">
        <v>739</v>
      </c>
      <c r="F730" s="5" t="s">
        <v>740</v>
      </c>
      <c r="G730" s="7" t="s">
        <v>1974</v>
      </c>
      <c r="H730" s="82" t="s">
        <v>894</v>
      </c>
      <c r="I730" s="32" t="s">
        <v>660</v>
      </c>
      <c r="J730" s="32" t="s">
        <v>723</v>
      </c>
      <c r="K730" s="32" t="s">
        <v>768</v>
      </c>
      <c r="L730" s="26"/>
    </row>
    <row r="731" spans="1:12" ht="43.2">
      <c r="A731" s="7" t="s">
        <v>1203</v>
      </c>
      <c r="B731" s="7"/>
      <c r="C731" s="7" t="s">
        <v>1945</v>
      </c>
      <c r="D731" s="5" t="s">
        <v>891</v>
      </c>
      <c r="E731" s="7" t="s">
        <v>739</v>
      </c>
      <c r="F731" s="5" t="s">
        <v>740</v>
      </c>
      <c r="G731" s="7" t="s">
        <v>1975</v>
      </c>
      <c r="H731" s="82" t="s">
        <v>894</v>
      </c>
      <c r="I731" s="32" t="s">
        <v>667</v>
      </c>
      <c r="J731" s="32" t="s">
        <v>728</v>
      </c>
      <c r="K731" s="32" t="s">
        <v>771</v>
      </c>
      <c r="L731" s="26"/>
    </row>
    <row r="732" spans="1:12" ht="28.8">
      <c r="A732" s="7" t="s">
        <v>1203</v>
      </c>
      <c r="B732" s="7"/>
      <c r="C732" s="7" t="s">
        <v>1945</v>
      </c>
      <c r="D732" s="29" t="s">
        <v>891</v>
      </c>
      <c r="E732" s="30" t="s">
        <v>739</v>
      </c>
      <c r="F732" s="29" t="s">
        <v>740</v>
      </c>
      <c r="G732" s="30" t="s">
        <v>1976</v>
      </c>
      <c r="H732" s="82" t="s">
        <v>894</v>
      </c>
      <c r="I732" s="32" t="s">
        <v>674</v>
      </c>
      <c r="J732" s="32" t="s">
        <v>732</v>
      </c>
      <c r="K732" s="32" t="s">
        <v>774</v>
      </c>
      <c r="L732" s="26" t="s">
        <v>897</v>
      </c>
    </row>
    <row r="733" spans="1:12" s="105" customFormat="1" ht="28.8">
      <c r="A733" s="101" t="s">
        <v>895</v>
      </c>
      <c r="B733" s="101"/>
      <c r="C733" s="109" t="s">
        <v>1945</v>
      </c>
      <c r="D733" s="103" t="s">
        <v>898</v>
      </c>
      <c r="E733" s="103" t="s">
        <v>739</v>
      </c>
      <c r="F733" s="103" t="s">
        <v>1944</v>
      </c>
      <c r="G733" s="108" t="s">
        <v>1977</v>
      </c>
      <c r="H733" s="109" t="s">
        <v>894</v>
      </c>
      <c r="I733" s="110"/>
      <c r="J733" s="110"/>
      <c r="K733" s="110"/>
      <c r="L733" s="107"/>
    </row>
    <row r="734" spans="1:12" s="20" customFormat="1">
      <c r="A734" s="7"/>
      <c r="B734" s="7"/>
      <c r="C734" s="7"/>
      <c r="D734" s="20" t="s">
        <v>891</v>
      </c>
      <c r="E734" s="22" t="s">
        <v>739</v>
      </c>
      <c r="F734" s="20" t="s">
        <v>780</v>
      </c>
      <c r="G734" s="22" t="s">
        <v>780</v>
      </c>
      <c r="H734" s="20" t="s">
        <v>2</v>
      </c>
      <c r="I734" s="71"/>
      <c r="J734" s="71"/>
      <c r="K734" s="71"/>
      <c r="L734" s="23"/>
    </row>
    <row r="735" spans="1:12" ht="28.8">
      <c r="A735" s="7" t="s">
        <v>1203</v>
      </c>
      <c r="B735" s="7"/>
      <c r="C735" s="7" t="s">
        <v>1978</v>
      </c>
      <c r="D735" s="5" t="s">
        <v>891</v>
      </c>
      <c r="E735" s="7" t="s">
        <v>739</v>
      </c>
      <c r="F735" s="5" t="s">
        <v>780</v>
      </c>
      <c r="G735" s="7" t="s">
        <v>1979</v>
      </c>
      <c r="H735" s="82" t="s">
        <v>894</v>
      </c>
      <c r="J735" s="32" t="s">
        <v>736</v>
      </c>
      <c r="K735" s="32" t="s">
        <v>777</v>
      </c>
      <c r="L735" s="26"/>
    </row>
    <row r="736" spans="1:12" ht="28.8">
      <c r="A736" s="7" t="s">
        <v>1203</v>
      </c>
      <c r="B736" s="7"/>
      <c r="C736" s="7" t="s">
        <v>1978</v>
      </c>
      <c r="D736" s="5" t="s">
        <v>891</v>
      </c>
      <c r="E736" s="7" t="s">
        <v>739</v>
      </c>
      <c r="F736" s="5" t="s">
        <v>780</v>
      </c>
      <c r="G736" s="7" t="s">
        <v>1980</v>
      </c>
      <c r="H736" s="82" t="s">
        <v>894</v>
      </c>
      <c r="J736" s="32" t="s">
        <v>742</v>
      </c>
      <c r="K736" s="32" t="s">
        <v>782</v>
      </c>
      <c r="L736" s="26"/>
    </row>
    <row r="737" spans="1:12" s="48" customFormat="1" ht="72">
      <c r="A737" s="7"/>
      <c r="B737" s="7"/>
      <c r="C737" s="7"/>
      <c r="D737" s="48" t="s">
        <v>898</v>
      </c>
      <c r="E737" s="16" t="s">
        <v>788</v>
      </c>
      <c r="F737" s="48" t="s">
        <v>888</v>
      </c>
      <c r="G737" s="17" t="s">
        <v>1981</v>
      </c>
      <c r="H737" s="16" t="s">
        <v>890</v>
      </c>
      <c r="I737" s="49"/>
      <c r="J737" s="49"/>
      <c r="K737" s="49"/>
      <c r="L737" s="18"/>
    </row>
    <row r="738" spans="1:12" s="20" customFormat="1">
      <c r="A738" s="7"/>
      <c r="B738" s="7"/>
      <c r="C738" s="7"/>
      <c r="D738" s="20" t="s">
        <v>891</v>
      </c>
      <c r="E738" s="22" t="s">
        <v>788</v>
      </c>
      <c r="F738" s="20" t="s">
        <v>787</v>
      </c>
      <c r="G738" s="22" t="s">
        <v>787</v>
      </c>
      <c r="H738" s="20" t="s">
        <v>2</v>
      </c>
      <c r="I738" s="71"/>
      <c r="J738" s="71"/>
      <c r="K738" s="71"/>
      <c r="L738" s="23"/>
    </row>
    <row r="739" spans="1:12" ht="28.8">
      <c r="A739" s="7" t="s">
        <v>1203</v>
      </c>
      <c r="B739" s="7"/>
      <c r="C739" s="7" t="s">
        <v>787</v>
      </c>
      <c r="D739" s="5" t="s">
        <v>898</v>
      </c>
      <c r="E739" s="5" t="s">
        <v>375</v>
      </c>
      <c r="F739" s="5" t="s">
        <v>899</v>
      </c>
      <c r="G739" s="35" t="s">
        <v>1982</v>
      </c>
      <c r="H739" s="55" t="s">
        <v>894</v>
      </c>
      <c r="I739" s="72" t="s">
        <v>901</v>
      </c>
      <c r="J739" s="72" t="s">
        <v>901</v>
      </c>
      <c r="K739" s="72" t="s">
        <v>901</v>
      </c>
      <c r="L739" s="27"/>
    </row>
    <row r="740" spans="1:12" s="105" customFormat="1" ht="28.8">
      <c r="A740" s="101" t="s">
        <v>895</v>
      </c>
      <c r="B740" s="101"/>
      <c r="C740" s="109" t="s">
        <v>787</v>
      </c>
      <c r="D740" s="105" t="s">
        <v>891</v>
      </c>
      <c r="E740" s="109" t="s">
        <v>788</v>
      </c>
      <c r="F740" s="105" t="s">
        <v>787</v>
      </c>
      <c r="G740" s="109" t="s">
        <v>1983</v>
      </c>
      <c r="H740" s="105" t="s">
        <v>894</v>
      </c>
      <c r="I740" s="106" t="s">
        <v>681</v>
      </c>
      <c r="J740" s="106" t="s">
        <v>745</v>
      </c>
      <c r="K740" s="106" t="s">
        <v>785</v>
      </c>
      <c r="L740" s="107"/>
    </row>
    <row r="741" spans="1:12" s="105" customFormat="1" ht="28.8">
      <c r="A741" s="101" t="s">
        <v>895</v>
      </c>
      <c r="B741" s="101"/>
      <c r="C741" s="109" t="s">
        <v>787</v>
      </c>
      <c r="D741" s="105" t="s">
        <v>898</v>
      </c>
      <c r="E741" s="105" t="s">
        <v>375</v>
      </c>
      <c r="F741" s="105" t="s">
        <v>1079</v>
      </c>
      <c r="G741" s="120" t="s">
        <v>1984</v>
      </c>
      <c r="H741" s="109" t="s">
        <v>894</v>
      </c>
      <c r="I741" s="110"/>
      <c r="J741" s="110"/>
      <c r="K741" s="110"/>
      <c r="L741" s="116"/>
    </row>
    <row r="742" spans="1:12" ht="28.8">
      <c r="A742" s="7" t="s">
        <v>1203</v>
      </c>
      <c r="B742" s="7"/>
      <c r="C742" s="7" t="s">
        <v>787</v>
      </c>
      <c r="D742" s="5" t="s">
        <v>891</v>
      </c>
      <c r="E742" s="7" t="s">
        <v>788</v>
      </c>
      <c r="F742" s="5" t="s">
        <v>787</v>
      </c>
      <c r="G742" s="7" t="s">
        <v>1985</v>
      </c>
      <c r="H742" s="82" t="s">
        <v>894</v>
      </c>
      <c r="I742" s="32" t="s">
        <v>688</v>
      </c>
      <c r="J742" s="32" t="s">
        <v>1972</v>
      </c>
      <c r="K742" s="32" t="s">
        <v>790</v>
      </c>
      <c r="L742" s="26"/>
    </row>
    <row r="743" spans="1:12" ht="28.8">
      <c r="A743" s="7" t="s">
        <v>1203</v>
      </c>
      <c r="B743" s="7"/>
      <c r="C743" s="7" t="s">
        <v>787</v>
      </c>
      <c r="D743" s="5" t="s">
        <v>891</v>
      </c>
      <c r="E743" s="7" t="s">
        <v>788</v>
      </c>
      <c r="F743" s="5" t="s">
        <v>787</v>
      </c>
      <c r="G743" s="7" t="s">
        <v>1986</v>
      </c>
      <c r="H743" s="82" t="s">
        <v>894</v>
      </c>
      <c r="I743" s="32" t="s">
        <v>695</v>
      </c>
      <c r="J743" s="32" t="s">
        <v>765</v>
      </c>
      <c r="K743" s="32" t="s">
        <v>793</v>
      </c>
      <c r="L743" s="26"/>
    </row>
    <row r="744" spans="1:12" s="20" customFormat="1">
      <c r="A744" s="7"/>
      <c r="B744" s="7"/>
      <c r="C744" s="7"/>
      <c r="D744" s="20" t="s">
        <v>891</v>
      </c>
      <c r="E744" s="22" t="s">
        <v>788</v>
      </c>
      <c r="F744" s="20" t="s">
        <v>1403</v>
      </c>
      <c r="G744" s="22" t="s">
        <v>1403</v>
      </c>
      <c r="H744" s="20" t="s">
        <v>2</v>
      </c>
      <c r="I744" s="71"/>
      <c r="J744" s="71"/>
      <c r="K744" s="71"/>
      <c r="L744" s="23"/>
    </row>
    <row r="745" spans="1:12" ht="43.2">
      <c r="A745" s="7" t="s">
        <v>1203</v>
      </c>
      <c r="B745" s="7"/>
      <c r="C745" s="7" t="s">
        <v>1987</v>
      </c>
      <c r="D745" s="5" t="s">
        <v>891</v>
      </c>
      <c r="E745" s="7" t="s">
        <v>788</v>
      </c>
      <c r="F745" s="5" t="s">
        <v>1403</v>
      </c>
      <c r="G745" s="7" t="s">
        <v>1988</v>
      </c>
      <c r="H745" s="82" t="s">
        <v>894</v>
      </c>
      <c r="I745" s="32" t="s">
        <v>702</v>
      </c>
      <c r="J745" s="32" t="s">
        <v>768</v>
      </c>
      <c r="K745" s="32" t="s">
        <v>796</v>
      </c>
      <c r="L745" s="26"/>
    </row>
    <row r="746" spans="1:12" ht="43.2">
      <c r="A746" s="7" t="s">
        <v>1203</v>
      </c>
      <c r="B746" s="7"/>
      <c r="C746" s="7" t="s">
        <v>1987</v>
      </c>
      <c r="D746" s="29" t="s">
        <v>891</v>
      </c>
      <c r="E746" s="30" t="s">
        <v>375</v>
      </c>
      <c r="F746" s="29" t="s">
        <v>1420</v>
      </c>
      <c r="G746" s="93" t="s">
        <v>1989</v>
      </c>
      <c r="H746" s="82" t="s">
        <v>894</v>
      </c>
      <c r="I746" s="32" t="s">
        <v>390</v>
      </c>
      <c r="J746" s="32" t="s">
        <v>430</v>
      </c>
      <c r="K746" s="32" t="s">
        <v>442</v>
      </c>
      <c r="L746" s="26" t="s">
        <v>897</v>
      </c>
    </row>
    <row r="747" spans="1:12" s="105" customFormat="1" ht="43.2">
      <c r="A747" s="101" t="s">
        <v>895</v>
      </c>
      <c r="B747" s="101"/>
      <c r="C747" s="109" t="s">
        <v>1987</v>
      </c>
      <c r="D747" s="103" t="s">
        <v>1134</v>
      </c>
      <c r="E747" s="104" t="s">
        <v>375</v>
      </c>
      <c r="F747" s="103" t="s">
        <v>1420</v>
      </c>
      <c r="G747" s="108" t="s">
        <v>1990</v>
      </c>
      <c r="H747" s="109" t="s">
        <v>894</v>
      </c>
      <c r="I747" s="123"/>
      <c r="J747" s="123"/>
      <c r="K747" s="123"/>
      <c r="L747" s="107"/>
    </row>
    <row r="748" spans="1:12" s="105" customFormat="1" ht="43.2">
      <c r="A748" s="101" t="s">
        <v>895</v>
      </c>
      <c r="B748" s="101"/>
      <c r="C748" s="109" t="s">
        <v>1987</v>
      </c>
      <c r="D748" s="105" t="s">
        <v>898</v>
      </c>
      <c r="E748" s="105" t="s">
        <v>375</v>
      </c>
      <c r="F748" s="105" t="s">
        <v>899</v>
      </c>
      <c r="G748" s="120" t="s">
        <v>1991</v>
      </c>
      <c r="H748" s="109" t="s">
        <v>894</v>
      </c>
      <c r="I748" s="110"/>
      <c r="J748" s="110"/>
      <c r="K748" s="110"/>
      <c r="L748" s="116"/>
    </row>
    <row r="749" spans="1:12" ht="43.2">
      <c r="A749" s="7" t="s">
        <v>1203</v>
      </c>
      <c r="B749" s="7"/>
      <c r="C749" s="7" t="s">
        <v>1987</v>
      </c>
      <c r="D749" s="5" t="s">
        <v>891</v>
      </c>
      <c r="E749" s="7" t="s">
        <v>788</v>
      </c>
      <c r="F749" s="5" t="s">
        <v>1403</v>
      </c>
      <c r="G749" s="7" t="s">
        <v>1991</v>
      </c>
      <c r="H749" s="82" t="s">
        <v>894</v>
      </c>
      <c r="I749" s="32" t="s">
        <v>710</v>
      </c>
      <c r="J749" s="32" t="s">
        <v>771</v>
      </c>
      <c r="K749" s="32" t="s">
        <v>799</v>
      </c>
      <c r="L749" s="26"/>
    </row>
    <row r="750" spans="1:12" s="105" customFormat="1" ht="43.2">
      <c r="A750" s="101" t="s">
        <v>1992</v>
      </c>
      <c r="B750" s="101"/>
      <c r="C750" s="109" t="s">
        <v>1987</v>
      </c>
      <c r="D750" s="105" t="s">
        <v>891</v>
      </c>
      <c r="E750" s="109" t="s">
        <v>788</v>
      </c>
      <c r="F750" s="105" t="s">
        <v>1403</v>
      </c>
      <c r="G750" s="109" t="s">
        <v>1993</v>
      </c>
      <c r="H750" s="105" t="s">
        <v>894</v>
      </c>
      <c r="I750" s="106" t="s">
        <v>713</v>
      </c>
      <c r="J750" s="106" t="s">
        <v>774</v>
      </c>
      <c r="K750" s="106" t="s">
        <v>802</v>
      </c>
      <c r="L750" s="107"/>
    </row>
    <row r="751" spans="1:12" s="105" customFormat="1" ht="43.2">
      <c r="A751" s="101" t="s">
        <v>1992</v>
      </c>
      <c r="B751" s="101"/>
      <c r="C751" s="109" t="s">
        <v>1987</v>
      </c>
      <c r="D751" s="105" t="s">
        <v>891</v>
      </c>
      <c r="E751" s="109" t="s">
        <v>788</v>
      </c>
      <c r="F751" s="105" t="s">
        <v>1403</v>
      </c>
      <c r="G751" s="109" t="s">
        <v>1994</v>
      </c>
      <c r="H751" s="105" t="s">
        <v>894</v>
      </c>
      <c r="I751" s="110" t="s">
        <v>719</v>
      </c>
      <c r="J751" s="110" t="s">
        <v>782</v>
      </c>
      <c r="K751" s="110" t="s">
        <v>808</v>
      </c>
      <c r="L751" s="107"/>
    </row>
    <row r="752" spans="1:12" s="105" customFormat="1" ht="43.2">
      <c r="A752" s="101" t="s">
        <v>1992</v>
      </c>
      <c r="B752" s="101"/>
      <c r="C752" s="109" t="s">
        <v>1987</v>
      </c>
      <c r="D752" s="105" t="s">
        <v>891</v>
      </c>
      <c r="E752" s="109" t="s">
        <v>788</v>
      </c>
      <c r="F752" s="105" t="s">
        <v>1403</v>
      </c>
      <c r="G752" s="109" t="s">
        <v>1995</v>
      </c>
      <c r="H752" s="105" t="s">
        <v>894</v>
      </c>
      <c r="I752" s="110" t="s">
        <v>723</v>
      </c>
      <c r="J752" s="110" t="s">
        <v>785</v>
      </c>
      <c r="K752" s="110" t="s">
        <v>811</v>
      </c>
      <c r="L752" s="107"/>
    </row>
    <row r="753" spans="1:12" s="105" customFormat="1" ht="43.2">
      <c r="A753" s="101" t="s">
        <v>1992</v>
      </c>
      <c r="B753" s="101"/>
      <c r="C753" s="109" t="s">
        <v>1996</v>
      </c>
      <c r="D753" s="105" t="s">
        <v>891</v>
      </c>
      <c r="E753" s="109" t="s">
        <v>788</v>
      </c>
      <c r="F753" s="105" t="s">
        <v>1403</v>
      </c>
      <c r="G753" s="109" t="s">
        <v>1430</v>
      </c>
      <c r="H753" s="105" t="s">
        <v>894</v>
      </c>
      <c r="I753" s="110" t="s">
        <v>728</v>
      </c>
      <c r="J753" s="110" t="s">
        <v>790</v>
      </c>
      <c r="K753" s="110" t="s">
        <v>814</v>
      </c>
      <c r="L753" s="107"/>
    </row>
    <row r="754" spans="1:12" s="105" customFormat="1" ht="43.2">
      <c r="A754" s="101" t="s">
        <v>1997</v>
      </c>
      <c r="B754" s="101"/>
      <c r="C754" s="109" t="s">
        <v>1998</v>
      </c>
      <c r="D754" s="105" t="s">
        <v>891</v>
      </c>
      <c r="E754" s="109" t="s">
        <v>788</v>
      </c>
      <c r="F754" s="105" t="s">
        <v>1403</v>
      </c>
      <c r="G754" s="109" t="s">
        <v>1889</v>
      </c>
      <c r="H754" s="105" t="s">
        <v>894</v>
      </c>
      <c r="I754" s="110" t="s">
        <v>732</v>
      </c>
      <c r="J754" s="110" t="s">
        <v>793</v>
      </c>
      <c r="K754" s="110" t="s">
        <v>817</v>
      </c>
      <c r="L754" s="107"/>
    </row>
    <row r="755" spans="1:12" ht="28.8">
      <c r="A755" s="7" t="s">
        <v>1203</v>
      </c>
      <c r="B755" s="7"/>
      <c r="C755" s="7" t="s">
        <v>1403</v>
      </c>
      <c r="D755" s="5" t="s">
        <v>891</v>
      </c>
      <c r="E755" s="7" t="s">
        <v>788</v>
      </c>
      <c r="F755" s="5" t="s">
        <v>1403</v>
      </c>
      <c r="G755" s="35" t="s">
        <v>1999</v>
      </c>
      <c r="H755" s="82" t="s">
        <v>894</v>
      </c>
      <c r="I755" s="32" t="s">
        <v>736</v>
      </c>
      <c r="J755" s="32" t="s">
        <v>796</v>
      </c>
      <c r="K755" s="32" t="s">
        <v>820</v>
      </c>
      <c r="L755" s="26" t="s">
        <v>2000</v>
      </c>
    </row>
    <row r="756" spans="1:12" ht="28.8">
      <c r="A756" s="7" t="s">
        <v>1203</v>
      </c>
      <c r="B756" s="7"/>
      <c r="C756" s="7" t="s">
        <v>1403</v>
      </c>
      <c r="D756" s="5" t="s">
        <v>891</v>
      </c>
      <c r="E756" s="7" t="s">
        <v>788</v>
      </c>
      <c r="F756" s="5" t="s">
        <v>1403</v>
      </c>
      <c r="G756" s="35" t="s">
        <v>2001</v>
      </c>
      <c r="H756" s="82" t="s">
        <v>894</v>
      </c>
      <c r="I756" s="32" t="s">
        <v>742</v>
      </c>
      <c r="J756" s="32" t="s">
        <v>799</v>
      </c>
      <c r="K756" s="32" t="s">
        <v>823</v>
      </c>
      <c r="L756" s="26" t="s">
        <v>2000</v>
      </c>
    </row>
    <row r="757" spans="1:12" ht="28.8">
      <c r="A757" s="7" t="s">
        <v>1203</v>
      </c>
      <c r="B757" s="7"/>
      <c r="C757" s="7" t="s">
        <v>1403</v>
      </c>
      <c r="D757" s="5" t="s">
        <v>891</v>
      </c>
      <c r="E757" s="7" t="s">
        <v>788</v>
      </c>
      <c r="F757" s="5" t="s">
        <v>1403</v>
      </c>
      <c r="G757" s="35" t="s">
        <v>2002</v>
      </c>
      <c r="H757" s="82" t="s">
        <v>894</v>
      </c>
      <c r="I757" s="32" t="s">
        <v>745</v>
      </c>
      <c r="J757" s="32" t="s">
        <v>802</v>
      </c>
      <c r="K757" s="32" t="s">
        <v>826</v>
      </c>
      <c r="L757" s="26" t="s">
        <v>2000</v>
      </c>
    </row>
    <row r="758" spans="1:12" ht="28.8">
      <c r="A758" s="7" t="s">
        <v>1203</v>
      </c>
      <c r="B758" s="7"/>
      <c r="C758" s="7" t="s">
        <v>1403</v>
      </c>
      <c r="D758" s="5" t="s">
        <v>891</v>
      </c>
      <c r="E758" s="7" t="s">
        <v>788</v>
      </c>
      <c r="F758" s="5" t="s">
        <v>1403</v>
      </c>
      <c r="G758" s="35" t="s">
        <v>2003</v>
      </c>
      <c r="H758" s="82" t="s">
        <v>894</v>
      </c>
      <c r="I758" s="32" t="s">
        <v>1972</v>
      </c>
      <c r="J758" s="32" t="s">
        <v>805</v>
      </c>
      <c r="K758" s="32" t="s">
        <v>829</v>
      </c>
      <c r="L758" s="26" t="s">
        <v>2000</v>
      </c>
    </row>
    <row r="759" spans="1:12" ht="28.8">
      <c r="A759" s="7" t="s">
        <v>1203</v>
      </c>
      <c r="B759" s="7"/>
      <c r="C759" s="7" t="s">
        <v>1403</v>
      </c>
      <c r="D759" s="5" t="s">
        <v>891</v>
      </c>
      <c r="E759" s="7" t="s">
        <v>788</v>
      </c>
      <c r="F759" s="5" t="s">
        <v>1403</v>
      </c>
      <c r="G759" s="35" t="s">
        <v>2004</v>
      </c>
      <c r="H759" s="82" t="s">
        <v>894</v>
      </c>
      <c r="I759" s="32" t="s">
        <v>765</v>
      </c>
      <c r="J759" s="32" t="s">
        <v>808</v>
      </c>
      <c r="K759" s="32" t="s">
        <v>832</v>
      </c>
      <c r="L759" s="26" t="s">
        <v>2000</v>
      </c>
    </row>
    <row r="760" spans="1:12" ht="28.8">
      <c r="A760" s="7" t="s">
        <v>1203</v>
      </c>
      <c r="B760" s="7"/>
      <c r="C760" s="7" t="s">
        <v>1403</v>
      </c>
      <c r="D760" s="5" t="s">
        <v>891</v>
      </c>
      <c r="E760" s="7" t="s">
        <v>788</v>
      </c>
      <c r="F760" s="5" t="s">
        <v>1403</v>
      </c>
      <c r="G760" s="35" t="s">
        <v>2005</v>
      </c>
      <c r="H760" s="82" t="s">
        <v>894</v>
      </c>
      <c r="I760" s="32" t="s">
        <v>768</v>
      </c>
      <c r="J760" s="32" t="s">
        <v>811</v>
      </c>
      <c r="K760" s="32" t="s">
        <v>835</v>
      </c>
      <c r="L760" s="26" t="s">
        <v>2000</v>
      </c>
    </row>
    <row r="761" spans="1:12" ht="28.8">
      <c r="A761" s="7" t="s">
        <v>1203</v>
      </c>
      <c r="B761" s="7"/>
      <c r="C761" s="7" t="s">
        <v>1403</v>
      </c>
      <c r="D761" s="5" t="s">
        <v>891</v>
      </c>
      <c r="E761" s="7" t="s">
        <v>788</v>
      </c>
      <c r="F761" s="5" t="s">
        <v>1403</v>
      </c>
      <c r="G761" s="35" t="s">
        <v>2006</v>
      </c>
      <c r="H761" s="82" t="s">
        <v>894</v>
      </c>
      <c r="I761" s="32" t="s">
        <v>771</v>
      </c>
      <c r="J761" s="32" t="s">
        <v>814</v>
      </c>
      <c r="K761" s="32" t="s">
        <v>838</v>
      </c>
      <c r="L761" s="26" t="s">
        <v>2000</v>
      </c>
    </row>
    <row r="762" spans="1:12" ht="28.8">
      <c r="A762" s="7" t="s">
        <v>1203</v>
      </c>
      <c r="B762" s="7"/>
      <c r="C762" s="7" t="s">
        <v>1403</v>
      </c>
      <c r="D762" s="5" t="s">
        <v>891</v>
      </c>
      <c r="E762" s="7" t="s">
        <v>788</v>
      </c>
      <c r="F762" s="5" t="s">
        <v>1403</v>
      </c>
      <c r="G762" s="35" t="s">
        <v>2007</v>
      </c>
      <c r="H762" s="82" t="s">
        <v>894</v>
      </c>
      <c r="I762" s="32" t="s">
        <v>774</v>
      </c>
      <c r="J762" s="32" t="s">
        <v>817</v>
      </c>
      <c r="K762" s="32" t="s">
        <v>841</v>
      </c>
      <c r="L762" s="26" t="s">
        <v>2000</v>
      </c>
    </row>
    <row r="763" spans="1:12" ht="28.8">
      <c r="A763" s="7" t="s">
        <v>1203</v>
      </c>
      <c r="B763" s="7"/>
      <c r="C763" s="7" t="s">
        <v>1403</v>
      </c>
      <c r="D763" s="5" t="s">
        <v>891</v>
      </c>
      <c r="E763" s="7" t="s">
        <v>788</v>
      </c>
      <c r="F763" s="5" t="s">
        <v>1403</v>
      </c>
      <c r="G763" s="35" t="s">
        <v>2008</v>
      </c>
      <c r="H763" s="82" t="s">
        <v>894</v>
      </c>
      <c r="I763" s="32" t="s">
        <v>777</v>
      </c>
      <c r="J763" s="32" t="s">
        <v>820</v>
      </c>
      <c r="K763" s="32" t="s">
        <v>844</v>
      </c>
      <c r="L763" s="26" t="s">
        <v>2000</v>
      </c>
    </row>
    <row r="764" spans="1:12" ht="28.8">
      <c r="A764" s="7" t="s">
        <v>1203</v>
      </c>
      <c r="B764" s="7"/>
      <c r="C764" s="7" t="s">
        <v>1403</v>
      </c>
      <c r="D764" s="5" t="s">
        <v>891</v>
      </c>
      <c r="E764" s="7" t="s">
        <v>788</v>
      </c>
      <c r="F764" s="5" t="s">
        <v>1403</v>
      </c>
      <c r="G764" s="35" t="s">
        <v>2009</v>
      </c>
      <c r="H764" s="82" t="s">
        <v>894</v>
      </c>
      <c r="I764" s="32" t="s">
        <v>782</v>
      </c>
      <c r="J764" s="32" t="s">
        <v>823</v>
      </c>
      <c r="K764" s="32" t="s">
        <v>847</v>
      </c>
      <c r="L764" s="26" t="s">
        <v>2000</v>
      </c>
    </row>
    <row r="765" spans="1:12" ht="28.8">
      <c r="A765" s="7" t="s">
        <v>1203</v>
      </c>
      <c r="B765" s="7"/>
      <c r="C765" s="7" t="s">
        <v>1403</v>
      </c>
      <c r="D765" s="5" t="s">
        <v>891</v>
      </c>
      <c r="E765" s="7" t="s">
        <v>788</v>
      </c>
      <c r="F765" s="5" t="s">
        <v>1403</v>
      </c>
      <c r="G765" s="35" t="s">
        <v>2010</v>
      </c>
      <c r="H765" s="82" t="s">
        <v>894</v>
      </c>
      <c r="I765" s="32" t="s">
        <v>785</v>
      </c>
      <c r="J765" s="32" t="s">
        <v>826</v>
      </c>
      <c r="K765" s="32" t="s">
        <v>850</v>
      </c>
      <c r="L765" s="26" t="s">
        <v>2000</v>
      </c>
    </row>
    <row r="766" spans="1:12" ht="28.8">
      <c r="A766" s="7" t="s">
        <v>1203</v>
      </c>
      <c r="B766" s="7"/>
      <c r="C766" s="7" t="s">
        <v>1403</v>
      </c>
      <c r="D766" s="5" t="s">
        <v>891</v>
      </c>
      <c r="E766" s="7" t="s">
        <v>788</v>
      </c>
      <c r="F766" s="5" t="s">
        <v>1403</v>
      </c>
      <c r="G766" s="35" t="s">
        <v>2011</v>
      </c>
      <c r="H766" s="82" t="s">
        <v>894</v>
      </c>
      <c r="I766" s="32" t="s">
        <v>790</v>
      </c>
      <c r="J766" s="32" t="s">
        <v>829</v>
      </c>
      <c r="K766" s="32" t="s">
        <v>853</v>
      </c>
      <c r="L766" s="26" t="s">
        <v>2000</v>
      </c>
    </row>
    <row r="767" spans="1:12" ht="28.8">
      <c r="A767" s="7" t="s">
        <v>1203</v>
      </c>
      <c r="B767" s="7"/>
      <c r="C767" s="7" t="s">
        <v>1403</v>
      </c>
      <c r="D767" s="5" t="s">
        <v>891</v>
      </c>
      <c r="E767" s="7" t="s">
        <v>788</v>
      </c>
      <c r="F767" s="5" t="s">
        <v>1403</v>
      </c>
      <c r="G767" s="35" t="s">
        <v>2012</v>
      </c>
      <c r="H767" s="82" t="s">
        <v>894</v>
      </c>
      <c r="I767" s="32" t="s">
        <v>793</v>
      </c>
      <c r="J767" s="32" t="s">
        <v>832</v>
      </c>
      <c r="K767" s="32" t="s">
        <v>856</v>
      </c>
      <c r="L767" s="26" t="s">
        <v>2000</v>
      </c>
    </row>
    <row r="768" spans="1:12" ht="28.8">
      <c r="A768" s="7" t="s">
        <v>1203</v>
      </c>
      <c r="B768" s="7"/>
      <c r="C768" s="7" t="s">
        <v>1403</v>
      </c>
      <c r="D768" s="5" t="s">
        <v>891</v>
      </c>
      <c r="E768" s="7" t="s">
        <v>788</v>
      </c>
      <c r="F768" s="5" t="s">
        <v>1403</v>
      </c>
      <c r="G768" s="35" t="s">
        <v>2013</v>
      </c>
      <c r="H768" s="82" t="s">
        <v>894</v>
      </c>
      <c r="I768" s="32" t="s">
        <v>796</v>
      </c>
      <c r="J768" s="32" t="s">
        <v>835</v>
      </c>
      <c r="K768" s="32" t="s">
        <v>859</v>
      </c>
      <c r="L768" s="26" t="s">
        <v>2000</v>
      </c>
    </row>
    <row r="769" spans="1:12" s="20" customFormat="1">
      <c r="A769" s="7"/>
      <c r="B769" s="7"/>
      <c r="C769" s="7"/>
      <c r="D769" s="20" t="s">
        <v>891</v>
      </c>
      <c r="E769" s="22" t="s">
        <v>788</v>
      </c>
      <c r="F769" s="20" t="s">
        <v>864</v>
      </c>
      <c r="G769" s="22" t="s">
        <v>864</v>
      </c>
      <c r="H769" s="20" t="s">
        <v>2</v>
      </c>
      <c r="I769" s="71"/>
      <c r="J769" s="71"/>
      <c r="K769" s="71"/>
      <c r="L769" s="23"/>
    </row>
    <row r="770" spans="1:12" ht="28.8">
      <c r="A770" s="7" t="s">
        <v>1203</v>
      </c>
      <c r="B770" s="7"/>
      <c r="C770" s="7" t="s">
        <v>1403</v>
      </c>
      <c r="D770" s="5" t="s">
        <v>891</v>
      </c>
      <c r="E770" s="7" t="s">
        <v>788</v>
      </c>
      <c r="F770" s="5" t="s">
        <v>864</v>
      </c>
      <c r="G770" s="7" t="s">
        <v>2014</v>
      </c>
      <c r="H770" s="82" t="s">
        <v>894</v>
      </c>
      <c r="I770" s="32" t="s">
        <v>799</v>
      </c>
      <c r="J770" s="32">
        <v>191</v>
      </c>
      <c r="K770" s="32">
        <v>199</v>
      </c>
      <c r="L770" s="26"/>
    </row>
    <row r="771" spans="1:12" ht="28.8">
      <c r="A771" s="7" t="s">
        <v>1203</v>
      </c>
      <c r="B771" s="7"/>
      <c r="C771" s="7" t="s">
        <v>1403</v>
      </c>
      <c r="D771" s="5" t="s">
        <v>891</v>
      </c>
      <c r="E771" s="7" t="s">
        <v>788</v>
      </c>
      <c r="F771" s="5" t="s">
        <v>864</v>
      </c>
      <c r="G771" s="7" t="s">
        <v>2015</v>
      </c>
      <c r="H771" s="82" t="s">
        <v>894</v>
      </c>
      <c r="I771" s="32" t="s">
        <v>802</v>
      </c>
      <c r="J771" s="32">
        <v>192</v>
      </c>
      <c r="K771" s="32">
        <v>200</v>
      </c>
      <c r="L771" s="26"/>
    </row>
    <row r="772" spans="1:12" ht="28.8">
      <c r="A772" s="7" t="s">
        <v>1203</v>
      </c>
      <c r="B772" s="7"/>
      <c r="C772" s="7" t="s">
        <v>1403</v>
      </c>
      <c r="D772" s="29" t="s">
        <v>891</v>
      </c>
      <c r="E772" s="30" t="s">
        <v>788</v>
      </c>
      <c r="F772" s="29" t="s">
        <v>864</v>
      </c>
      <c r="G772" s="93" t="s">
        <v>2016</v>
      </c>
      <c r="H772" s="82" t="s">
        <v>894</v>
      </c>
      <c r="I772" s="72" t="s">
        <v>901</v>
      </c>
      <c r="J772" s="72" t="s">
        <v>901</v>
      </c>
      <c r="K772" s="72" t="s">
        <v>901</v>
      </c>
      <c r="L772" s="26"/>
    </row>
    <row r="773" spans="1:12" s="105" customFormat="1" ht="29.4" thickBot="1">
      <c r="A773" s="101" t="s">
        <v>895</v>
      </c>
      <c r="B773" s="101"/>
      <c r="C773" s="109" t="s">
        <v>1403</v>
      </c>
      <c r="D773" s="103" t="s">
        <v>19</v>
      </c>
      <c r="E773" s="119" t="s">
        <v>2017</v>
      </c>
      <c r="F773" s="103" t="s">
        <v>864</v>
      </c>
      <c r="G773" s="104" t="s">
        <v>2018</v>
      </c>
      <c r="H773" s="132" t="s">
        <v>894</v>
      </c>
      <c r="I773" s="133" t="s">
        <v>805</v>
      </c>
      <c r="J773" s="133">
        <v>193</v>
      </c>
      <c r="K773" s="133">
        <v>201</v>
      </c>
      <c r="L773" s="134" t="s">
        <v>897</v>
      </c>
    </row>
  </sheetData>
  <autoFilter ref="A5:AG773" xr:uid="{4763EC21-B437-4C5A-90DE-6DF8C89D06C2}"/>
  <mergeCells count="1">
    <mergeCell ref="I4:L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640A9-9BFF-444A-89C7-219A97E8FD38}">
  <dimension ref="A2:W405"/>
  <sheetViews>
    <sheetView topLeftCell="A185" zoomScale="70" zoomScaleNormal="70" workbookViewId="0">
      <selection activeCell="A204" sqref="A204:XFD206"/>
    </sheetView>
  </sheetViews>
  <sheetFormatPr defaultRowHeight="14.4"/>
  <cols>
    <col min="1" max="1" width="4.44140625" style="5" customWidth="1"/>
    <col min="2" max="2" width="14.5546875" style="5" customWidth="1"/>
    <col min="3" max="3" width="15.5546875" style="5" customWidth="1"/>
    <col min="4" max="4" width="70.88671875" style="7" customWidth="1"/>
    <col min="5" max="5" width="7.44140625" style="5" customWidth="1"/>
    <col min="6" max="6" width="8.5546875" style="32"/>
    <col min="7" max="7" width="8.88671875" style="32" customWidth="1"/>
    <col min="8" max="8" width="8.5546875" style="32"/>
    <col min="9" max="9" width="8.88671875" style="32" customWidth="1"/>
    <col min="10" max="10" width="8.5546875" style="32" customWidth="1"/>
    <col min="11" max="11" width="8.5546875" style="157" customWidth="1"/>
    <col min="12" max="12" width="8.5546875" style="32" customWidth="1"/>
    <col min="13" max="13" width="34.44140625" style="5" customWidth="1"/>
    <col min="14" max="14" width="13.44140625" style="5" customWidth="1"/>
    <col min="15" max="22" width="10.44140625" style="5" customWidth="1"/>
    <col min="23" max="23" width="8.5546875" style="5"/>
  </cols>
  <sheetData>
    <row r="2" spans="1:23" ht="57.6">
      <c r="A2" s="76" t="s">
        <v>2019</v>
      </c>
      <c r="B2" s="76" t="s">
        <v>1</v>
      </c>
      <c r="C2" s="76" t="s">
        <v>2</v>
      </c>
      <c r="D2" s="13" t="s">
        <v>884</v>
      </c>
      <c r="E2" s="10" t="s">
        <v>5</v>
      </c>
      <c r="F2" s="76" t="s">
        <v>6</v>
      </c>
      <c r="G2" s="155" t="s">
        <v>7</v>
      </c>
      <c r="H2" s="87" t="s">
        <v>7</v>
      </c>
      <c r="I2" s="155" t="s">
        <v>8</v>
      </c>
      <c r="J2" s="87" t="s">
        <v>8</v>
      </c>
      <c r="K2" s="155" t="s">
        <v>9</v>
      </c>
      <c r="L2" s="87" t="s">
        <v>9</v>
      </c>
      <c r="M2" s="12" t="s">
        <v>2020</v>
      </c>
      <c r="N2" s="179" t="s">
        <v>11</v>
      </c>
      <c r="O2" s="180" t="s">
        <v>12</v>
      </c>
      <c r="P2" s="180" t="s">
        <v>13</v>
      </c>
      <c r="Q2" s="179" t="s">
        <v>14</v>
      </c>
      <c r="R2" s="179" t="s">
        <v>15</v>
      </c>
      <c r="S2" s="179" t="s">
        <v>16</v>
      </c>
      <c r="T2" s="83" t="s">
        <v>17</v>
      </c>
      <c r="U2" s="83" t="s">
        <v>18</v>
      </c>
      <c r="V2" s="76"/>
      <c r="W2" s="12" t="s">
        <v>2021</v>
      </c>
    </row>
    <row r="3" spans="1:23" ht="72">
      <c r="A3" s="48" t="s">
        <v>879</v>
      </c>
      <c r="B3" s="48" t="s">
        <v>2022</v>
      </c>
      <c r="C3" s="48" t="s">
        <v>888</v>
      </c>
      <c r="D3" s="16" t="s">
        <v>889</v>
      </c>
      <c r="E3" s="48" t="s">
        <v>890</v>
      </c>
      <c r="F3" s="49"/>
      <c r="G3" s="49"/>
      <c r="H3" s="49"/>
      <c r="I3" s="49"/>
      <c r="J3" s="49"/>
      <c r="K3" s="156"/>
      <c r="L3" s="49"/>
      <c r="M3" s="48"/>
      <c r="N3" s="48"/>
      <c r="O3" s="48"/>
      <c r="P3" s="48"/>
      <c r="Q3" s="48"/>
      <c r="R3" s="48"/>
      <c r="S3" s="48"/>
      <c r="T3" s="48"/>
      <c r="U3" s="48"/>
      <c r="V3" s="48"/>
      <c r="W3" s="77"/>
    </row>
    <row r="4" spans="1:23">
      <c r="A4" s="20" t="s">
        <v>879</v>
      </c>
      <c r="B4" s="20" t="s">
        <v>937</v>
      </c>
      <c r="C4" s="20" t="s">
        <v>21</v>
      </c>
      <c r="D4" s="22" t="s">
        <v>21</v>
      </c>
      <c r="E4" s="20" t="s">
        <v>2</v>
      </c>
      <c r="F4" s="71"/>
      <c r="G4" s="71"/>
      <c r="H4" s="71"/>
      <c r="I4" s="71"/>
      <c r="J4" s="71"/>
      <c r="L4" s="71"/>
      <c r="M4" s="20"/>
      <c r="N4" s="20"/>
      <c r="O4" s="20"/>
      <c r="P4" s="20"/>
      <c r="Q4" s="20"/>
      <c r="R4" s="20"/>
      <c r="S4" s="20"/>
      <c r="T4" s="20"/>
      <c r="U4" s="20"/>
      <c r="V4" s="20"/>
    </row>
    <row r="5" spans="1:23">
      <c r="A5" s="5" t="s">
        <v>879</v>
      </c>
      <c r="B5" s="63" t="s">
        <v>937</v>
      </c>
      <c r="C5" s="5" t="s">
        <v>21</v>
      </c>
      <c r="D5" s="7" t="s">
        <v>893</v>
      </c>
      <c r="E5" s="82" t="s">
        <v>894</v>
      </c>
      <c r="G5" s="32">
        <v>1</v>
      </c>
      <c r="H5" s="32" t="s">
        <v>24</v>
      </c>
      <c r="I5" s="32" t="s">
        <v>24</v>
      </c>
      <c r="J5" s="32" t="s">
        <v>24</v>
      </c>
      <c r="K5" s="157">
        <v>1</v>
      </c>
      <c r="L5" s="32" t="s">
        <v>24</v>
      </c>
      <c r="T5" s="5" t="str">
        <f>VLOOKUP(K5,'Mapping Service'!$K:$S,9,0)</f>
        <v>preServiceTask000001</v>
      </c>
    </row>
    <row r="6" spans="1:23">
      <c r="A6" s="5" t="s">
        <v>879</v>
      </c>
      <c r="B6" s="63" t="s">
        <v>937</v>
      </c>
      <c r="C6" s="5" t="s">
        <v>21</v>
      </c>
      <c r="D6" s="95" t="s">
        <v>900</v>
      </c>
      <c r="E6" s="82" t="s">
        <v>894</v>
      </c>
      <c r="G6" s="32" t="s">
        <v>27</v>
      </c>
      <c r="H6" s="32" t="s">
        <v>27</v>
      </c>
      <c r="I6" s="32" t="s">
        <v>27</v>
      </c>
      <c r="J6" s="32" t="s">
        <v>27</v>
      </c>
      <c r="K6" s="157">
        <v>2</v>
      </c>
      <c r="L6" s="32" t="s">
        <v>27</v>
      </c>
      <c r="M6" s="192" t="s">
        <v>2023</v>
      </c>
      <c r="T6" s="5" t="str">
        <f>VLOOKUP(K6,'Mapping Service'!$K:$S,9,0)</f>
        <v>preServiceTask000002</v>
      </c>
    </row>
    <row r="7" spans="1:23">
      <c r="A7" s="5" t="s">
        <v>879</v>
      </c>
      <c r="B7" s="63" t="s">
        <v>937</v>
      </c>
      <c r="C7" s="5" t="s">
        <v>21</v>
      </c>
      <c r="D7" s="7" t="s">
        <v>902</v>
      </c>
      <c r="E7" s="82" t="s">
        <v>894</v>
      </c>
      <c r="G7" s="32" t="s">
        <v>30</v>
      </c>
      <c r="H7" s="32" t="s">
        <v>30</v>
      </c>
      <c r="I7" s="32" t="s">
        <v>30</v>
      </c>
      <c r="J7" s="32" t="s">
        <v>30</v>
      </c>
      <c r="K7" s="157">
        <v>3</v>
      </c>
      <c r="L7" s="32" t="s">
        <v>30</v>
      </c>
      <c r="T7" s="5" t="str">
        <f>VLOOKUP(K7,'Mapping Service'!$K:$S,9,0)</f>
        <v>preServiceTask000003</v>
      </c>
    </row>
    <row r="8" spans="1:23">
      <c r="A8" s="5" t="s">
        <v>879</v>
      </c>
      <c r="B8" s="63" t="s">
        <v>937</v>
      </c>
      <c r="C8" s="5" t="s">
        <v>21</v>
      </c>
      <c r="D8" s="7" t="s">
        <v>904</v>
      </c>
      <c r="E8" s="82" t="s">
        <v>894</v>
      </c>
      <c r="G8" s="32" t="s">
        <v>33</v>
      </c>
      <c r="H8" s="32" t="s">
        <v>33</v>
      </c>
      <c r="I8" s="32" t="s">
        <v>33</v>
      </c>
      <c r="J8" s="32" t="s">
        <v>33</v>
      </c>
      <c r="K8" s="157">
        <v>4</v>
      </c>
      <c r="L8" s="32" t="s">
        <v>33</v>
      </c>
      <c r="T8" s="5" t="str">
        <f>VLOOKUP(K8,'Mapping Service'!$K:$S,9,0)</f>
        <v>preServiceTask000004</v>
      </c>
    </row>
    <row r="9" spans="1:23" ht="28.8">
      <c r="A9" s="5" t="s">
        <v>879</v>
      </c>
      <c r="B9" s="63" t="s">
        <v>937</v>
      </c>
      <c r="C9" s="5" t="s">
        <v>21</v>
      </c>
      <c r="D9" s="7" t="s">
        <v>905</v>
      </c>
      <c r="E9" s="82" t="s">
        <v>894</v>
      </c>
      <c r="G9" s="32" t="s">
        <v>36</v>
      </c>
      <c r="H9" s="32" t="s">
        <v>36</v>
      </c>
      <c r="I9" s="32" t="s">
        <v>36</v>
      </c>
      <c r="J9" s="32" t="s">
        <v>36</v>
      </c>
      <c r="K9" s="157">
        <v>5</v>
      </c>
      <c r="L9" s="32" t="s">
        <v>36</v>
      </c>
      <c r="T9" s="5" t="str">
        <f>VLOOKUP(K9,'Mapping Service'!$K:$S,9,0)</f>
        <v>preServiceTask0000050</v>
      </c>
    </row>
    <row r="10" spans="1:23">
      <c r="A10" s="5" t="s">
        <v>879</v>
      </c>
      <c r="B10" s="63" t="s">
        <v>937</v>
      </c>
      <c r="C10" s="5" t="s">
        <v>21</v>
      </c>
      <c r="D10" s="95" t="s">
        <v>2024</v>
      </c>
      <c r="E10" s="82" t="s">
        <v>894</v>
      </c>
      <c r="G10" s="32" t="s">
        <v>39</v>
      </c>
      <c r="H10" s="32" t="s">
        <v>39</v>
      </c>
      <c r="I10" s="32" t="s">
        <v>39</v>
      </c>
      <c r="J10" s="32" t="s">
        <v>39</v>
      </c>
      <c r="K10" s="157">
        <v>6</v>
      </c>
      <c r="L10" s="32" t="s">
        <v>39</v>
      </c>
      <c r="M10" s="192" t="s">
        <v>2023</v>
      </c>
      <c r="T10" s="5" t="str">
        <f>VLOOKUP(K10,'Mapping Service'!$K:$S,9,0)</f>
        <v>preServiceTask000006</v>
      </c>
    </row>
    <row r="11" spans="1:23">
      <c r="A11" s="5" t="s">
        <v>879</v>
      </c>
      <c r="B11" s="63" t="s">
        <v>937</v>
      </c>
      <c r="C11" s="5" t="s">
        <v>21</v>
      </c>
      <c r="D11" s="7" t="s">
        <v>908</v>
      </c>
      <c r="E11" s="82" t="s">
        <v>894</v>
      </c>
      <c r="G11" s="32" t="s">
        <v>42</v>
      </c>
      <c r="H11" s="32" t="s">
        <v>42</v>
      </c>
      <c r="I11" s="32" t="s">
        <v>42</v>
      </c>
      <c r="J11" s="32" t="s">
        <v>42</v>
      </c>
      <c r="K11" s="157">
        <v>7</v>
      </c>
      <c r="L11" s="32" t="s">
        <v>42</v>
      </c>
      <c r="T11" s="5" t="str">
        <f>VLOOKUP(K11,'Mapping Service'!$K:$S,9,0)</f>
        <v>preServiceTask000007</v>
      </c>
    </row>
    <row r="12" spans="1:23">
      <c r="A12" s="5" t="s">
        <v>879</v>
      </c>
      <c r="B12" s="63" t="s">
        <v>937</v>
      </c>
      <c r="C12" s="5" t="s">
        <v>21</v>
      </c>
      <c r="D12" s="7" t="s">
        <v>910</v>
      </c>
      <c r="E12" s="143" t="s">
        <v>2025</v>
      </c>
      <c r="G12" s="32" t="s">
        <v>911</v>
      </c>
      <c r="H12" s="32">
        <v>8</v>
      </c>
      <c r="I12" s="32" t="s">
        <v>45</v>
      </c>
      <c r="J12" s="32">
        <v>8</v>
      </c>
      <c r="K12" s="157">
        <v>9</v>
      </c>
      <c r="L12" s="32">
        <v>8</v>
      </c>
      <c r="T12" s="5" t="e">
        <f>VLOOKUP(K12,'Mapping Service'!$K:$S,9,0)</f>
        <v>#N/A</v>
      </c>
    </row>
    <row r="13" spans="1:23">
      <c r="A13" s="5" t="s">
        <v>879</v>
      </c>
      <c r="B13" s="63" t="s">
        <v>937</v>
      </c>
      <c r="C13" s="5" t="s">
        <v>21</v>
      </c>
      <c r="D13" s="7" t="s">
        <v>912</v>
      </c>
      <c r="E13" s="82" t="s">
        <v>894</v>
      </c>
      <c r="G13" s="32" t="s">
        <v>48</v>
      </c>
      <c r="H13" s="4" t="s">
        <v>913</v>
      </c>
      <c r="I13" s="32" t="s">
        <v>913</v>
      </c>
      <c r="J13" s="32" t="s">
        <v>913</v>
      </c>
      <c r="K13" s="157" t="s">
        <v>48</v>
      </c>
      <c r="L13" s="96" t="s">
        <v>913</v>
      </c>
      <c r="T13" s="5" t="str">
        <f>VLOOKUP(K13,'Mapping Service'!$K:$S,9,0)</f>
        <v>preServiceTask000080</v>
      </c>
    </row>
    <row r="14" spans="1:23">
      <c r="A14" s="5" t="s">
        <v>879</v>
      </c>
      <c r="B14" s="63" t="s">
        <v>937</v>
      </c>
      <c r="C14" s="5" t="s">
        <v>21</v>
      </c>
      <c r="D14" s="7" t="s">
        <v>914</v>
      </c>
      <c r="E14" s="82" t="s">
        <v>894</v>
      </c>
      <c r="G14" s="32" t="s">
        <v>52</v>
      </c>
      <c r="H14" s="4" t="s">
        <v>915</v>
      </c>
      <c r="I14" s="32" t="s">
        <v>915</v>
      </c>
      <c r="J14" s="32" t="s">
        <v>915</v>
      </c>
      <c r="K14" s="157" t="s">
        <v>52</v>
      </c>
      <c r="L14" s="96" t="s">
        <v>915</v>
      </c>
      <c r="T14" s="5" t="str">
        <f>VLOOKUP(K14,'Mapping Service'!$K:$S,9,0)</f>
        <v>preServiceTask0000812</v>
      </c>
    </row>
    <row r="15" spans="1:23">
      <c r="A15" s="5" t="s">
        <v>879</v>
      </c>
      <c r="B15" s="63" t="s">
        <v>937</v>
      </c>
      <c r="C15" s="5" t="s">
        <v>21</v>
      </c>
      <c r="D15" s="7" t="s">
        <v>917</v>
      </c>
      <c r="E15" s="82" t="s">
        <v>894</v>
      </c>
      <c r="G15" s="32" t="s">
        <v>55</v>
      </c>
      <c r="H15" s="4" t="s">
        <v>918</v>
      </c>
      <c r="I15" s="32" t="s">
        <v>918</v>
      </c>
      <c r="J15" s="32" t="s">
        <v>918</v>
      </c>
      <c r="K15" s="157" t="s">
        <v>55</v>
      </c>
      <c r="L15" s="96" t="s">
        <v>918</v>
      </c>
      <c r="T15" s="5" t="str">
        <f>VLOOKUP(K15,'Mapping Service'!$K:$S,9,0)</f>
        <v>preServiceTask0000813</v>
      </c>
    </row>
    <row r="16" spans="1:23">
      <c r="A16" s="5" t="s">
        <v>879</v>
      </c>
      <c r="B16" s="63" t="s">
        <v>937</v>
      </c>
      <c r="C16" s="5" t="s">
        <v>21</v>
      </c>
      <c r="D16" s="7" t="s">
        <v>922</v>
      </c>
      <c r="E16" s="82" t="s">
        <v>894</v>
      </c>
      <c r="G16" s="32" t="s">
        <v>61</v>
      </c>
      <c r="H16" s="32">
        <v>9</v>
      </c>
      <c r="I16" s="32" t="s">
        <v>58</v>
      </c>
      <c r="J16" s="32">
        <v>9</v>
      </c>
      <c r="K16" s="157">
        <v>11</v>
      </c>
      <c r="L16" s="32">
        <v>9</v>
      </c>
      <c r="T16" s="5" t="str">
        <f>VLOOKUP(K16,'Mapping Service'!$K:$S,9,0)</f>
        <v>preServiceTask000011</v>
      </c>
    </row>
    <row r="17" spans="1:23">
      <c r="A17" s="5" t="s">
        <v>879</v>
      </c>
      <c r="B17" s="63" t="s">
        <v>937</v>
      </c>
      <c r="C17" s="5" t="s">
        <v>21</v>
      </c>
      <c r="D17" s="7" t="s">
        <v>923</v>
      </c>
      <c r="E17" s="82" t="s">
        <v>894</v>
      </c>
      <c r="G17" s="32" t="s">
        <v>64</v>
      </c>
      <c r="H17" s="32">
        <v>10</v>
      </c>
      <c r="I17" s="32" t="s">
        <v>61</v>
      </c>
      <c r="J17" s="32">
        <v>10</v>
      </c>
      <c r="K17" s="157">
        <v>12</v>
      </c>
      <c r="L17" s="32">
        <v>10</v>
      </c>
      <c r="T17" s="5" t="str">
        <f>VLOOKUP(K17,'Mapping Service'!$K:$S,9,0)</f>
        <v>preServiceTask000012</v>
      </c>
    </row>
    <row r="18" spans="1:23">
      <c r="A18" s="5" t="s">
        <v>879</v>
      </c>
      <c r="B18" s="63" t="s">
        <v>937</v>
      </c>
      <c r="C18" s="5" t="s">
        <v>21</v>
      </c>
      <c r="D18" s="7" t="s">
        <v>924</v>
      </c>
      <c r="E18" s="82" t="s">
        <v>894</v>
      </c>
      <c r="G18" s="32" t="s">
        <v>76</v>
      </c>
      <c r="H18" s="32">
        <v>11</v>
      </c>
      <c r="I18" s="32" t="s">
        <v>73</v>
      </c>
      <c r="J18" s="32" t="s">
        <v>61</v>
      </c>
      <c r="K18" s="157">
        <v>16</v>
      </c>
      <c r="L18" s="32" t="s">
        <v>61</v>
      </c>
      <c r="T18" s="5" t="str">
        <f>VLOOKUP(K18,'Mapping Service'!$K:$S,9,0)</f>
        <v>preServiceTask000016</v>
      </c>
    </row>
    <row r="19" spans="1:23">
      <c r="A19" s="5" t="s">
        <v>879</v>
      </c>
      <c r="B19" s="63" t="s">
        <v>937</v>
      </c>
      <c r="C19" s="5" t="s">
        <v>21</v>
      </c>
      <c r="D19" s="95" t="s">
        <v>935</v>
      </c>
      <c r="E19" s="82" t="s">
        <v>894</v>
      </c>
      <c r="G19" s="32" t="s">
        <v>79</v>
      </c>
      <c r="H19" s="32">
        <v>12</v>
      </c>
      <c r="I19" s="32" t="s">
        <v>76</v>
      </c>
      <c r="J19" s="32" t="s">
        <v>64</v>
      </c>
      <c r="K19" s="157">
        <v>17</v>
      </c>
      <c r="L19" s="32" t="s">
        <v>64</v>
      </c>
      <c r="M19" s="192" t="s">
        <v>2023</v>
      </c>
      <c r="T19" s="5" t="str">
        <f>VLOOKUP(K19,'Mapping Service'!$K:$S,9,0)</f>
        <v>preServiceTask000017</v>
      </c>
    </row>
    <row r="20" spans="1:23" ht="28.8">
      <c r="A20" s="5" t="s">
        <v>879</v>
      </c>
      <c r="B20" s="63" t="s">
        <v>937</v>
      </c>
      <c r="C20" s="5" t="s">
        <v>21</v>
      </c>
      <c r="D20" s="7" t="s">
        <v>938</v>
      </c>
      <c r="E20" s="82" t="s">
        <v>894</v>
      </c>
      <c r="G20" s="32" t="s">
        <v>82</v>
      </c>
      <c r="H20" s="32">
        <v>13</v>
      </c>
      <c r="I20" s="32" t="s">
        <v>79</v>
      </c>
      <c r="J20" s="32" t="s">
        <v>67</v>
      </c>
      <c r="K20" s="157">
        <v>18</v>
      </c>
      <c r="L20" s="32" t="s">
        <v>67</v>
      </c>
      <c r="T20" s="5" t="str">
        <f>VLOOKUP(K20,'Mapping Service'!$K:$S,9,0)</f>
        <v>preServiceTask000018</v>
      </c>
    </row>
    <row r="21" spans="1:23">
      <c r="A21" s="5" t="s">
        <v>879</v>
      </c>
      <c r="B21" s="63" t="s">
        <v>937</v>
      </c>
      <c r="C21" s="5" t="s">
        <v>21</v>
      </c>
      <c r="D21" s="7" t="s">
        <v>939</v>
      </c>
      <c r="E21" s="143" t="s">
        <v>2025</v>
      </c>
      <c r="G21" s="32" t="s">
        <v>940</v>
      </c>
      <c r="H21" s="32">
        <v>14</v>
      </c>
      <c r="I21" s="32" t="s">
        <v>82</v>
      </c>
      <c r="J21" s="32" t="s">
        <v>70</v>
      </c>
      <c r="K21" s="157">
        <v>19</v>
      </c>
      <c r="L21" s="32" t="s">
        <v>70</v>
      </c>
      <c r="P21" s="32"/>
      <c r="T21" s="5" t="e">
        <f>VLOOKUP(K21,'Mapping Service'!$K:$S,9,0)</f>
        <v>#N/A</v>
      </c>
    </row>
    <row r="22" spans="1:23">
      <c r="A22" s="5" t="s">
        <v>879</v>
      </c>
      <c r="B22" s="63" t="s">
        <v>937</v>
      </c>
      <c r="C22" s="5" t="s">
        <v>21</v>
      </c>
      <c r="D22" s="7" t="s">
        <v>943</v>
      </c>
      <c r="E22" s="82" t="s">
        <v>894</v>
      </c>
      <c r="G22" s="32" t="s">
        <v>85</v>
      </c>
      <c r="H22" s="4" t="s">
        <v>2026</v>
      </c>
      <c r="I22" s="32" t="s">
        <v>944</v>
      </c>
      <c r="J22" s="32" t="s">
        <v>2026</v>
      </c>
      <c r="K22" s="157" t="s">
        <v>85</v>
      </c>
      <c r="L22" s="32" t="s">
        <v>2026</v>
      </c>
      <c r="P22" s="32"/>
      <c r="T22" s="5" t="str">
        <f>VLOOKUP(K22,'Mapping Service'!$K:$S,9,0)</f>
        <v>preServiceTask0000191</v>
      </c>
    </row>
    <row r="23" spans="1:23">
      <c r="A23" s="5" t="s">
        <v>879</v>
      </c>
      <c r="B23" s="63" t="s">
        <v>937</v>
      </c>
      <c r="C23" s="5" t="s">
        <v>21</v>
      </c>
      <c r="D23" s="7" t="s">
        <v>945</v>
      </c>
      <c r="E23" s="82" t="s">
        <v>894</v>
      </c>
      <c r="G23" s="32" t="s">
        <v>89</v>
      </c>
      <c r="H23" s="4" t="s">
        <v>2027</v>
      </c>
      <c r="I23" s="32" t="s">
        <v>946</v>
      </c>
      <c r="J23" s="32" t="s">
        <v>2027</v>
      </c>
      <c r="K23" s="157" t="s">
        <v>89</v>
      </c>
      <c r="L23" s="32" t="s">
        <v>2027</v>
      </c>
      <c r="P23" s="32"/>
      <c r="T23" s="5" t="str">
        <f>VLOOKUP(K23,'Mapping Service'!$K:$S,9,0)</f>
        <v>preServiceTask00001911</v>
      </c>
    </row>
    <row r="24" spans="1:23">
      <c r="A24" s="5" t="s">
        <v>879</v>
      </c>
      <c r="B24" s="63" t="s">
        <v>937</v>
      </c>
      <c r="C24" s="5" t="s">
        <v>21</v>
      </c>
      <c r="D24" s="7" t="s">
        <v>947</v>
      </c>
      <c r="E24" s="82" t="s">
        <v>894</v>
      </c>
      <c r="G24" s="32" t="s">
        <v>92</v>
      </c>
      <c r="H24" s="4" t="s">
        <v>2028</v>
      </c>
      <c r="I24" s="32" t="s">
        <v>948</v>
      </c>
      <c r="J24" s="32" t="s">
        <v>2028</v>
      </c>
      <c r="K24" s="157" t="s">
        <v>92</v>
      </c>
      <c r="L24" s="32" t="s">
        <v>2028</v>
      </c>
      <c r="P24" s="32"/>
      <c r="T24" s="5" t="str">
        <f>VLOOKUP(K24,'Mapping Service'!$K:$S,9,0)</f>
        <v>preServiceTask00001921</v>
      </c>
    </row>
    <row r="25" spans="1:23">
      <c r="A25" s="5" t="s">
        <v>879</v>
      </c>
      <c r="B25" s="63" t="s">
        <v>937</v>
      </c>
      <c r="C25" s="5" t="s">
        <v>21</v>
      </c>
      <c r="D25" s="7" t="s">
        <v>949</v>
      </c>
      <c r="E25" s="82" t="s">
        <v>894</v>
      </c>
      <c r="G25" s="32" t="s">
        <v>95</v>
      </c>
      <c r="H25" s="32">
        <v>15</v>
      </c>
      <c r="I25" s="32" t="s">
        <v>940</v>
      </c>
      <c r="J25" s="32" t="s">
        <v>73</v>
      </c>
      <c r="K25" s="157">
        <v>20</v>
      </c>
      <c r="L25" s="32" t="s">
        <v>73</v>
      </c>
      <c r="P25" s="32"/>
      <c r="T25" s="5" t="str">
        <f>VLOOKUP(K25,'Mapping Service'!$K:$S,9,0)</f>
        <v>preServiceTask000023</v>
      </c>
    </row>
    <row r="26" spans="1:23">
      <c r="A26" s="5" t="s">
        <v>879</v>
      </c>
      <c r="B26" s="63" t="s">
        <v>937</v>
      </c>
      <c r="C26" s="5" t="s">
        <v>21</v>
      </c>
      <c r="D26" s="95" t="s">
        <v>953</v>
      </c>
      <c r="E26" s="143" t="s">
        <v>894</v>
      </c>
      <c r="G26" s="96" t="s">
        <v>954</v>
      </c>
      <c r="H26" s="32">
        <v>16</v>
      </c>
      <c r="I26" s="96" t="s">
        <v>954</v>
      </c>
      <c r="J26" s="32" t="s">
        <v>76</v>
      </c>
      <c r="K26" s="158" t="s">
        <v>954</v>
      </c>
      <c r="L26" s="32" t="s">
        <v>76</v>
      </c>
      <c r="M26" s="192" t="s">
        <v>2029</v>
      </c>
      <c r="P26" s="32"/>
      <c r="T26" s="5" t="e">
        <f>VLOOKUP(K26,'Mapping Service'!$K:$S,9,0)</f>
        <v>#N/A</v>
      </c>
    </row>
    <row r="27" spans="1:23" ht="115.2">
      <c r="A27" s="5" t="s">
        <v>879</v>
      </c>
      <c r="B27" s="63" t="s">
        <v>937</v>
      </c>
      <c r="C27" s="5" t="s">
        <v>21</v>
      </c>
      <c r="D27" s="95" t="s">
        <v>2030</v>
      </c>
      <c r="E27" s="143" t="s">
        <v>2031</v>
      </c>
      <c r="G27" s="84"/>
      <c r="H27" s="84"/>
      <c r="I27" s="84" t="s">
        <v>95</v>
      </c>
      <c r="J27" s="84" t="s">
        <v>79</v>
      </c>
      <c r="K27" s="157">
        <v>21</v>
      </c>
      <c r="L27" s="84" t="s">
        <v>79</v>
      </c>
      <c r="O27" s="94" t="s">
        <v>2032</v>
      </c>
      <c r="T27" s="5" t="e">
        <f>VLOOKUP(K27,'Mapping Service'!$K:$S,9,0)</f>
        <v>#N/A</v>
      </c>
    </row>
    <row r="28" spans="1:23">
      <c r="A28" s="5" t="s">
        <v>879</v>
      </c>
      <c r="B28" s="63" t="s">
        <v>937</v>
      </c>
      <c r="C28" s="5" t="s">
        <v>21</v>
      </c>
      <c r="D28" s="7" t="s">
        <v>957</v>
      </c>
      <c r="E28" s="82" t="s">
        <v>930</v>
      </c>
      <c r="I28" s="32" t="s">
        <v>958</v>
      </c>
      <c r="J28" s="96" t="s">
        <v>2033</v>
      </c>
      <c r="K28" s="157" t="s">
        <v>98</v>
      </c>
      <c r="L28" s="96" t="s">
        <v>2033</v>
      </c>
      <c r="T28" s="5" t="str">
        <f>VLOOKUP(K28,'Mapping Service'!$K:$S,9,0)</f>
        <v>mechanicalServiceTask000900009</v>
      </c>
      <c r="W28" s="5" t="s">
        <v>2034</v>
      </c>
    </row>
    <row r="29" spans="1:23">
      <c r="A29" s="5" t="s">
        <v>879</v>
      </c>
      <c r="B29" s="63" t="s">
        <v>937</v>
      </c>
      <c r="C29" s="5" t="s">
        <v>21</v>
      </c>
      <c r="D29" s="7" t="s">
        <v>959</v>
      </c>
      <c r="E29" s="82" t="s">
        <v>930</v>
      </c>
      <c r="I29" s="32" t="s">
        <v>960</v>
      </c>
      <c r="J29" s="96" t="s">
        <v>2035</v>
      </c>
      <c r="K29" s="157" t="s">
        <v>102</v>
      </c>
      <c r="L29" s="96" t="s">
        <v>2035</v>
      </c>
      <c r="T29" s="5" t="str">
        <f>VLOOKUP(K29,'Mapping Service'!$K:$S,9,0)</f>
        <v>mechanicalServiceTask0009000010</v>
      </c>
      <c r="W29" s="5" t="s">
        <v>2034</v>
      </c>
    </row>
    <row r="30" spans="1:23">
      <c r="A30" s="5" t="s">
        <v>879</v>
      </c>
      <c r="B30" s="63" t="s">
        <v>937</v>
      </c>
      <c r="C30" s="5" t="s">
        <v>21</v>
      </c>
      <c r="D30" s="7" t="s">
        <v>961</v>
      </c>
      <c r="E30" s="82" t="s">
        <v>930</v>
      </c>
      <c r="I30" s="32" t="s">
        <v>962</v>
      </c>
      <c r="J30" s="96" t="s">
        <v>2036</v>
      </c>
      <c r="K30" s="157" t="s">
        <v>105</v>
      </c>
      <c r="L30" s="96" t="s">
        <v>2036</v>
      </c>
      <c r="T30" s="5" t="str">
        <f>VLOOKUP(K30,'Mapping Service'!$K:$S,9,0)</f>
        <v>mechanicalServiceTask0009000011</v>
      </c>
      <c r="W30" s="5" t="s">
        <v>2034</v>
      </c>
    </row>
    <row r="31" spans="1:23">
      <c r="A31" s="5" t="s">
        <v>879</v>
      </c>
      <c r="B31" s="63" t="s">
        <v>937</v>
      </c>
      <c r="C31" s="5" t="s">
        <v>21</v>
      </c>
      <c r="D31" s="7" t="s">
        <v>963</v>
      </c>
      <c r="E31" s="82" t="s">
        <v>930</v>
      </c>
      <c r="I31" s="32" t="s">
        <v>964</v>
      </c>
      <c r="J31" s="96" t="s">
        <v>2037</v>
      </c>
      <c r="K31" s="157" t="s">
        <v>108</v>
      </c>
      <c r="L31" s="96" t="s">
        <v>2037</v>
      </c>
      <c r="T31" s="5" t="str">
        <f>VLOOKUP(K31,'Mapping Service'!$K:$S,9,0)</f>
        <v>mechanicalServiceTask0009000012</v>
      </c>
      <c r="W31" s="5" t="s">
        <v>2034</v>
      </c>
    </row>
    <row r="32" spans="1:23">
      <c r="A32" s="5" t="s">
        <v>879</v>
      </c>
      <c r="B32" s="63" t="s">
        <v>937</v>
      </c>
      <c r="C32" s="5" t="s">
        <v>21</v>
      </c>
      <c r="D32" s="7" t="s">
        <v>965</v>
      </c>
      <c r="E32" s="82" t="s">
        <v>930</v>
      </c>
      <c r="I32" s="32" t="s">
        <v>966</v>
      </c>
      <c r="J32" s="96" t="s">
        <v>2038</v>
      </c>
      <c r="K32" s="157" t="s">
        <v>111</v>
      </c>
      <c r="L32" s="96" t="s">
        <v>2038</v>
      </c>
      <c r="T32" s="5" t="str">
        <f>VLOOKUP(K32,'Mapping Service'!$K:$S,9,0)</f>
        <v>mechanicalServiceTask0009000013</v>
      </c>
      <c r="W32" s="5" t="s">
        <v>2034</v>
      </c>
    </row>
    <row r="33" spans="1:23">
      <c r="A33" s="5" t="s">
        <v>879</v>
      </c>
      <c r="B33" s="63" t="s">
        <v>937</v>
      </c>
      <c r="C33" s="5" t="s">
        <v>21</v>
      </c>
      <c r="D33" s="7" t="s">
        <v>967</v>
      </c>
      <c r="E33" s="82" t="s">
        <v>930</v>
      </c>
      <c r="I33" s="32" t="s">
        <v>968</v>
      </c>
      <c r="J33" s="96" t="s">
        <v>2039</v>
      </c>
      <c r="K33" s="157" t="s">
        <v>114</v>
      </c>
      <c r="L33" s="96" t="s">
        <v>2039</v>
      </c>
      <c r="T33" s="5" t="str">
        <f>VLOOKUP(K33,'Mapping Service'!$K:$S,9,0)</f>
        <v>mechanicalServiceTask0009000014</v>
      </c>
      <c r="W33" s="5" t="s">
        <v>2034</v>
      </c>
    </row>
    <row r="34" spans="1:23">
      <c r="A34" s="5" t="s">
        <v>879</v>
      </c>
      <c r="B34" s="63" t="s">
        <v>937</v>
      </c>
      <c r="C34" s="5" t="s">
        <v>21</v>
      </c>
      <c r="D34" s="7" t="s">
        <v>969</v>
      </c>
      <c r="E34" s="82" t="s">
        <v>930</v>
      </c>
      <c r="I34" s="32" t="s">
        <v>970</v>
      </c>
      <c r="J34" s="96" t="s">
        <v>2040</v>
      </c>
      <c r="K34" s="157" t="s">
        <v>117</v>
      </c>
      <c r="L34" s="96" t="s">
        <v>2040</v>
      </c>
      <c r="T34" s="5" t="str">
        <f>VLOOKUP(K34,'Mapping Service'!$K:$S,9,0)</f>
        <v>mechanicalServiceTask0009000015</v>
      </c>
      <c r="W34" s="5" t="s">
        <v>2034</v>
      </c>
    </row>
    <row r="35" spans="1:23">
      <c r="A35" s="5" t="s">
        <v>879</v>
      </c>
      <c r="B35" s="63" t="s">
        <v>937</v>
      </c>
      <c r="C35" s="5" t="s">
        <v>21</v>
      </c>
      <c r="D35" s="7" t="s">
        <v>971</v>
      </c>
      <c r="E35" s="82" t="s">
        <v>930</v>
      </c>
      <c r="I35" s="32" t="s">
        <v>972</v>
      </c>
      <c r="J35" s="96" t="s">
        <v>2041</v>
      </c>
      <c r="K35" s="157" t="s">
        <v>120</v>
      </c>
      <c r="L35" s="96" t="s">
        <v>2041</v>
      </c>
      <c r="T35" s="5" t="str">
        <f>VLOOKUP(K35,'Mapping Service'!$K:$S,9,0)</f>
        <v>mechanicalServiceTask0009000016</v>
      </c>
      <c r="W35" s="5" t="s">
        <v>2034</v>
      </c>
    </row>
    <row r="36" spans="1:23" ht="54" customHeight="1">
      <c r="A36" s="5" t="s">
        <v>879</v>
      </c>
      <c r="B36" s="63" t="s">
        <v>937</v>
      </c>
      <c r="C36" s="5" t="s">
        <v>21</v>
      </c>
      <c r="D36" s="95" t="s">
        <v>982</v>
      </c>
      <c r="E36" s="143" t="s">
        <v>2031</v>
      </c>
      <c r="G36" s="84" t="s">
        <v>956</v>
      </c>
      <c r="H36" s="84">
        <v>17</v>
      </c>
      <c r="I36" s="84" t="s">
        <v>956</v>
      </c>
      <c r="J36" s="84" t="s">
        <v>82</v>
      </c>
      <c r="K36" s="157">
        <v>22</v>
      </c>
      <c r="L36" s="84" t="s">
        <v>82</v>
      </c>
      <c r="M36" s="192" t="s">
        <v>2023</v>
      </c>
      <c r="P36" s="94" t="s">
        <v>2032</v>
      </c>
      <c r="T36" s="5" t="e">
        <f>VLOOKUP(K36,'Mapping Service'!$K:$S,9,0)</f>
        <v>#N/A</v>
      </c>
    </row>
    <row r="37" spans="1:23">
      <c r="A37" s="5" t="s">
        <v>879</v>
      </c>
      <c r="B37" s="63" t="s">
        <v>937</v>
      </c>
      <c r="C37" s="5" t="s">
        <v>21</v>
      </c>
      <c r="D37" s="95" t="s">
        <v>983</v>
      </c>
      <c r="E37" s="82" t="s">
        <v>930</v>
      </c>
      <c r="G37" s="32" t="s">
        <v>98</v>
      </c>
      <c r="H37" s="96" t="s">
        <v>2033</v>
      </c>
      <c r="I37" s="32" t="s">
        <v>98</v>
      </c>
      <c r="J37" s="96" t="s">
        <v>944</v>
      </c>
      <c r="K37" s="157" t="s">
        <v>123</v>
      </c>
      <c r="L37" s="96" t="s">
        <v>944</v>
      </c>
      <c r="T37" s="5" t="str">
        <f>VLOOKUP(K37,'Mapping Service'!$K:$S,9,0)</f>
        <v>preServiceTask000081</v>
      </c>
      <c r="W37" s="5" t="s">
        <v>2034</v>
      </c>
    </row>
    <row r="38" spans="1:23">
      <c r="A38" s="5" t="s">
        <v>879</v>
      </c>
      <c r="B38" s="63" t="s">
        <v>937</v>
      </c>
      <c r="C38" s="5" t="s">
        <v>21</v>
      </c>
      <c r="D38" s="95" t="s">
        <v>984</v>
      </c>
      <c r="E38" s="143" t="s">
        <v>930</v>
      </c>
      <c r="G38" s="96" t="s">
        <v>954</v>
      </c>
      <c r="H38" s="96" t="s">
        <v>2035</v>
      </c>
      <c r="I38" s="96" t="s">
        <v>954</v>
      </c>
      <c r="J38" s="96" t="s">
        <v>946</v>
      </c>
      <c r="K38" s="158" t="s">
        <v>954</v>
      </c>
      <c r="L38" s="96" t="s">
        <v>946</v>
      </c>
      <c r="M38" s="192" t="s">
        <v>2029</v>
      </c>
      <c r="T38" s="5" t="e">
        <f>VLOOKUP(K38,'Mapping Service'!$K:$S,9,0)</f>
        <v>#N/A</v>
      </c>
    </row>
    <row r="39" spans="1:23">
      <c r="A39" s="5" t="s">
        <v>879</v>
      </c>
      <c r="B39" s="63" t="s">
        <v>937</v>
      </c>
      <c r="C39" s="5" t="s">
        <v>21</v>
      </c>
      <c r="D39" s="95" t="s">
        <v>985</v>
      </c>
      <c r="E39" s="143" t="s">
        <v>930</v>
      </c>
      <c r="G39" s="96" t="s">
        <v>954</v>
      </c>
      <c r="H39" s="96" t="s">
        <v>2036</v>
      </c>
      <c r="I39" s="96" t="s">
        <v>954</v>
      </c>
      <c r="J39" s="96" t="s">
        <v>948</v>
      </c>
      <c r="K39" s="158" t="s">
        <v>954</v>
      </c>
      <c r="L39" s="96" t="s">
        <v>948</v>
      </c>
      <c r="M39" s="192" t="s">
        <v>2029</v>
      </c>
      <c r="T39" s="5" t="e">
        <f>VLOOKUP(K39,'Mapping Service'!$K:$S,9,0)</f>
        <v>#N/A</v>
      </c>
    </row>
    <row r="40" spans="1:23">
      <c r="A40" s="5" t="s">
        <v>879</v>
      </c>
      <c r="B40" s="63" t="s">
        <v>937</v>
      </c>
      <c r="C40" s="5" t="s">
        <v>21</v>
      </c>
      <c r="D40" s="7" t="s">
        <v>992</v>
      </c>
      <c r="E40" s="82" t="s">
        <v>894</v>
      </c>
      <c r="G40" s="32" t="s">
        <v>993</v>
      </c>
      <c r="H40" s="32">
        <v>18</v>
      </c>
      <c r="I40" s="32" t="s">
        <v>993</v>
      </c>
      <c r="J40" s="32" t="s">
        <v>940</v>
      </c>
      <c r="K40" s="157">
        <v>23</v>
      </c>
      <c r="L40" s="32" t="s">
        <v>940</v>
      </c>
      <c r="T40" s="5" t="str">
        <f>VLOOKUP(K40,'Mapping Service'!$K:$S,9,0)</f>
        <v>preServiceTask000021</v>
      </c>
    </row>
    <row r="41" spans="1:23" ht="28.8">
      <c r="A41" s="5" t="s">
        <v>879</v>
      </c>
      <c r="B41" s="63" t="s">
        <v>937</v>
      </c>
      <c r="C41" s="5" t="s">
        <v>21</v>
      </c>
      <c r="D41" s="95" t="s">
        <v>995</v>
      </c>
      <c r="E41" s="143" t="s">
        <v>894</v>
      </c>
      <c r="G41" s="96" t="s">
        <v>954</v>
      </c>
      <c r="H41" s="96">
        <v>19</v>
      </c>
      <c r="I41" s="96" t="s">
        <v>954</v>
      </c>
      <c r="J41" s="32" t="s">
        <v>95</v>
      </c>
      <c r="K41" s="158" t="s">
        <v>954</v>
      </c>
      <c r="L41" s="32" t="s">
        <v>95</v>
      </c>
      <c r="M41" s="192" t="s">
        <v>2029</v>
      </c>
      <c r="T41" s="5" t="e">
        <f>VLOOKUP(K41,'Mapping Service'!$K:$S,9,0)</f>
        <v>#N/A</v>
      </c>
    </row>
    <row r="42" spans="1:23">
      <c r="A42" s="5" t="s">
        <v>879</v>
      </c>
      <c r="B42" s="63" t="s">
        <v>937</v>
      </c>
      <c r="C42" s="5" t="s">
        <v>21</v>
      </c>
      <c r="D42" s="95" t="s">
        <v>1001</v>
      </c>
      <c r="E42" s="82" t="s">
        <v>894</v>
      </c>
      <c r="G42" s="32" t="s">
        <v>58</v>
      </c>
      <c r="H42" s="32">
        <v>20</v>
      </c>
      <c r="I42" s="32" t="s">
        <v>911</v>
      </c>
      <c r="J42" s="32" t="s">
        <v>956</v>
      </c>
      <c r="K42" s="157">
        <v>10</v>
      </c>
      <c r="L42" s="32" t="s">
        <v>956</v>
      </c>
      <c r="M42" s="192" t="s">
        <v>2042</v>
      </c>
      <c r="T42" s="5" t="str">
        <f>VLOOKUP(K42,'Mapping Service'!$K:$S,9,0)</f>
        <v>preServiceTask000010</v>
      </c>
    </row>
    <row r="43" spans="1:23">
      <c r="A43" s="5" t="s">
        <v>879</v>
      </c>
      <c r="B43" s="63" t="s">
        <v>937</v>
      </c>
      <c r="C43" s="5" t="s">
        <v>21</v>
      </c>
      <c r="D43" s="95" t="s">
        <v>1002</v>
      </c>
      <c r="E43" s="82" t="s">
        <v>894</v>
      </c>
      <c r="G43" s="32" t="s">
        <v>45</v>
      </c>
      <c r="H43" s="96">
        <v>21</v>
      </c>
      <c r="I43" s="96" t="s">
        <v>954</v>
      </c>
      <c r="J43" s="32" t="s">
        <v>993</v>
      </c>
      <c r="K43" s="157">
        <v>8</v>
      </c>
      <c r="L43" s="32" t="s">
        <v>993</v>
      </c>
      <c r="M43" s="94" t="s">
        <v>2043</v>
      </c>
      <c r="T43" s="5" t="str">
        <f>VLOOKUP(K43,'Mapping Service'!$K:$S,9,0)</f>
        <v>preServiceTask0000080</v>
      </c>
    </row>
    <row r="44" spans="1:23">
      <c r="A44" s="5" t="s">
        <v>879</v>
      </c>
      <c r="B44" s="63" t="s">
        <v>937</v>
      </c>
      <c r="C44" s="5" t="s">
        <v>21</v>
      </c>
      <c r="D44" s="7" t="s">
        <v>1003</v>
      </c>
      <c r="E44" s="82" t="s">
        <v>894</v>
      </c>
      <c r="G44" s="32" t="s">
        <v>67</v>
      </c>
      <c r="H44" s="32">
        <v>22</v>
      </c>
      <c r="I44" s="32" t="s">
        <v>64</v>
      </c>
      <c r="J44" s="32" t="s">
        <v>126</v>
      </c>
      <c r="K44" s="157">
        <v>13</v>
      </c>
      <c r="L44" s="32" t="s">
        <v>126</v>
      </c>
      <c r="M44" s="94" t="s">
        <v>2044</v>
      </c>
      <c r="T44" s="5" t="str">
        <f>VLOOKUP(K44,'Mapping Service'!$K:$S,9,0)</f>
        <v>preServiceTask0000130</v>
      </c>
    </row>
    <row r="45" spans="1:23">
      <c r="A45" s="5" t="s">
        <v>879</v>
      </c>
      <c r="B45" s="63" t="s">
        <v>937</v>
      </c>
      <c r="C45" s="5" t="s">
        <v>21</v>
      </c>
      <c r="D45" s="7" t="s">
        <v>1005</v>
      </c>
      <c r="E45" s="82" t="s">
        <v>894</v>
      </c>
      <c r="G45" s="32" t="s">
        <v>70</v>
      </c>
      <c r="H45" s="96">
        <v>23</v>
      </c>
      <c r="I45" s="32" t="s">
        <v>67</v>
      </c>
      <c r="J45" s="32" t="s">
        <v>129</v>
      </c>
      <c r="K45" s="157">
        <v>14</v>
      </c>
      <c r="L45" s="32" t="s">
        <v>129</v>
      </c>
      <c r="M45" s="94" t="s">
        <v>2044</v>
      </c>
      <c r="T45" s="5" t="str">
        <f>VLOOKUP(K45,'Mapping Service'!$K:$S,9,0)</f>
        <v>preServiceTask000014</v>
      </c>
    </row>
    <row r="46" spans="1:23">
      <c r="A46" s="5" t="s">
        <v>879</v>
      </c>
      <c r="B46" s="63" t="s">
        <v>937</v>
      </c>
      <c r="C46" s="5" t="s">
        <v>21</v>
      </c>
      <c r="D46" s="7" t="s">
        <v>1006</v>
      </c>
      <c r="E46" s="82" t="s">
        <v>894</v>
      </c>
      <c r="G46" s="32" t="s">
        <v>73</v>
      </c>
      <c r="H46" s="32">
        <v>24</v>
      </c>
      <c r="I46" s="32" t="s">
        <v>70</v>
      </c>
      <c r="J46" s="32" t="s">
        <v>132</v>
      </c>
      <c r="K46" s="157">
        <v>15</v>
      </c>
      <c r="L46" s="32" t="s">
        <v>132</v>
      </c>
      <c r="M46" s="94" t="s">
        <v>2044</v>
      </c>
      <c r="T46" s="5" t="str">
        <f>VLOOKUP(K46,'Mapping Service'!$K:$S,9,0)</f>
        <v>preServiceTask0000150</v>
      </c>
    </row>
    <row r="47" spans="1:23">
      <c r="A47" s="5" t="s">
        <v>879</v>
      </c>
      <c r="B47" s="63" t="s">
        <v>937</v>
      </c>
      <c r="C47" s="5" t="s">
        <v>21</v>
      </c>
      <c r="D47" s="95" t="s">
        <v>1008</v>
      </c>
      <c r="E47" s="143" t="s">
        <v>894</v>
      </c>
      <c r="G47" s="96" t="s">
        <v>954</v>
      </c>
      <c r="H47" s="96">
        <v>25</v>
      </c>
      <c r="I47" s="96" t="s">
        <v>954</v>
      </c>
      <c r="J47" s="32" t="s">
        <v>135</v>
      </c>
      <c r="K47" s="158" t="s">
        <v>954</v>
      </c>
      <c r="L47" s="32" t="s">
        <v>135</v>
      </c>
      <c r="M47" s="192" t="s">
        <v>2029</v>
      </c>
      <c r="T47" s="5" t="e">
        <f>VLOOKUP(K47,'Mapping Service'!$K:$S,9,0)</f>
        <v>#N/A</v>
      </c>
    </row>
    <row r="48" spans="1:23" ht="28.8">
      <c r="A48" s="5" t="s">
        <v>879</v>
      </c>
      <c r="B48" s="63" t="s">
        <v>937</v>
      </c>
      <c r="C48" s="5" t="s">
        <v>21</v>
      </c>
      <c r="D48" s="95" t="s">
        <v>987</v>
      </c>
      <c r="E48" s="82" t="s">
        <v>894</v>
      </c>
      <c r="G48" s="33" t="s">
        <v>126</v>
      </c>
      <c r="H48" s="33"/>
      <c r="I48" s="33" t="s">
        <v>126</v>
      </c>
      <c r="J48" s="33" t="s">
        <v>23</v>
      </c>
      <c r="K48" s="157">
        <v>24</v>
      </c>
      <c r="L48" s="33" t="s">
        <v>23</v>
      </c>
      <c r="M48" s="94" t="s">
        <v>895</v>
      </c>
      <c r="T48" s="5" t="str">
        <f>VLOOKUP(K48,'Mapping Service'!$K:$S,9,0)</f>
        <v>preServiceTask000022</v>
      </c>
    </row>
    <row r="49" spans="1:23">
      <c r="A49" s="5" t="s">
        <v>879</v>
      </c>
      <c r="B49" s="63" t="s">
        <v>937</v>
      </c>
      <c r="C49" s="5" t="s">
        <v>21</v>
      </c>
      <c r="D49" s="7" t="s">
        <v>1013</v>
      </c>
      <c r="E49" s="82" t="s">
        <v>894</v>
      </c>
      <c r="G49" s="33" t="s">
        <v>129</v>
      </c>
      <c r="H49" s="33"/>
      <c r="I49" s="33" t="s">
        <v>129</v>
      </c>
      <c r="J49" s="33" t="s">
        <v>23</v>
      </c>
      <c r="K49" s="157">
        <v>25</v>
      </c>
      <c r="L49" s="33" t="s">
        <v>23</v>
      </c>
      <c r="M49" s="94" t="s">
        <v>895</v>
      </c>
      <c r="T49" s="5" t="str">
        <f>VLOOKUP(K49,'Mapping Service'!$K:$S,9,0)</f>
        <v>preServiceTask000024</v>
      </c>
    </row>
    <row r="50" spans="1:23">
      <c r="A50" s="5" t="s">
        <v>879</v>
      </c>
      <c r="B50" s="63" t="s">
        <v>937</v>
      </c>
      <c r="C50" s="5" t="s">
        <v>21</v>
      </c>
      <c r="D50" s="7" t="s">
        <v>1015</v>
      </c>
      <c r="E50" s="82" t="s">
        <v>894</v>
      </c>
      <c r="G50" s="33" t="s">
        <v>132</v>
      </c>
      <c r="H50" s="33"/>
      <c r="I50" s="33" t="s">
        <v>132</v>
      </c>
      <c r="J50" s="33" t="s">
        <v>23</v>
      </c>
      <c r="K50" s="157">
        <v>26</v>
      </c>
      <c r="L50" s="33" t="s">
        <v>23</v>
      </c>
      <c r="M50" s="94" t="s">
        <v>895</v>
      </c>
      <c r="T50" s="5" t="str">
        <f>VLOOKUP(K50,'Mapping Service'!$K:$S,9,0)</f>
        <v>preServiceTask000025</v>
      </c>
    </row>
    <row r="51" spans="1:23">
      <c r="A51" s="5" t="s">
        <v>879</v>
      </c>
      <c r="B51" s="63" t="s">
        <v>937</v>
      </c>
      <c r="C51" s="5" t="s">
        <v>21</v>
      </c>
      <c r="D51" s="95" t="s">
        <v>2045</v>
      </c>
      <c r="E51" s="82" t="s">
        <v>894</v>
      </c>
      <c r="G51" s="32" t="s">
        <v>135</v>
      </c>
      <c r="H51" s="32">
        <v>26</v>
      </c>
      <c r="I51" s="32" t="s">
        <v>135</v>
      </c>
      <c r="J51" s="32" t="s">
        <v>138</v>
      </c>
      <c r="K51" s="157">
        <v>27</v>
      </c>
      <c r="L51" s="32" t="s">
        <v>138</v>
      </c>
      <c r="M51" s="94" t="s">
        <v>2023</v>
      </c>
      <c r="T51" s="5" t="str">
        <f>VLOOKUP(K51,'Mapping Service'!$K:$S,9,0)</f>
        <v>preServiceTask000026</v>
      </c>
    </row>
    <row r="52" spans="1:23">
      <c r="A52" s="5" t="s">
        <v>879</v>
      </c>
      <c r="B52" s="63" t="s">
        <v>937</v>
      </c>
      <c r="C52" s="5" t="s">
        <v>21</v>
      </c>
      <c r="D52" s="7" t="s">
        <v>1019</v>
      </c>
      <c r="E52" s="143" t="s">
        <v>2025</v>
      </c>
      <c r="G52" s="96" t="s">
        <v>954</v>
      </c>
      <c r="H52" s="96">
        <v>27</v>
      </c>
      <c r="I52" s="96" t="s">
        <v>954</v>
      </c>
      <c r="J52" s="32" t="s">
        <v>141</v>
      </c>
      <c r="K52" s="158" t="s">
        <v>954</v>
      </c>
      <c r="L52" s="32" t="s">
        <v>141</v>
      </c>
      <c r="M52" s="94" t="s">
        <v>2029</v>
      </c>
      <c r="T52" s="5" t="e">
        <f>VLOOKUP(K52,'Mapping Service'!$K:$S,9,0)</f>
        <v>#N/A</v>
      </c>
    </row>
    <row r="53" spans="1:23">
      <c r="A53" s="5" t="s">
        <v>879</v>
      </c>
      <c r="B53" s="63" t="s">
        <v>937</v>
      </c>
      <c r="C53" s="5" t="s">
        <v>21</v>
      </c>
      <c r="D53" s="95" t="s">
        <v>1020</v>
      </c>
      <c r="E53" s="82" t="s">
        <v>894</v>
      </c>
      <c r="G53" s="96" t="s">
        <v>954</v>
      </c>
      <c r="H53" s="96" t="s">
        <v>2046</v>
      </c>
      <c r="I53" s="96" t="s">
        <v>954</v>
      </c>
      <c r="J53" s="96" t="s">
        <v>2047</v>
      </c>
      <c r="K53" s="158" t="s">
        <v>954</v>
      </c>
      <c r="L53" s="96" t="s">
        <v>2047</v>
      </c>
      <c r="M53" s="94" t="s">
        <v>2029</v>
      </c>
      <c r="T53" s="5" t="e">
        <f>VLOOKUP(K53,'Mapping Service'!$K:$S,9,0)</f>
        <v>#N/A</v>
      </c>
    </row>
    <row r="54" spans="1:23" ht="72">
      <c r="A54" s="5" t="s">
        <v>879</v>
      </c>
      <c r="B54" s="63" t="s">
        <v>937</v>
      </c>
      <c r="C54" s="5" t="s">
        <v>21</v>
      </c>
      <c r="D54" s="95" t="s">
        <v>2048</v>
      </c>
      <c r="E54" s="82" t="s">
        <v>894</v>
      </c>
      <c r="G54" s="96" t="s">
        <v>954</v>
      </c>
      <c r="H54" s="96" t="s">
        <v>2049</v>
      </c>
      <c r="I54" s="96" t="s">
        <v>954</v>
      </c>
      <c r="J54" s="96" t="s">
        <v>2050</v>
      </c>
      <c r="K54" s="158" t="s">
        <v>954</v>
      </c>
      <c r="L54" s="96" t="s">
        <v>2050</v>
      </c>
      <c r="M54" s="94" t="s">
        <v>2029</v>
      </c>
      <c r="T54" s="5" t="e">
        <f>VLOOKUP(K54,'Mapping Service'!$K:$S,9,0)</f>
        <v>#N/A</v>
      </c>
    </row>
    <row r="55" spans="1:23">
      <c r="A55" s="5" t="s">
        <v>879</v>
      </c>
      <c r="B55" s="63" t="s">
        <v>937</v>
      </c>
      <c r="C55" s="5" t="s">
        <v>21</v>
      </c>
      <c r="D55" s="95" t="s">
        <v>1022</v>
      </c>
      <c r="E55" s="82" t="s">
        <v>894</v>
      </c>
      <c r="G55" s="32" t="s">
        <v>138</v>
      </c>
      <c r="H55" s="32">
        <v>28</v>
      </c>
      <c r="I55" s="32" t="s">
        <v>141</v>
      </c>
      <c r="J55" s="32" t="s">
        <v>144</v>
      </c>
      <c r="K55" s="157">
        <v>29</v>
      </c>
      <c r="L55" s="32" t="s">
        <v>144</v>
      </c>
      <c r="M55" s="94" t="s">
        <v>2023</v>
      </c>
      <c r="T55" s="5" t="str">
        <f>VLOOKUP(K55,'Mapping Service'!$K:$S,9,0)</f>
        <v>preServiceTask000028</v>
      </c>
    </row>
    <row r="56" spans="1:23">
      <c r="A56" s="5" t="s">
        <v>879</v>
      </c>
      <c r="B56" s="63" t="s">
        <v>149</v>
      </c>
      <c r="C56" s="5" t="s">
        <v>21</v>
      </c>
      <c r="D56" s="7" t="s">
        <v>1026</v>
      </c>
      <c r="E56" s="82" t="s">
        <v>894</v>
      </c>
      <c r="G56" s="33" t="s">
        <v>141</v>
      </c>
      <c r="H56" s="33"/>
      <c r="I56" s="33" t="s">
        <v>144</v>
      </c>
      <c r="J56" s="33" t="s">
        <v>23</v>
      </c>
      <c r="K56" s="157">
        <v>30</v>
      </c>
      <c r="L56" s="33" t="s">
        <v>23</v>
      </c>
      <c r="M56" s="94" t="s">
        <v>895</v>
      </c>
      <c r="T56" s="5" t="str">
        <f>VLOOKUP(K56,'Mapping Service'!$K:$S,9,0)</f>
        <v>preServiceTask000029</v>
      </c>
    </row>
    <row r="57" spans="1:23" ht="43.2">
      <c r="A57" s="5" t="s">
        <v>879</v>
      </c>
      <c r="B57" s="63" t="s">
        <v>937</v>
      </c>
      <c r="C57" s="5" t="s">
        <v>21</v>
      </c>
      <c r="D57" s="95" t="s">
        <v>2051</v>
      </c>
      <c r="E57" s="82" t="s">
        <v>894</v>
      </c>
      <c r="I57" s="32" t="s">
        <v>138</v>
      </c>
      <c r="J57" s="32" t="s">
        <v>147</v>
      </c>
      <c r="K57" s="157">
        <v>28</v>
      </c>
      <c r="L57" s="32" t="s">
        <v>147</v>
      </c>
      <c r="M57" s="94" t="s">
        <v>2052</v>
      </c>
      <c r="T57" s="5" t="str">
        <f>VLOOKUP(K57,'Mapping Service'!$K:$S,9,0)</f>
        <v>preServiceTask000027</v>
      </c>
    </row>
    <row r="58" spans="1:23" ht="28.8">
      <c r="A58" s="5" t="s">
        <v>879</v>
      </c>
      <c r="B58" s="63" t="s">
        <v>937</v>
      </c>
      <c r="C58" s="5" t="s">
        <v>21</v>
      </c>
      <c r="D58" s="95" t="s">
        <v>1035</v>
      </c>
      <c r="E58" s="143" t="s">
        <v>894</v>
      </c>
      <c r="G58" s="96" t="s">
        <v>954</v>
      </c>
      <c r="H58" s="96">
        <v>29</v>
      </c>
      <c r="I58" s="96" t="s">
        <v>954</v>
      </c>
      <c r="J58" s="32" t="s">
        <v>152</v>
      </c>
      <c r="K58" s="158" t="s">
        <v>954</v>
      </c>
      <c r="L58" s="32" t="s">
        <v>152</v>
      </c>
      <c r="M58" s="94" t="s">
        <v>2029</v>
      </c>
      <c r="T58" s="5" t="e">
        <f>VLOOKUP(K58,'Mapping Service'!$K:$S,9,0)</f>
        <v>#N/A</v>
      </c>
    </row>
    <row r="59" spans="1:23" ht="100.8">
      <c r="A59" s="48" t="s">
        <v>879</v>
      </c>
      <c r="B59" s="48" t="s">
        <v>149</v>
      </c>
      <c r="C59" s="48" t="s">
        <v>888</v>
      </c>
      <c r="D59" s="16" t="s">
        <v>1040</v>
      </c>
      <c r="E59" s="48" t="s">
        <v>890</v>
      </c>
      <c r="F59" s="49"/>
      <c r="G59" s="49"/>
      <c r="H59" s="49"/>
      <c r="I59" s="49"/>
      <c r="J59" s="49" t="s">
        <v>23</v>
      </c>
      <c r="K59" s="156"/>
      <c r="L59" s="49" t="s">
        <v>23</v>
      </c>
      <c r="M59" s="48"/>
      <c r="N59" s="48"/>
      <c r="O59" s="48"/>
      <c r="P59" s="48"/>
      <c r="Q59" s="48"/>
      <c r="R59" s="48"/>
      <c r="S59" s="48"/>
      <c r="T59" s="5" t="e">
        <f>VLOOKUP(K59,'Mapping Service'!$K:$S,9,0)</f>
        <v>#N/A</v>
      </c>
      <c r="U59" s="48"/>
      <c r="V59" s="48"/>
      <c r="W59" s="77"/>
    </row>
    <row r="60" spans="1:23">
      <c r="A60" s="5" t="s">
        <v>879</v>
      </c>
      <c r="B60" s="63" t="s">
        <v>149</v>
      </c>
      <c r="C60" s="63" t="s">
        <v>2053</v>
      </c>
      <c r="D60" s="153"/>
      <c r="E60" s="77"/>
      <c r="F60" s="154"/>
      <c r="G60" s="154"/>
      <c r="H60" s="154"/>
      <c r="I60" s="154"/>
      <c r="J60" s="154" t="s">
        <v>23</v>
      </c>
      <c r="K60" s="156"/>
      <c r="L60" s="154" t="s">
        <v>23</v>
      </c>
      <c r="M60" s="77"/>
      <c r="N60" s="77"/>
      <c r="O60" s="77"/>
      <c r="P60" s="63" t="s">
        <v>2032</v>
      </c>
      <c r="Q60" s="77"/>
      <c r="R60" s="77"/>
      <c r="S60" s="77"/>
      <c r="T60" s="5" t="e">
        <f>VLOOKUP(K60,'Mapping Service'!$K:$S,9,0)</f>
        <v>#N/A</v>
      </c>
      <c r="U60" s="77"/>
      <c r="V60" s="77"/>
      <c r="W60" s="77"/>
    </row>
    <row r="61" spans="1:23">
      <c r="A61" s="20" t="s">
        <v>879</v>
      </c>
      <c r="B61" s="20" t="s">
        <v>149</v>
      </c>
      <c r="C61" s="20" t="s">
        <v>1041</v>
      </c>
      <c r="D61" s="99" t="s">
        <v>1041</v>
      </c>
      <c r="E61" s="20" t="s">
        <v>2</v>
      </c>
      <c r="F61" s="71"/>
      <c r="G61" s="71"/>
      <c r="H61" s="71"/>
      <c r="I61" s="71"/>
      <c r="J61" s="71" t="s">
        <v>23</v>
      </c>
      <c r="L61" s="71" t="s">
        <v>23</v>
      </c>
      <c r="M61" s="20"/>
      <c r="N61" s="20"/>
      <c r="O61" s="20"/>
      <c r="P61" s="20"/>
      <c r="Q61" s="20"/>
      <c r="R61" s="20"/>
      <c r="S61" s="20"/>
      <c r="T61" s="5" t="e">
        <f>VLOOKUP(K61,'Mapping Service'!$K:$S,9,0)</f>
        <v>#N/A</v>
      </c>
      <c r="U61" s="20"/>
      <c r="V61" s="20"/>
    </row>
    <row r="62" spans="1:23" ht="72">
      <c r="A62" s="5" t="s">
        <v>879</v>
      </c>
      <c r="B62" s="63" t="s">
        <v>149</v>
      </c>
      <c r="C62" s="5" t="s">
        <v>1041</v>
      </c>
      <c r="D62" s="95" t="s">
        <v>2054</v>
      </c>
      <c r="E62" s="82" t="s">
        <v>1043</v>
      </c>
      <c r="J62" s="32" t="s">
        <v>23</v>
      </c>
      <c r="L62" s="32" t="s">
        <v>23</v>
      </c>
      <c r="T62" s="5" t="e">
        <f>VLOOKUP(K62,'Mapping Service'!$K:$S,9,0)</f>
        <v>#N/A</v>
      </c>
    </row>
    <row r="63" spans="1:23">
      <c r="A63" s="5" t="s">
        <v>879</v>
      </c>
      <c r="B63" s="63" t="s">
        <v>149</v>
      </c>
      <c r="C63" s="5" t="s">
        <v>1041</v>
      </c>
      <c r="D63" s="7" t="s">
        <v>1044</v>
      </c>
      <c r="E63" s="82" t="s">
        <v>928</v>
      </c>
      <c r="G63" s="32" t="s">
        <v>144</v>
      </c>
      <c r="H63" s="32">
        <v>30</v>
      </c>
      <c r="I63" s="32" t="s">
        <v>147</v>
      </c>
      <c r="J63" s="32" t="s">
        <v>155</v>
      </c>
      <c r="K63" s="157">
        <v>31</v>
      </c>
      <c r="L63" s="32" t="s">
        <v>155</v>
      </c>
      <c r="T63" s="5" t="str">
        <f>VLOOKUP(K63,'Mapping Service'!$K:$S,9,0)</f>
        <v>lubeServiceTask0000201</v>
      </c>
    </row>
    <row r="64" spans="1:23">
      <c r="A64" s="5" t="s">
        <v>879</v>
      </c>
      <c r="B64" s="63" t="s">
        <v>149</v>
      </c>
      <c r="C64" s="5" t="s">
        <v>1041</v>
      </c>
      <c r="D64" s="7" t="s">
        <v>1046</v>
      </c>
      <c r="E64" s="82" t="s">
        <v>928</v>
      </c>
      <c r="G64" s="32" t="s">
        <v>147</v>
      </c>
      <c r="H64" s="32">
        <v>31</v>
      </c>
      <c r="I64" s="32" t="s">
        <v>152</v>
      </c>
      <c r="J64" s="32" t="s">
        <v>158</v>
      </c>
      <c r="K64" s="157">
        <v>32</v>
      </c>
      <c r="L64" s="32" t="s">
        <v>158</v>
      </c>
      <c r="T64" s="5" t="str">
        <f>VLOOKUP(K64,'Mapping Service'!$K:$S,9,0)</f>
        <v>lubeServiceTask0000202</v>
      </c>
    </row>
    <row r="65" spans="1:22">
      <c r="A65" s="5" t="s">
        <v>879</v>
      </c>
      <c r="B65" s="63" t="s">
        <v>149</v>
      </c>
      <c r="C65" s="5" t="s">
        <v>1041</v>
      </c>
      <c r="D65" s="7" t="s">
        <v>1047</v>
      </c>
      <c r="E65" s="82" t="s">
        <v>928</v>
      </c>
      <c r="G65" s="32" t="s">
        <v>152</v>
      </c>
      <c r="H65" s="32">
        <v>32</v>
      </c>
      <c r="I65" s="32" t="s">
        <v>155</v>
      </c>
      <c r="J65" s="32" t="s">
        <v>161</v>
      </c>
      <c r="K65" s="157">
        <v>33</v>
      </c>
      <c r="L65" s="32" t="s">
        <v>161</v>
      </c>
      <c r="T65" s="5" t="str">
        <f>VLOOKUP(K65,'Mapping Service'!$K:$S,9,0)</f>
        <v>lubeServiceTask000020200</v>
      </c>
    </row>
    <row r="66" spans="1:22">
      <c r="A66" s="5" t="s">
        <v>879</v>
      </c>
      <c r="B66" s="63" t="s">
        <v>149</v>
      </c>
      <c r="C66" s="5" t="s">
        <v>1041</v>
      </c>
      <c r="D66" s="7" t="s">
        <v>1050</v>
      </c>
      <c r="E66" s="82" t="s">
        <v>928</v>
      </c>
      <c r="G66" s="32" t="s">
        <v>155</v>
      </c>
      <c r="H66" s="32">
        <v>33</v>
      </c>
      <c r="I66" s="32" t="s">
        <v>158</v>
      </c>
      <c r="J66" s="32" t="s">
        <v>164</v>
      </c>
      <c r="K66" s="157">
        <v>34</v>
      </c>
      <c r="L66" s="32" t="s">
        <v>164</v>
      </c>
      <c r="T66" s="5" t="str">
        <f>VLOOKUP(K66,'Mapping Service'!$K:$S,9,0)</f>
        <v>lubeServiceTask0000203</v>
      </c>
    </row>
    <row r="67" spans="1:22">
      <c r="A67" s="5" t="s">
        <v>879</v>
      </c>
      <c r="B67" s="63" t="s">
        <v>149</v>
      </c>
      <c r="C67" s="5" t="s">
        <v>1041</v>
      </c>
      <c r="D67" s="7" t="s">
        <v>1051</v>
      </c>
      <c r="E67" s="82" t="s">
        <v>928</v>
      </c>
      <c r="G67" s="32" t="s">
        <v>158</v>
      </c>
      <c r="H67" s="32">
        <v>34</v>
      </c>
      <c r="I67" s="32" t="s">
        <v>161</v>
      </c>
      <c r="J67" s="32" t="s">
        <v>167</v>
      </c>
      <c r="K67" s="157">
        <v>35</v>
      </c>
      <c r="L67" s="32" t="s">
        <v>167</v>
      </c>
      <c r="T67" s="5" t="str">
        <f>VLOOKUP(K67,'Mapping Service'!$K:$S,9,0)</f>
        <v>lubeServiceTask0000204</v>
      </c>
    </row>
    <row r="68" spans="1:22">
      <c r="A68" s="5" t="s">
        <v>879</v>
      </c>
      <c r="B68" s="63" t="s">
        <v>149</v>
      </c>
      <c r="C68" s="5" t="s">
        <v>1041</v>
      </c>
      <c r="D68" s="7" t="s">
        <v>1052</v>
      </c>
      <c r="E68" s="82" t="s">
        <v>928</v>
      </c>
      <c r="G68" s="32" t="s">
        <v>161</v>
      </c>
      <c r="H68" s="32">
        <v>35</v>
      </c>
      <c r="I68" s="32" t="s">
        <v>164</v>
      </c>
      <c r="J68" s="32" t="s">
        <v>170</v>
      </c>
      <c r="K68" s="157">
        <v>36</v>
      </c>
      <c r="L68" s="32" t="s">
        <v>170</v>
      </c>
      <c r="T68" s="5" t="str">
        <f>VLOOKUP(K68,'Mapping Service'!$K:$S,9,0)</f>
        <v>lubeServiceTask0000205</v>
      </c>
    </row>
    <row r="69" spans="1:22">
      <c r="A69" s="5" t="s">
        <v>879</v>
      </c>
      <c r="B69" s="63" t="s">
        <v>149</v>
      </c>
      <c r="C69" s="5" t="s">
        <v>1041</v>
      </c>
      <c r="D69" s="7" t="s">
        <v>1054</v>
      </c>
      <c r="E69" s="82" t="s">
        <v>928</v>
      </c>
      <c r="G69" s="32" t="s">
        <v>164</v>
      </c>
      <c r="H69" s="32">
        <v>36</v>
      </c>
      <c r="I69" s="32" t="s">
        <v>167</v>
      </c>
      <c r="J69" s="32" t="s">
        <v>173</v>
      </c>
      <c r="K69" s="157">
        <v>37</v>
      </c>
      <c r="L69" s="32" t="s">
        <v>173</v>
      </c>
      <c r="T69" s="5" t="str">
        <f>VLOOKUP(K69,'Mapping Service'!$K:$S,9,0)</f>
        <v>lubeServiceTask0000206</v>
      </c>
    </row>
    <row r="70" spans="1:22">
      <c r="A70" s="5" t="s">
        <v>879</v>
      </c>
      <c r="B70" s="63" t="s">
        <v>149</v>
      </c>
      <c r="C70" s="5" t="s">
        <v>1041</v>
      </c>
      <c r="D70" s="7" t="s">
        <v>1056</v>
      </c>
      <c r="E70" s="82" t="s">
        <v>928</v>
      </c>
      <c r="I70" s="32" t="s">
        <v>170</v>
      </c>
      <c r="J70" s="32" t="s">
        <v>177</v>
      </c>
      <c r="K70" s="157">
        <v>38</v>
      </c>
      <c r="L70" s="32" t="s">
        <v>177</v>
      </c>
      <c r="M70" s="94"/>
      <c r="T70" s="5" t="str">
        <f>VLOOKUP(K70,'Mapping Service'!$K:$S,9,0)</f>
        <v>lubeServiceTask0000208</v>
      </c>
    </row>
    <row r="71" spans="1:22">
      <c r="A71" s="20" t="s">
        <v>879</v>
      </c>
      <c r="B71" s="20" t="s">
        <v>149</v>
      </c>
      <c r="C71" s="20" t="s">
        <v>175</v>
      </c>
      <c r="D71" s="20" t="s">
        <v>175</v>
      </c>
      <c r="E71" s="20" t="s">
        <v>2</v>
      </c>
      <c r="F71" s="71"/>
      <c r="G71" s="71"/>
      <c r="H71" s="71"/>
      <c r="I71" s="71"/>
      <c r="J71" s="71" t="s">
        <v>23</v>
      </c>
      <c r="L71" s="71" t="s">
        <v>23</v>
      </c>
      <c r="M71" s="20"/>
      <c r="N71" s="20"/>
      <c r="O71" s="20"/>
      <c r="P71" s="20"/>
      <c r="Q71" s="20"/>
      <c r="R71" s="20"/>
      <c r="S71" s="20"/>
      <c r="T71" s="5" t="e">
        <f>VLOOKUP(K71,'Mapping Service'!$K:$S,9,0)</f>
        <v>#N/A</v>
      </c>
      <c r="U71" s="20"/>
      <c r="V71" s="20"/>
    </row>
    <row r="72" spans="1:22">
      <c r="A72" s="5" t="s">
        <v>879</v>
      </c>
      <c r="B72" s="63" t="s">
        <v>149</v>
      </c>
      <c r="C72" s="5" t="s">
        <v>175</v>
      </c>
      <c r="D72" s="7" t="s">
        <v>1059</v>
      </c>
      <c r="E72" s="143" t="s">
        <v>2055</v>
      </c>
      <c r="G72" s="32" t="s">
        <v>167</v>
      </c>
      <c r="H72" s="32">
        <v>37</v>
      </c>
      <c r="I72" s="32" t="s">
        <v>173</v>
      </c>
      <c r="J72" s="32" t="s">
        <v>180</v>
      </c>
      <c r="K72" s="157">
        <v>39</v>
      </c>
      <c r="L72" s="32" t="s">
        <v>180</v>
      </c>
      <c r="T72" s="5" t="str">
        <f>VLOOKUP(K72,'Mapping Service'!$K:$S,9,0)</f>
        <v>lubeServiceTask0000301</v>
      </c>
    </row>
    <row r="73" spans="1:22">
      <c r="A73" s="5" t="s">
        <v>879</v>
      </c>
      <c r="B73" s="63" t="s">
        <v>149</v>
      </c>
      <c r="C73" s="5" t="s">
        <v>175</v>
      </c>
      <c r="D73" s="95" t="s">
        <v>1062</v>
      </c>
      <c r="E73" s="82" t="s">
        <v>2055</v>
      </c>
      <c r="G73" s="32" t="s">
        <v>170</v>
      </c>
      <c r="H73" s="32">
        <v>38</v>
      </c>
      <c r="I73" s="32" t="s">
        <v>177</v>
      </c>
      <c r="J73" s="32" t="s">
        <v>183</v>
      </c>
      <c r="K73" s="157">
        <v>40</v>
      </c>
      <c r="L73" s="32" t="s">
        <v>183</v>
      </c>
      <c r="M73" s="94" t="s">
        <v>2023</v>
      </c>
      <c r="T73" s="5" t="str">
        <f>VLOOKUP(K73,'Mapping Service'!$K:$S,9,0)</f>
        <v>lubeServiceTask0000303</v>
      </c>
    </row>
    <row r="74" spans="1:22">
      <c r="A74" s="5" t="s">
        <v>879</v>
      </c>
      <c r="B74" s="63" t="s">
        <v>149</v>
      </c>
      <c r="C74" s="5" t="s">
        <v>175</v>
      </c>
      <c r="D74" s="95" t="s">
        <v>1064</v>
      </c>
      <c r="E74" s="82" t="s">
        <v>2055</v>
      </c>
      <c r="G74" s="32" t="s">
        <v>173</v>
      </c>
      <c r="H74" s="32">
        <v>39</v>
      </c>
      <c r="I74" s="32" t="s">
        <v>180</v>
      </c>
      <c r="J74" s="32" t="s">
        <v>186</v>
      </c>
      <c r="K74" s="157">
        <v>41</v>
      </c>
      <c r="L74" s="32" t="s">
        <v>186</v>
      </c>
      <c r="M74" s="94" t="s">
        <v>2023</v>
      </c>
      <c r="T74" s="5" t="str">
        <f>VLOOKUP(K74,'Mapping Service'!$K:$S,9,0)</f>
        <v>lubeServiceTask000030310</v>
      </c>
    </row>
    <row r="75" spans="1:22">
      <c r="A75" s="5" t="s">
        <v>879</v>
      </c>
      <c r="B75" s="63" t="s">
        <v>149</v>
      </c>
      <c r="C75" s="5" t="s">
        <v>175</v>
      </c>
      <c r="D75" s="7" t="s">
        <v>1068</v>
      </c>
      <c r="E75" s="82" t="s">
        <v>2055</v>
      </c>
      <c r="I75" s="32" t="s">
        <v>183</v>
      </c>
      <c r="J75" s="32" t="s">
        <v>189</v>
      </c>
      <c r="K75" s="157">
        <v>42</v>
      </c>
      <c r="L75" s="32" t="s">
        <v>189</v>
      </c>
      <c r="M75" s="94"/>
      <c r="T75" s="5" t="str">
        <f>VLOOKUP(K75,'Mapping Service'!$K:$S,9,0)</f>
        <v>lubeServiceTask0000302</v>
      </c>
    </row>
    <row r="76" spans="1:22">
      <c r="A76" s="5" t="s">
        <v>879</v>
      </c>
      <c r="B76" s="63" t="s">
        <v>149</v>
      </c>
      <c r="C76" s="5" t="s">
        <v>175</v>
      </c>
      <c r="D76" s="7" t="s">
        <v>1070</v>
      </c>
      <c r="E76" s="82" t="s">
        <v>2055</v>
      </c>
      <c r="J76" s="32" t="s">
        <v>23</v>
      </c>
      <c r="K76" s="157">
        <v>43</v>
      </c>
      <c r="L76" s="32" t="s">
        <v>192</v>
      </c>
      <c r="T76" s="5" t="str">
        <f>VLOOKUP(K76,'Mapping Service'!$K:$S,9,0)</f>
        <v>lubeServiceTask0000304</v>
      </c>
    </row>
    <row r="77" spans="1:22">
      <c r="A77" s="5" t="s">
        <v>879</v>
      </c>
      <c r="B77" s="63" t="s">
        <v>149</v>
      </c>
      <c r="C77" s="5" t="s">
        <v>175</v>
      </c>
      <c r="D77" s="7" t="s">
        <v>1071</v>
      </c>
      <c r="E77" s="82" t="s">
        <v>2055</v>
      </c>
      <c r="J77" s="32" t="s">
        <v>23</v>
      </c>
      <c r="K77" s="157">
        <v>44</v>
      </c>
      <c r="L77" s="32" t="s">
        <v>195</v>
      </c>
      <c r="T77" s="5" t="str">
        <f>VLOOKUP(K77,'Mapping Service'!$K:$S,9,0)</f>
        <v>lubeServiceTask0000305</v>
      </c>
    </row>
    <row r="78" spans="1:22">
      <c r="A78" s="5" t="s">
        <v>879</v>
      </c>
      <c r="B78" s="63" t="s">
        <v>149</v>
      </c>
      <c r="C78" s="5" t="s">
        <v>175</v>
      </c>
      <c r="D78" s="95" t="s">
        <v>1082</v>
      </c>
      <c r="E78" s="82" t="s">
        <v>2055</v>
      </c>
      <c r="J78" s="32" t="s">
        <v>23</v>
      </c>
      <c r="K78" s="158" t="s">
        <v>954</v>
      </c>
      <c r="L78" s="32" t="s">
        <v>199</v>
      </c>
      <c r="M78" s="94" t="s">
        <v>2029</v>
      </c>
      <c r="T78" s="5" t="e">
        <f>VLOOKUP(K78,'Mapping Service'!$K:$S,9,0)</f>
        <v>#N/A</v>
      </c>
    </row>
    <row r="79" spans="1:22">
      <c r="A79" s="5" t="s">
        <v>879</v>
      </c>
      <c r="B79" s="63" t="s">
        <v>149</v>
      </c>
      <c r="C79" s="5" t="s">
        <v>197</v>
      </c>
      <c r="D79" s="7" t="s">
        <v>1083</v>
      </c>
      <c r="E79" s="82" t="s">
        <v>2055</v>
      </c>
      <c r="J79" s="32" t="s">
        <v>23</v>
      </c>
      <c r="K79" s="157">
        <v>45</v>
      </c>
      <c r="L79" s="32" t="s">
        <v>1139</v>
      </c>
      <c r="T79" s="5" t="str">
        <f>VLOOKUP(K79,'Mapping Service'!$K:$S,9,0)</f>
        <v>lubeServiceTask0000306</v>
      </c>
    </row>
    <row r="80" spans="1:22">
      <c r="A80" s="20" t="s">
        <v>879</v>
      </c>
      <c r="B80" s="20" t="s">
        <v>149</v>
      </c>
      <c r="C80" s="20" t="s">
        <v>197</v>
      </c>
      <c r="D80" s="20" t="s">
        <v>197</v>
      </c>
      <c r="E80" s="20" t="s">
        <v>2</v>
      </c>
      <c r="F80" s="71"/>
      <c r="G80" s="71"/>
      <c r="H80" s="71"/>
      <c r="I80" s="71"/>
      <c r="J80" s="71" t="s">
        <v>23</v>
      </c>
      <c r="L80" s="71" t="s">
        <v>23</v>
      </c>
      <c r="M80" s="20"/>
      <c r="N80" s="20"/>
      <c r="O80" s="20"/>
      <c r="P80" s="20"/>
      <c r="Q80" s="20"/>
      <c r="R80" s="20"/>
      <c r="S80" s="20"/>
      <c r="T80" s="5" t="e">
        <f>VLOOKUP(K80,'Mapping Service'!$K:$S,9,0)</f>
        <v>#N/A</v>
      </c>
      <c r="U80" s="20"/>
      <c r="V80" s="20"/>
    </row>
    <row r="81" spans="1:22" ht="28.8">
      <c r="A81" s="5" t="s">
        <v>879</v>
      </c>
      <c r="B81" s="63" t="s">
        <v>149</v>
      </c>
      <c r="C81" s="5" t="s">
        <v>197</v>
      </c>
      <c r="D81" s="7" t="s">
        <v>1095</v>
      </c>
      <c r="E81" s="82" t="s">
        <v>2056</v>
      </c>
      <c r="G81" s="32" t="s">
        <v>177</v>
      </c>
      <c r="H81" s="32">
        <v>40</v>
      </c>
      <c r="J81" s="32" t="s">
        <v>23</v>
      </c>
      <c r="L81" s="32" t="s">
        <v>23</v>
      </c>
      <c r="T81" s="5" t="e">
        <f>VLOOKUP(K81,'Mapping Service'!$K:$S,9,0)</f>
        <v>#N/A</v>
      </c>
    </row>
    <row r="82" spans="1:22">
      <c r="A82" s="5" t="s">
        <v>879</v>
      </c>
      <c r="B82" s="63" t="s">
        <v>149</v>
      </c>
      <c r="C82" s="5" t="s">
        <v>197</v>
      </c>
      <c r="D82" s="7" t="s">
        <v>1096</v>
      </c>
      <c r="E82" s="82" t="s">
        <v>2056</v>
      </c>
      <c r="G82" s="32" t="s">
        <v>180</v>
      </c>
      <c r="H82" s="32">
        <v>41</v>
      </c>
      <c r="I82" s="32" t="s">
        <v>186</v>
      </c>
      <c r="J82" s="32" t="s">
        <v>192</v>
      </c>
      <c r="L82" s="32" t="s">
        <v>23</v>
      </c>
      <c r="T82" s="5" t="e">
        <f>VLOOKUP(K82,'Mapping Service'!$K:$S,9,0)</f>
        <v>#N/A</v>
      </c>
    </row>
    <row r="83" spans="1:22">
      <c r="A83" s="5" t="s">
        <v>879</v>
      </c>
      <c r="B83" s="63" t="s">
        <v>149</v>
      </c>
      <c r="C83" s="5" t="s">
        <v>197</v>
      </c>
      <c r="D83" s="7" t="s">
        <v>1097</v>
      </c>
      <c r="E83" s="82" t="s">
        <v>2056</v>
      </c>
      <c r="G83" s="32" t="s">
        <v>183</v>
      </c>
      <c r="H83" s="32">
        <v>42</v>
      </c>
      <c r="I83" s="32" t="s">
        <v>189</v>
      </c>
      <c r="J83" s="32" t="s">
        <v>195</v>
      </c>
      <c r="L83" s="32" t="s">
        <v>23</v>
      </c>
      <c r="T83" s="5" t="e">
        <f>VLOOKUP(K83,'Mapping Service'!$K:$S,9,0)</f>
        <v>#N/A</v>
      </c>
    </row>
    <row r="84" spans="1:22">
      <c r="A84" s="5" t="s">
        <v>879</v>
      </c>
      <c r="B84" s="63" t="s">
        <v>149</v>
      </c>
      <c r="C84" s="5" t="s">
        <v>197</v>
      </c>
      <c r="D84" s="7" t="s">
        <v>1105</v>
      </c>
      <c r="E84" s="82" t="s">
        <v>2056</v>
      </c>
      <c r="G84" s="32" t="s">
        <v>186</v>
      </c>
      <c r="H84" s="32">
        <v>43</v>
      </c>
      <c r="I84" s="32" t="s">
        <v>192</v>
      </c>
      <c r="J84" s="32" t="s">
        <v>199</v>
      </c>
      <c r="K84" s="157">
        <v>46</v>
      </c>
      <c r="L84" s="32" t="s">
        <v>219</v>
      </c>
      <c r="T84" s="5" t="str">
        <f>VLOOKUP(K84,'Mapping Service'!$K:$S,9,0)</f>
        <v>51ab3a4e-7a1f-4080-ba52-6ae4b392aacd</v>
      </c>
    </row>
    <row r="85" spans="1:22">
      <c r="A85" s="5" t="s">
        <v>879</v>
      </c>
      <c r="B85" s="63" t="s">
        <v>149</v>
      </c>
      <c r="C85" s="5" t="s">
        <v>197</v>
      </c>
      <c r="D85" s="7" t="s">
        <v>1108</v>
      </c>
      <c r="E85" s="82" t="s">
        <v>2056</v>
      </c>
      <c r="G85" s="32" t="s">
        <v>189</v>
      </c>
      <c r="H85" s="32">
        <v>44</v>
      </c>
      <c r="I85" s="32" t="s">
        <v>195</v>
      </c>
      <c r="J85" s="32" t="s">
        <v>1139</v>
      </c>
      <c r="L85" s="32" t="s">
        <v>23</v>
      </c>
      <c r="T85" s="5" t="e">
        <f>VLOOKUP(K85,'Mapping Service'!$K:$S,9,0)</f>
        <v>#N/A</v>
      </c>
    </row>
    <row r="86" spans="1:22">
      <c r="A86" s="20" t="s">
        <v>879</v>
      </c>
      <c r="B86" s="20" t="s">
        <v>149</v>
      </c>
      <c r="C86" s="20" t="s">
        <v>201</v>
      </c>
      <c r="D86" s="22" t="s">
        <v>201</v>
      </c>
      <c r="E86" s="20" t="s">
        <v>2</v>
      </c>
      <c r="F86" s="71"/>
      <c r="G86" s="71"/>
      <c r="H86" s="71"/>
      <c r="I86" s="71"/>
      <c r="J86" s="71" t="s">
        <v>23</v>
      </c>
      <c r="L86" s="71" t="s">
        <v>23</v>
      </c>
      <c r="M86" s="20"/>
      <c r="N86" s="20"/>
      <c r="O86" s="20"/>
      <c r="P86" s="20"/>
      <c r="Q86" s="20"/>
      <c r="R86" s="20"/>
      <c r="S86" s="20"/>
      <c r="T86" s="5" t="e">
        <f>VLOOKUP(K86,'Mapping Service'!$K:$S,9,0)</f>
        <v>#N/A</v>
      </c>
      <c r="U86" s="20"/>
      <c r="V86" s="20"/>
    </row>
    <row r="87" spans="1:22" ht="62.1" customHeight="1">
      <c r="A87" s="5" t="s">
        <v>879</v>
      </c>
      <c r="B87" s="63" t="s">
        <v>149</v>
      </c>
      <c r="C87" s="5" t="s">
        <v>201</v>
      </c>
      <c r="D87" s="95" t="s">
        <v>2057</v>
      </c>
      <c r="E87" s="143" t="s">
        <v>2031</v>
      </c>
      <c r="G87" s="32" t="s">
        <v>192</v>
      </c>
      <c r="H87" s="32">
        <v>45</v>
      </c>
      <c r="I87" s="32" t="s">
        <v>199</v>
      </c>
      <c r="J87" s="32" t="s">
        <v>219</v>
      </c>
      <c r="K87" s="157">
        <v>47</v>
      </c>
      <c r="L87" s="32" t="s">
        <v>222</v>
      </c>
      <c r="T87" s="5" t="e">
        <f>VLOOKUP(K87,'Mapping Service'!$K:$S,9,0)</f>
        <v>#N/A</v>
      </c>
    </row>
    <row r="88" spans="1:22">
      <c r="A88" s="5" t="s">
        <v>879</v>
      </c>
      <c r="B88" s="63" t="s">
        <v>149</v>
      </c>
      <c r="C88" s="5" t="s">
        <v>201</v>
      </c>
      <c r="D88" s="7" t="s">
        <v>1114</v>
      </c>
      <c r="E88" s="143" t="s">
        <v>2058</v>
      </c>
      <c r="G88" s="32" t="s">
        <v>1115</v>
      </c>
      <c r="H88" t="s">
        <v>1142</v>
      </c>
      <c r="I88" s="32" t="s">
        <v>1116</v>
      </c>
      <c r="J88" s="96" t="s">
        <v>1143</v>
      </c>
      <c r="K88" s="157" t="s">
        <v>203</v>
      </c>
      <c r="L88" s="96" t="s">
        <v>1163</v>
      </c>
      <c r="T88" s="5" t="str">
        <f>VLOOKUP(K88,'Mapping Service'!$K:$S,9,0)</f>
        <v>lubeServiceTask000060</v>
      </c>
    </row>
    <row r="89" spans="1:22">
      <c r="A89" s="5" t="s">
        <v>879</v>
      </c>
      <c r="B89" s="63" t="s">
        <v>149</v>
      </c>
      <c r="C89" s="5" t="s">
        <v>201</v>
      </c>
      <c r="D89" s="7" t="s">
        <v>1118</v>
      </c>
      <c r="E89" s="143" t="s">
        <v>2058</v>
      </c>
      <c r="G89" s="32" t="s">
        <v>1119</v>
      </c>
      <c r="H89" t="s">
        <v>1146</v>
      </c>
      <c r="I89" s="32" t="s">
        <v>1120</v>
      </c>
      <c r="J89" s="96" t="s">
        <v>1147</v>
      </c>
      <c r="K89" s="157" t="s">
        <v>207</v>
      </c>
      <c r="L89" s="96" t="s">
        <v>1159</v>
      </c>
      <c r="T89" s="5" t="str">
        <f>VLOOKUP(K89,'Mapping Service'!$K:$S,9,0)</f>
        <v>lubeServiceTask000061</v>
      </c>
    </row>
    <row r="90" spans="1:22">
      <c r="A90" s="5" t="s">
        <v>879</v>
      </c>
      <c r="B90" s="63" t="s">
        <v>149</v>
      </c>
      <c r="C90" s="5" t="s">
        <v>201</v>
      </c>
      <c r="D90" s="7" t="s">
        <v>1122</v>
      </c>
      <c r="E90" s="143" t="s">
        <v>2058</v>
      </c>
      <c r="G90" s="32" t="s">
        <v>1123</v>
      </c>
      <c r="H90" t="s">
        <v>2059</v>
      </c>
      <c r="I90" s="32" t="s">
        <v>1124</v>
      </c>
      <c r="J90" s="96" t="s">
        <v>2060</v>
      </c>
      <c r="K90" s="157" t="s">
        <v>210</v>
      </c>
      <c r="L90" s="96" t="s">
        <v>1157</v>
      </c>
      <c r="T90" s="5" t="str">
        <f>VLOOKUP(K90,'Mapping Service'!$K:$S,9,0)</f>
        <v>lubeServiceTask000062</v>
      </c>
    </row>
    <row r="91" spans="1:22">
      <c r="A91" s="5" t="s">
        <v>879</v>
      </c>
      <c r="B91" s="63" t="s">
        <v>149</v>
      </c>
      <c r="C91" s="5" t="s">
        <v>201</v>
      </c>
      <c r="D91" s="7" t="s">
        <v>1126</v>
      </c>
      <c r="E91" s="143" t="s">
        <v>2058</v>
      </c>
      <c r="G91" s="32" t="s">
        <v>1127</v>
      </c>
      <c r="H91" t="s">
        <v>2061</v>
      </c>
      <c r="I91" s="32" t="s">
        <v>1128</v>
      </c>
      <c r="J91" s="96" t="s">
        <v>2062</v>
      </c>
      <c r="K91" s="157" t="s">
        <v>213</v>
      </c>
      <c r="L91" s="96" t="s">
        <v>1165</v>
      </c>
      <c r="T91" s="5" t="str">
        <f>VLOOKUP(K91,'Mapping Service'!$K:$S,9,0)</f>
        <v>lubeServiceTask000063</v>
      </c>
    </row>
    <row r="92" spans="1:22">
      <c r="A92" s="5" t="s">
        <v>879</v>
      </c>
      <c r="B92" s="63" t="s">
        <v>149</v>
      </c>
      <c r="C92" s="5" t="s">
        <v>201</v>
      </c>
      <c r="D92" s="7" t="s">
        <v>1130</v>
      </c>
      <c r="E92" s="143" t="s">
        <v>2058</v>
      </c>
      <c r="G92" s="32" t="s">
        <v>1131</v>
      </c>
      <c r="H92" t="s">
        <v>2063</v>
      </c>
      <c r="I92" s="32" t="s">
        <v>1132</v>
      </c>
      <c r="J92" s="96" t="s">
        <v>2064</v>
      </c>
      <c r="K92" s="157" t="s">
        <v>216</v>
      </c>
      <c r="L92" s="96" t="s">
        <v>1167</v>
      </c>
      <c r="T92" s="5" t="str">
        <f>VLOOKUP(K92,'Mapping Service'!$K:$S,9,0)</f>
        <v>lubeServiceTask0000630</v>
      </c>
    </row>
    <row r="93" spans="1:22">
      <c r="A93" s="20" t="s">
        <v>879</v>
      </c>
      <c r="B93" s="20" t="s">
        <v>149</v>
      </c>
      <c r="C93" s="20" t="s">
        <v>149</v>
      </c>
      <c r="D93" s="22" t="s">
        <v>149</v>
      </c>
      <c r="E93" s="20" t="s">
        <v>2</v>
      </c>
      <c r="F93" s="71"/>
      <c r="G93" s="71"/>
      <c r="H93" s="71"/>
      <c r="I93" s="71"/>
      <c r="J93" s="71" t="s">
        <v>23</v>
      </c>
      <c r="L93" s="71" t="s">
        <v>23</v>
      </c>
      <c r="M93" s="20"/>
      <c r="N93" s="20"/>
      <c r="O93" s="20"/>
      <c r="P93" s="20"/>
      <c r="Q93" s="20"/>
      <c r="R93" s="20"/>
      <c r="S93" s="20"/>
      <c r="T93" s="5" t="e">
        <f>VLOOKUP(K93,'Mapping Service'!$K:$S,9,0)</f>
        <v>#N/A</v>
      </c>
      <c r="U93" s="20"/>
      <c r="V93" s="20"/>
    </row>
    <row r="94" spans="1:22">
      <c r="A94" s="5" t="s">
        <v>879</v>
      </c>
      <c r="B94" s="63" t="s">
        <v>149</v>
      </c>
      <c r="C94" s="5" t="s">
        <v>149</v>
      </c>
      <c r="D94" s="7" t="s">
        <v>1136</v>
      </c>
      <c r="E94" s="82" t="s">
        <v>928</v>
      </c>
      <c r="G94" s="32" t="s">
        <v>228</v>
      </c>
      <c r="H94" s="32">
        <v>46</v>
      </c>
      <c r="I94" s="32" t="s">
        <v>261</v>
      </c>
      <c r="J94" s="32" t="s">
        <v>222</v>
      </c>
      <c r="K94" s="157">
        <v>58</v>
      </c>
      <c r="L94" s="32" t="s">
        <v>225</v>
      </c>
      <c r="M94" s="94" t="s">
        <v>2044</v>
      </c>
      <c r="T94" s="5" t="str">
        <f>VLOOKUP(K94,'Mapping Service'!$K:$S,9,0)</f>
        <v>lubeServiceTask0000800000604</v>
      </c>
    </row>
    <row r="95" spans="1:22">
      <c r="A95" s="5" t="s">
        <v>879</v>
      </c>
      <c r="B95" s="63" t="s">
        <v>149</v>
      </c>
      <c r="C95" s="5" t="s">
        <v>149</v>
      </c>
      <c r="D95" s="7" t="s">
        <v>1138</v>
      </c>
      <c r="E95" s="82" t="s">
        <v>928</v>
      </c>
      <c r="I95" s="32" t="s">
        <v>1139</v>
      </c>
      <c r="J95" s="32" t="s">
        <v>225</v>
      </c>
      <c r="K95" s="157">
        <v>48</v>
      </c>
      <c r="L95" s="32" t="s">
        <v>228</v>
      </c>
      <c r="T95" s="5" t="str">
        <f>VLOOKUP(K95,'Mapping Service'!$K:$S,9,0)</f>
        <v>lubeServiceTask0000800</v>
      </c>
    </row>
    <row r="96" spans="1:22">
      <c r="A96" s="5" t="s">
        <v>879</v>
      </c>
      <c r="B96" s="63" t="s">
        <v>149</v>
      </c>
      <c r="C96" s="5" t="s">
        <v>149</v>
      </c>
      <c r="D96" s="7" t="s">
        <v>1140</v>
      </c>
      <c r="E96" s="82" t="s">
        <v>928</v>
      </c>
      <c r="G96" s="96" t="s">
        <v>954</v>
      </c>
      <c r="H96" s="96">
        <v>47</v>
      </c>
      <c r="I96" s="96" t="s">
        <v>954</v>
      </c>
      <c r="J96" s="32" t="s">
        <v>228</v>
      </c>
      <c r="K96" s="157">
        <v>49</v>
      </c>
      <c r="L96" s="32" t="s">
        <v>1154</v>
      </c>
      <c r="M96" s="94" t="s">
        <v>2065</v>
      </c>
      <c r="T96" s="5" t="str">
        <f>VLOOKUP(K96,'Mapping Service'!$K:$S,9,0)</f>
        <v>lubeServiceTask0000801</v>
      </c>
    </row>
    <row r="97" spans="1:20">
      <c r="A97" s="5" t="s">
        <v>879</v>
      </c>
      <c r="B97" s="63" t="s">
        <v>149</v>
      </c>
      <c r="C97" s="5" t="s">
        <v>149</v>
      </c>
      <c r="D97" s="7" t="s">
        <v>1141</v>
      </c>
      <c r="E97" s="82" t="s">
        <v>928</v>
      </c>
      <c r="G97" s="32" t="s">
        <v>1142</v>
      </c>
      <c r="H97" s="32">
        <v>48</v>
      </c>
      <c r="I97" s="32" t="s">
        <v>1143</v>
      </c>
      <c r="J97" s="32" t="s">
        <v>1154</v>
      </c>
      <c r="K97" s="157">
        <v>51</v>
      </c>
      <c r="L97" s="32" t="s">
        <v>251</v>
      </c>
      <c r="T97" s="5" t="str">
        <f>VLOOKUP(K97,'Mapping Service'!$K:$S,9,0)</f>
        <v>lubeServiceTask0000802</v>
      </c>
    </row>
    <row r="98" spans="1:20">
      <c r="A98" s="5" t="s">
        <v>879</v>
      </c>
      <c r="B98" s="63" t="s">
        <v>149</v>
      </c>
      <c r="C98" s="5" t="s">
        <v>149</v>
      </c>
      <c r="D98" s="7" t="s">
        <v>1145</v>
      </c>
      <c r="E98" s="143" t="s">
        <v>2031</v>
      </c>
      <c r="G98" s="32" t="s">
        <v>1146</v>
      </c>
      <c r="H98" t="s">
        <v>1147</v>
      </c>
      <c r="I98" s="32" t="s">
        <v>1147</v>
      </c>
      <c r="J98" s="96" t="s">
        <v>239</v>
      </c>
      <c r="K98" s="157" t="s">
        <v>1148</v>
      </c>
      <c r="L98" s="96" t="s">
        <v>1177</v>
      </c>
      <c r="T98" s="5" t="e">
        <f>VLOOKUP(K98,'Mapping Service'!$K:$S,9,0)</f>
        <v>#N/A</v>
      </c>
    </row>
    <row r="99" spans="1:20">
      <c r="A99" s="5" t="s">
        <v>879</v>
      </c>
      <c r="B99" s="63" t="s">
        <v>149</v>
      </c>
      <c r="C99" s="5" t="s">
        <v>149</v>
      </c>
      <c r="D99" s="7" t="s">
        <v>1149</v>
      </c>
      <c r="E99" s="143" t="s">
        <v>2066</v>
      </c>
      <c r="G99" s="32" t="s">
        <v>1150</v>
      </c>
      <c r="H99" t="s">
        <v>1151</v>
      </c>
      <c r="I99" s="32" t="s">
        <v>1151</v>
      </c>
      <c r="J99" s="96" t="s">
        <v>1213</v>
      </c>
      <c r="K99" s="157" t="s">
        <v>232</v>
      </c>
      <c r="L99" s="96" t="s">
        <v>255</v>
      </c>
      <c r="N99" s="145" t="s">
        <v>2067</v>
      </c>
      <c r="T99" s="5" t="str">
        <f>VLOOKUP(K99,'Mapping Service'!$K:$S,9,0)</f>
        <v>lubeServiceTask0000803</v>
      </c>
    </row>
    <row r="100" spans="1:20">
      <c r="A100" s="5" t="s">
        <v>879</v>
      </c>
      <c r="B100" s="63" t="s">
        <v>149</v>
      </c>
      <c r="C100" s="5" t="s">
        <v>149</v>
      </c>
      <c r="D100" s="95" t="s">
        <v>1153</v>
      </c>
      <c r="E100" s="143" t="s">
        <v>2025</v>
      </c>
      <c r="G100" s="32" t="s">
        <v>199</v>
      </c>
      <c r="H100" s="32">
        <v>49</v>
      </c>
      <c r="I100" s="32" t="s">
        <v>222</v>
      </c>
      <c r="J100" s="32" t="s">
        <v>251</v>
      </c>
      <c r="K100" s="157">
        <v>52</v>
      </c>
      <c r="L100" s="32" t="s">
        <v>258</v>
      </c>
      <c r="M100" s="94" t="s">
        <v>2023</v>
      </c>
      <c r="T100" s="5" t="e">
        <f>VLOOKUP(K100,'Mapping Service'!$K:$S,9,0)</f>
        <v>#N/A</v>
      </c>
    </row>
    <row r="101" spans="1:20">
      <c r="A101" s="5" t="s">
        <v>879</v>
      </c>
      <c r="B101" s="63" t="s">
        <v>149</v>
      </c>
      <c r="C101" s="5" t="s">
        <v>149</v>
      </c>
      <c r="D101" s="95" t="s">
        <v>1156</v>
      </c>
      <c r="E101" s="82" t="s">
        <v>928</v>
      </c>
      <c r="G101" s="32" t="s">
        <v>1124</v>
      </c>
      <c r="H101" t="s">
        <v>1163</v>
      </c>
      <c r="I101" s="32" t="s">
        <v>1157</v>
      </c>
      <c r="J101" s="96" t="s">
        <v>1174</v>
      </c>
      <c r="K101" s="157" t="s">
        <v>242</v>
      </c>
      <c r="L101" s="96" t="s">
        <v>1219</v>
      </c>
      <c r="M101" s="94" t="s">
        <v>2044</v>
      </c>
      <c r="T101" s="5" t="str">
        <f>VLOOKUP(K101,'Mapping Service'!$K:$S,9,0)</f>
        <v>lubeServiceTask000080120101</v>
      </c>
    </row>
    <row r="102" spans="1:20" ht="28.8">
      <c r="A102" s="5" t="s">
        <v>879</v>
      </c>
      <c r="B102" s="63" t="s">
        <v>149</v>
      </c>
      <c r="C102" s="5" t="s">
        <v>149</v>
      </c>
      <c r="D102" s="95" t="s">
        <v>2068</v>
      </c>
      <c r="E102" s="82" t="s">
        <v>928</v>
      </c>
      <c r="G102" s="32" t="s">
        <v>1120</v>
      </c>
      <c r="H102" t="s">
        <v>1159</v>
      </c>
      <c r="I102" s="32" t="s">
        <v>1159</v>
      </c>
      <c r="J102" s="96" t="s">
        <v>1177</v>
      </c>
      <c r="K102" s="157" t="s">
        <v>239</v>
      </c>
      <c r="L102" s="96" t="s">
        <v>1224</v>
      </c>
      <c r="M102" s="94" t="s">
        <v>2052</v>
      </c>
      <c r="T102" s="5" t="str">
        <f>VLOOKUP(K102,'Mapping Service'!$K:$S,9,0)</f>
        <v>lubeServiceTask000080120100</v>
      </c>
    </row>
    <row r="103" spans="1:20" ht="75" customHeight="1">
      <c r="A103" s="5" t="s">
        <v>879</v>
      </c>
      <c r="B103" s="63" t="s">
        <v>149</v>
      </c>
      <c r="C103" s="5" t="s">
        <v>149</v>
      </c>
      <c r="D103" s="95" t="s">
        <v>2069</v>
      </c>
      <c r="E103" s="82" t="s">
        <v>928</v>
      </c>
      <c r="G103" s="96" t="s">
        <v>954</v>
      </c>
      <c r="H103" s="96" t="s">
        <v>1157</v>
      </c>
      <c r="I103" s="96" t="s">
        <v>954</v>
      </c>
      <c r="J103" s="96" t="s">
        <v>2070</v>
      </c>
      <c r="K103" s="158" t="s">
        <v>954</v>
      </c>
      <c r="L103" s="96" t="s">
        <v>2071</v>
      </c>
      <c r="M103" s="94" t="s">
        <v>2072</v>
      </c>
      <c r="T103" s="5" t="e">
        <f>VLOOKUP(K103,'Mapping Service'!$K:$S,9,0)</f>
        <v>#N/A</v>
      </c>
    </row>
    <row r="104" spans="1:20">
      <c r="A104" s="5" t="s">
        <v>879</v>
      </c>
      <c r="B104" s="63" t="s">
        <v>149</v>
      </c>
      <c r="C104" s="5" t="s">
        <v>149</v>
      </c>
      <c r="D104" s="95" t="s">
        <v>1162</v>
      </c>
      <c r="E104" s="82" t="s">
        <v>928</v>
      </c>
      <c r="G104" s="32" t="s">
        <v>1116</v>
      </c>
      <c r="H104" t="s">
        <v>1165</v>
      </c>
      <c r="I104" s="32" t="s">
        <v>1163</v>
      </c>
      <c r="J104" s="96" t="s">
        <v>2073</v>
      </c>
      <c r="K104" s="157" t="s">
        <v>235</v>
      </c>
      <c r="L104" s="96" t="s">
        <v>2074</v>
      </c>
      <c r="T104" s="5" t="str">
        <f>VLOOKUP(K104,'Mapping Service'!$K:$S,9,0)</f>
        <v>lubeServiceTask0000801201</v>
      </c>
    </row>
    <row r="105" spans="1:20">
      <c r="A105" s="5" t="s">
        <v>879</v>
      </c>
      <c r="B105" s="63" t="s">
        <v>149</v>
      </c>
      <c r="C105" s="5" t="s">
        <v>149</v>
      </c>
      <c r="D105" s="95" t="s">
        <v>1164</v>
      </c>
      <c r="E105" s="82" t="s">
        <v>928</v>
      </c>
      <c r="G105" s="32" t="s">
        <v>1128</v>
      </c>
      <c r="H105" t="s">
        <v>1167</v>
      </c>
      <c r="I105" s="32" t="s">
        <v>1165</v>
      </c>
      <c r="J105" s="96" t="s">
        <v>2075</v>
      </c>
      <c r="K105" s="157" t="s">
        <v>245</v>
      </c>
      <c r="L105" s="96" t="s">
        <v>2076</v>
      </c>
      <c r="T105" s="5" t="str">
        <f>VLOOKUP(K105,'Mapping Service'!$K:$S,9,0)</f>
        <v>lubeServiceTask000080120102</v>
      </c>
    </row>
    <row r="106" spans="1:20">
      <c r="A106" s="5" t="s">
        <v>879</v>
      </c>
      <c r="B106" s="63" t="s">
        <v>149</v>
      </c>
      <c r="C106" s="5" t="s">
        <v>149</v>
      </c>
      <c r="D106" s="95" t="s">
        <v>2077</v>
      </c>
      <c r="E106" s="82" t="s">
        <v>928</v>
      </c>
      <c r="G106" s="32" t="s">
        <v>1132</v>
      </c>
      <c r="H106" t="s">
        <v>2078</v>
      </c>
      <c r="I106" s="32" t="s">
        <v>1167</v>
      </c>
      <c r="J106" s="96" t="s">
        <v>2079</v>
      </c>
      <c r="K106" s="157" t="s">
        <v>248</v>
      </c>
      <c r="L106" s="96" t="s">
        <v>2080</v>
      </c>
      <c r="T106" s="5" t="str">
        <f>VLOOKUP(K106,'Mapping Service'!$K:$S,9,0)</f>
        <v>lubeServiceTask000080120103</v>
      </c>
    </row>
    <row r="107" spans="1:20">
      <c r="A107" s="5" t="s">
        <v>879</v>
      </c>
      <c r="B107" s="63" t="s">
        <v>149</v>
      </c>
      <c r="C107" s="5" t="s">
        <v>149</v>
      </c>
      <c r="D107" s="7" t="s">
        <v>1172</v>
      </c>
      <c r="E107" s="82" t="s">
        <v>928</v>
      </c>
      <c r="G107" s="32" t="s">
        <v>203</v>
      </c>
      <c r="H107" s="32">
        <v>50</v>
      </c>
      <c r="I107" s="32" t="s">
        <v>1173</v>
      </c>
      <c r="J107" s="32" t="s">
        <v>258</v>
      </c>
      <c r="K107" s="157">
        <v>53</v>
      </c>
      <c r="L107" s="32" t="s">
        <v>261</v>
      </c>
      <c r="T107" s="5" t="str">
        <f>VLOOKUP(K107,'Mapping Service'!$K:$S,9,0)</f>
        <v>lubeServiceTask0000804</v>
      </c>
    </row>
    <row r="108" spans="1:20">
      <c r="A108" s="5" t="s">
        <v>879</v>
      </c>
      <c r="B108" s="63" t="s">
        <v>149</v>
      </c>
      <c r="C108" s="5" t="s">
        <v>149</v>
      </c>
      <c r="D108" s="7" t="s">
        <v>1175</v>
      </c>
      <c r="E108" s="143" t="s">
        <v>2031</v>
      </c>
      <c r="G108" s="32" t="s">
        <v>207</v>
      </c>
      <c r="H108" t="s">
        <v>1176</v>
      </c>
      <c r="I108" s="32" t="s">
        <v>1176</v>
      </c>
      <c r="J108" s="96" t="s">
        <v>1224</v>
      </c>
      <c r="K108" s="157" t="s">
        <v>1177</v>
      </c>
      <c r="L108" s="96" t="s">
        <v>1239</v>
      </c>
      <c r="T108" s="5" t="e">
        <f>VLOOKUP(K108,'Mapping Service'!$K:$S,9,0)</f>
        <v>#N/A</v>
      </c>
    </row>
    <row r="109" spans="1:20">
      <c r="A109" s="5" t="s">
        <v>879</v>
      </c>
      <c r="B109" s="63" t="s">
        <v>149</v>
      </c>
      <c r="C109" s="5" t="s">
        <v>149</v>
      </c>
      <c r="D109" s="7" t="s">
        <v>1178</v>
      </c>
      <c r="E109" s="143" t="s">
        <v>2066</v>
      </c>
      <c r="G109" s="32" t="s">
        <v>1179</v>
      </c>
      <c r="H109" t="s">
        <v>1180</v>
      </c>
      <c r="I109" s="32" t="s">
        <v>1180</v>
      </c>
      <c r="J109" s="96" t="s">
        <v>1228</v>
      </c>
      <c r="K109" s="157" t="s">
        <v>255</v>
      </c>
      <c r="L109" s="96" t="s">
        <v>1242</v>
      </c>
      <c r="N109" s="145" t="s">
        <v>2067</v>
      </c>
      <c r="T109" s="5" t="str">
        <f>VLOOKUP(K109,'Mapping Service'!$K:$S,9,0)</f>
        <v>lubeServiceTask0000805</v>
      </c>
    </row>
    <row r="110" spans="1:20">
      <c r="A110" s="5" t="s">
        <v>879</v>
      </c>
      <c r="B110" s="63" t="s">
        <v>149</v>
      </c>
      <c r="C110" s="5" t="s">
        <v>149</v>
      </c>
      <c r="D110" s="7" t="s">
        <v>1181</v>
      </c>
      <c r="E110" s="82" t="s">
        <v>928</v>
      </c>
      <c r="G110" s="33" t="s">
        <v>219</v>
      </c>
      <c r="H110" s="33"/>
      <c r="I110" s="33" t="s">
        <v>228</v>
      </c>
      <c r="J110" s="33" t="s">
        <v>23</v>
      </c>
      <c r="K110" s="165">
        <v>54</v>
      </c>
      <c r="L110" s="165" t="s">
        <v>23</v>
      </c>
      <c r="M110" s="94" t="s">
        <v>895</v>
      </c>
      <c r="T110" s="5" t="str">
        <f>VLOOKUP(K110,'Mapping Service'!$K:$S,9,0)</f>
        <v>lubeServiceTask0000800000600</v>
      </c>
    </row>
    <row r="111" spans="1:20">
      <c r="A111" s="5" t="s">
        <v>879</v>
      </c>
      <c r="B111" s="63" t="s">
        <v>149</v>
      </c>
      <c r="C111" s="5" t="s">
        <v>149</v>
      </c>
      <c r="D111" s="95" t="s">
        <v>1188</v>
      </c>
      <c r="E111" s="82" t="s">
        <v>928</v>
      </c>
      <c r="G111" s="32" t="s">
        <v>290</v>
      </c>
      <c r="H111" s="32">
        <v>51</v>
      </c>
      <c r="I111" s="32" t="s">
        <v>310</v>
      </c>
      <c r="J111" s="32" t="s">
        <v>261</v>
      </c>
      <c r="L111" s="32" t="s">
        <v>23</v>
      </c>
      <c r="M111" s="94" t="s">
        <v>2023</v>
      </c>
      <c r="T111" s="5" t="e">
        <f>VLOOKUP(K111,'Mapping Service'!$K:$S,9,0)</f>
        <v>#N/A</v>
      </c>
    </row>
    <row r="112" spans="1:20">
      <c r="A112" s="5" t="s">
        <v>879</v>
      </c>
      <c r="B112" s="63" t="s">
        <v>149</v>
      </c>
      <c r="C112" s="5" t="s">
        <v>149</v>
      </c>
      <c r="D112" s="7" t="s">
        <v>1191</v>
      </c>
      <c r="E112" s="82" t="s">
        <v>928</v>
      </c>
      <c r="G112" s="96"/>
      <c r="H112" s="96"/>
      <c r="I112" s="96"/>
      <c r="J112" s="96" t="s">
        <v>23</v>
      </c>
      <c r="K112" s="157">
        <v>64</v>
      </c>
      <c r="L112" s="32" t="s">
        <v>264</v>
      </c>
      <c r="M112" s="94" t="s">
        <v>2044</v>
      </c>
      <c r="T112" s="5" t="str">
        <f>VLOOKUP(K112,'Mapping Service'!$K:$S,9,0)</f>
        <v>lubeServiceTask000080120022001</v>
      </c>
    </row>
    <row r="113" spans="1:20">
      <c r="A113" s="5" t="s">
        <v>879</v>
      </c>
      <c r="B113" s="63" t="s">
        <v>149</v>
      </c>
      <c r="C113" s="5" t="s">
        <v>149</v>
      </c>
      <c r="D113" s="7" t="s">
        <v>1192</v>
      </c>
      <c r="E113" s="82" t="s">
        <v>928</v>
      </c>
      <c r="G113" s="32" t="s">
        <v>222</v>
      </c>
      <c r="H113" s="32">
        <v>52</v>
      </c>
      <c r="I113" s="32" t="s">
        <v>1154</v>
      </c>
      <c r="J113" s="32" t="s">
        <v>264</v>
      </c>
      <c r="K113" s="157">
        <v>55</v>
      </c>
      <c r="L113" s="32" t="s">
        <v>267</v>
      </c>
      <c r="T113" s="5" t="str">
        <f>VLOOKUP(K113,'Mapping Service'!$K:$S,9,0)</f>
        <v>lubeServiceTask0000800000601</v>
      </c>
    </row>
    <row r="114" spans="1:20">
      <c r="A114" s="5" t="s">
        <v>879</v>
      </c>
      <c r="B114" s="63" t="s">
        <v>149</v>
      </c>
      <c r="C114" s="5" t="s">
        <v>149</v>
      </c>
      <c r="D114" s="7" t="s">
        <v>1194</v>
      </c>
      <c r="E114" s="82" t="s">
        <v>928</v>
      </c>
      <c r="G114" s="32" t="s">
        <v>225</v>
      </c>
      <c r="H114" s="32">
        <v>53</v>
      </c>
      <c r="I114" s="32" t="s">
        <v>251</v>
      </c>
      <c r="J114" s="32" t="s">
        <v>267</v>
      </c>
      <c r="K114" s="157">
        <v>56</v>
      </c>
      <c r="L114" s="32" t="s">
        <v>270</v>
      </c>
      <c r="T114" s="5" t="str">
        <f>VLOOKUP(K114,'Mapping Service'!$K:$S,9,0)</f>
        <v>lubeServiceTask0000800000602</v>
      </c>
    </row>
    <row r="115" spans="1:20">
      <c r="A115" s="5" t="s">
        <v>879</v>
      </c>
      <c r="B115" s="63" t="s">
        <v>149</v>
      </c>
      <c r="C115" s="5" t="s">
        <v>149</v>
      </c>
      <c r="D115" s="95" t="s">
        <v>2081</v>
      </c>
      <c r="E115" s="82" t="s">
        <v>928</v>
      </c>
      <c r="G115" s="33"/>
      <c r="H115" s="33"/>
      <c r="I115" s="33" t="s">
        <v>258</v>
      </c>
      <c r="J115" s="33" t="s">
        <v>23</v>
      </c>
      <c r="K115" s="33">
        <v>57</v>
      </c>
      <c r="L115" s="33" t="s">
        <v>23</v>
      </c>
      <c r="M115" s="94" t="s">
        <v>895</v>
      </c>
      <c r="T115" s="5" t="str">
        <f>VLOOKUP(K115,'Mapping Service'!$K:$S,9,0)</f>
        <v>lubeServiceTask0000800000603</v>
      </c>
    </row>
    <row r="116" spans="1:20">
      <c r="A116" s="5" t="s">
        <v>879</v>
      </c>
      <c r="B116" s="63" t="s">
        <v>149</v>
      </c>
      <c r="C116" s="5" t="s">
        <v>149</v>
      </c>
      <c r="D116" s="7" t="s">
        <v>1204</v>
      </c>
      <c r="E116" s="82" t="s">
        <v>928</v>
      </c>
      <c r="G116" s="32" t="s">
        <v>235</v>
      </c>
      <c r="H116" t="s">
        <v>1219</v>
      </c>
      <c r="I116" s="32" t="s">
        <v>1205</v>
      </c>
      <c r="J116" s="96" t="s">
        <v>1220</v>
      </c>
      <c r="K116" s="157">
        <v>59</v>
      </c>
      <c r="L116" s="96" t="s">
        <v>1206</v>
      </c>
      <c r="T116" s="5" t="str">
        <f>VLOOKUP(K116,'Mapping Service'!$K:$S,9,0)</f>
        <v>lubeServiceTask00008040001</v>
      </c>
    </row>
    <row r="117" spans="1:20">
      <c r="A117" s="5" t="s">
        <v>879</v>
      </c>
      <c r="B117" s="63" t="s">
        <v>149</v>
      </c>
      <c r="C117" s="5" t="s">
        <v>149</v>
      </c>
      <c r="D117" s="7" t="s">
        <v>1208</v>
      </c>
      <c r="E117" s="143" t="s">
        <v>2031</v>
      </c>
      <c r="G117" s="32" t="s">
        <v>239</v>
      </c>
      <c r="H117" t="s">
        <v>1224</v>
      </c>
      <c r="I117" s="32" t="s">
        <v>1209</v>
      </c>
      <c r="J117" s="96" t="s">
        <v>1225</v>
      </c>
      <c r="K117" s="157" t="s">
        <v>1210</v>
      </c>
      <c r="L117" s="96" t="s">
        <v>1210</v>
      </c>
      <c r="T117" s="5" t="e">
        <f>VLOOKUP(K117,'Mapping Service'!$K:$S,9,0)</f>
        <v>#N/A</v>
      </c>
    </row>
    <row r="118" spans="1:20">
      <c r="A118" s="5" t="s">
        <v>879</v>
      </c>
      <c r="B118" s="63" t="s">
        <v>149</v>
      </c>
      <c r="C118" s="5" t="s">
        <v>149</v>
      </c>
      <c r="D118" s="7" t="s">
        <v>1212</v>
      </c>
      <c r="E118" s="143" t="s">
        <v>2066</v>
      </c>
      <c r="G118" s="32" t="s">
        <v>1213</v>
      </c>
      <c r="H118" t="s">
        <v>1228</v>
      </c>
      <c r="I118" s="32" t="s">
        <v>1214</v>
      </c>
      <c r="J118" s="96" t="s">
        <v>1229</v>
      </c>
      <c r="K118" s="157" t="s">
        <v>277</v>
      </c>
      <c r="L118" s="96" t="s">
        <v>277</v>
      </c>
      <c r="N118" s="145" t="s">
        <v>2067</v>
      </c>
      <c r="T118" s="5" t="str">
        <f>VLOOKUP(K118,'Mapping Service'!$K:$S,9,0)</f>
        <v>lubeServiceTask00008050001</v>
      </c>
    </row>
    <row r="119" spans="1:20">
      <c r="A119" s="5" t="s">
        <v>879</v>
      </c>
      <c r="B119" s="63" t="s">
        <v>149</v>
      </c>
      <c r="C119" s="5" t="s">
        <v>149</v>
      </c>
      <c r="D119" s="7" t="s">
        <v>1218</v>
      </c>
      <c r="E119" s="82" t="s">
        <v>928</v>
      </c>
      <c r="G119" s="32" t="s">
        <v>1219</v>
      </c>
      <c r="H119" t="s">
        <v>1236</v>
      </c>
      <c r="I119" s="32" t="s">
        <v>1220</v>
      </c>
      <c r="J119" s="96" t="s">
        <v>1206</v>
      </c>
      <c r="K119" s="157">
        <v>61</v>
      </c>
      <c r="L119" s="96" t="s">
        <v>1287</v>
      </c>
      <c r="T119" s="5" t="str">
        <f>VLOOKUP(K119,'Mapping Service'!$K:$S,9,0)</f>
        <v>lubeServiceTask0000805000</v>
      </c>
    </row>
    <row r="120" spans="1:20">
      <c r="A120" s="5" t="s">
        <v>879</v>
      </c>
      <c r="B120" s="63" t="s">
        <v>149</v>
      </c>
      <c r="C120" s="5" t="s">
        <v>149</v>
      </c>
      <c r="D120" s="7" t="s">
        <v>1223</v>
      </c>
      <c r="E120" s="143" t="s">
        <v>2031</v>
      </c>
      <c r="G120" s="32" t="s">
        <v>1224</v>
      </c>
      <c r="H120" t="s">
        <v>1239</v>
      </c>
      <c r="I120" s="32" t="s">
        <v>1225</v>
      </c>
      <c r="J120" s="96" t="s">
        <v>1210</v>
      </c>
      <c r="K120" s="157" t="s">
        <v>1226</v>
      </c>
      <c r="L120" s="96" t="s">
        <v>1294</v>
      </c>
      <c r="T120" s="5" t="e">
        <f>VLOOKUP(K120,'Mapping Service'!$K:$S,9,0)</f>
        <v>#N/A</v>
      </c>
    </row>
    <row r="121" spans="1:20">
      <c r="A121" s="5" t="s">
        <v>879</v>
      </c>
      <c r="B121" s="63" t="s">
        <v>149</v>
      </c>
      <c r="C121" s="5" t="s">
        <v>149</v>
      </c>
      <c r="D121" s="95" t="s">
        <v>2082</v>
      </c>
      <c r="E121" s="143" t="s">
        <v>2066</v>
      </c>
      <c r="G121" s="32" t="s">
        <v>1228</v>
      </c>
      <c r="H121" t="s">
        <v>1242</v>
      </c>
      <c r="I121" s="32" t="s">
        <v>1229</v>
      </c>
      <c r="J121" s="96" t="s">
        <v>277</v>
      </c>
      <c r="K121" s="157" t="s">
        <v>287</v>
      </c>
      <c r="L121" s="96" t="s">
        <v>2083</v>
      </c>
      <c r="N121" s="145" t="s">
        <v>2067</v>
      </c>
      <c r="T121" s="5" t="str">
        <f>VLOOKUP(K121,'Mapping Service'!$K:$S,9,0)</f>
        <v>lubeServiceTask00008050002</v>
      </c>
    </row>
    <row r="122" spans="1:20">
      <c r="A122" s="5" t="s">
        <v>879</v>
      </c>
      <c r="B122" s="63" t="s">
        <v>149</v>
      </c>
      <c r="C122" s="5" t="s">
        <v>149</v>
      </c>
      <c r="D122" s="95" t="s">
        <v>2084</v>
      </c>
      <c r="E122" s="82" t="s">
        <v>928</v>
      </c>
      <c r="G122" s="32" t="s">
        <v>251</v>
      </c>
      <c r="H122" s="32">
        <v>56</v>
      </c>
      <c r="I122" s="32" t="s">
        <v>267</v>
      </c>
      <c r="J122" s="96" t="s">
        <v>1287</v>
      </c>
      <c r="K122" s="157">
        <v>60</v>
      </c>
      <c r="L122" s="96" t="s">
        <v>1221</v>
      </c>
      <c r="M122" s="94" t="s">
        <v>2023</v>
      </c>
      <c r="T122" s="5" t="str">
        <f>VLOOKUP(K122,'Mapping Service'!$K:$S,9,0)</f>
        <v>lubeServiceTask0000800000604000</v>
      </c>
    </row>
    <row r="123" spans="1:20">
      <c r="A123" s="5" t="s">
        <v>879</v>
      </c>
      <c r="B123" s="63" t="s">
        <v>149</v>
      </c>
      <c r="C123" s="5" t="s">
        <v>149</v>
      </c>
      <c r="D123" s="95" t="s">
        <v>1232</v>
      </c>
      <c r="E123" s="143" t="s">
        <v>2031</v>
      </c>
      <c r="G123" s="96" t="s">
        <v>954</v>
      </c>
      <c r="H123" s="96" t="s">
        <v>1209</v>
      </c>
      <c r="I123" s="96" t="s">
        <v>954</v>
      </c>
      <c r="J123" s="96" t="s">
        <v>1294</v>
      </c>
      <c r="K123" s="158" t="s">
        <v>954</v>
      </c>
      <c r="L123" s="96" t="s">
        <v>1226</v>
      </c>
      <c r="M123" s="94" t="s">
        <v>2029</v>
      </c>
      <c r="T123" s="5" t="e">
        <f>VLOOKUP(K123,'Mapping Service'!$K:$S,9,0)</f>
        <v>#N/A</v>
      </c>
    </row>
    <row r="124" spans="1:20">
      <c r="A124" s="5" t="s">
        <v>879</v>
      </c>
      <c r="B124" s="63" t="s">
        <v>149</v>
      </c>
      <c r="C124" s="5" t="s">
        <v>149</v>
      </c>
      <c r="D124" s="95" t="s">
        <v>1233</v>
      </c>
      <c r="E124" s="143" t="s">
        <v>2066</v>
      </c>
      <c r="G124" s="96" t="s">
        <v>954</v>
      </c>
      <c r="H124" s="96" t="s">
        <v>1214</v>
      </c>
      <c r="I124" s="96" t="s">
        <v>954</v>
      </c>
      <c r="J124" s="96" t="s">
        <v>2083</v>
      </c>
      <c r="K124" s="158" t="s">
        <v>954</v>
      </c>
      <c r="L124" s="96" t="s">
        <v>287</v>
      </c>
      <c r="M124" s="94" t="s">
        <v>2029</v>
      </c>
      <c r="T124" s="5" t="e">
        <f>VLOOKUP(K124,'Mapping Service'!$K:$S,9,0)</f>
        <v>#N/A</v>
      </c>
    </row>
    <row r="125" spans="1:20">
      <c r="A125" s="5" t="s">
        <v>879</v>
      </c>
      <c r="B125" s="63" t="s">
        <v>149</v>
      </c>
      <c r="C125" s="5" t="s">
        <v>149</v>
      </c>
      <c r="D125" s="7" t="s">
        <v>1235</v>
      </c>
      <c r="E125" s="82" t="s">
        <v>928</v>
      </c>
      <c r="G125" s="32" t="s">
        <v>1236</v>
      </c>
      <c r="H125" t="s">
        <v>2085</v>
      </c>
      <c r="I125" s="32" t="s">
        <v>1206</v>
      </c>
      <c r="J125" s="96" t="s">
        <v>1221</v>
      </c>
      <c r="K125" s="157">
        <v>62</v>
      </c>
      <c r="L125" s="96" t="s">
        <v>1237</v>
      </c>
      <c r="T125" s="5" t="str">
        <f>VLOOKUP(K125,'Mapping Service'!$K:$S,9,0)</f>
        <v>lubeServiceTask00008050001002</v>
      </c>
    </row>
    <row r="126" spans="1:20">
      <c r="A126" s="5" t="s">
        <v>879</v>
      </c>
      <c r="B126" s="63" t="s">
        <v>149</v>
      </c>
      <c r="C126" s="5" t="s">
        <v>149</v>
      </c>
      <c r="D126" s="7" t="s">
        <v>1238</v>
      </c>
      <c r="E126" s="143" t="s">
        <v>2031</v>
      </c>
      <c r="G126" s="32" t="s">
        <v>1239</v>
      </c>
      <c r="H126" t="s">
        <v>2086</v>
      </c>
      <c r="I126" s="32" t="s">
        <v>1210</v>
      </c>
      <c r="J126" s="96" t="s">
        <v>1226</v>
      </c>
      <c r="K126" s="157" t="s">
        <v>1240</v>
      </c>
      <c r="L126" s="96" t="s">
        <v>1240</v>
      </c>
      <c r="T126" s="5" t="e">
        <f>VLOOKUP(K126,'Mapping Service'!$K:$S,9,0)</f>
        <v>#N/A</v>
      </c>
    </row>
    <row r="127" spans="1:20">
      <c r="A127" s="5" t="s">
        <v>879</v>
      </c>
      <c r="B127" s="63" t="s">
        <v>149</v>
      </c>
      <c r="C127" s="5" t="s">
        <v>149</v>
      </c>
      <c r="D127" s="7" t="s">
        <v>1241</v>
      </c>
      <c r="E127" s="143" t="s">
        <v>2066</v>
      </c>
      <c r="G127" s="32" t="s">
        <v>1242</v>
      </c>
      <c r="H127" t="s">
        <v>2087</v>
      </c>
      <c r="I127" s="32" t="s">
        <v>277</v>
      </c>
      <c r="J127" s="96" t="s">
        <v>287</v>
      </c>
      <c r="K127" s="157" t="s">
        <v>294</v>
      </c>
      <c r="L127" s="96" t="s">
        <v>294</v>
      </c>
      <c r="N127" s="145" t="s">
        <v>2067</v>
      </c>
      <c r="T127" s="5" t="str">
        <f>VLOOKUP(K127,'Mapping Service'!$K:$S,9,0)</f>
        <v>lubeServiceTask000080500020011</v>
      </c>
    </row>
    <row r="128" spans="1:20">
      <c r="A128" s="5" t="s">
        <v>879</v>
      </c>
      <c r="B128" s="63" t="s">
        <v>149</v>
      </c>
      <c r="C128" s="5" t="s">
        <v>149</v>
      </c>
      <c r="D128" s="7" t="s">
        <v>1250</v>
      </c>
      <c r="E128" s="143" t="s">
        <v>2031</v>
      </c>
      <c r="G128" s="32" t="s">
        <v>1220</v>
      </c>
      <c r="H128" t="s">
        <v>1220</v>
      </c>
      <c r="I128" s="32" t="s">
        <v>1237</v>
      </c>
      <c r="J128" s="96" t="s">
        <v>1237</v>
      </c>
      <c r="K128" s="157" t="s">
        <v>1251</v>
      </c>
      <c r="L128" s="96" t="s">
        <v>2088</v>
      </c>
      <c r="T128" s="5" t="e">
        <f>VLOOKUP(K128,'Mapping Service'!$K:$S,9,0)</f>
        <v>#N/A</v>
      </c>
    </row>
    <row r="129" spans="1:20">
      <c r="A129" s="5" t="s">
        <v>879</v>
      </c>
      <c r="B129" s="63" t="s">
        <v>149</v>
      </c>
      <c r="C129" s="5" t="s">
        <v>149</v>
      </c>
      <c r="D129" s="7" t="s">
        <v>2089</v>
      </c>
      <c r="E129" s="143" t="s">
        <v>2058</v>
      </c>
      <c r="G129" s="32" t="s">
        <v>2090</v>
      </c>
      <c r="H129" t="s">
        <v>2090</v>
      </c>
      <c r="I129" s="32" t="s">
        <v>2091</v>
      </c>
      <c r="J129" s="96" t="s">
        <v>2091</v>
      </c>
      <c r="K129" s="157" t="s">
        <v>322</v>
      </c>
      <c r="L129" s="96" t="s">
        <v>2092</v>
      </c>
      <c r="N129" s="145" t="s">
        <v>2093</v>
      </c>
      <c r="T129" s="5" t="str">
        <f>VLOOKUP(K129,'Mapping Service'!$K:$S,9,0)</f>
        <v>lubeServiceTask00008013000998</v>
      </c>
    </row>
    <row r="130" spans="1:20">
      <c r="A130" s="5" t="s">
        <v>879</v>
      </c>
      <c r="B130" s="63" t="s">
        <v>149</v>
      </c>
      <c r="C130" s="5" t="s">
        <v>149</v>
      </c>
      <c r="D130" s="7" t="s">
        <v>1253</v>
      </c>
      <c r="E130" s="82" t="s">
        <v>928</v>
      </c>
      <c r="G130" s="32" t="s">
        <v>1225</v>
      </c>
      <c r="H130" t="s">
        <v>1225</v>
      </c>
      <c r="I130" s="32" t="s">
        <v>1240</v>
      </c>
      <c r="J130" s="96" t="s">
        <v>1240</v>
      </c>
      <c r="K130" s="157" t="s">
        <v>326</v>
      </c>
      <c r="L130" s="96" t="s">
        <v>2094</v>
      </c>
      <c r="T130" s="5" t="str">
        <f>VLOOKUP(K130,'Mapping Service'!$K:$S,9,0)</f>
        <v>lubeServiceTask00008012002200500</v>
      </c>
    </row>
    <row r="131" spans="1:20">
      <c r="A131" s="5" t="s">
        <v>879</v>
      </c>
      <c r="B131" s="63" t="s">
        <v>149</v>
      </c>
      <c r="C131" s="5" t="s">
        <v>149</v>
      </c>
      <c r="D131" s="95" t="s">
        <v>1255</v>
      </c>
      <c r="E131" s="143" t="s">
        <v>928</v>
      </c>
      <c r="J131" s="32" t="s">
        <v>23</v>
      </c>
      <c r="K131" s="158" t="s">
        <v>954</v>
      </c>
      <c r="L131" s="32" t="s">
        <v>300</v>
      </c>
      <c r="M131" s="94" t="s">
        <v>2029</v>
      </c>
      <c r="T131" s="5" t="e">
        <f>VLOOKUP(K131,'Mapping Service'!$K:$S,9,0)</f>
        <v>#N/A</v>
      </c>
    </row>
    <row r="132" spans="1:20">
      <c r="A132" s="5" t="s">
        <v>879</v>
      </c>
      <c r="B132" s="63" t="s">
        <v>149</v>
      </c>
      <c r="C132" s="5" t="s">
        <v>149</v>
      </c>
      <c r="D132" s="95" t="s">
        <v>1259</v>
      </c>
      <c r="E132" s="82" t="s">
        <v>928</v>
      </c>
      <c r="J132" s="32" t="s">
        <v>23</v>
      </c>
      <c r="K132" s="157">
        <v>63</v>
      </c>
      <c r="L132" s="32" t="s">
        <v>303</v>
      </c>
      <c r="M132" s="94" t="s">
        <v>2023</v>
      </c>
      <c r="T132" s="5" t="str">
        <f>VLOOKUP(K132,'Mapping Service'!$K:$S,9,0)</f>
        <v>lubeServiceTask000080120022</v>
      </c>
    </row>
    <row r="133" spans="1:20">
      <c r="A133" s="5" t="s">
        <v>879</v>
      </c>
      <c r="B133" s="63" t="s">
        <v>149</v>
      </c>
      <c r="C133" s="5" t="s">
        <v>149</v>
      </c>
      <c r="D133" s="7" t="s">
        <v>1260</v>
      </c>
      <c r="E133" s="82" t="s">
        <v>928</v>
      </c>
      <c r="J133" s="32" t="s">
        <v>23</v>
      </c>
      <c r="K133" s="157">
        <v>65</v>
      </c>
      <c r="L133" s="96" t="s">
        <v>1261</v>
      </c>
      <c r="M133" s="94"/>
      <c r="T133" s="5" t="str">
        <f>VLOOKUP(K133,'Mapping Service'!$K:$S,9,0)</f>
        <v>lubeServiceTask000080120022002</v>
      </c>
    </row>
    <row r="134" spans="1:20">
      <c r="A134" s="5" t="s">
        <v>879</v>
      </c>
      <c r="B134" s="63" t="s">
        <v>149</v>
      </c>
      <c r="C134" s="5" t="s">
        <v>149</v>
      </c>
      <c r="D134" s="7" t="s">
        <v>1262</v>
      </c>
      <c r="E134" s="82" t="s">
        <v>928</v>
      </c>
      <c r="J134" s="32" t="s">
        <v>23</v>
      </c>
      <c r="K134" s="157" t="s">
        <v>307</v>
      </c>
      <c r="L134" s="96" t="s">
        <v>307</v>
      </c>
      <c r="M134" s="94"/>
      <c r="T134" s="5" t="str">
        <f>VLOOKUP(K134,'Mapping Service'!$K:$S,9,0)</f>
        <v>lubeServiceTask00008012002200201</v>
      </c>
    </row>
    <row r="135" spans="1:20">
      <c r="A135" s="5" t="s">
        <v>879</v>
      </c>
      <c r="B135" s="63" t="s">
        <v>149</v>
      </c>
      <c r="C135" s="5" t="s">
        <v>149</v>
      </c>
      <c r="D135" s="95" t="s">
        <v>1264</v>
      </c>
      <c r="E135" s="143" t="s">
        <v>928</v>
      </c>
      <c r="G135" s="96" t="s">
        <v>954</v>
      </c>
      <c r="H135" s="96">
        <v>59</v>
      </c>
      <c r="I135" s="96" t="s">
        <v>954</v>
      </c>
      <c r="J135" s="96" t="s">
        <v>297</v>
      </c>
      <c r="L135" s="32" t="s">
        <v>23</v>
      </c>
      <c r="M135" s="94" t="s">
        <v>2029</v>
      </c>
      <c r="T135" s="5" t="e">
        <f>VLOOKUP(K135,'Mapping Service'!$K:$S,9,0)</f>
        <v>#N/A</v>
      </c>
    </row>
    <row r="136" spans="1:20">
      <c r="A136" s="5" t="s">
        <v>879</v>
      </c>
      <c r="B136" s="63" t="s">
        <v>149</v>
      </c>
      <c r="C136" s="5" t="s">
        <v>149</v>
      </c>
      <c r="D136" s="7" t="s">
        <v>1266</v>
      </c>
      <c r="E136" s="82" t="s">
        <v>928</v>
      </c>
      <c r="G136" s="33" t="s">
        <v>264</v>
      </c>
      <c r="H136" s="33"/>
      <c r="I136" s="33" t="s">
        <v>280</v>
      </c>
      <c r="J136" s="33" t="s">
        <v>23</v>
      </c>
      <c r="K136" s="157">
        <v>66</v>
      </c>
      <c r="L136" s="32" t="s">
        <v>310</v>
      </c>
      <c r="M136" s="94" t="s">
        <v>2095</v>
      </c>
      <c r="T136" s="5" t="str">
        <f>VLOOKUP(K136,'Mapping Service'!$K:$S,9,0)</f>
        <v>lubeServiceTask00008012002200202</v>
      </c>
    </row>
    <row r="137" spans="1:20">
      <c r="A137" s="5" t="s">
        <v>879</v>
      </c>
      <c r="B137" s="63" t="s">
        <v>149</v>
      </c>
      <c r="C137" s="5" t="s">
        <v>149</v>
      </c>
      <c r="D137" s="7" t="s">
        <v>1268</v>
      </c>
      <c r="E137" s="82" t="s">
        <v>928</v>
      </c>
      <c r="J137" s="32" t="s">
        <v>23</v>
      </c>
      <c r="K137" s="157">
        <v>67</v>
      </c>
      <c r="L137" s="32" t="s">
        <v>313</v>
      </c>
      <c r="T137" s="5" t="str">
        <f>VLOOKUP(K137,'Mapping Service'!$K:$S,9,0)</f>
        <v>lubeServiceTask000080120022003</v>
      </c>
    </row>
    <row r="138" spans="1:20">
      <c r="A138" s="5" t="s">
        <v>879</v>
      </c>
      <c r="B138" s="63" t="s">
        <v>149</v>
      </c>
      <c r="C138" s="5" t="s">
        <v>149</v>
      </c>
      <c r="D138" s="95" t="s">
        <v>1270</v>
      </c>
      <c r="E138" s="82" t="s">
        <v>928</v>
      </c>
      <c r="G138" s="32" t="s">
        <v>267</v>
      </c>
      <c r="H138" s="32">
        <v>60</v>
      </c>
      <c r="I138" s="32" t="s">
        <v>283</v>
      </c>
      <c r="J138" s="32" t="s">
        <v>300</v>
      </c>
      <c r="K138" s="157">
        <v>68</v>
      </c>
      <c r="L138" s="32" t="s">
        <v>316</v>
      </c>
      <c r="M138" s="94" t="s">
        <v>2023</v>
      </c>
      <c r="T138" s="5" t="str">
        <f>VLOOKUP(K138,'Mapping Service'!$K:$S,9,0)</f>
        <v>lubeServiceTask000080120022004</v>
      </c>
    </row>
    <row r="139" spans="1:20">
      <c r="A139" s="5" t="s">
        <v>879</v>
      </c>
      <c r="B139" s="63" t="s">
        <v>149</v>
      </c>
      <c r="C139" s="5" t="s">
        <v>149</v>
      </c>
      <c r="D139" s="95" t="s">
        <v>2096</v>
      </c>
      <c r="E139" s="82" t="s">
        <v>928</v>
      </c>
      <c r="G139" s="32" t="s">
        <v>273</v>
      </c>
      <c r="H139" s="32">
        <v>61</v>
      </c>
      <c r="I139" s="32" t="s">
        <v>303</v>
      </c>
      <c r="J139" s="32" t="s">
        <v>303</v>
      </c>
      <c r="K139" s="157">
        <v>71</v>
      </c>
      <c r="L139" s="32" t="s">
        <v>319</v>
      </c>
      <c r="M139" s="94" t="s">
        <v>2023</v>
      </c>
      <c r="T139" s="5" t="str">
        <f>VLOOKUP(K139,'Mapping Service'!$K:$S,9,0)</f>
        <v>lubeServiceTask00008031012</v>
      </c>
    </row>
    <row r="140" spans="1:20">
      <c r="A140" s="5" t="s">
        <v>879</v>
      </c>
      <c r="B140" s="63" t="s">
        <v>149</v>
      </c>
      <c r="C140" s="5" t="s">
        <v>149</v>
      </c>
      <c r="D140" s="7" t="s">
        <v>1278</v>
      </c>
      <c r="E140" s="82" t="s">
        <v>928</v>
      </c>
      <c r="G140" s="32" t="s">
        <v>297</v>
      </c>
      <c r="H140" s="32">
        <v>62</v>
      </c>
      <c r="I140" s="32" t="s">
        <v>313</v>
      </c>
      <c r="J140" s="32" t="s">
        <v>310</v>
      </c>
      <c r="L140" s="32" t="s">
        <v>23</v>
      </c>
      <c r="M140" s="94" t="s">
        <v>2044</v>
      </c>
      <c r="T140" s="5" t="e">
        <f>VLOOKUP(K140,'Mapping Service'!$K:$S,9,0)</f>
        <v>#N/A</v>
      </c>
    </row>
    <row r="141" spans="1:20">
      <c r="A141" s="5" t="s">
        <v>879</v>
      </c>
      <c r="B141" s="63" t="s">
        <v>149</v>
      </c>
      <c r="C141" s="5" t="s">
        <v>149</v>
      </c>
      <c r="D141" s="95" t="s">
        <v>1276</v>
      </c>
      <c r="E141" s="82" t="s">
        <v>928</v>
      </c>
      <c r="J141" s="32" t="s">
        <v>23</v>
      </c>
      <c r="K141" s="157">
        <v>69</v>
      </c>
      <c r="L141" s="32" t="s">
        <v>1299</v>
      </c>
      <c r="M141" s="94" t="s">
        <v>2023</v>
      </c>
      <c r="T141" s="5" t="str">
        <f>VLOOKUP(K141,'Mapping Service'!$K:$S,9,0)</f>
        <v>lubeServiceTask000080120022005</v>
      </c>
    </row>
    <row r="142" spans="1:20">
      <c r="A142" s="5" t="s">
        <v>879</v>
      </c>
      <c r="B142" s="63" t="s">
        <v>149</v>
      </c>
      <c r="C142" s="5" t="s">
        <v>149</v>
      </c>
      <c r="D142" s="95" t="s">
        <v>1282</v>
      </c>
      <c r="E142" s="82" t="s">
        <v>928</v>
      </c>
      <c r="G142" s="32" t="s">
        <v>280</v>
      </c>
      <c r="H142" s="32">
        <v>63</v>
      </c>
      <c r="I142" s="32" t="s">
        <v>300</v>
      </c>
      <c r="J142" s="32" t="s">
        <v>313</v>
      </c>
      <c r="L142" s="32" t="s">
        <v>23</v>
      </c>
      <c r="M142" s="94" t="s">
        <v>2023</v>
      </c>
      <c r="T142" s="5" t="e">
        <f>VLOOKUP(K142,'Mapping Service'!$K:$S,9,0)</f>
        <v>#N/A</v>
      </c>
    </row>
    <row r="143" spans="1:20">
      <c r="A143" s="5" t="s">
        <v>879</v>
      </c>
      <c r="B143" s="63" t="s">
        <v>149</v>
      </c>
      <c r="C143" s="5" t="s">
        <v>149</v>
      </c>
      <c r="D143" s="7" t="s">
        <v>1280</v>
      </c>
      <c r="E143" s="82" t="s">
        <v>928</v>
      </c>
      <c r="J143" s="32" t="s">
        <v>23</v>
      </c>
      <c r="K143" s="157">
        <v>50</v>
      </c>
      <c r="L143" s="32" t="s">
        <v>329</v>
      </c>
      <c r="M143" s="94" t="s">
        <v>2044</v>
      </c>
      <c r="T143" s="5" t="str">
        <f>VLOOKUP(K143,'Mapping Service'!$K:$S,9,0)</f>
        <v>lubeServiceTask000080100</v>
      </c>
    </row>
    <row r="144" spans="1:20">
      <c r="A144" s="5" t="s">
        <v>879</v>
      </c>
      <c r="B144" s="63" t="s">
        <v>149</v>
      </c>
      <c r="C144" s="5" t="s">
        <v>149</v>
      </c>
      <c r="D144" s="7" t="s">
        <v>2097</v>
      </c>
      <c r="E144" s="143" t="s">
        <v>2031</v>
      </c>
      <c r="G144" s="32" t="s">
        <v>1287</v>
      </c>
      <c r="H144" t="s">
        <v>2098</v>
      </c>
      <c r="I144" s="32" t="s">
        <v>1288</v>
      </c>
      <c r="J144" s="96" t="s">
        <v>1288</v>
      </c>
      <c r="K144" s="157" t="s">
        <v>1289</v>
      </c>
      <c r="L144" s="96" t="s">
        <v>1289</v>
      </c>
      <c r="M144" s="94" t="s">
        <v>2044</v>
      </c>
      <c r="T144" s="5" t="e">
        <f>VLOOKUP(K144,'Mapping Service'!$K:$S,9,0)</f>
        <v>#N/A</v>
      </c>
    </row>
    <row r="145" spans="1:20">
      <c r="A145" s="5" t="s">
        <v>879</v>
      </c>
      <c r="B145" s="63" t="s">
        <v>149</v>
      </c>
      <c r="C145" s="5" t="s">
        <v>149</v>
      </c>
      <c r="D145" s="7" t="s">
        <v>1290</v>
      </c>
      <c r="E145" s="143" t="s">
        <v>2058</v>
      </c>
      <c r="G145" s="32" t="s">
        <v>1291</v>
      </c>
      <c r="H145" t="s">
        <v>2099</v>
      </c>
      <c r="I145" s="32" t="s">
        <v>1292</v>
      </c>
      <c r="J145" s="96" t="s">
        <v>1292</v>
      </c>
      <c r="K145" s="157" t="s">
        <v>332</v>
      </c>
      <c r="L145" s="96" t="s">
        <v>332</v>
      </c>
      <c r="M145" s="94" t="s">
        <v>2044</v>
      </c>
      <c r="N145" s="145" t="s">
        <v>2093</v>
      </c>
      <c r="T145" s="5" t="str">
        <f>VLOOKUP(K145,'Mapping Service'!$K:$S,9,0)</f>
        <v>lubeServiceTask000080130006005</v>
      </c>
    </row>
    <row r="146" spans="1:20">
      <c r="A146" s="5" t="s">
        <v>879</v>
      </c>
      <c r="B146" s="63" t="s">
        <v>149</v>
      </c>
      <c r="C146" s="5" t="s">
        <v>149</v>
      </c>
      <c r="D146" s="7" t="s">
        <v>1293</v>
      </c>
      <c r="E146" s="82" t="s">
        <v>928</v>
      </c>
      <c r="G146" s="32" t="s">
        <v>1294</v>
      </c>
      <c r="H146" t="s">
        <v>2100</v>
      </c>
      <c r="I146" s="32" t="s">
        <v>1295</v>
      </c>
      <c r="J146" s="96" t="s">
        <v>1295</v>
      </c>
      <c r="K146" s="157" t="s">
        <v>336</v>
      </c>
      <c r="L146" s="96" t="s">
        <v>336</v>
      </c>
      <c r="M146" s="94" t="s">
        <v>2044</v>
      </c>
      <c r="T146" s="5" t="str">
        <f>VLOOKUP(K146,'Mapping Service'!$K:$S,9,0)</f>
        <v>lubeServiceTask0000801200220050011245</v>
      </c>
    </row>
    <row r="147" spans="1:20">
      <c r="A147" s="5" t="s">
        <v>879</v>
      </c>
      <c r="B147" s="63" t="s">
        <v>149</v>
      </c>
      <c r="C147" s="5" t="s">
        <v>149</v>
      </c>
      <c r="D147" s="95" t="s">
        <v>2101</v>
      </c>
      <c r="E147" s="82" t="s">
        <v>928</v>
      </c>
      <c r="G147" s="33" t="s">
        <v>273</v>
      </c>
      <c r="H147" s="33"/>
      <c r="I147" s="33" t="s">
        <v>297</v>
      </c>
      <c r="J147" s="33" t="s">
        <v>23</v>
      </c>
      <c r="K147" s="33"/>
      <c r="L147" s="33" t="s">
        <v>23</v>
      </c>
      <c r="M147" s="94" t="s">
        <v>895</v>
      </c>
      <c r="T147" s="5" t="e">
        <f>VLOOKUP(K147,'Mapping Service'!$K:$S,9,0)</f>
        <v>#N/A</v>
      </c>
    </row>
    <row r="148" spans="1:20">
      <c r="A148" s="5" t="s">
        <v>879</v>
      </c>
      <c r="B148" s="63" t="s">
        <v>149</v>
      </c>
      <c r="C148" s="5" t="s">
        <v>149</v>
      </c>
      <c r="D148" s="7" t="s">
        <v>1296</v>
      </c>
      <c r="E148" s="82" t="s">
        <v>928</v>
      </c>
      <c r="G148" s="32" t="s">
        <v>283</v>
      </c>
      <c r="H148" s="32">
        <v>65</v>
      </c>
      <c r="I148" s="32" t="s">
        <v>319</v>
      </c>
      <c r="J148" s="32" t="s">
        <v>319</v>
      </c>
      <c r="K148" s="157">
        <v>73</v>
      </c>
      <c r="L148" s="32" t="s">
        <v>339</v>
      </c>
      <c r="M148" s="94" t="s">
        <v>2044</v>
      </c>
      <c r="T148" s="5" t="str">
        <f>VLOOKUP(K148,'Mapping Service'!$K:$S,9,0)</f>
        <v>lubeServiceTask00008031017789</v>
      </c>
    </row>
    <row r="149" spans="1:20">
      <c r="A149" s="5" t="s">
        <v>879</v>
      </c>
      <c r="B149" s="63" t="s">
        <v>149</v>
      </c>
      <c r="C149" s="5" t="s">
        <v>149</v>
      </c>
      <c r="D149" s="95" t="s">
        <v>1297</v>
      </c>
      <c r="E149" s="82" t="s">
        <v>928</v>
      </c>
      <c r="G149" s="32" t="s">
        <v>290</v>
      </c>
      <c r="H149" s="32">
        <v>66</v>
      </c>
      <c r="I149" s="32" t="s">
        <v>1299</v>
      </c>
      <c r="J149" s="32" t="s">
        <v>1299</v>
      </c>
      <c r="K149" s="157">
        <v>74</v>
      </c>
      <c r="L149" s="32" t="s">
        <v>342</v>
      </c>
      <c r="M149" s="94" t="s">
        <v>2023</v>
      </c>
      <c r="T149" s="5" t="str">
        <f>VLOOKUP(K149,'Mapping Service'!$K:$S,9,0)</f>
        <v>lubeServiceTask0000803101778998</v>
      </c>
    </row>
    <row r="150" spans="1:20" s="20" customFormat="1">
      <c r="A150" s="20" t="s">
        <v>879</v>
      </c>
      <c r="B150" s="22" t="s">
        <v>149</v>
      </c>
      <c r="C150" s="20" t="s">
        <v>1300</v>
      </c>
      <c r="D150" s="22" t="s">
        <v>1300</v>
      </c>
      <c r="E150" s="20" t="s">
        <v>2</v>
      </c>
      <c r="F150" s="71"/>
      <c r="G150" s="71"/>
      <c r="H150" s="71"/>
      <c r="I150" s="71"/>
      <c r="J150" s="71" t="s">
        <v>23</v>
      </c>
      <c r="K150" s="159"/>
      <c r="L150" s="71" t="s">
        <v>23</v>
      </c>
      <c r="M150" s="99" t="s">
        <v>2102</v>
      </c>
      <c r="T150" s="5" t="e">
        <f>VLOOKUP(K150,'Mapping Service'!$K:$S,9,0)</f>
        <v>#N/A</v>
      </c>
    </row>
    <row r="151" spans="1:20" s="5" customFormat="1" ht="28.8">
      <c r="A151" s="5" t="s">
        <v>879</v>
      </c>
      <c r="B151" s="7" t="s">
        <v>149</v>
      </c>
      <c r="C151" s="5" t="s">
        <v>1300</v>
      </c>
      <c r="D151" s="95" t="s">
        <v>2103</v>
      </c>
      <c r="E151" s="143" t="s">
        <v>1043</v>
      </c>
      <c r="F151" s="32"/>
      <c r="G151" s="32"/>
      <c r="H151" s="32"/>
      <c r="I151" s="96" t="s">
        <v>954</v>
      </c>
      <c r="J151" s="96" t="s">
        <v>2104</v>
      </c>
      <c r="K151" s="160" t="s">
        <v>954</v>
      </c>
      <c r="L151" s="96" t="s">
        <v>2104</v>
      </c>
      <c r="M151" s="168" t="s">
        <v>2105</v>
      </c>
      <c r="T151" s="5" t="e">
        <f>VLOOKUP(K151,'Mapping Service'!$K:$S,9,0)</f>
        <v>#N/A</v>
      </c>
    </row>
    <row r="152" spans="1:20" s="5" customFormat="1">
      <c r="A152" s="5" t="s">
        <v>879</v>
      </c>
      <c r="B152" s="7" t="s">
        <v>149</v>
      </c>
      <c r="C152" s="5" t="s">
        <v>1300</v>
      </c>
      <c r="D152" s="95" t="s">
        <v>1305</v>
      </c>
      <c r="E152" s="143" t="s">
        <v>928</v>
      </c>
      <c r="F152" s="32"/>
      <c r="G152" s="32"/>
      <c r="H152" s="32"/>
      <c r="I152" s="96" t="s">
        <v>954</v>
      </c>
      <c r="J152" s="96" t="s">
        <v>329</v>
      </c>
      <c r="K152" s="160" t="s">
        <v>954</v>
      </c>
      <c r="L152" s="32" t="s">
        <v>345</v>
      </c>
      <c r="M152" s="94" t="s">
        <v>2029</v>
      </c>
      <c r="T152" s="5" t="e">
        <f>VLOOKUP(K152,'Mapping Service'!$K:$S,9,0)</f>
        <v>#N/A</v>
      </c>
    </row>
    <row r="153" spans="1:20" s="5" customFormat="1">
      <c r="A153" s="5" t="s">
        <v>879</v>
      </c>
      <c r="B153" s="7" t="s">
        <v>149</v>
      </c>
      <c r="C153" s="5" t="s">
        <v>1300</v>
      </c>
      <c r="D153" s="95" t="s">
        <v>1307</v>
      </c>
      <c r="E153" s="143" t="s">
        <v>928</v>
      </c>
      <c r="F153" s="32"/>
      <c r="G153" s="32"/>
      <c r="H153" s="32"/>
      <c r="I153" s="96" t="s">
        <v>954</v>
      </c>
      <c r="J153" s="96" t="s">
        <v>1312</v>
      </c>
      <c r="K153" s="160" t="s">
        <v>954</v>
      </c>
      <c r="L153" s="32" t="s">
        <v>348</v>
      </c>
      <c r="M153" s="94" t="s">
        <v>2029</v>
      </c>
      <c r="T153" s="5" t="e">
        <f>VLOOKUP(K153,'Mapping Service'!$K:$S,9,0)</f>
        <v>#N/A</v>
      </c>
    </row>
    <row r="154" spans="1:20" s="5" customFormat="1">
      <c r="A154" s="5" t="s">
        <v>879</v>
      </c>
      <c r="B154" s="7" t="s">
        <v>149</v>
      </c>
      <c r="C154" s="5" t="s">
        <v>1300</v>
      </c>
      <c r="D154" s="95" t="s">
        <v>1308</v>
      </c>
      <c r="E154" s="143" t="s">
        <v>894</v>
      </c>
      <c r="F154" s="32"/>
      <c r="G154" s="32"/>
      <c r="H154" s="32"/>
      <c r="I154" s="96" t="s">
        <v>954</v>
      </c>
      <c r="J154" s="96" t="s">
        <v>339</v>
      </c>
      <c r="K154" s="160"/>
      <c r="L154" s="32" t="s">
        <v>23</v>
      </c>
      <c r="M154" s="94" t="s">
        <v>2029</v>
      </c>
      <c r="T154" s="5" t="e">
        <f>VLOOKUP(K154,'Mapping Service'!$K:$S,9,0)</f>
        <v>#N/A</v>
      </c>
    </row>
    <row r="155" spans="1:20" s="20" customFormat="1">
      <c r="A155" s="20" t="s">
        <v>879</v>
      </c>
      <c r="B155" s="22" t="s">
        <v>149</v>
      </c>
      <c r="C155" s="99" t="s">
        <v>1309</v>
      </c>
      <c r="D155" s="20" t="s">
        <v>1309</v>
      </c>
      <c r="E155" s="20" t="s">
        <v>2</v>
      </c>
      <c r="F155" s="71"/>
      <c r="G155" s="71"/>
      <c r="H155" s="71"/>
      <c r="I155" s="71"/>
      <c r="J155" s="71" t="s">
        <v>23</v>
      </c>
      <c r="L155" s="20" t="s">
        <v>23</v>
      </c>
      <c r="T155" s="5" t="e">
        <f>VLOOKUP(K155,'Mapping Service'!$K:$S,9,0)</f>
        <v>#N/A</v>
      </c>
    </row>
    <row r="156" spans="1:20">
      <c r="A156" s="5" t="s">
        <v>879</v>
      </c>
      <c r="B156" s="63" t="s">
        <v>149</v>
      </c>
      <c r="C156" s="5" t="s">
        <v>149</v>
      </c>
      <c r="D156" s="7" t="s">
        <v>1310</v>
      </c>
      <c r="E156" s="82" t="s">
        <v>928</v>
      </c>
      <c r="G156" s="32" t="s">
        <v>297</v>
      </c>
      <c r="H156" s="32">
        <v>67</v>
      </c>
      <c r="I156" s="32" t="s">
        <v>329</v>
      </c>
      <c r="J156" s="32" t="s">
        <v>342</v>
      </c>
      <c r="K156" s="157">
        <v>75</v>
      </c>
      <c r="L156" s="32" t="s">
        <v>351</v>
      </c>
      <c r="T156" s="5" t="str">
        <f>VLOOKUP(K156,'Mapping Service'!$K:$S,9,0)</f>
        <v>lubeServiceTask0000900</v>
      </c>
    </row>
    <row r="157" spans="1:20">
      <c r="A157" s="5" t="s">
        <v>879</v>
      </c>
      <c r="B157" s="63" t="s">
        <v>149</v>
      </c>
      <c r="C157" s="5" t="s">
        <v>149</v>
      </c>
      <c r="D157" s="7" t="s">
        <v>1311</v>
      </c>
      <c r="E157" s="82" t="s">
        <v>928</v>
      </c>
      <c r="G157" s="32" t="s">
        <v>300</v>
      </c>
      <c r="H157" s="32">
        <v>68</v>
      </c>
      <c r="I157" s="32" t="s">
        <v>1312</v>
      </c>
      <c r="J157" s="32" t="s">
        <v>345</v>
      </c>
      <c r="K157" s="157">
        <v>76</v>
      </c>
      <c r="L157" s="32" t="s">
        <v>354</v>
      </c>
      <c r="T157" s="5" t="str">
        <f>VLOOKUP(K157,'Mapping Service'!$K:$S,9,0)</f>
        <v>lubeServiceTask000090101</v>
      </c>
    </row>
    <row r="158" spans="1:20">
      <c r="A158" s="5" t="s">
        <v>879</v>
      </c>
      <c r="B158" s="63" t="s">
        <v>149</v>
      </c>
      <c r="C158" s="5" t="s">
        <v>149</v>
      </c>
      <c r="D158" s="95" t="s">
        <v>1313</v>
      </c>
      <c r="E158" s="143" t="s">
        <v>928</v>
      </c>
      <c r="G158" s="96" t="s">
        <v>954</v>
      </c>
      <c r="H158" s="32">
        <v>69</v>
      </c>
      <c r="I158" s="96" t="s">
        <v>954</v>
      </c>
      <c r="J158" s="32" t="s">
        <v>348</v>
      </c>
      <c r="K158" s="158" t="s">
        <v>954</v>
      </c>
      <c r="L158" s="32" t="s">
        <v>1328</v>
      </c>
      <c r="M158" s="94" t="s">
        <v>2029</v>
      </c>
      <c r="T158" s="5" t="e">
        <f>VLOOKUP(K158,'Mapping Service'!$K:$S,9,0)</f>
        <v>#N/A</v>
      </c>
    </row>
    <row r="159" spans="1:20">
      <c r="A159" s="5" t="s">
        <v>879</v>
      </c>
      <c r="B159" s="63" t="s">
        <v>149</v>
      </c>
      <c r="C159" s="5" t="s">
        <v>149</v>
      </c>
      <c r="D159" s="7" t="s">
        <v>1316</v>
      </c>
      <c r="E159" s="82" t="s">
        <v>928</v>
      </c>
      <c r="G159" s="96" t="s">
        <v>954</v>
      </c>
      <c r="H159" s="32">
        <v>70</v>
      </c>
      <c r="I159" s="32" t="s">
        <v>339</v>
      </c>
      <c r="J159" s="32" t="s">
        <v>351</v>
      </c>
      <c r="K159" s="157">
        <v>77</v>
      </c>
      <c r="L159" s="32" t="s">
        <v>373</v>
      </c>
      <c r="M159" s="94" t="s">
        <v>2106</v>
      </c>
      <c r="T159" s="5" t="str">
        <f>VLOOKUP(K159,'Mapping Service'!$K:$S,9,0)</f>
        <v>lubeServiceTask000090102</v>
      </c>
    </row>
    <row r="160" spans="1:20">
      <c r="A160" s="5" t="s">
        <v>879</v>
      </c>
      <c r="B160" s="63" t="s">
        <v>149</v>
      </c>
      <c r="C160" s="5" t="s">
        <v>149</v>
      </c>
      <c r="D160" s="7" t="s">
        <v>1317</v>
      </c>
      <c r="E160" s="82" t="s">
        <v>928</v>
      </c>
      <c r="G160" s="32" t="s">
        <v>303</v>
      </c>
      <c r="H160" s="32">
        <v>71</v>
      </c>
      <c r="I160" s="32" t="s">
        <v>342</v>
      </c>
      <c r="J160" s="32" t="s">
        <v>354</v>
      </c>
      <c r="K160" s="157">
        <v>78</v>
      </c>
      <c r="L160" s="32" t="s">
        <v>1358</v>
      </c>
      <c r="T160" s="5" t="str">
        <f>VLOOKUP(K160,'Mapping Service'!$K:$S,9,0)</f>
        <v>lubeServiceTask0000901020</v>
      </c>
    </row>
    <row r="161" spans="1:23">
      <c r="A161" s="5" t="s">
        <v>879</v>
      </c>
      <c r="B161" s="63" t="s">
        <v>375</v>
      </c>
      <c r="C161" s="5" t="s">
        <v>149</v>
      </c>
      <c r="D161" s="7" t="s">
        <v>1319</v>
      </c>
      <c r="E161" s="82" t="s">
        <v>928</v>
      </c>
      <c r="G161" s="32" t="s">
        <v>313</v>
      </c>
      <c r="H161" s="32">
        <v>72</v>
      </c>
      <c r="I161" s="32" t="s">
        <v>348</v>
      </c>
      <c r="J161" s="32" t="s">
        <v>1328</v>
      </c>
      <c r="K161" s="157">
        <v>80</v>
      </c>
      <c r="L161" s="32" t="s">
        <v>381</v>
      </c>
      <c r="M161" s="94" t="s">
        <v>2044</v>
      </c>
      <c r="T161" s="5" t="str">
        <f>VLOOKUP(K161,'Mapping Service'!$K:$S,9,0)</f>
        <v>lubeServiceTask00009060005</v>
      </c>
    </row>
    <row r="162" spans="1:23">
      <c r="A162" s="5" t="s">
        <v>879</v>
      </c>
      <c r="B162" s="63" t="s">
        <v>375</v>
      </c>
      <c r="C162" s="5" t="s">
        <v>149</v>
      </c>
      <c r="D162" s="7" t="s">
        <v>1323</v>
      </c>
      <c r="E162" s="143" t="s">
        <v>928</v>
      </c>
      <c r="G162" s="96" t="s">
        <v>954</v>
      </c>
      <c r="H162" s="32">
        <v>73</v>
      </c>
      <c r="I162" s="96" t="s">
        <v>954</v>
      </c>
      <c r="J162" s="32" t="s">
        <v>373</v>
      </c>
      <c r="K162" s="158" t="s">
        <v>954</v>
      </c>
      <c r="L162" s="32" t="s">
        <v>384</v>
      </c>
      <c r="M162" s="94" t="s">
        <v>2029</v>
      </c>
      <c r="T162" s="5" t="e">
        <f>VLOOKUP(K162,'Mapping Service'!$K:$S,9,0)</f>
        <v>#N/A</v>
      </c>
    </row>
    <row r="163" spans="1:23">
      <c r="A163" s="5" t="s">
        <v>879</v>
      </c>
      <c r="B163" s="63" t="s">
        <v>375</v>
      </c>
      <c r="C163" s="5" t="s">
        <v>149</v>
      </c>
      <c r="D163" s="7" t="s">
        <v>1324</v>
      </c>
      <c r="E163" s="143" t="s">
        <v>928</v>
      </c>
      <c r="G163" s="96" t="s">
        <v>954</v>
      </c>
      <c r="H163" s="32">
        <v>74</v>
      </c>
      <c r="I163" s="96" t="s">
        <v>954</v>
      </c>
      <c r="J163" s="32" t="s">
        <v>1358</v>
      </c>
      <c r="K163" s="158" t="s">
        <v>954</v>
      </c>
      <c r="L163" s="32" t="s">
        <v>387</v>
      </c>
      <c r="M163" s="94" t="s">
        <v>2029</v>
      </c>
      <c r="T163" s="5" t="e">
        <f>VLOOKUP(K163,'Mapping Service'!$K:$S,9,0)</f>
        <v>#N/A</v>
      </c>
    </row>
    <row r="164" spans="1:23">
      <c r="A164" s="5" t="s">
        <v>879</v>
      </c>
      <c r="B164" s="63" t="s">
        <v>375</v>
      </c>
      <c r="C164" s="5" t="s">
        <v>149</v>
      </c>
      <c r="D164" s="7" t="s">
        <v>1326</v>
      </c>
      <c r="E164" s="143" t="s">
        <v>928</v>
      </c>
      <c r="G164" s="96" t="s">
        <v>954</v>
      </c>
      <c r="H164" s="32">
        <v>75</v>
      </c>
      <c r="I164" s="96" t="s">
        <v>954</v>
      </c>
      <c r="J164" s="32" t="s">
        <v>381</v>
      </c>
      <c r="K164" s="158" t="s">
        <v>954</v>
      </c>
      <c r="L164" s="32" t="s">
        <v>390</v>
      </c>
      <c r="M164" s="94" t="s">
        <v>2029</v>
      </c>
      <c r="T164" s="5" t="e">
        <f>VLOOKUP(K164,'Mapping Service'!$K:$S,9,0)</f>
        <v>#N/A</v>
      </c>
    </row>
    <row r="165" spans="1:23">
      <c r="A165" s="5" t="s">
        <v>879</v>
      </c>
      <c r="B165" s="63" t="s">
        <v>149</v>
      </c>
      <c r="C165" s="5" t="s">
        <v>149</v>
      </c>
      <c r="D165" s="95" t="s">
        <v>1329</v>
      </c>
      <c r="E165" s="143" t="s">
        <v>2025</v>
      </c>
      <c r="G165" s="32" t="s">
        <v>310</v>
      </c>
      <c r="H165" s="32">
        <v>76</v>
      </c>
      <c r="I165" s="32" t="s">
        <v>345</v>
      </c>
      <c r="J165" s="32" t="s">
        <v>384</v>
      </c>
      <c r="K165" s="157">
        <v>79</v>
      </c>
      <c r="L165" s="32" t="s">
        <v>393</v>
      </c>
      <c r="M165" s="94" t="s">
        <v>2023</v>
      </c>
      <c r="T165" s="5" t="e">
        <f>VLOOKUP(K165,'Mapping Service'!$K:$S,9,0)</f>
        <v>#N/A</v>
      </c>
    </row>
    <row r="166" spans="1:23">
      <c r="A166" s="5" t="s">
        <v>879</v>
      </c>
      <c r="B166" s="63" t="s">
        <v>149</v>
      </c>
      <c r="C166" s="5" t="s">
        <v>149</v>
      </c>
      <c r="D166" s="7" t="s">
        <v>1330</v>
      </c>
      <c r="E166" s="143" t="s">
        <v>894</v>
      </c>
      <c r="G166" s="32" t="s">
        <v>1331</v>
      </c>
      <c r="H166" t="s">
        <v>2107</v>
      </c>
      <c r="I166" s="32" t="s">
        <v>1332</v>
      </c>
      <c r="J166" s="96" t="s">
        <v>2108</v>
      </c>
      <c r="K166" s="157" t="s">
        <v>357</v>
      </c>
      <c r="L166" s="96" t="s">
        <v>1371</v>
      </c>
      <c r="T166" s="5" t="str">
        <f>VLOOKUP(K166,'Mapping Service'!$K:$S,9,0)</f>
        <v>lubeServiceTask0000902</v>
      </c>
    </row>
    <row r="167" spans="1:23" ht="28.8">
      <c r="A167" s="5" t="s">
        <v>879</v>
      </c>
      <c r="B167" s="63" t="s">
        <v>149</v>
      </c>
      <c r="C167" s="5" t="s">
        <v>149</v>
      </c>
      <c r="D167" s="7" t="s">
        <v>1333</v>
      </c>
      <c r="E167" s="143" t="s">
        <v>894</v>
      </c>
      <c r="G167" s="32" t="s">
        <v>1334</v>
      </c>
      <c r="H167" t="s">
        <v>2109</v>
      </c>
      <c r="I167" s="32" t="s">
        <v>1335</v>
      </c>
      <c r="J167" s="96" t="s">
        <v>2110</v>
      </c>
      <c r="K167" s="157" t="s">
        <v>361</v>
      </c>
      <c r="L167" s="96" t="s">
        <v>1375</v>
      </c>
      <c r="T167" s="5" t="str">
        <f>VLOOKUP(K167,'Mapping Service'!$K:$S,9,0)</f>
        <v>lubeServiceTask0000903</v>
      </c>
    </row>
    <row r="168" spans="1:23" ht="28.8">
      <c r="A168" s="5" t="s">
        <v>879</v>
      </c>
      <c r="B168" s="63" t="s">
        <v>149</v>
      </c>
      <c r="C168" s="5" t="s">
        <v>149</v>
      </c>
      <c r="D168" s="7" t="s">
        <v>1337</v>
      </c>
      <c r="E168" s="143" t="s">
        <v>894</v>
      </c>
      <c r="G168" s="32" t="s">
        <v>1338</v>
      </c>
      <c r="H168" t="s">
        <v>2111</v>
      </c>
      <c r="I168" s="32" t="s">
        <v>1339</v>
      </c>
      <c r="J168" s="96" t="s">
        <v>2112</v>
      </c>
      <c r="K168" s="157" t="s">
        <v>364</v>
      </c>
      <c r="L168" s="96" t="s">
        <v>2113</v>
      </c>
      <c r="T168" s="5" t="str">
        <f>VLOOKUP(K168,'Mapping Service'!$K:$S,9,0)</f>
        <v>lubeServiceTask0000904</v>
      </c>
    </row>
    <row r="169" spans="1:23" ht="28.8">
      <c r="A169" s="5" t="s">
        <v>879</v>
      </c>
      <c r="B169" s="63" t="s">
        <v>149</v>
      </c>
      <c r="C169" s="5" t="s">
        <v>149</v>
      </c>
      <c r="D169" s="7" t="s">
        <v>1341</v>
      </c>
      <c r="E169" s="82" t="s">
        <v>928</v>
      </c>
      <c r="G169" s="32" t="s">
        <v>1342</v>
      </c>
      <c r="H169" t="s">
        <v>2114</v>
      </c>
      <c r="I169" s="32" t="s">
        <v>1343</v>
      </c>
      <c r="J169" s="96" t="s">
        <v>2115</v>
      </c>
      <c r="K169" s="157" t="s">
        <v>367</v>
      </c>
      <c r="L169" s="96" t="s">
        <v>2116</v>
      </c>
      <c r="T169" s="5" t="str">
        <f>VLOOKUP(K169,'Mapping Service'!$K:$S,9,0)</f>
        <v>lubeServiceTask0000905</v>
      </c>
    </row>
    <row r="170" spans="1:23" ht="100.8">
      <c r="A170" s="5" t="s">
        <v>879</v>
      </c>
      <c r="B170" s="63" t="s">
        <v>149</v>
      </c>
      <c r="C170" s="5" t="s">
        <v>149</v>
      </c>
      <c r="D170" s="95" t="s">
        <v>2117</v>
      </c>
      <c r="E170" s="143" t="s">
        <v>894</v>
      </c>
      <c r="G170" s="32" t="s">
        <v>1346</v>
      </c>
      <c r="H170" s="32" t="s">
        <v>2118</v>
      </c>
      <c r="I170" s="32" t="s">
        <v>1347</v>
      </c>
      <c r="J170" s="96" t="s">
        <v>2119</v>
      </c>
      <c r="K170" s="157" t="s">
        <v>370</v>
      </c>
      <c r="L170" s="96" t="s">
        <v>2120</v>
      </c>
      <c r="M170" s="94" t="s">
        <v>2023</v>
      </c>
      <c r="T170" s="5" t="str">
        <f>VLOOKUP(K170,'Mapping Service'!$K:$S,9,0)</f>
        <v>lubeServiceTask0000906</v>
      </c>
    </row>
    <row r="171" spans="1:23">
      <c r="A171" s="5" t="s">
        <v>879</v>
      </c>
      <c r="B171" s="63" t="s">
        <v>149</v>
      </c>
      <c r="C171" s="5" t="s">
        <v>149</v>
      </c>
      <c r="D171" s="95" t="s">
        <v>1349</v>
      </c>
      <c r="E171" s="143" t="s">
        <v>894</v>
      </c>
      <c r="G171" s="96" t="s">
        <v>954</v>
      </c>
      <c r="H171" s="96">
        <v>77</v>
      </c>
      <c r="I171" s="96" t="s">
        <v>954</v>
      </c>
      <c r="J171" s="96" t="s">
        <v>387</v>
      </c>
      <c r="K171" s="158" t="s">
        <v>954</v>
      </c>
      <c r="L171" s="32" t="s">
        <v>409</v>
      </c>
      <c r="M171" s="94" t="s">
        <v>2029</v>
      </c>
      <c r="T171" s="5" t="e">
        <f>VLOOKUP(K171,'Mapping Service'!$K:$S,9,0)</f>
        <v>#N/A</v>
      </c>
    </row>
    <row r="172" spans="1:23" ht="86.4">
      <c r="A172" s="5" t="s">
        <v>879</v>
      </c>
      <c r="B172" s="63" t="s">
        <v>149</v>
      </c>
      <c r="C172" s="5" t="s">
        <v>149</v>
      </c>
      <c r="D172" s="95" t="s">
        <v>2121</v>
      </c>
      <c r="E172" s="143" t="s">
        <v>928</v>
      </c>
      <c r="G172" s="96" t="s">
        <v>954</v>
      </c>
      <c r="H172" s="96">
        <v>78</v>
      </c>
      <c r="I172" s="96" t="s">
        <v>954</v>
      </c>
      <c r="J172" s="96" t="s">
        <v>390</v>
      </c>
      <c r="K172" s="158" t="s">
        <v>954</v>
      </c>
      <c r="L172" s="32" t="s">
        <v>412</v>
      </c>
      <c r="M172" s="94" t="s">
        <v>2029</v>
      </c>
      <c r="P172" s="94" t="s">
        <v>2122</v>
      </c>
      <c r="T172" s="5" t="e">
        <f>VLOOKUP(K172,'Mapping Service'!$K:$S,9,0)</f>
        <v>#N/A</v>
      </c>
    </row>
    <row r="173" spans="1:23" ht="72">
      <c r="A173" s="48" t="s">
        <v>879</v>
      </c>
      <c r="B173" s="48" t="s">
        <v>375</v>
      </c>
      <c r="C173" s="48" t="s">
        <v>888</v>
      </c>
      <c r="D173" s="16" t="s">
        <v>1351</v>
      </c>
      <c r="E173" s="48" t="s">
        <v>890</v>
      </c>
      <c r="F173" s="49"/>
      <c r="G173" s="49"/>
      <c r="H173" s="49"/>
      <c r="I173" s="49"/>
      <c r="J173" s="49" t="s">
        <v>23</v>
      </c>
      <c r="K173" s="156"/>
      <c r="L173" s="49" t="s">
        <v>23</v>
      </c>
      <c r="M173" s="48"/>
      <c r="N173" s="48"/>
      <c r="O173" s="48"/>
      <c r="P173" s="48"/>
      <c r="Q173" s="48"/>
      <c r="R173" s="48"/>
      <c r="S173" s="48"/>
      <c r="T173" s="5" t="e">
        <f>VLOOKUP(K173,'Mapping Service'!$K:$S,9,0)</f>
        <v>#N/A</v>
      </c>
      <c r="U173" s="48"/>
      <c r="V173" s="48"/>
      <c r="W173" s="77"/>
    </row>
    <row r="174" spans="1:23">
      <c r="A174" s="20" t="s">
        <v>879</v>
      </c>
      <c r="B174" s="20" t="s">
        <v>375</v>
      </c>
      <c r="C174" s="20" t="s">
        <v>926</v>
      </c>
      <c r="D174" s="22" t="s">
        <v>926</v>
      </c>
      <c r="E174" s="20" t="s">
        <v>2</v>
      </c>
      <c r="F174" s="71"/>
      <c r="G174" s="71"/>
      <c r="H174" s="71"/>
      <c r="I174" s="71"/>
      <c r="J174" s="71" t="s">
        <v>23</v>
      </c>
      <c r="L174" s="71" t="s">
        <v>23</v>
      </c>
      <c r="M174" s="20"/>
      <c r="N174" s="20"/>
      <c r="O174" s="20"/>
      <c r="P174" s="20"/>
      <c r="Q174" s="20"/>
      <c r="R174" s="20"/>
      <c r="S174" s="20"/>
      <c r="T174" s="5" t="e">
        <f>VLOOKUP(K174,'Mapping Service'!$K:$S,9,0)</f>
        <v>#N/A</v>
      </c>
      <c r="U174" s="20"/>
      <c r="V174" s="20"/>
    </row>
    <row r="175" spans="1:23">
      <c r="A175" s="5" t="s">
        <v>879</v>
      </c>
      <c r="B175" s="63" t="s">
        <v>375</v>
      </c>
      <c r="C175" s="5" t="s">
        <v>926</v>
      </c>
      <c r="D175" s="7" t="s">
        <v>1353</v>
      </c>
      <c r="E175" s="82" t="s">
        <v>894</v>
      </c>
      <c r="G175" s="32" t="s">
        <v>354</v>
      </c>
      <c r="H175" s="32">
        <v>79</v>
      </c>
      <c r="I175" s="32" t="s">
        <v>409</v>
      </c>
      <c r="J175" s="32" t="s">
        <v>393</v>
      </c>
      <c r="K175" s="157">
        <v>91</v>
      </c>
      <c r="L175" s="32" t="s">
        <v>415</v>
      </c>
      <c r="M175" t="s">
        <v>2044</v>
      </c>
      <c r="T175" s="5" t="str">
        <f>VLOOKUP(K175,'Mapping Service'!$K:$S,9,0)</f>
        <v>mechanicalServiceTask0000110</v>
      </c>
    </row>
    <row r="176" spans="1:23">
      <c r="A176" s="5" t="s">
        <v>879</v>
      </c>
      <c r="B176" s="63" t="s">
        <v>375</v>
      </c>
      <c r="C176" s="5" t="s">
        <v>926</v>
      </c>
      <c r="D176" s="7" t="s">
        <v>1354</v>
      </c>
      <c r="E176" s="82" t="s">
        <v>894</v>
      </c>
      <c r="G176" s="32" t="s">
        <v>351</v>
      </c>
      <c r="H176" s="32">
        <v>80</v>
      </c>
      <c r="I176" s="32" t="s">
        <v>393</v>
      </c>
      <c r="J176" s="32" t="s">
        <v>409</v>
      </c>
      <c r="K176" s="157">
        <v>90</v>
      </c>
      <c r="L176" s="32" t="s">
        <v>418</v>
      </c>
      <c r="M176" s="5" t="s">
        <v>2044</v>
      </c>
      <c r="T176" s="5" t="str">
        <f>VLOOKUP(K176,'Mapping Service'!$K:$S,9,0)</f>
        <v>mechanicalServiceTask0000109</v>
      </c>
    </row>
    <row r="177" spans="1:23">
      <c r="A177" s="5" t="s">
        <v>879</v>
      </c>
      <c r="B177" s="63" t="s">
        <v>375</v>
      </c>
      <c r="C177" s="5" t="s">
        <v>926</v>
      </c>
      <c r="D177" t="s">
        <v>1356</v>
      </c>
      <c r="E177" s="147" t="s">
        <v>894</v>
      </c>
      <c r="J177" s="32" t="s">
        <v>23</v>
      </c>
      <c r="K177" s="161" t="s">
        <v>954</v>
      </c>
      <c r="L177" s="32" t="s">
        <v>421</v>
      </c>
      <c r="M177" s="5" t="s">
        <v>2072</v>
      </c>
      <c r="T177" s="5" t="e">
        <f>VLOOKUP(K177,'Mapping Service'!$K:$S,9,0)</f>
        <v>#N/A</v>
      </c>
    </row>
    <row r="178" spans="1:23">
      <c r="A178" s="5" t="s">
        <v>879</v>
      </c>
      <c r="B178" s="63" t="s">
        <v>375</v>
      </c>
      <c r="C178" s="5" t="s">
        <v>926</v>
      </c>
      <c r="D178" s="7" t="s">
        <v>981</v>
      </c>
      <c r="E178" s="147" t="s">
        <v>2031</v>
      </c>
      <c r="G178" s="32" t="s">
        <v>316</v>
      </c>
      <c r="H178" s="32">
        <v>81</v>
      </c>
      <c r="I178" s="32" t="s">
        <v>351</v>
      </c>
      <c r="J178" s="32" t="s">
        <v>412</v>
      </c>
      <c r="K178" s="157">
        <v>81</v>
      </c>
      <c r="L178" s="32" t="s">
        <v>424</v>
      </c>
      <c r="T178" s="5" t="e">
        <f>VLOOKUP(K178,'Mapping Service'!$K:$S,9,0)</f>
        <v>#N/A</v>
      </c>
    </row>
    <row r="179" spans="1:23">
      <c r="A179" s="5" t="s">
        <v>879</v>
      </c>
      <c r="B179" s="63" t="s">
        <v>375</v>
      </c>
      <c r="C179" s="5" t="s">
        <v>926</v>
      </c>
      <c r="D179" t="s">
        <v>2123</v>
      </c>
      <c r="E179" s="147" t="s">
        <v>2058</v>
      </c>
      <c r="G179" s="32" t="s">
        <v>1288</v>
      </c>
      <c r="H179" t="s">
        <v>378</v>
      </c>
      <c r="I179" s="32" t="s">
        <v>1361</v>
      </c>
      <c r="J179" s="96" t="s">
        <v>2124</v>
      </c>
      <c r="K179" s="157" t="s">
        <v>378</v>
      </c>
      <c r="L179" s="96" t="s">
        <v>1451</v>
      </c>
      <c r="N179" s="145" t="s">
        <v>2125</v>
      </c>
      <c r="T179" s="5" t="str">
        <f>VLOOKUP(K179,'Mapping Service'!$K:$S,9,0)</f>
        <v>mechanicalServiceTask000507102</v>
      </c>
    </row>
    <row r="180" spans="1:23">
      <c r="A180" s="5" t="s">
        <v>879</v>
      </c>
      <c r="B180" s="63" t="s">
        <v>375</v>
      </c>
      <c r="C180" s="5" t="s">
        <v>926</v>
      </c>
      <c r="D180" s="7" t="s">
        <v>1364</v>
      </c>
      <c r="E180" s="82" t="s">
        <v>894</v>
      </c>
      <c r="G180" s="32" t="s">
        <v>319</v>
      </c>
      <c r="H180" s="32">
        <v>82</v>
      </c>
      <c r="I180" s="32" t="s">
        <v>354</v>
      </c>
      <c r="J180" s="32" t="s">
        <v>415</v>
      </c>
      <c r="K180" s="157">
        <v>82</v>
      </c>
      <c r="L180" s="32" t="s">
        <v>427</v>
      </c>
      <c r="T180" s="5" t="str">
        <f>VLOOKUP(K180,'Mapping Service'!$K:$S,9,0)</f>
        <v>mechanicalServiceTask0000101</v>
      </c>
    </row>
    <row r="181" spans="1:23">
      <c r="A181" s="5" t="s">
        <v>879</v>
      </c>
      <c r="B181" s="63" t="s">
        <v>375</v>
      </c>
      <c r="C181" s="5" t="s">
        <v>926</v>
      </c>
      <c r="D181" s="7" t="s">
        <v>1365</v>
      </c>
      <c r="E181" s="82" t="s">
        <v>894</v>
      </c>
      <c r="G181" s="32" t="s">
        <v>1299</v>
      </c>
      <c r="H181" s="32">
        <v>83</v>
      </c>
      <c r="I181" s="32" t="s">
        <v>1328</v>
      </c>
      <c r="J181" s="32" t="s">
        <v>418</v>
      </c>
      <c r="K181" s="157">
        <v>83</v>
      </c>
      <c r="L181" s="32" t="s">
        <v>430</v>
      </c>
      <c r="T181" s="5" t="str">
        <f>VLOOKUP(K181,'Mapping Service'!$K:$S,9,0)</f>
        <v>mechanicalServiceTask0000102</v>
      </c>
    </row>
    <row r="182" spans="1:23">
      <c r="A182" s="5" t="s">
        <v>879</v>
      </c>
      <c r="B182" s="63" t="s">
        <v>375</v>
      </c>
      <c r="C182" s="5" t="s">
        <v>926</v>
      </c>
      <c r="D182" t="s">
        <v>1366</v>
      </c>
      <c r="E182" s="82" t="s">
        <v>894</v>
      </c>
      <c r="G182" s="32" t="s">
        <v>329</v>
      </c>
      <c r="H182" s="32">
        <v>84</v>
      </c>
      <c r="I182" s="32" t="s">
        <v>373</v>
      </c>
      <c r="J182" s="32" t="s">
        <v>421</v>
      </c>
      <c r="K182" s="157">
        <v>84</v>
      </c>
      <c r="L182" s="32" t="s">
        <v>433</v>
      </c>
      <c r="M182" t="s">
        <v>2023</v>
      </c>
      <c r="T182" s="5" t="str">
        <f>VLOOKUP(K182,'Mapping Service'!$K:$S,9,0)</f>
        <v>mechanicalServiceTask0000103</v>
      </c>
    </row>
    <row r="183" spans="1:23">
      <c r="A183" s="5" t="s">
        <v>879</v>
      </c>
      <c r="B183" s="63" t="s">
        <v>375</v>
      </c>
      <c r="C183" s="5" t="s">
        <v>926</v>
      </c>
      <c r="D183" s="7" t="s">
        <v>1368</v>
      </c>
      <c r="E183" s="82" t="s">
        <v>894</v>
      </c>
      <c r="G183" s="32" t="s">
        <v>1369</v>
      </c>
      <c r="H183" t="s">
        <v>2126</v>
      </c>
      <c r="I183" s="32" t="s">
        <v>1370</v>
      </c>
      <c r="J183" s="96" t="s">
        <v>1451</v>
      </c>
      <c r="K183" s="157">
        <v>86</v>
      </c>
      <c r="L183" s="96" t="s">
        <v>1552</v>
      </c>
      <c r="T183" s="5" t="str">
        <f>VLOOKUP(K183,'Mapping Service'!$K:$S,9,0)</f>
        <v>mechanicalServiceTask0000105</v>
      </c>
    </row>
    <row r="184" spans="1:23">
      <c r="A184" s="5" t="s">
        <v>879</v>
      </c>
      <c r="B184" s="63" t="s">
        <v>375</v>
      </c>
      <c r="C184" s="5" t="s">
        <v>926</v>
      </c>
      <c r="D184" s="7" t="s">
        <v>1372</v>
      </c>
      <c r="E184" s="147" t="s">
        <v>2031</v>
      </c>
      <c r="G184" s="32" t="s">
        <v>1373</v>
      </c>
      <c r="H184" t="s">
        <v>2127</v>
      </c>
      <c r="I184" s="32" t="s">
        <v>1374</v>
      </c>
      <c r="J184" s="96" t="s">
        <v>1464</v>
      </c>
      <c r="K184" s="157" t="s">
        <v>1375</v>
      </c>
      <c r="L184" s="96" t="s">
        <v>1555</v>
      </c>
      <c r="T184" s="5" t="e">
        <f>VLOOKUP(K184,'Mapping Service'!$K:$S,9,0)</f>
        <v>#N/A</v>
      </c>
    </row>
    <row r="185" spans="1:23">
      <c r="A185" s="5" t="s">
        <v>879</v>
      </c>
      <c r="B185" s="63" t="s">
        <v>375</v>
      </c>
      <c r="C185" s="5" t="s">
        <v>926</v>
      </c>
      <c r="D185" t="s">
        <v>2128</v>
      </c>
      <c r="E185" s="147" t="s">
        <v>2058</v>
      </c>
      <c r="G185" s="32" t="s">
        <v>1377</v>
      </c>
      <c r="H185" t="s">
        <v>2129</v>
      </c>
      <c r="I185" s="32" t="s">
        <v>1378</v>
      </c>
      <c r="J185" s="96" t="s">
        <v>1473</v>
      </c>
      <c r="K185" s="157" t="s">
        <v>397</v>
      </c>
      <c r="L185" s="96" t="s">
        <v>1557</v>
      </c>
      <c r="T185" s="5" t="str">
        <f>VLOOKUP(K185,'Mapping Service'!$K:$S,9,0)</f>
        <v>323606ba-80d9-4cd0-9232-6fce64c1f604</v>
      </c>
    </row>
    <row r="186" spans="1:23">
      <c r="A186" s="5" t="s">
        <v>879</v>
      </c>
      <c r="B186" s="63" t="s">
        <v>375</v>
      </c>
      <c r="C186" s="5" t="s">
        <v>926</v>
      </c>
      <c r="D186" t="s">
        <v>2130</v>
      </c>
      <c r="E186" s="82" t="s">
        <v>2058</v>
      </c>
      <c r="G186" s="32" t="s">
        <v>1380</v>
      </c>
      <c r="H186" t="s">
        <v>2131</v>
      </c>
      <c r="I186" s="32" t="s">
        <v>1381</v>
      </c>
      <c r="J186" s="96" t="s">
        <v>1468</v>
      </c>
      <c r="K186" s="157" t="s">
        <v>400</v>
      </c>
      <c r="L186" s="96" t="s">
        <v>2132</v>
      </c>
      <c r="T186" s="5" t="str">
        <f>VLOOKUP(K186,'Mapping Service'!$K:$S,9,0)</f>
        <v>323606ba-80d9-4cd0-9232-6fce64c1f603</v>
      </c>
    </row>
    <row r="187" spans="1:23">
      <c r="A187" s="5" t="s">
        <v>879</v>
      </c>
      <c r="B187" s="63" t="s">
        <v>375</v>
      </c>
      <c r="C187" s="5" t="s">
        <v>926</v>
      </c>
      <c r="D187" t="s">
        <v>2133</v>
      </c>
      <c r="E187" s="82" t="s">
        <v>2058</v>
      </c>
      <c r="G187" s="32" t="s">
        <v>1383</v>
      </c>
      <c r="H187" t="s">
        <v>2134</v>
      </c>
      <c r="I187" s="32" t="s">
        <v>1384</v>
      </c>
      <c r="J187" s="96" t="s">
        <v>2135</v>
      </c>
      <c r="K187" s="157" t="s">
        <v>403</v>
      </c>
      <c r="L187" s="96" t="s">
        <v>2136</v>
      </c>
      <c r="T187" s="5" t="str">
        <f>VLOOKUP(K187,'Mapping Service'!$K:$S,9,0)</f>
        <v>323606ba-80d9-4cd0-9232-6fce6sdff603</v>
      </c>
    </row>
    <row r="188" spans="1:23">
      <c r="A188" s="5" t="s">
        <v>879</v>
      </c>
      <c r="B188" s="63" t="s">
        <v>375</v>
      </c>
      <c r="C188" s="5" t="s">
        <v>926</v>
      </c>
      <c r="D188" t="s">
        <v>2137</v>
      </c>
      <c r="E188" s="82" t="s">
        <v>2058</v>
      </c>
      <c r="G188" s="32" t="s">
        <v>1386</v>
      </c>
      <c r="H188" t="s">
        <v>2138</v>
      </c>
      <c r="I188" s="32" t="s">
        <v>1387</v>
      </c>
      <c r="J188" s="96" t="s">
        <v>2139</v>
      </c>
      <c r="K188" s="157" t="s">
        <v>406</v>
      </c>
      <c r="L188" s="96" t="s">
        <v>2140</v>
      </c>
      <c r="N188" s="145" t="s">
        <v>2125</v>
      </c>
      <c r="T188" s="5" t="str">
        <f>VLOOKUP(K188,'Mapping Service'!$K:$S,9,0)</f>
        <v>323606ba-80d9-4cd0-9232-6fce64c1f601</v>
      </c>
    </row>
    <row r="189" spans="1:23">
      <c r="A189" s="5" t="s">
        <v>879</v>
      </c>
      <c r="B189" s="63" t="s">
        <v>375</v>
      </c>
      <c r="C189" s="5" t="s">
        <v>926</v>
      </c>
      <c r="D189" s="7" t="s">
        <v>1398</v>
      </c>
      <c r="E189" s="82" t="s">
        <v>894</v>
      </c>
      <c r="G189" s="32" t="s">
        <v>342</v>
      </c>
      <c r="H189" s="32">
        <v>86</v>
      </c>
      <c r="I189" s="32" t="s">
        <v>384</v>
      </c>
      <c r="J189" s="32" t="s">
        <v>427</v>
      </c>
      <c r="K189" s="157">
        <v>87</v>
      </c>
      <c r="L189" s="32" t="s">
        <v>439</v>
      </c>
      <c r="T189" s="5" t="str">
        <f>VLOOKUP(K189,'Mapping Service'!$K:$S,9,0)</f>
        <v>mechanicalServiceTask0000106</v>
      </c>
    </row>
    <row r="190" spans="1:23">
      <c r="A190" s="5" t="s">
        <v>879</v>
      </c>
      <c r="B190" s="63" t="s">
        <v>375</v>
      </c>
      <c r="C190" s="5" t="s">
        <v>926</v>
      </c>
      <c r="D190" s="7" t="s">
        <v>1399</v>
      </c>
      <c r="E190" s="82" t="s">
        <v>894</v>
      </c>
      <c r="G190" s="32" t="s">
        <v>345</v>
      </c>
      <c r="H190" s="32">
        <v>87</v>
      </c>
      <c r="I190" s="32" t="s">
        <v>387</v>
      </c>
      <c r="J190" s="32" t="s">
        <v>430</v>
      </c>
      <c r="K190" s="157">
        <v>88</v>
      </c>
      <c r="L190" s="32" t="s">
        <v>442</v>
      </c>
      <c r="T190" s="5" t="str">
        <f>VLOOKUP(K190,'Mapping Service'!$K:$S,9,0)</f>
        <v>mechanicalServiceTask0000107</v>
      </c>
    </row>
    <row r="191" spans="1:23" s="97" customFormat="1" ht="28.8">
      <c r="A191" s="94" t="s">
        <v>879</v>
      </c>
      <c r="B191" s="63" t="s">
        <v>788</v>
      </c>
      <c r="C191" s="94" t="s">
        <v>1403</v>
      </c>
      <c r="D191" s="95" t="s">
        <v>1402</v>
      </c>
      <c r="E191" s="143" t="s">
        <v>894</v>
      </c>
      <c r="F191" s="96"/>
      <c r="G191" s="96">
        <v>160</v>
      </c>
      <c r="H191" s="32">
        <v>88</v>
      </c>
      <c r="I191" s="96">
        <v>173</v>
      </c>
      <c r="J191" s="32" t="s">
        <v>433</v>
      </c>
      <c r="K191" s="158">
        <v>181</v>
      </c>
      <c r="L191" s="32" t="s">
        <v>445</v>
      </c>
      <c r="M191" s="94" t="s">
        <v>2141</v>
      </c>
      <c r="N191" s="94"/>
      <c r="O191" s="94"/>
      <c r="P191" s="94"/>
      <c r="Q191" s="94"/>
      <c r="R191" s="94"/>
      <c r="S191" s="94"/>
      <c r="T191" s="5" t="str">
        <f>VLOOKUP(K191,'Mapping Service'!$K:$S,9,0)</f>
        <v>firePreventionTask000106</v>
      </c>
      <c r="U191" s="94"/>
      <c r="V191" s="94"/>
      <c r="W191" s="94"/>
    </row>
    <row r="192" spans="1:23">
      <c r="A192" s="5" t="s">
        <v>879</v>
      </c>
      <c r="B192" s="63" t="s">
        <v>375</v>
      </c>
      <c r="C192" s="5" t="s">
        <v>926</v>
      </c>
      <c r="D192" s="7" t="s">
        <v>1404</v>
      </c>
      <c r="E192" s="82" t="s">
        <v>894</v>
      </c>
      <c r="G192" s="32" t="s">
        <v>348</v>
      </c>
      <c r="H192" s="32">
        <v>89</v>
      </c>
      <c r="I192" s="32" t="s">
        <v>390</v>
      </c>
      <c r="J192" s="32" t="s">
        <v>436</v>
      </c>
      <c r="K192" s="157">
        <v>89</v>
      </c>
      <c r="L192" s="32" t="s">
        <v>448</v>
      </c>
      <c r="T192" s="5" t="str">
        <f>VLOOKUP(K192,'Mapping Service'!$K:$S,9,0)</f>
        <v>mechanicalServiceTask0000108</v>
      </c>
    </row>
    <row r="193" spans="1:23">
      <c r="A193" s="5" t="s">
        <v>879</v>
      </c>
      <c r="B193" s="63" t="s">
        <v>375</v>
      </c>
      <c r="C193" s="5" t="s">
        <v>926</v>
      </c>
      <c r="D193" s="7" t="s">
        <v>1405</v>
      </c>
      <c r="E193" s="82" t="s">
        <v>894</v>
      </c>
      <c r="G193" s="32" t="s">
        <v>1328</v>
      </c>
      <c r="H193" s="32">
        <v>90</v>
      </c>
      <c r="I193" s="32" t="s">
        <v>412</v>
      </c>
      <c r="J193" s="32" t="s">
        <v>439</v>
      </c>
      <c r="K193" s="157">
        <v>92</v>
      </c>
      <c r="L193" s="32" t="s">
        <v>451</v>
      </c>
      <c r="T193" s="5" t="str">
        <f>VLOOKUP(K193,'Mapping Service'!$K:$S,9,0)</f>
        <v>mechanicalServiceTask0000110001</v>
      </c>
    </row>
    <row r="194" spans="1:23">
      <c r="A194" s="5" t="s">
        <v>879</v>
      </c>
      <c r="B194" s="63" t="s">
        <v>375</v>
      </c>
      <c r="C194" s="5" t="s">
        <v>926</v>
      </c>
      <c r="D194" t="s">
        <v>1407</v>
      </c>
      <c r="E194" s="82" t="s">
        <v>894</v>
      </c>
      <c r="G194" s="32" t="s">
        <v>373</v>
      </c>
      <c r="H194" s="32">
        <v>91</v>
      </c>
      <c r="I194" s="32" t="s">
        <v>415</v>
      </c>
      <c r="J194" s="32" t="s">
        <v>442</v>
      </c>
      <c r="K194" s="157">
        <v>93</v>
      </c>
      <c r="L194" s="32" t="s">
        <v>454</v>
      </c>
      <c r="M194" t="s">
        <v>2023</v>
      </c>
      <c r="T194" s="5" t="str">
        <f>VLOOKUP(K194,'Mapping Service'!$K:$S,9,0)</f>
        <v>mechanicalServiceTask0000110002</v>
      </c>
    </row>
    <row r="195" spans="1:23">
      <c r="A195" s="5" t="s">
        <v>879</v>
      </c>
      <c r="B195" s="63" t="s">
        <v>375</v>
      </c>
      <c r="C195" s="5" t="s">
        <v>926</v>
      </c>
      <c r="D195" s="7" t="s">
        <v>1409</v>
      </c>
      <c r="E195" s="82" t="s">
        <v>894</v>
      </c>
      <c r="G195" s="32" t="s">
        <v>1358</v>
      </c>
      <c r="H195" s="32">
        <v>92</v>
      </c>
      <c r="I195" s="32" t="s">
        <v>418</v>
      </c>
      <c r="J195" s="32" t="s">
        <v>445</v>
      </c>
      <c r="K195" s="157">
        <v>94</v>
      </c>
      <c r="L195" s="32" t="s">
        <v>457</v>
      </c>
      <c r="T195" s="5" t="str">
        <f>VLOOKUP(K195,'Mapping Service'!$K:$S,9,0)</f>
        <v>mechanicalServiceTask0000110003</v>
      </c>
    </row>
    <row r="196" spans="1:23">
      <c r="A196" s="5" t="s">
        <v>879</v>
      </c>
      <c r="B196" s="63" t="s">
        <v>375</v>
      </c>
      <c r="C196" s="5" t="s">
        <v>926</v>
      </c>
      <c r="D196" s="7" t="s">
        <v>1412</v>
      </c>
      <c r="E196" s="82" t="s">
        <v>894</v>
      </c>
      <c r="G196" s="32" t="s">
        <v>381</v>
      </c>
      <c r="H196" s="32">
        <v>93</v>
      </c>
      <c r="I196" s="32" t="s">
        <v>421</v>
      </c>
      <c r="J196" s="32" t="s">
        <v>448</v>
      </c>
      <c r="K196" s="157">
        <v>95</v>
      </c>
      <c r="L196" s="32" t="s">
        <v>460</v>
      </c>
      <c r="T196" s="5" t="str">
        <f>VLOOKUP(K196,'Mapping Service'!$K:$S,9,0)</f>
        <v>mechanicalServiceTask0000110004</v>
      </c>
    </row>
    <row r="197" spans="1:23" ht="28.8">
      <c r="A197" s="5" t="s">
        <v>879</v>
      </c>
      <c r="B197" s="63" t="s">
        <v>375</v>
      </c>
      <c r="C197" s="5" t="s">
        <v>926</v>
      </c>
      <c r="D197" s="7" t="s">
        <v>1415</v>
      </c>
      <c r="E197" s="147" t="s">
        <v>894</v>
      </c>
      <c r="G197" s="4" t="s">
        <v>954</v>
      </c>
      <c r="H197" s="32">
        <v>94</v>
      </c>
      <c r="I197" s="4" t="s">
        <v>954</v>
      </c>
      <c r="J197" s="32" t="s">
        <v>451</v>
      </c>
      <c r="K197" s="161" t="s">
        <v>954</v>
      </c>
      <c r="L197" s="32" t="s">
        <v>2142</v>
      </c>
      <c r="M197" s="97" t="s">
        <v>2072</v>
      </c>
      <c r="T197" s="5" t="e">
        <f>VLOOKUP(K197,'Mapping Service'!$K:$S,9,0)</f>
        <v>#N/A</v>
      </c>
    </row>
    <row r="198" spans="1:23">
      <c r="A198" s="5" t="s">
        <v>879</v>
      </c>
      <c r="B198" s="63" t="s">
        <v>375</v>
      </c>
      <c r="C198" s="5" t="s">
        <v>926</v>
      </c>
      <c r="D198" s="7" t="s">
        <v>1416</v>
      </c>
      <c r="E198" s="147" t="s">
        <v>894</v>
      </c>
      <c r="G198" s="4" t="s">
        <v>954</v>
      </c>
      <c r="H198" s="32">
        <v>95</v>
      </c>
      <c r="I198" s="4" t="s">
        <v>954</v>
      </c>
      <c r="J198" s="32" t="s">
        <v>454</v>
      </c>
      <c r="K198" s="161" t="s">
        <v>954</v>
      </c>
      <c r="L198" s="32" t="s">
        <v>470</v>
      </c>
      <c r="M198" t="s">
        <v>2072</v>
      </c>
      <c r="T198" s="5" t="e">
        <f>VLOOKUP(K198,'Mapping Service'!$K:$S,9,0)</f>
        <v>#N/A</v>
      </c>
    </row>
    <row r="199" spans="1:23">
      <c r="A199" s="5" t="s">
        <v>879</v>
      </c>
      <c r="B199" s="63" t="s">
        <v>375</v>
      </c>
      <c r="C199" s="5" t="s">
        <v>926</v>
      </c>
      <c r="D199" t="s">
        <v>1418</v>
      </c>
      <c r="E199" s="82" t="s">
        <v>894</v>
      </c>
      <c r="G199" s="32" t="s">
        <v>1312</v>
      </c>
      <c r="H199" s="32">
        <v>96</v>
      </c>
      <c r="I199" s="32" t="s">
        <v>1358</v>
      </c>
      <c r="J199" s="32" t="s">
        <v>457</v>
      </c>
      <c r="K199" s="157">
        <v>85</v>
      </c>
      <c r="L199" s="32" t="s">
        <v>1546</v>
      </c>
      <c r="M199" t="s">
        <v>2042</v>
      </c>
      <c r="T199" s="5" t="str">
        <f>VLOOKUP(K199,'Mapping Service'!$K:$S,9,0)</f>
        <v>mechanicalServiceTask0000104</v>
      </c>
    </row>
    <row r="200" spans="1:23">
      <c r="A200" s="20" t="s">
        <v>879</v>
      </c>
      <c r="B200" s="20" t="s">
        <v>375</v>
      </c>
      <c r="C200" s="20" t="s">
        <v>1421</v>
      </c>
      <c r="D200" s="22" t="s">
        <v>1421</v>
      </c>
      <c r="E200" s="20" t="s">
        <v>2</v>
      </c>
      <c r="F200" s="71"/>
      <c r="G200" s="71" t="s">
        <v>23</v>
      </c>
      <c r="H200" s="71" t="s">
        <v>23</v>
      </c>
      <c r="I200" s="71" t="s">
        <v>23</v>
      </c>
      <c r="J200" s="71" t="s">
        <v>23</v>
      </c>
      <c r="K200" s="157" t="s">
        <v>23</v>
      </c>
      <c r="L200" s="71" t="s">
        <v>23</v>
      </c>
      <c r="M200" s="20"/>
      <c r="N200" s="20"/>
      <c r="O200" s="20"/>
      <c r="P200" s="20"/>
      <c r="Q200" s="20"/>
      <c r="R200" s="20"/>
      <c r="S200" s="20"/>
      <c r="T200" s="5" t="e">
        <f>VLOOKUP(K200,'Mapping Service'!$K:$S,9,0)</f>
        <v>#N/A</v>
      </c>
      <c r="U200" s="20"/>
      <c r="V200" s="20"/>
    </row>
    <row r="201" spans="1:23" s="92" customFormat="1">
      <c r="A201" s="88" t="s">
        <v>879</v>
      </c>
      <c r="B201" s="89" t="s">
        <v>375</v>
      </c>
      <c r="C201" s="88" t="s">
        <v>926</v>
      </c>
      <c r="D201" s="90" t="s">
        <v>1422</v>
      </c>
      <c r="E201" s="88" t="s">
        <v>894</v>
      </c>
      <c r="F201" s="91"/>
      <c r="G201" s="165" t="s">
        <v>384</v>
      </c>
      <c r="H201" s="165"/>
      <c r="I201" s="165" t="s">
        <v>424</v>
      </c>
      <c r="J201" s="165" t="s">
        <v>23</v>
      </c>
      <c r="K201" s="165">
        <v>96</v>
      </c>
      <c r="L201" s="165" t="s">
        <v>23</v>
      </c>
      <c r="M201" s="88" t="s">
        <v>895</v>
      </c>
      <c r="N201" s="88"/>
      <c r="O201" s="88"/>
      <c r="P201" s="88"/>
      <c r="Q201" s="88"/>
      <c r="R201" s="88"/>
      <c r="S201" s="88"/>
      <c r="T201" s="5" t="str">
        <f>VLOOKUP(K201,'Mapping Service'!$K:$S,9,0)</f>
        <v>mechanicalServiceTask0000111</v>
      </c>
      <c r="U201" s="88"/>
      <c r="V201" s="88"/>
      <c r="W201" s="88"/>
    </row>
    <row r="202" spans="1:23">
      <c r="A202" s="5" t="s">
        <v>879</v>
      </c>
      <c r="B202" s="63" t="s">
        <v>375</v>
      </c>
      <c r="C202" s="5" t="s">
        <v>926</v>
      </c>
      <c r="D202" s="7" t="s">
        <v>1424</v>
      </c>
      <c r="E202" s="82" t="s">
        <v>894</v>
      </c>
      <c r="G202" s="32" t="s">
        <v>387</v>
      </c>
      <c r="H202" s="32">
        <v>97</v>
      </c>
      <c r="I202" s="32" t="s">
        <v>427</v>
      </c>
      <c r="J202" s="32" t="s">
        <v>460</v>
      </c>
      <c r="K202" s="157">
        <v>97</v>
      </c>
      <c r="L202" s="32" t="s">
        <v>477</v>
      </c>
      <c r="T202" s="5" t="str">
        <f>VLOOKUP(K202,'Mapping Service'!$K:$S,9,0)</f>
        <v>mechanicalServiceTask0000112</v>
      </c>
    </row>
    <row r="203" spans="1:23">
      <c r="A203" s="5" t="s">
        <v>879</v>
      </c>
      <c r="B203" s="63" t="s">
        <v>375</v>
      </c>
      <c r="C203" s="5" t="s">
        <v>926</v>
      </c>
      <c r="D203" s="7" t="s">
        <v>1426</v>
      </c>
      <c r="E203" s="82" t="s">
        <v>894</v>
      </c>
      <c r="G203" s="32" t="s">
        <v>393</v>
      </c>
      <c r="H203" s="32">
        <v>98</v>
      </c>
      <c r="I203" s="32" t="s">
        <v>433</v>
      </c>
      <c r="J203" s="32" t="s">
        <v>2142</v>
      </c>
      <c r="K203" s="157">
        <v>99</v>
      </c>
      <c r="L203" s="32" t="s">
        <v>480</v>
      </c>
      <c r="T203" s="5" t="str">
        <f>VLOOKUP(K203,'Mapping Service'!$K:$S,9,0)</f>
        <v>mechanicalServiceTask0000114</v>
      </c>
    </row>
    <row r="207" spans="1:23">
      <c r="A207" s="20" t="s">
        <v>879</v>
      </c>
      <c r="B207" s="20" t="s">
        <v>375</v>
      </c>
      <c r="C207" s="20" t="s">
        <v>1427</v>
      </c>
      <c r="D207" s="22" t="s">
        <v>1427</v>
      </c>
      <c r="E207" s="20" t="s">
        <v>2</v>
      </c>
      <c r="F207" s="71"/>
      <c r="G207" s="71" t="s">
        <v>23</v>
      </c>
      <c r="H207" s="71" t="s">
        <v>23</v>
      </c>
      <c r="I207" s="71" t="s">
        <v>23</v>
      </c>
      <c r="J207" s="71" t="s">
        <v>23</v>
      </c>
      <c r="K207" s="157" t="s">
        <v>23</v>
      </c>
      <c r="L207" s="71" t="s">
        <v>23</v>
      </c>
      <c r="M207" s="20"/>
      <c r="N207" s="20"/>
      <c r="O207" s="20"/>
      <c r="P207" s="20"/>
      <c r="Q207" s="20"/>
      <c r="R207" s="20"/>
      <c r="S207" s="20"/>
      <c r="T207" s="5" t="e">
        <f>VLOOKUP(K207,'Mapping Service'!$K:$S,9,0)</f>
        <v>#N/A</v>
      </c>
      <c r="U207" s="20"/>
      <c r="V207" s="20"/>
    </row>
    <row r="208" spans="1:23">
      <c r="A208" s="5" t="s">
        <v>879</v>
      </c>
      <c r="B208" s="63" t="s">
        <v>375</v>
      </c>
      <c r="C208" s="5" t="s">
        <v>1427</v>
      </c>
      <c r="D208" s="7" t="s">
        <v>1429</v>
      </c>
      <c r="E208" s="82" t="s">
        <v>894</v>
      </c>
      <c r="G208" s="32" t="s">
        <v>415</v>
      </c>
      <c r="H208" s="96">
        <v>99</v>
      </c>
      <c r="I208" s="32" t="s">
        <v>442</v>
      </c>
      <c r="J208" s="96" t="s">
        <v>470</v>
      </c>
      <c r="K208" s="157">
        <v>102</v>
      </c>
      <c r="L208" s="32" t="s">
        <v>487</v>
      </c>
      <c r="M208" s="135" t="s">
        <v>2143</v>
      </c>
      <c r="T208" s="5" t="str">
        <f>VLOOKUP(K208,'Mapping Service'!$K:$S,9,0)</f>
        <v>mechanicalServiceTask0000124</v>
      </c>
    </row>
    <row r="209" spans="1:23">
      <c r="A209" s="5" t="s">
        <v>879</v>
      </c>
      <c r="B209" s="63" t="s">
        <v>375</v>
      </c>
      <c r="C209" s="5" t="s">
        <v>1427</v>
      </c>
      <c r="D209" s="35" t="s">
        <v>1432</v>
      </c>
      <c r="E209" s="82" t="s">
        <v>894</v>
      </c>
      <c r="G209" s="73" t="s">
        <v>954</v>
      </c>
      <c r="H209" s="167">
        <v>100</v>
      </c>
      <c r="I209" s="73" t="s">
        <v>954</v>
      </c>
      <c r="J209" s="167" t="s">
        <v>1546</v>
      </c>
      <c r="K209" s="163" t="s">
        <v>954</v>
      </c>
      <c r="L209" s="32" t="s">
        <v>497</v>
      </c>
      <c r="M209" t="s">
        <v>2072</v>
      </c>
      <c r="T209" s="5" t="e">
        <f>VLOOKUP(K209,'Mapping Service'!$K:$S,9,0)</f>
        <v>#N/A</v>
      </c>
    </row>
    <row r="210" spans="1:23">
      <c r="A210" s="5" t="s">
        <v>879</v>
      </c>
      <c r="B210" s="63" t="s">
        <v>375</v>
      </c>
      <c r="C210" s="5" t="s">
        <v>1427</v>
      </c>
      <c r="D210" t="s">
        <v>2144</v>
      </c>
      <c r="E210" s="82" t="s">
        <v>894</v>
      </c>
      <c r="G210" s="73" t="s">
        <v>954</v>
      </c>
      <c r="H210" s="32">
        <v>101</v>
      </c>
      <c r="I210" s="73" t="s">
        <v>954</v>
      </c>
      <c r="J210" s="96" t="s">
        <v>477</v>
      </c>
      <c r="K210" s="163" t="s">
        <v>954</v>
      </c>
      <c r="L210" s="32" t="s">
        <v>500</v>
      </c>
      <c r="M210" t="s">
        <v>2072</v>
      </c>
      <c r="T210" s="5" t="e">
        <f>VLOOKUP(K210,'Mapping Service'!$K:$S,9,0)</f>
        <v>#N/A</v>
      </c>
    </row>
    <row r="211" spans="1:23">
      <c r="A211" s="5" t="s">
        <v>879</v>
      </c>
      <c r="B211" s="63" t="s">
        <v>375</v>
      </c>
      <c r="C211" s="5" t="s">
        <v>1427</v>
      </c>
      <c r="D211" t="s">
        <v>2145</v>
      </c>
      <c r="E211" s="82" t="s">
        <v>894</v>
      </c>
      <c r="G211" s="32" t="s">
        <v>418</v>
      </c>
      <c r="H211" s="167">
        <v>102</v>
      </c>
      <c r="I211" s="32" t="s">
        <v>445</v>
      </c>
      <c r="J211" s="167" t="s">
        <v>480</v>
      </c>
      <c r="K211" s="157">
        <v>103</v>
      </c>
      <c r="L211" s="32" t="s">
        <v>503</v>
      </c>
      <c r="M211" s="136" t="s">
        <v>2146</v>
      </c>
      <c r="T211" s="5" t="str">
        <f>VLOOKUP(K211,'Mapping Service'!$K:$S,9,0)</f>
        <v>mechanicalServiceTask0000125</v>
      </c>
    </row>
    <row r="212" spans="1:23">
      <c r="A212" s="5" t="s">
        <v>879</v>
      </c>
      <c r="B212" s="63" t="s">
        <v>375</v>
      </c>
      <c r="C212" s="5" t="s">
        <v>1427</v>
      </c>
      <c r="D212" s="7" t="s">
        <v>1439</v>
      </c>
      <c r="E212" s="82" t="s">
        <v>894</v>
      </c>
      <c r="G212" s="32" t="s">
        <v>412</v>
      </c>
      <c r="H212" s="96">
        <v>103</v>
      </c>
      <c r="I212" s="32" t="s">
        <v>439</v>
      </c>
      <c r="J212" s="96" t="s">
        <v>487</v>
      </c>
      <c r="K212" s="157">
        <v>101</v>
      </c>
      <c r="L212" s="32" t="s">
        <v>506</v>
      </c>
      <c r="M212" s="135" t="s">
        <v>2143</v>
      </c>
      <c r="T212" s="5" t="str">
        <f>VLOOKUP(K212,'Mapping Service'!$K:$S,9,0)</f>
        <v>mechanicalServiceTask0000123</v>
      </c>
    </row>
    <row r="213" spans="1:23">
      <c r="A213" s="5" t="s">
        <v>879</v>
      </c>
      <c r="B213" s="63" t="s">
        <v>375</v>
      </c>
      <c r="C213" s="5" t="s">
        <v>1427</v>
      </c>
      <c r="D213" s="7" t="s">
        <v>2147</v>
      </c>
      <c r="E213" s="82" t="s">
        <v>2031</v>
      </c>
      <c r="G213" s="73" t="s">
        <v>954</v>
      </c>
      <c r="H213" s="167">
        <v>104</v>
      </c>
      <c r="I213" s="73" t="s">
        <v>954</v>
      </c>
      <c r="J213" s="167" t="s">
        <v>497</v>
      </c>
      <c r="K213" s="163" t="s">
        <v>954</v>
      </c>
      <c r="L213" s="32" t="s">
        <v>509</v>
      </c>
      <c r="M213" s="5" t="s">
        <v>2072</v>
      </c>
      <c r="T213" s="5" t="e">
        <f>VLOOKUP(K213,'Mapping Service'!$K:$S,9,0)</f>
        <v>#N/A</v>
      </c>
    </row>
    <row r="214" spans="1:23">
      <c r="A214" s="5" t="s">
        <v>879</v>
      </c>
      <c r="B214" s="63" t="s">
        <v>375</v>
      </c>
      <c r="C214" s="5" t="s">
        <v>1427</v>
      </c>
      <c r="D214" s="7" t="s">
        <v>2148</v>
      </c>
      <c r="E214" s="82" t="s">
        <v>2058</v>
      </c>
      <c r="G214" s="73" t="s">
        <v>954</v>
      </c>
      <c r="H214" s="32" t="s">
        <v>2149</v>
      </c>
      <c r="I214" s="73" t="s">
        <v>954</v>
      </c>
      <c r="J214" s="96" t="s">
        <v>2150</v>
      </c>
      <c r="K214" s="163" t="s">
        <v>954</v>
      </c>
      <c r="L214" s="96" t="s">
        <v>1702</v>
      </c>
      <c r="M214" s="5" t="s">
        <v>2072</v>
      </c>
      <c r="T214" s="5" t="e">
        <f>VLOOKUP(K214,'Mapping Service'!$K:$S,9,0)</f>
        <v>#N/A</v>
      </c>
    </row>
    <row r="215" spans="1:23">
      <c r="A215" s="5" t="s">
        <v>879</v>
      </c>
      <c r="B215" s="63" t="s">
        <v>375</v>
      </c>
      <c r="C215" s="5" t="s">
        <v>1427</v>
      </c>
      <c r="D215" s="7" t="s">
        <v>2151</v>
      </c>
      <c r="E215" s="82" t="s">
        <v>2058</v>
      </c>
      <c r="G215" s="73" t="s">
        <v>954</v>
      </c>
      <c r="H215" s="167" t="s">
        <v>1649</v>
      </c>
      <c r="I215" s="73" t="s">
        <v>954</v>
      </c>
      <c r="J215" s="167" t="s">
        <v>2152</v>
      </c>
      <c r="K215" s="163" t="s">
        <v>954</v>
      </c>
      <c r="L215" s="96" t="s">
        <v>1704</v>
      </c>
      <c r="M215" s="5" t="s">
        <v>2072</v>
      </c>
      <c r="N215" s="145" t="s">
        <v>2125</v>
      </c>
      <c r="T215" s="5" t="e">
        <f>VLOOKUP(K215,'Mapping Service'!$K:$S,9,0)</f>
        <v>#N/A</v>
      </c>
    </row>
    <row r="216" spans="1:23">
      <c r="A216" s="5" t="s">
        <v>879</v>
      </c>
      <c r="B216" s="63" t="s">
        <v>375</v>
      </c>
      <c r="C216" s="5" t="s">
        <v>1427</v>
      </c>
      <c r="D216" s="7" t="s">
        <v>1444</v>
      </c>
      <c r="E216" s="82" t="s">
        <v>894</v>
      </c>
      <c r="G216" s="32" t="s">
        <v>409</v>
      </c>
      <c r="H216" s="96">
        <v>105</v>
      </c>
      <c r="I216" s="32" t="s">
        <v>436</v>
      </c>
      <c r="J216" s="96" t="s">
        <v>500</v>
      </c>
      <c r="K216" s="157">
        <v>100</v>
      </c>
      <c r="L216" s="32" t="s">
        <v>513</v>
      </c>
      <c r="T216" s="5" t="str">
        <f>VLOOKUP(K216,'Mapping Service'!$K:$S,9,0)</f>
        <v>mechanicalServiceTask0000122</v>
      </c>
    </row>
    <row r="217" spans="1:23">
      <c r="A217" s="5" t="s">
        <v>879</v>
      </c>
      <c r="B217" s="63" t="s">
        <v>375</v>
      </c>
      <c r="C217" s="5" t="s">
        <v>1427</v>
      </c>
      <c r="D217" s="7" t="s">
        <v>1449</v>
      </c>
      <c r="E217" s="82" t="s">
        <v>894</v>
      </c>
      <c r="G217" s="32" t="s">
        <v>421</v>
      </c>
      <c r="H217" s="167">
        <v>106</v>
      </c>
      <c r="I217" s="32" t="s">
        <v>448</v>
      </c>
      <c r="J217" s="167" t="s">
        <v>503</v>
      </c>
      <c r="K217" s="157">
        <v>104</v>
      </c>
      <c r="L217" s="32" t="s">
        <v>516</v>
      </c>
      <c r="M217" s="94" t="s">
        <v>2023</v>
      </c>
      <c r="T217" s="5" t="str">
        <f>VLOOKUP(K217,'Mapping Service'!$K:$S,9,0)</f>
        <v>mechanicalServiceTask0000126</v>
      </c>
    </row>
    <row r="218" spans="1:23">
      <c r="A218" s="5" t="s">
        <v>879</v>
      </c>
      <c r="B218" s="63" t="s">
        <v>375</v>
      </c>
      <c r="C218" s="5" t="s">
        <v>1427</v>
      </c>
      <c r="D218" t="s">
        <v>2153</v>
      </c>
      <c r="E218" s="82" t="s">
        <v>894</v>
      </c>
      <c r="G218" s="73" t="s">
        <v>954</v>
      </c>
      <c r="H218" s="32">
        <v>107</v>
      </c>
      <c r="I218" s="73" t="s">
        <v>954</v>
      </c>
      <c r="J218" s="96" t="s">
        <v>506</v>
      </c>
      <c r="K218" s="163" t="s">
        <v>954</v>
      </c>
      <c r="L218" s="32" t="s">
        <v>1603</v>
      </c>
      <c r="M218" s="5" t="s">
        <v>2072</v>
      </c>
      <c r="T218" s="5" t="e">
        <f>VLOOKUP(K218,'Mapping Service'!$K:$S,9,0)</f>
        <v>#N/A</v>
      </c>
    </row>
    <row r="219" spans="1:23" ht="28.8">
      <c r="A219" s="79" t="s">
        <v>879</v>
      </c>
      <c r="B219" s="80" t="s">
        <v>375</v>
      </c>
      <c r="C219" s="79" t="s">
        <v>1427</v>
      </c>
      <c r="D219" s="148" t="s">
        <v>2154</v>
      </c>
      <c r="E219" s="82" t="s">
        <v>2031</v>
      </c>
      <c r="F219" s="85"/>
      <c r="G219" s="85">
        <v>92</v>
      </c>
      <c r="H219" s="84">
        <v>109</v>
      </c>
      <c r="I219" s="85">
        <v>101</v>
      </c>
      <c r="J219" s="84" t="s">
        <v>513</v>
      </c>
      <c r="K219" s="157">
        <v>105</v>
      </c>
      <c r="L219" s="84" t="s">
        <v>1528</v>
      </c>
      <c r="M219" s="79"/>
      <c r="N219" s="79"/>
      <c r="O219" s="79"/>
      <c r="P219" s="79"/>
      <c r="Q219" s="79"/>
      <c r="R219" s="79"/>
      <c r="S219" s="79"/>
      <c r="T219" s="5" t="e">
        <f>VLOOKUP(K219,'Mapping Service'!$K:$S,9,0)</f>
        <v>#N/A</v>
      </c>
      <c r="U219" s="79"/>
      <c r="V219" s="79"/>
      <c r="W219" s="79"/>
    </row>
    <row r="220" spans="1:23">
      <c r="A220" s="79" t="s">
        <v>879</v>
      </c>
      <c r="B220" s="80" t="s">
        <v>375</v>
      </c>
      <c r="C220" s="79" t="s">
        <v>1427</v>
      </c>
      <c r="D220" t="s">
        <v>2155</v>
      </c>
      <c r="E220" s="82" t="s">
        <v>2058</v>
      </c>
      <c r="F220" s="85"/>
      <c r="G220" s="85" t="s">
        <v>1451</v>
      </c>
      <c r="H220" t="s">
        <v>1553</v>
      </c>
      <c r="I220" s="85" t="s">
        <v>1452</v>
      </c>
      <c r="J220" s="166" t="s">
        <v>1631</v>
      </c>
      <c r="K220" s="157" t="s">
        <v>463</v>
      </c>
      <c r="L220" s="166" t="s">
        <v>549</v>
      </c>
      <c r="M220" t="s">
        <v>2156</v>
      </c>
      <c r="N220" s="79"/>
      <c r="O220" s="79"/>
      <c r="P220" s="79"/>
      <c r="Q220" s="79"/>
      <c r="R220" s="79"/>
      <c r="S220" s="79"/>
      <c r="T220" s="5" t="str">
        <f>VLOOKUP(K220,'Mapping Service'!$K:$S,9,0)</f>
        <v>mechanicalServiceTask000507</v>
      </c>
      <c r="U220" s="79"/>
      <c r="V220" s="79"/>
      <c r="W220" s="79"/>
    </row>
    <row r="221" spans="1:23">
      <c r="A221" s="79" t="s">
        <v>879</v>
      </c>
      <c r="B221" s="80" t="s">
        <v>375</v>
      </c>
      <c r="C221" s="79" t="s">
        <v>1427</v>
      </c>
      <c r="D221" t="s">
        <v>2157</v>
      </c>
      <c r="E221" s="82" t="s">
        <v>2058</v>
      </c>
      <c r="F221" s="85"/>
      <c r="G221" s="85" t="s">
        <v>1464</v>
      </c>
      <c r="H221" t="s">
        <v>484</v>
      </c>
      <c r="I221" s="85" t="s">
        <v>1465</v>
      </c>
      <c r="J221" s="166" t="s">
        <v>1496</v>
      </c>
      <c r="K221" s="157" t="s">
        <v>467</v>
      </c>
      <c r="L221" s="166" t="s">
        <v>553</v>
      </c>
      <c r="M221" s="79" t="s">
        <v>2156</v>
      </c>
      <c r="N221" s="145" t="s">
        <v>2158</v>
      </c>
      <c r="O221" s="79"/>
      <c r="P221" s="79"/>
      <c r="Q221" s="79"/>
      <c r="R221" s="79"/>
      <c r="S221" s="79"/>
      <c r="T221" s="5" t="str">
        <f>VLOOKUP(K221,'Mapping Service'!$K:$S,9,0)</f>
        <v>mechanicalServiceTask000508</v>
      </c>
      <c r="U221" s="79"/>
      <c r="V221" s="79"/>
      <c r="W221" s="79"/>
    </row>
    <row r="222" spans="1:23" ht="28.8">
      <c r="A222" s="5" t="s">
        <v>879</v>
      </c>
      <c r="B222" s="63" t="s">
        <v>375</v>
      </c>
      <c r="C222" s="5" t="s">
        <v>1427</v>
      </c>
      <c r="D222" s="7" t="s">
        <v>1493</v>
      </c>
      <c r="E222" s="82" t="s">
        <v>894</v>
      </c>
      <c r="G222" s="32" t="s">
        <v>427</v>
      </c>
      <c r="H222" s="32">
        <v>110</v>
      </c>
      <c r="I222" s="32" t="s">
        <v>454</v>
      </c>
      <c r="J222" s="32" t="s">
        <v>516</v>
      </c>
      <c r="K222" s="157">
        <v>106</v>
      </c>
      <c r="L222" s="32" t="s">
        <v>1723</v>
      </c>
      <c r="M222" t="s">
        <v>2156</v>
      </c>
      <c r="T222" s="5" t="str">
        <f>VLOOKUP(K222,'Mapping Service'!$K:$S,9,0)</f>
        <v>mechanicalServiceTask00001000030</v>
      </c>
    </row>
    <row r="223" spans="1:23" ht="28.8">
      <c r="A223" s="79" t="s">
        <v>879</v>
      </c>
      <c r="B223" s="80" t="s">
        <v>375</v>
      </c>
      <c r="C223" s="79" t="s">
        <v>558</v>
      </c>
      <c r="D223" s="151" t="s">
        <v>2159</v>
      </c>
      <c r="E223" s="82" t="s">
        <v>2031</v>
      </c>
      <c r="F223" s="85"/>
      <c r="G223" s="85" t="s">
        <v>1571</v>
      </c>
      <c r="H223">
        <v>111</v>
      </c>
      <c r="I223" s="85" t="s">
        <v>2160</v>
      </c>
      <c r="J223" s="85" t="s">
        <v>1603</v>
      </c>
      <c r="K223" s="157" t="s">
        <v>2161</v>
      </c>
      <c r="L223" s="166" t="s">
        <v>560</v>
      </c>
      <c r="M223" s="135" t="s">
        <v>2162</v>
      </c>
      <c r="N223" s="79"/>
      <c r="O223" s="79"/>
      <c r="P223" s="79"/>
      <c r="Q223" s="79"/>
      <c r="R223" s="79"/>
      <c r="S223" s="79"/>
      <c r="T223" s="5" t="e">
        <f>VLOOKUP(K223,'Mapping Service'!$K:$S,9,0)</f>
        <v>#N/A</v>
      </c>
      <c r="U223" s="79"/>
      <c r="V223" s="79"/>
      <c r="W223" s="79"/>
    </row>
    <row r="224" spans="1:23">
      <c r="A224" s="79" t="s">
        <v>879</v>
      </c>
      <c r="B224" s="80" t="s">
        <v>375</v>
      </c>
      <c r="C224" s="79" t="s">
        <v>558</v>
      </c>
      <c r="D224" s="151" t="s">
        <v>2163</v>
      </c>
      <c r="E224" s="82" t="s">
        <v>2058</v>
      </c>
      <c r="F224" s="85"/>
      <c r="G224" s="85" t="s">
        <v>1575</v>
      </c>
      <c r="H224" t="s">
        <v>2150</v>
      </c>
      <c r="I224" s="85" t="s">
        <v>2164</v>
      </c>
      <c r="J224" s="166" t="s">
        <v>519</v>
      </c>
      <c r="K224" s="157" t="s">
        <v>564</v>
      </c>
      <c r="L224" s="166" t="s">
        <v>2165</v>
      </c>
      <c r="M224" s="135" t="s">
        <v>2162</v>
      </c>
      <c r="N224" s="79"/>
      <c r="O224" s="79"/>
      <c r="P224" s="79"/>
      <c r="Q224" s="79"/>
      <c r="R224" s="79"/>
      <c r="S224" s="79"/>
      <c r="T224" s="5" t="str">
        <f>VLOOKUP(K224,'Mapping Service'!$K:$S,9,0)</f>
        <v>2ae3cb4e-ef50-4814-a2cq-a8b2b1944e1a</v>
      </c>
      <c r="U224" s="79"/>
      <c r="V224" s="79"/>
      <c r="W224" s="79"/>
    </row>
    <row r="225" spans="1:23">
      <c r="A225" s="79" t="s">
        <v>879</v>
      </c>
      <c r="B225" s="80" t="s">
        <v>375</v>
      </c>
      <c r="C225" s="79" t="s">
        <v>558</v>
      </c>
      <c r="D225" s="151" t="s">
        <v>2166</v>
      </c>
      <c r="E225" s="82" t="s">
        <v>2058</v>
      </c>
      <c r="F225" s="85"/>
      <c r="G225" s="85" t="s">
        <v>1578</v>
      </c>
      <c r="H225" t="s">
        <v>2152</v>
      </c>
      <c r="I225" s="85" t="s">
        <v>2167</v>
      </c>
      <c r="J225" s="166" t="s">
        <v>523</v>
      </c>
      <c r="K225" s="157" t="s">
        <v>567</v>
      </c>
      <c r="L225" s="166" t="s">
        <v>2161</v>
      </c>
      <c r="M225" s="135" t="s">
        <v>2162</v>
      </c>
      <c r="N225" s="145" t="s">
        <v>2158</v>
      </c>
      <c r="O225" s="79"/>
      <c r="P225" s="79"/>
      <c r="Q225" s="79"/>
      <c r="R225" s="79"/>
      <c r="S225" s="79"/>
      <c r="T225" s="5" t="str">
        <f>VLOOKUP(K225,'Mapping Service'!$K:$S,9,0)</f>
        <v>2f3dda9f-89er-406f-96ec-2f1e4162f9a5</v>
      </c>
      <c r="U225" s="79"/>
      <c r="V225" s="79"/>
      <c r="W225" s="79"/>
    </row>
    <row r="226" spans="1:23" ht="33.6" customHeight="1">
      <c r="A226" s="5" t="s">
        <v>879</v>
      </c>
      <c r="B226" s="63" t="s">
        <v>375</v>
      </c>
      <c r="D226" s="7" t="s">
        <v>1521</v>
      </c>
      <c r="E226" s="82" t="s">
        <v>894</v>
      </c>
      <c r="G226" s="73" t="s">
        <v>954</v>
      </c>
      <c r="H226" s="167">
        <v>112</v>
      </c>
      <c r="I226" s="73" t="s">
        <v>954</v>
      </c>
      <c r="J226" s="167" t="s">
        <v>533</v>
      </c>
      <c r="K226" s="163" t="s">
        <v>954</v>
      </c>
      <c r="L226" s="32" t="s">
        <v>570</v>
      </c>
      <c r="M226" s="5" t="s">
        <v>2072</v>
      </c>
      <c r="T226" s="5" t="e">
        <f>VLOOKUP(K226,'Mapping Service'!$K:$S,9,0)</f>
        <v>#N/A</v>
      </c>
    </row>
    <row r="227" spans="1:23" ht="28.8">
      <c r="A227" s="5" t="s">
        <v>879</v>
      </c>
      <c r="B227" s="63" t="s">
        <v>375</v>
      </c>
      <c r="D227" s="172" t="s">
        <v>2168</v>
      </c>
      <c r="E227" s="143" t="s">
        <v>894</v>
      </c>
      <c r="G227" s="32">
        <v>109</v>
      </c>
      <c r="H227" s="167">
        <v>113</v>
      </c>
      <c r="I227" s="32">
        <v>121</v>
      </c>
      <c r="J227" s="167" t="s">
        <v>1528</v>
      </c>
      <c r="K227" s="157">
        <v>126</v>
      </c>
      <c r="L227" s="32" t="s">
        <v>573</v>
      </c>
      <c r="T227" s="5" t="str">
        <f>VLOOKUP(K227,'Mapping Service'!$K:$S,9,0)</f>
        <v>mechanicalServiceTask0009000023</v>
      </c>
    </row>
    <row r="228" spans="1:23">
      <c r="A228" s="5" t="s">
        <v>879</v>
      </c>
      <c r="B228" s="63" t="s">
        <v>375</v>
      </c>
      <c r="C228" s="5" t="s">
        <v>558</v>
      </c>
      <c r="D228" s="173" t="s">
        <v>2169</v>
      </c>
      <c r="E228" s="143" t="s">
        <v>2170</v>
      </c>
      <c r="G228" s="32">
        <v>109</v>
      </c>
      <c r="H228" s="170" t="s">
        <v>1606</v>
      </c>
      <c r="I228" s="32">
        <v>121</v>
      </c>
      <c r="J228" s="96" t="s">
        <v>549</v>
      </c>
      <c r="K228" s="157">
        <v>126</v>
      </c>
      <c r="L228" s="96" t="s">
        <v>2171</v>
      </c>
      <c r="M228" s="146" t="s">
        <v>2172</v>
      </c>
      <c r="P228" s="94" t="s">
        <v>2122</v>
      </c>
      <c r="T228" s="5" t="str">
        <f>VLOOKUP(K228,'Mapping Service'!$K:$S,9,0)</f>
        <v>mechanicalServiceTask0009000023</v>
      </c>
    </row>
    <row r="229" spans="1:23">
      <c r="A229" s="5" t="s">
        <v>879</v>
      </c>
      <c r="B229" s="63" t="s">
        <v>375</v>
      </c>
      <c r="C229" s="5" t="s">
        <v>558</v>
      </c>
      <c r="D229" s="173" t="s">
        <v>2173</v>
      </c>
      <c r="E229" s="143" t="s">
        <v>2170</v>
      </c>
      <c r="G229" s="32" t="s">
        <v>1553</v>
      </c>
      <c r="H229" s="96" t="s">
        <v>1611</v>
      </c>
      <c r="I229" s="32" t="s">
        <v>1632</v>
      </c>
      <c r="J229" s="96" t="s">
        <v>553</v>
      </c>
      <c r="K229" s="157" t="s">
        <v>2174</v>
      </c>
      <c r="L229" s="96" t="s">
        <v>2175</v>
      </c>
      <c r="M229" s="146" t="s">
        <v>2172</v>
      </c>
      <c r="P229" s="94" t="s">
        <v>2122</v>
      </c>
      <c r="T229" s="5" t="e">
        <f>VLOOKUP(K229,'Mapping Service'!$K:$S,9,0)</f>
        <v>#N/A</v>
      </c>
    </row>
    <row r="230" spans="1:23">
      <c r="A230" s="5" t="s">
        <v>879</v>
      </c>
      <c r="B230" s="63" t="s">
        <v>375</v>
      </c>
      <c r="C230" s="5" t="s">
        <v>1427</v>
      </c>
      <c r="D230" s="173" t="s">
        <v>2176</v>
      </c>
      <c r="E230" s="143" t="s">
        <v>1043</v>
      </c>
      <c r="G230" s="96" t="s">
        <v>954</v>
      </c>
      <c r="H230" s="96" t="s">
        <v>954</v>
      </c>
      <c r="I230" s="96" t="s">
        <v>954</v>
      </c>
      <c r="J230" s="96" t="s">
        <v>954</v>
      </c>
      <c r="K230" s="96" t="s">
        <v>954</v>
      </c>
      <c r="L230" s="96" t="s">
        <v>954</v>
      </c>
      <c r="M230" s="146"/>
      <c r="P230" s="94" t="s">
        <v>2122</v>
      </c>
      <c r="T230" s="5" t="e">
        <f>VLOOKUP(K230,'Mapping Service'!$K:$S,9,0)</f>
        <v>#N/A</v>
      </c>
    </row>
    <row r="231" spans="1:23">
      <c r="A231" s="5" t="s">
        <v>879</v>
      </c>
      <c r="B231" s="63" t="s">
        <v>375</v>
      </c>
      <c r="D231" t="s">
        <v>2177</v>
      </c>
      <c r="E231" s="82" t="s">
        <v>894</v>
      </c>
      <c r="G231" s="73" t="s">
        <v>954</v>
      </c>
      <c r="H231" s="167">
        <v>114</v>
      </c>
      <c r="I231" s="73" t="s">
        <v>954</v>
      </c>
      <c r="J231" s="167" t="s">
        <v>1723</v>
      </c>
      <c r="K231" s="163" t="s">
        <v>954</v>
      </c>
      <c r="L231" s="32" t="s">
        <v>576</v>
      </c>
      <c r="M231" s="5" t="s">
        <v>2072</v>
      </c>
      <c r="T231" s="5" t="e">
        <f>VLOOKUP(K231,'Mapping Service'!$K:$S,9,0)</f>
        <v>#N/A</v>
      </c>
    </row>
    <row r="232" spans="1:23">
      <c r="A232" s="5" t="s">
        <v>879</v>
      </c>
      <c r="B232" s="63" t="s">
        <v>375</v>
      </c>
      <c r="C232" s="5" t="s">
        <v>511</v>
      </c>
      <c r="D232" t="s">
        <v>1532</v>
      </c>
      <c r="E232" s="82" t="s">
        <v>894</v>
      </c>
      <c r="G232" s="32" t="s">
        <v>454</v>
      </c>
      <c r="H232" s="32">
        <v>115</v>
      </c>
      <c r="I232" s="32" t="s">
        <v>497</v>
      </c>
      <c r="J232" s="32" t="s">
        <v>560</v>
      </c>
      <c r="K232" s="157">
        <v>116</v>
      </c>
      <c r="L232" s="32" t="s">
        <v>579</v>
      </c>
      <c r="M232" s="135" t="s">
        <v>2162</v>
      </c>
      <c r="T232" s="5" t="str">
        <f>VLOOKUP(K232,'Mapping Service'!$K:$S,9,0)</f>
        <v>mechanicalServiceTask000326</v>
      </c>
    </row>
    <row r="233" spans="1:23">
      <c r="A233" s="5" t="s">
        <v>879</v>
      </c>
      <c r="B233" s="63" t="s">
        <v>375</v>
      </c>
      <c r="C233" s="5" t="s">
        <v>511</v>
      </c>
      <c r="D233" s="7" t="s">
        <v>1533</v>
      </c>
      <c r="E233" s="82" t="s">
        <v>894</v>
      </c>
      <c r="G233" s="32" t="s">
        <v>457</v>
      </c>
      <c r="H233" s="32">
        <v>116</v>
      </c>
      <c r="I233" s="32" t="s">
        <v>500</v>
      </c>
      <c r="J233" s="32" t="s">
        <v>570</v>
      </c>
      <c r="K233" s="157">
        <v>117</v>
      </c>
      <c r="L233" s="32" t="s">
        <v>583</v>
      </c>
      <c r="M233" s="135" t="s">
        <v>2162</v>
      </c>
      <c r="T233" s="5" t="str">
        <f>VLOOKUP(K233,'Mapping Service'!$K:$S,9,0)</f>
        <v>mechanicalServiceTask000327</v>
      </c>
    </row>
    <row r="234" spans="1:23">
      <c r="A234" s="20" t="s">
        <v>879</v>
      </c>
      <c r="B234" s="81" t="s">
        <v>375</v>
      </c>
      <c r="C234" s="20" t="s">
        <v>472</v>
      </c>
      <c r="D234" s="22" t="s">
        <v>472</v>
      </c>
      <c r="E234" s="20" t="s">
        <v>2</v>
      </c>
      <c r="F234" s="71"/>
      <c r="G234" s="71"/>
      <c r="H234" s="71"/>
      <c r="I234" s="71"/>
      <c r="J234" s="71" t="s">
        <v>23</v>
      </c>
      <c r="L234" s="71" t="s">
        <v>23</v>
      </c>
      <c r="M234" s="20"/>
      <c r="N234" s="20"/>
      <c r="O234" s="20"/>
      <c r="P234" s="20"/>
      <c r="Q234" s="20"/>
      <c r="R234" s="20"/>
      <c r="S234" s="20"/>
      <c r="T234" s="5" t="e">
        <f>VLOOKUP(K234,'Mapping Service'!$K:$S,9,0)</f>
        <v>#N/A</v>
      </c>
      <c r="U234" s="20"/>
      <c r="V234" s="20"/>
      <c r="W234" s="20"/>
    </row>
    <row r="235" spans="1:23">
      <c r="A235" s="5" t="s">
        <v>879</v>
      </c>
      <c r="B235" s="63" t="s">
        <v>375</v>
      </c>
      <c r="C235" s="5" t="s">
        <v>472</v>
      </c>
      <c r="D235" s="7" t="s">
        <v>1544</v>
      </c>
      <c r="E235" s="82" t="s">
        <v>894</v>
      </c>
      <c r="G235" s="32" t="s">
        <v>433</v>
      </c>
      <c r="H235" s="32">
        <v>117</v>
      </c>
      <c r="I235" s="32" t="s">
        <v>460</v>
      </c>
      <c r="J235" s="32" t="s">
        <v>573</v>
      </c>
      <c r="K235" s="157">
        <v>108</v>
      </c>
      <c r="L235" s="32" t="s">
        <v>586</v>
      </c>
      <c r="M235" s="136" t="s">
        <v>2143</v>
      </c>
      <c r="T235" s="5" t="str">
        <f>VLOOKUP(K235,'Mapping Service'!$K:$S,9,0)</f>
        <v>mechanicalServiceTask000308001</v>
      </c>
    </row>
    <row r="236" spans="1:23" ht="28.35" customHeight="1">
      <c r="A236" s="5" t="s">
        <v>879</v>
      </c>
      <c r="B236" s="63" t="s">
        <v>375</v>
      </c>
      <c r="C236" s="5" t="s">
        <v>472</v>
      </c>
      <c r="D236" s="7" t="s">
        <v>1545</v>
      </c>
      <c r="E236" s="82" t="s">
        <v>894</v>
      </c>
      <c r="G236" s="32" t="s">
        <v>442</v>
      </c>
      <c r="H236" s="32">
        <v>118</v>
      </c>
      <c r="I236" s="32" t="s">
        <v>1546</v>
      </c>
      <c r="J236" s="32" t="s">
        <v>576</v>
      </c>
      <c r="K236" s="157">
        <v>111</v>
      </c>
      <c r="L236" s="32" t="s">
        <v>589</v>
      </c>
      <c r="M236" s="135" t="s">
        <v>2143</v>
      </c>
      <c r="T236" s="5" t="str">
        <f>VLOOKUP(K236,'Mapping Service'!$K:$S,9,0)</f>
        <v>mechanicalServiceTask000308</v>
      </c>
    </row>
    <row r="237" spans="1:23" ht="25.5" customHeight="1">
      <c r="A237" s="5" t="s">
        <v>879</v>
      </c>
      <c r="B237" s="63" t="s">
        <v>375</v>
      </c>
      <c r="C237" s="5" t="s">
        <v>472</v>
      </c>
      <c r="D237" s="7" t="s">
        <v>1547</v>
      </c>
      <c r="E237" s="82" t="s">
        <v>894</v>
      </c>
      <c r="G237" s="32" t="s">
        <v>448</v>
      </c>
      <c r="H237" s="32">
        <v>119</v>
      </c>
      <c r="I237" s="32" t="s">
        <v>480</v>
      </c>
      <c r="J237" s="32" t="s">
        <v>579</v>
      </c>
      <c r="K237" s="157">
        <v>113</v>
      </c>
      <c r="L237" s="32" t="s">
        <v>592</v>
      </c>
      <c r="M237" s="135" t="s">
        <v>2143</v>
      </c>
      <c r="T237" s="5" t="str">
        <f>VLOOKUP(K237,'Mapping Service'!$K:$S,9,0)</f>
        <v>mechanicalServiceTask00030802</v>
      </c>
    </row>
    <row r="238" spans="1:23">
      <c r="A238" s="5" t="s">
        <v>879</v>
      </c>
      <c r="B238" s="63" t="s">
        <v>375</v>
      </c>
      <c r="C238" s="5" t="s">
        <v>472</v>
      </c>
      <c r="D238" s="7" t="s">
        <v>1548</v>
      </c>
      <c r="E238" s="82" t="s">
        <v>894</v>
      </c>
      <c r="G238" s="32" t="s">
        <v>445</v>
      </c>
      <c r="H238" s="32">
        <v>120</v>
      </c>
      <c r="I238" s="32" t="s">
        <v>477</v>
      </c>
      <c r="J238" s="32" t="s">
        <v>583</v>
      </c>
      <c r="K238" s="157">
        <v>112</v>
      </c>
      <c r="L238" s="32" t="s">
        <v>595</v>
      </c>
      <c r="M238" s="135" t="s">
        <v>2143</v>
      </c>
      <c r="T238" s="5" t="str">
        <f>VLOOKUP(K238,'Mapping Service'!$K:$S,9,0)</f>
        <v>mechanicalServiceTask00030800</v>
      </c>
    </row>
    <row r="239" spans="1:23">
      <c r="A239" s="5" t="s">
        <v>879</v>
      </c>
      <c r="B239" s="63" t="s">
        <v>375</v>
      </c>
      <c r="C239" s="5" t="s">
        <v>472</v>
      </c>
      <c r="D239" s="7" t="s">
        <v>1550</v>
      </c>
      <c r="E239" s="82" t="s">
        <v>894</v>
      </c>
      <c r="G239" s="32" t="s">
        <v>1552</v>
      </c>
      <c r="H239" s="32">
        <v>121</v>
      </c>
      <c r="I239" s="32" t="s">
        <v>463</v>
      </c>
      <c r="J239" s="32" t="s">
        <v>586</v>
      </c>
      <c r="K239" s="157">
        <v>109</v>
      </c>
      <c r="L239" s="96" t="s">
        <v>599</v>
      </c>
      <c r="M239" s="136" t="s">
        <v>2146</v>
      </c>
      <c r="T239" s="5" t="str">
        <f>VLOOKUP(K239,'Mapping Service'!$K:$S,9,0)</f>
        <v>mechanicalServiceTask000308001000</v>
      </c>
    </row>
    <row r="240" spans="1:23">
      <c r="A240" s="5" t="s">
        <v>879</v>
      </c>
      <c r="B240" s="63" t="s">
        <v>375</v>
      </c>
      <c r="C240" s="5" t="s">
        <v>472</v>
      </c>
      <c r="D240" s="7" t="s">
        <v>1554</v>
      </c>
      <c r="E240" s="82" t="s">
        <v>2031</v>
      </c>
      <c r="G240" s="32" t="s">
        <v>1555</v>
      </c>
      <c r="H240" t="s">
        <v>1497</v>
      </c>
      <c r="I240" s="32" t="s">
        <v>467</v>
      </c>
      <c r="J240" s="96" t="s">
        <v>2178</v>
      </c>
      <c r="K240" s="157" t="s">
        <v>484</v>
      </c>
      <c r="L240" s="96" t="s">
        <v>2179</v>
      </c>
      <c r="M240" s="135" t="s">
        <v>2143</v>
      </c>
      <c r="T240" s="5" t="str">
        <f>VLOOKUP(K240,'Mapping Service'!$K:$S,9,0)</f>
        <v>mechanicalServiceTask000306</v>
      </c>
    </row>
    <row r="241" spans="1:23">
      <c r="A241" s="5" t="s">
        <v>879</v>
      </c>
      <c r="B241" s="63" t="s">
        <v>375</v>
      </c>
      <c r="C241" s="5" t="s">
        <v>472</v>
      </c>
      <c r="D241" s="95" t="s">
        <v>2180</v>
      </c>
      <c r="E241" s="82" t="s">
        <v>2058</v>
      </c>
      <c r="G241" s="32" t="s">
        <v>1557</v>
      </c>
      <c r="H241" t="s">
        <v>1502</v>
      </c>
      <c r="I241" s="32" t="s">
        <v>1475</v>
      </c>
      <c r="J241" s="96" t="s">
        <v>2181</v>
      </c>
      <c r="K241" s="157" t="s">
        <v>1558</v>
      </c>
      <c r="L241" s="96" t="s">
        <v>2182</v>
      </c>
      <c r="M241" s="135" t="s">
        <v>2143</v>
      </c>
      <c r="N241" s="145" t="s">
        <v>2125</v>
      </c>
      <c r="T241" s="5" t="e">
        <f>VLOOKUP(K241,'Mapping Service'!$K:$S,9,0)</f>
        <v>#N/A</v>
      </c>
    </row>
    <row r="242" spans="1:23">
      <c r="A242" s="5" t="s">
        <v>879</v>
      </c>
      <c r="B242" s="63" t="s">
        <v>375</v>
      </c>
      <c r="C242" s="5" t="s">
        <v>472</v>
      </c>
      <c r="D242" s="7" t="s">
        <v>1560</v>
      </c>
      <c r="E242" s="82" t="s">
        <v>2031</v>
      </c>
      <c r="G242" s="32" t="s">
        <v>430</v>
      </c>
      <c r="H242" s="32">
        <v>122</v>
      </c>
      <c r="I242" s="32" t="s">
        <v>457</v>
      </c>
      <c r="J242" s="32" t="s">
        <v>589</v>
      </c>
      <c r="K242" s="157">
        <v>107</v>
      </c>
      <c r="L242" s="32" t="s">
        <v>602</v>
      </c>
      <c r="T242" s="5" t="e">
        <f>VLOOKUP(K242,'Mapping Service'!$K:$S,9,0)</f>
        <v>#N/A</v>
      </c>
    </row>
    <row r="243" spans="1:23">
      <c r="A243" s="5" t="s">
        <v>879</v>
      </c>
      <c r="B243" s="63" t="s">
        <v>375</v>
      </c>
      <c r="C243" s="5" t="s">
        <v>472</v>
      </c>
      <c r="D243" s="95" t="s">
        <v>2183</v>
      </c>
      <c r="E243" s="82" t="s">
        <v>2058</v>
      </c>
      <c r="G243" s="32" t="s">
        <v>1562</v>
      </c>
      <c r="H243" t="s">
        <v>2165</v>
      </c>
      <c r="I243" s="32" t="s">
        <v>1563</v>
      </c>
      <c r="J243" s="96" t="s">
        <v>2184</v>
      </c>
      <c r="K243" s="157" t="s">
        <v>474</v>
      </c>
      <c r="L243" s="96" t="s">
        <v>2185</v>
      </c>
      <c r="N243" s="145" t="s">
        <v>2125</v>
      </c>
      <c r="T243" s="5" t="str">
        <f>VLOOKUP(K243,'Mapping Service'!$K:$S,9,0)</f>
        <v>mechanicalServiceTask000303</v>
      </c>
    </row>
    <row r="244" spans="1:23">
      <c r="A244" s="5" t="s">
        <v>879</v>
      </c>
      <c r="B244" s="63" t="s">
        <v>375</v>
      </c>
      <c r="C244" s="5" t="s">
        <v>472</v>
      </c>
      <c r="D244" s="7" t="s">
        <v>1565</v>
      </c>
      <c r="E244" s="82" t="s">
        <v>894</v>
      </c>
      <c r="G244" s="32" t="s">
        <v>1566</v>
      </c>
      <c r="H244" s="32">
        <v>123</v>
      </c>
      <c r="I244" s="32" t="s">
        <v>1567</v>
      </c>
      <c r="J244" s="32" t="s">
        <v>592</v>
      </c>
      <c r="K244" s="157">
        <v>110</v>
      </c>
      <c r="L244" s="32" t="s">
        <v>605</v>
      </c>
      <c r="T244" s="5" t="str">
        <f>VLOOKUP(K244,'Mapping Service'!$K:$S,9,0)</f>
        <v>mechanicalServiceTask000301</v>
      </c>
    </row>
    <row r="245" spans="1:23">
      <c r="A245" s="5" t="s">
        <v>879</v>
      </c>
      <c r="B245" s="63" t="s">
        <v>375</v>
      </c>
      <c r="C245" s="5" t="s">
        <v>472</v>
      </c>
      <c r="D245" s="7" t="s">
        <v>1569</v>
      </c>
      <c r="E245" s="82" t="s">
        <v>2031</v>
      </c>
      <c r="G245" s="32" t="s">
        <v>1570</v>
      </c>
      <c r="H245" t="s">
        <v>2186</v>
      </c>
      <c r="I245" s="32" t="s">
        <v>1571</v>
      </c>
      <c r="J245" s="96" t="s">
        <v>2187</v>
      </c>
      <c r="K245" s="157" t="s">
        <v>1572</v>
      </c>
      <c r="L245" s="96" t="s">
        <v>2188</v>
      </c>
      <c r="T245" s="5" t="e">
        <f>VLOOKUP(K245,'Mapping Service'!$K:$S,9,0)</f>
        <v>#N/A</v>
      </c>
    </row>
    <row r="246" spans="1:23">
      <c r="A246" s="5" t="s">
        <v>879</v>
      </c>
      <c r="B246" s="63" t="s">
        <v>375</v>
      </c>
      <c r="C246" s="5" t="s">
        <v>472</v>
      </c>
      <c r="D246" s="95" t="s">
        <v>2189</v>
      </c>
      <c r="E246" s="82" t="s">
        <v>2058</v>
      </c>
      <c r="G246" s="32" t="s">
        <v>1574</v>
      </c>
      <c r="H246" t="s">
        <v>2190</v>
      </c>
      <c r="I246" s="32" t="s">
        <v>1575</v>
      </c>
      <c r="J246" s="96" t="s">
        <v>1770</v>
      </c>
      <c r="K246" s="157" t="s">
        <v>491</v>
      </c>
      <c r="L246" s="96" t="s">
        <v>2191</v>
      </c>
      <c r="T246" s="5" t="str">
        <f>VLOOKUP(K246,'Mapping Service'!$K:$S,9,0)</f>
        <v>e78711c6-83ac-4bb0-8d6e-7b7c6ef3597a</v>
      </c>
    </row>
    <row r="247" spans="1:23">
      <c r="A247" s="5" t="s">
        <v>879</v>
      </c>
      <c r="B247" s="63" t="s">
        <v>375</v>
      </c>
      <c r="C247" s="5" t="s">
        <v>472</v>
      </c>
      <c r="D247" s="95" t="s">
        <v>2192</v>
      </c>
      <c r="E247" s="82" t="s">
        <v>2058</v>
      </c>
      <c r="G247" s="32" t="s">
        <v>1577</v>
      </c>
      <c r="H247" t="s">
        <v>2193</v>
      </c>
      <c r="I247" s="32" t="s">
        <v>1578</v>
      </c>
      <c r="J247" s="96" t="s">
        <v>1774</v>
      </c>
      <c r="K247" s="157" t="s">
        <v>494</v>
      </c>
      <c r="L247" s="96" t="s">
        <v>2194</v>
      </c>
      <c r="N247" s="145" t="s">
        <v>2125</v>
      </c>
      <c r="T247" s="5" t="str">
        <f>VLOOKUP(K247,'Mapping Service'!$K:$S,9,0)</f>
        <v>mechanicalServiceTask0003049600223</v>
      </c>
    </row>
    <row r="248" spans="1:23">
      <c r="A248" s="5" t="s">
        <v>879</v>
      </c>
      <c r="B248" s="63" t="s">
        <v>375</v>
      </c>
      <c r="C248" s="5" t="s">
        <v>472</v>
      </c>
      <c r="D248" s="7" t="s">
        <v>1579</v>
      </c>
      <c r="E248" s="82" t="s">
        <v>894</v>
      </c>
      <c r="G248" s="167" t="s">
        <v>954</v>
      </c>
      <c r="H248" s="167">
        <v>124</v>
      </c>
      <c r="I248" s="73" t="s">
        <v>954</v>
      </c>
      <c r="J248" s="167" t="s">
        <v>595</v>
      </c>
      <c r="K248" s="157">
        <v>114</v>
      </c>
      <c r="L248" s="32" t="s">
        <v>608</v>
      </c>
      <c r="M248" s="135" t="s">
        <v>2143</v>
      </c>
      <c r="T248" s="5" t="str">
        <f>VLOOKUP(K248,'Mapping Service'!$K:$S,9,0)</f>
        <v>mechanicalServiceTask000309</v>
      </c>
    </row>
    <row r="249" spans="1:23">
      <c r="A249" s="5" t="s">
        <v>879</v>
      </c>
      <c r="B249" s="63" t="s">
        <v>375</v>
      </c>
      <c r="D249" s="7" t="s">
        <v>1580</v>
      </c>
      <c r="E249" s="82" t="s">
        <v>894</v>
      </c>
      <c r="G249" s="167"/>
      <c r="H249" s="167"/>
      <c r="I249" s="73"/>
      <c r="J249" s="167" t="s">
        <v>23</v>
      </c>
      <c r="K249" s="163" t="s">
        <v>954</v>
      </c>
      <c r="L249" s="167" t="s">
        <v>612</v>
      </c>
      <c r="M249" t="s">
        <v>2072</v>
      </c>
      <c r="T249" s="5" t="e">
        <f>VLOOKUP(K249,'Mapping Service'!$K:$S,9,0)</f>
        <v>#N/A</v>
      </c>
    </row>
    <row r="250" spans="1:23">
      <c r="A250" s="5" t="s">
        <v>879</v>
      </c>
      <c r="B250" s="63" t="s">
        <v>375</v>
      </c>
      <c r="D250" s="7" t="s">
        <v>1581</v>
      </c>
      <c r="E250" s="82" t="s">
        <v>894</v>
      </c>
      <c r="G250" s="167" t="s">
        <v>954</v>
      </c>
      <c r="H250" s="167">
        <v>125</v>
      </c>
      <c r="I250" s="73" t="s">
        <v>954</v>
      </c>
      <c r="J250" s="167" t="s">
        <v>599</v>
      </c>
      <c r="K250" s="163">
        <v>115</v>
      </c>
      <c r="L250" s="32" t="s">
        <v>615</v>
      </c>
      <c r="M250" t="s">
        <v>2072</v>
      </c>
      <c r="T250" s="5" t="str">
        <f>VLOOKUP(K250,'Mapping Service'!$K:$S,9,0)</f>
        <v>mechanicalServiceTask00030902</v>
      </c>
    </row>
    <row r="251" spans="1:23">
      <c r="A251" s="5" t="s">
        <v>879</v>
      </c>
      <c r="B251" s="63" t="s">
        <v>375</v>
      </c>
      <c r="D251" s="7" t="s">
        <v>1595</v>
      </c>
      <c r="E251" s="82" t="s">
        <v>894</v>
      </c>
      <c r="G251" s="167" t="s">
        <v>954</v>
      </c>
      <c r="H251" s="167">
        <v>126</v>
      </c>
      <c r="I251" s="73" t="s">
        <v>954</v>
      </c>
      <c r="J251" s="167" t="s">
        <v>602</v>
      </c>
      <c r="K251" s="163" t="s">
        <v>954</v>
      </c>
      <c r="L251" s="167" t="s">
        <v>618</v>
      </c>
      <c r="M251" s="5" t="s">
        <v>2072</v>
      </c>
      <c r="T251" s="5" t="e">
        <f>VLOOKUP(K251,'Mapping Service'!$K:$S,9,0)</f>
        <v>#N/A</v>
      </c>
    </row>
    <row r="252" spans="1:23">
      <c r="A252" s="79" t="s">
        <v>879</v>
      </c>
      <c r="B252" s="80" t="s">
        <v>375</v>
      </c>
      <c r="C252" s="79" t="s">
        <v>531</v>
      </c>
      <c r="D252" s="151" t="s">
        <v>2195</v>
      </c>
      <c r="E252" s="82" t="s">
        <v>2031</v>
      </c>
      <c r="F252" s="85"/>
      <c r="G252" s="85">
        <v>105</v>
      </c>
      <c r="H252" s="85">
        <v>127</v>
      </c>
      <c r="I252" s="85">
        <v>115</v>
      </c>
      <c r="J252" s="166" t="s">
        <v>2196</v>
      </c>
      <c r="K252" s="157">
        <v>120</v>
      </c>
      <c r="L252" s="166" t="s">
        <v>2197</v>
      </c>
      <c r="M252" s="135" t="s">
        <v>2198</v>
      </c>
      <c r="N252" s="79"/>
      <c r="O252" s="79"/>
      <c r="P252" s="79"/>
      <c r="Q252" s="79"/>
      <c r="R252" s="79"/>
      <c r="S252" s="79"/>
      <c r="T252" s="5" t="e">
        <f>VLOOKUP(K252,'Mapping Service'!$K:$S,9,0)</f>
        <v>#N/A</v>
      </c>
      <c r="U252" s="79"/>
      <c r="V252" s="79"/>
      <c r="W252" s="79"/>
    </row>
    <row r="253" spans="1:23">
      <c r="A253" s="79" t="s">
        <v>879</v>
      </c>
      <c r="B253" s="80" t="s">
        <v>375</v>
      </c>
      <c r="C253" s="79" t="s">
        <v>531</v>
      </c>
      <c r="D253" s="152" t="s">
        <v>2199</v>
      </c>
      <c r="E253" s="82" t="s">
        <v>2058</v>
      </c>
      <c r="F253" s="85"/>
      <c r="G253" s="85" t="s">
        <v>463</v>
      </c>
      <c r="H253" t="s">
        <v>2200</v>
      </c>
      <c r="I253" s="85" t="s">
        <v>1702</v>
      </c>
      <c r="J253" s="166" t="s">
        <v>2201</v>
      </c>
      <c r="K253" s="157" t="s">
        <v>549</v>
      </c>
      <c r="L253" s="166" t="s">
        <v>2202</v>
      </c>
      <c r="M253" s="135" t="s">
        <v>2198</v>
      </c>
      <c r="N253" s="79"/>
      <c r="O253" s="79"/>
      <c r="P253" s="79"/>
      <c r="Q253" s="79"/>
      <c r="R253" s="79"/>
      <c r="S253" s="79"/>
      <c r="T253" s="5" t="str">
        <f>VLOOKUP(K253,'Mapping Service'!$K:$S,9,0)</f>
        <v>84d139e9-d8d0-474b-b714-c9d6b4051aaa</v>
      </c>
      <c r="U253" s="79"/>
      <c r="V253" s="79"/>
      <c r="W253" s="79"/>
    </row>
    <row r="254" spans="1:23">
      <c r="A254" s="79" t="s">
        <v>879</v>
      </c>
      <c r="B254" s="80" t="s">
        <v>375</v>
      </c>
      <c r="C254" s="79" t="s">
        <v>531</v>
      </c>
      <c r="D254" s="152" t="s">
        <v>2203</v>
      </c>
      <c r="E254" s="82" t="s">
        <v>2058</v>
      </c>
      <c r="F254" s="85"/>
      <c r="G254" s="85" t="s">
        <v>467</v>
      </c>
      <c r="H254" t="s">
        <v>2204</v>
      </c>
      <c r="I254" s="85" t="s">
        <v>1704</v>
      </c>
      <c r="J254" s="166" t="s">
        <v>2205</v>
      </c>
      <c r="K254" s="157" t="s">
        <v>553</v>
      </c>
      <c r="L254" s="166" t="s">
        <v>2206</v>
      </c>
      <c r="M254" s="135" t="s">
        <v>2198</v>
      </c>
      <c r="N254" s="145" t="s">
        <v>2125</v>
      </c>
      <c r="O254" s="79"/>
      <c r="P254" s="79"/>
      <c r="Q254" s="79"/>
      <c r="R254" s="79"/>
      <c r="S254" s="79"/>
      <c r="T254" s="5" t="str">
        <f>VLOOKUP(K254,'Mapping Service'!$K:$S,9,0)</f>
        <v>4ce3a9fb-ee0c-41c0-b1cf-087926893687</v>
      </c>
      <c r="U254" s="79"/>
      <c r="V254" s="79"/>
      <c r="W254" s="79"/>
    </row>
    <row r="255" spans="1:23" ht="28.8">
      <c r="A255" s="5" t="s">
        <v>879</v>
      </c>
      <c r="B255" s="22" t="s">
        <v>375</v>
      </c>
      <c r="C255" s="20" t="s">
        <v>511</v>
      </c>
      <c r="D255" s="22" t="s">
        <v>511</v>
      </c>
      <c r="E255" s="20" t="s">
        <v>2</v>
      </c>
      <c r="F255" s="71"/>
      <c r="G255" s="71"/>
      <c r="H255" s="71"/>
      <c r="I255" s="71"/>
      <c r="J255" s="71" t="s">
        <v>23</v>
      </c>
      <c r="L255" s="71" t="s">
        <v>23</v>
      </c>
      <c r="T255" s="5" t="e">
        <f>VLOOKUP(K255,'Mapping Service'!$K:$S,9,0)</f>
        <v>#N/A</v>
      </c>
    </row>
    <row r="256" spans="1:23" ht="237.6" customHeight="1">
      <c r="A256" s="5" t="s">
        <v>879</v>
      </c>
      <c r="B256" s="63" t="s">
        <v>375</v>
      </c>
      <c r="C256" s="5" t="s">
        <v>511</v>
      </c>
      <c r="D256" s="150" t="s">
        <v>2207</v>
      </c>
      <c r="E256" s="82" t="s">
        <v>2031</v>
      </c>
      <c r="I256" s="32" t="s">
        <v>503</v>
      </c>
      <c r="J256" s="32" t="s">
        <v>605</v>
      </c>
      <c r="K256" s="157">
        <v>118</v>
      </c>
      <c r="L256" s="32" t="s">
        <v>621</v>
      </c>
      <c r="O256" s="94" t="s">
        <v>2032</v>
      </c>
      <c r="T256" s="5" t="e">
        <f>VLOOKUP(K256,'Mapping Service'!$K:$S,9,0)</f>
        <v>#N/A</v>
      </c>
    </row>
    <row r="257" spans="1:23">
      <c r="A257" s="5" t="s">
        <v>879</v>
      </c>
      <c r="B257" s="63" t="s">
        <v>375</v>
      </c>
      <c r="C257" s="5" t="s">
        <v>511</v>
      </c>
      <c r="D257" s="7" t="s">
        <v>1605</v>
      </c>
      <c r="E257" s="82" t="s">
        <v>2208</v>
      </c>
      <c r="I257" s="32" t="s">
        <v>1606</v>
      </c>
      <c r="J257" s="96" t="s">
        <v>2209</v>
      </c>
      <c r="K257" s="157" t="s">
        <v>519</v>
      </c>
      <c r="L257" s="96" t="s">
        <v>2210</v>
      </c>
      <c r="T257" s="5" t="str">
        <f>VLOOKUP(K257,'Mapping Service'!$K:$S,9,0)</f>
        <v>53dd89a4-1bba-bcol-b197-58b11da9189d</v>
      </c>
    </row>
    <row r="258" spans="1:23">
      <c r="A258" s="5" t="s">
        <v>879</v>
      </c>
      <c r="B258" s="63" t="s">
        <v>375</v>
      </c>
      <c r="C258" s="5" t="s">
        <v>511</v>
      </c>
      <c r="D258" s="7" t="s">
        <v>1610</v>
      </c>
      <c r="E258" s="82" t="s">
        <v>2208</v>
      </c>
      <c r="I258" s="32" t="s">
        <v>1611</v>
      </c>
      <c r="J258" s="96" t="s">
        <v>2188</v>
      </c>
      <c r="K258" s="157" t="s">
        <v>523</v>
      </c>
      <c r="L258" s="96" t="s">
        <v>2211</v>
      </c>
      <c r="T258" s="5" t="str">
        <f>VLOOKUP(K258,'Mapping Service'!$K:$S,9,0)</f>
        <v>8bb9c251-56b0-45iw-964f-99c48c91ab4e</v>
      </c>
    </row>
    <row r="259" spans="1:23">
      <c r="A259" s="5" t="s">
        <v>879</v>
      </c>
      <c r="B259" s="63" t="s">
        <v>375</v>
      </c>
      <c r="C259" s="5" t="s">
        <v>511</v>
      </c>
      <c r="D259" s="7" t="s">
        <v>1615</v>
      </c>
      <c r="E259" s="82" t="s">
        <v>2208</v>
      </c>
      <c r="I259" s="32" t="s">
        <v>1616</v>
      </c>
      <c r="J259" s="96" t="s">
        <v>2212</v>
      </c>
      <c r="K259" s="157" t="s">
        <v>526</v>
      </c>
      <c r="L259" s="96" t="s">
        <v>2213</v>
      </c>
      <c r="T259" s="5" t="str">
        <f>VLOOKUP(K259,'Mapping Service'!$K:$S,9,0)</f>
        <v>b8899d87-d7b1-4b8d-nk14-d11fd62e90df</v>
      </c>
    </row>
    <row r="260" spans="1:23">
      <c r="A260" s="5" t="s">
        <v>879</v>
      </c>
      <c r="B260" s="63" t="s">
        <v>375</v>
      </c>
      <c r="C260" s="5" t="s">
        <v>511</v>
      </c>
      <c r="D260" s="7" t="s">
        <v>1617</v>
      </c>
      <c r="E260" s="82" t="s">
        <v>2208</v>
      </c>
      <c r="I260" s="32" t="s">
        <v>1618</v>
      </c>
      <c r="J260" s="96" t="s">
        <v>2214</v>
      </c>
      <c r="K260" s="157" t="s">
        <v>529</v>
      </c>
      <c r="L260" s="96" t="s">
        <v>2215</v>
      </c>
      <c r="T260" s="5" t="str">
        <f>VLOOKUP(K260,'Mapping Service'!$K:$S,9,0)</f>
        <v>43802f26-b528-478b-lswc-e5d2ea2c88e7</v>
      </c>
    </row>
    <row r="261" spans="1:23">
      <c r="A261" s="5" t="s">
        <v>879</v>
      </c>
      <c r="B261" s="63" t="s">
        <v>375</v>
      </c>
      <c r="D261" s="7" t="s">
        <v>1628</v>
      </c>
      <c r="E261" s="82" t="s">
        <v>894</v>
      </c>
      <c r="G261" s="167" t="s">
        <v>954</v>
      </c>
      <c r="H261" s="167">
        <v>128</v>
      </c>
      <c r="I261" s="167" t="s">
        <v>954</v>
      </c>
      <c r="J261" s="167" t="s">
        <v>608</v>
      </c>
      <c r="K261" s="163" t="s">
        <v>954</v>
      </c>
      <c r="L261" s="167" t="s">
        <v>624</v>
      </c>
      <c r="M261" t="s">
        <v>2072</v>
      </c>
      <c r="T261" s="5" t="e">
        <f>VLOOKUP(K261,'Mapping Service'!$K:$S,9,0)</f>
        <v>#N/A</v>
      </c>
    </row>
    <row r="262" spans="1:23">
      <c r="A262" s="20" t="s">
        <v>879</v>
      </c>
      <c r="B262" s="20" t="s">
        <v>375</v>
      </c>
      <c r="C262" s="20" t="s">
        <v>610</v>
      </c>
      <c r="D262" s="22" t="s">
        <v>610</v>
      </c>
      <c r="E262" s="20" t="s">
        <v>2</v>
      </c>
      <c r="F262" s="71"/>
      <c r="G262" s="71"/>
      <c r="H262" s="71"/>
      <c r="I262" s="71"/>
      <c r="J262" s="71" t="s">
        <v>23</v>
      </c>
      <c r="L262" s="71" t="s">
        <v>23</v>
      </c>
      <c r="M262" s="20"/>
      <c r="N262" s="20"/>
      <c r="O262" s="20"/>
      <c r="P262" s="20"/>
      <c r="Q262" s="20"/>
      <c r="R262" s="20"/>
      <c r="S262" s="20"/>
      <c r="T262" s="5" t="e">
        <f>VLOOKUP(K262,'Mapping Service'!$K:$S,9,0)</f>
        <v>#N/A</v>
      </c>
      <c r="U262" s="20"/>
      <c r="V262" s="20"/>
    </row>
    <row r="263" spans="1:23" s="92" customFormat="1">
      <c r="A263" s="88" t="s">
        <v>879</v>
      </c>
      <c r="B263" s="89" t="s">
        <v>375</v>
      </c>
      <c r="C263" s="88" t="s">
        <v>610</v>
      </c>
      <c r="D263" s="92" t="s">
        <v>1887</v>
      </c>
      <c r="E263" s="144" t="s">
        <v>894</v>
      </c>
      <c r="F263" s="91"/>
      <c r="G263" s="91">
        <v>118</v>
      </c>
      <c r="H263" s="91"/>
      <c r="I263" s="91"/>
      <c r="J263" s="91" t="s">
        <v>23</v>
      </c>
      <c r="K263" s="162">
        <v>136</v>
      </c>
      <c r="L263" s="91" t="s">
        <v>23</v>
      </c>
      <c r="M263" s="88" t="s">
        <v>895</v>
      </c>
      <c r="N263" s="88"/>
      <c r="O263" s="88"/>
      <c r="P263" s="88"/>
      <c r="Q263" s="88"/>
      <c r="R263" s="88"/>
      <c r="S263" s="88"/>
      <c r="T263" s="5" t="str">
        <f>VLOOKUP(K263,'Mapping Service'!$K:$S,9,0)</f>
        <v>mechanicalServiceTask000901</v>
      </c>
      <c r="U263" s="88"/>
      <c r="V263" s="88"/>
      <c r="W263" s="88"/>
    </row>
    <row r="264" spans="1:23" s="92" customFormat="1">
      <c r="A264" s="88" t="s">
        <v>879</v>
      </c>
      <c r="B264" s="89" t="s">
        <v>375</v>
      </c>
      <c r="C264" s="88" t="s">
        <v>610</v>
      </c>
      <c r="D264" s="90" t="s">
        <v>1721</v>
      </c>
      <c r="E264" s="144" t="s">
        <v>894</v>
      </c>
      <c r="F264" s="91"/>
      <c r="G264" s="91">
        <v>120</v>
      </c>
      <c r="H264" s="91"/>
      <c r="I264" s="91"/>
      <c r="J264" s="91" t="s">
        <v>23</v>
      </c>
      <c r="K264" s="162">
        <v>139</v>
      </c>
      <c r="L264" s="91" t="s">
        <v>23</v>
      </c>
      <c r="M264" s="88" t="s">
        <v>895</v>
      </c>
      <c r="N264" s="88"/>
      <c r="O264" s="88"/>
      <c r="P264" s="88"/>
      <c r="Q264" s="88"/>
      <c r="R264" s="88"/>
      <c r="S264" s="88"/>
      <c r="T264" s="5" t="str">
        <f>VLOOKUP(K264,'Mapping Service'!$K:$S,9,0)</f>
        <v>mechanicalServiceTask000904</v>
      </c>
      <c r="U264" s="88"/>
      <c r="V264" s="88"/>
      <c r="W264" s="88"/>
    </row>
    <row r="265" spans="1:23" s="92" customFormat="1">
      <c r="A265" s="88" t="s">
        <v>879</v>
      </c>
      <c r="B265" s="89" t="s">
        <v>375</v>
      </c>
      <c r="C265" s="88" t="s">
        <v>610</v>
      </c>
      <c r="D265" s="90" t="s">
        <v>1714</v>
      </c>
      <c r="E265" s="144" t="s">
        <v>894</v>
      </c>
      <c r="F265" s="91"/>
      <c r="G265" s="91">
        <v>121</v>
      </c>
      <c r="H265" s="91"/>
      <c r="I265" s="91">
        <v>132</v>
      </c>
      <c r="J265" s="91" t="s">
        <v>23</v>
      </c>
      <c r="K265" s="162">
        <v>140</v>
      </c>
      <c r="L265" s="91" t="s">
        <v>23</v>
      </c>
      <c r="M265" s="88" t="s">
        <v>895</v>
      </c>
      <c r="N265" s="88"/>
      <c r="O265" s="88"/>
      <c r="P265" s="88"/>
      <c r="Q265" s="88"/>
      <c r="R265" s="88"/>
      <c r="S265" s="88"/>
      <c r="T265" s="5" t="str">
        <f>VLOOKUP(K265,'Mapping Service'!$K:$S,9,0)</f>
        <v>mechanicalServiceTask000905</v>
      </c>
      <c r="U265" s="88"/>
      <c r="V265" s="88"/>
      <c r="W265" s="88"/>
    </row>
    <row r="266" spans="1:23">
      <c r="A266" s="20" t="s">
        <v>879</v>
      </c>
      <c r="B266" s="20" t="s">
        <v>375</v>
      </c>
      <c r="C266" s="20" t="s">
        <v>558</v>
      </c>
      <c r="D266" s="22" t="s">
        <v>558</v>
      </c>
      <c r="E266" s="20" t="s">
        <v>2</v>
      </c>
      <c r="F266" s="71"/>
      <c r="G266" s="71"/>
      <c r="H266" s="71"/>
      <c r="I266" s="71"/>
      <c r="J266" s="71" t="s">
        <v>23</v>
      </c>
      <c r="L266" s="71" t="s">
        <v>23</v>
      </c>
      <c r="M266" s="135" t="s">
        <v>2216</v>
      </c>
      <c r="N266" s="20"/>
      <c r="O266" s="20"/>
      <c r="P266" s="20"/>
      <c r="Q266" s="20"/>
      <c r="R266" s="20"/>
      <c r="S266" s="20"/>
      <c r="T266" s="5" t="e">
        <f>VLOOKUP(K266,'Mapping Service'!$K:$S,9,0)</f>
        <v>#N/A</v>
      </c>
      <c r="U266" s="20"/>
      <c r="V266" s="20"/>
    </row>
    <row r="267" spans="1:23">
      <c r="A267" s="5" t="s">
        <v>879</v>
      </c>
      <c r="B267" s="63" t="s">
        <v>375</v>
      </c>
      <c r="C267" s="5" t="s">
        <v>558</v>
      </c>
      <c r="D267" s="95" t="s">
        <v>2217</v>
      </c>
      <c r="E267" s="82" t="s">
        <v>894</v>
      </c>
      <c r="G267" s="32" t="s">
        <v>1567</v>
      </c>
      <c r="H267" s="32">
        <v>129</v>
      </c>
      <c r="I267" s="32" t="s">
        <v>2218</v>
      </c>
      <c r="J267" s="32" t="s">
        <v>612</v>
      </c>
      <c r="K267" s="157">
        <v>122</v>
      </c>
      <c r="L267" s="96" t="s">
        <v>627</v>
      </c>
      <c r="T267" s="5" t="str">
        <f>VLOOKUP(K267,'Mapping Service'!$K:$S,9,0)</f>
        <v>mechanicalServiceTask000900001</v>
      </c>
    </row>
    <row r="268" spans="1:23" ht="86.4">
      <c r="A268" s="5" t="s">
        <v>879</v>
      </c>
      <c r="B268" s="63" t="s">
        <v>375</v>
      </c>
      <c r="D268" s="148" t="s">
        <v>2219</v>
      </c>
      <c r="E268" s="82" t="s">
        <v>2031</v>
      </c>
      <c r="I268" s="167" t="s">
        <v>954</v>
      </c>
      <c r="J268" s="167" t="s">
        <v>615</v>
      </c>
      <c r="K268" s="163" t="s">
        <v>954</v>
      </c>
      <c r="L268" s="167" t="s">
        <v>631</v>
      </c>
      <c r="M268" t="s">
        <v>2072</v>
      </c>
      <c r="O268" s="94" t="s">
        <v>2032</v>
      </c>
      <c r="T268" s="5" t="e">
        <f>VLOOKUP(K268,'Mapping Service'!$K:$S,9,0)</f>
        <v>#N/A</v>
      </c>
    </row>
    <row r="269" spans="1:23">
      <c r="A269" s="5" t="s">
        <v>879</v>
      </c>
      <c r="B269" s="63" t="s">
        <v>375</v>
      </c>
      <c r="D269" s="97" t="s">
        <v>2220</v>
      </c>
      <c r="E269" t="s">
        <v>930</v>
      </c>
      <c r="I269" s="167" t="s">
        <v>954</v>
      </c>
      <c r="J269" s="167" t="s">
        <v>2221</v>
      </c>
      <c r="K269" s="163" t="s">
        <v>954</v>
      </c>
      <c r="L269" s="167" t="s">
        <v>2222</v>
      </c>
      <c r="M269" t="s">
        <v>2072</v>
      </c>
      <c r="T269" s="5" t="e">
        <f>VLOOKUP(K269,'Mapping Service'!$K:$S,9,0)</f>
        <v>#N/A</v>
      </c>
    </row>
    <row r="270" spans="1:23" s="2" customFormat="1" ht="82.5" customHeight="1">
      <c r="A270" s="5" t="s">
        <v>879</v>
      </c>
      <c r="B270" s="63" t="s">
        <v>375</v>
      </c>
      <c r="C270" s="5" t="s">
        <v>558</v>
      </c>
      <c r="D270" s="149" t="s">
        <v>2223</v>
      </c>
      <c r="E270" s="82" t="s">
        <v>894</v>
      </c>
      <c r="F270" s="32"/>
      <c r="G270" s="32"/>
      <c r="H270" s="32"/>
      <c r="I270" s="32">
        <v>118</v>
      </c>
      <c r="J270" s="32" t="s">
        <v>618</v>
      </c>
      <c r="K270" s="157">
        <v>123</v>
      </c>
      <c r="L270" s="32" t="s">
        <v>634</v>
      </c>
      <c r="M270" s="2" t="s">
        <v>2156</v>
      </c>
      <c r="N270" s="5"/>
      <c r="O270" s="94" t="s">
        <v>2032</v>
      </c>
      <c r="P270" s="5"/>
      <c r="Q270" s="5"/>
      <c r="R270" s="5"/>
      <c r="S270" s="5"/>
      <c r="T270" s="5" t="str">
        <f>VLOOKUP(K270,'Mapping Service'!$K:$S,9,0)</f>
        <v>mechanicalServiceTask0009000017</v>
      </c>
      <c r="U270" s="5"/>
      <c r="V270" s="5"/>
      <c r="W270" s="5"/>
    </row>
    <row r="271" spans="1:23">
      <c r="A271" s="5" t="s">
        <v>879</v>
      </c>
      <c r="B271" s="63" t="s">
        <v>375</v>
      </c>
      <c r="C271" s="5" t="s">
        <v>558</v>
      </c>
      <c r="D271" s="7" t="s">
        <v>1635</v>
      </c>
      <c r="E271" s="82" t="s">
        <v>894</v>
      </c>
      <c r="G271" s="32">
        <v>107</v>
      </c>
      <c r="H271" s="32">
        <v>130</v>
      </c>
      <c r="I271" s="32">
        <v>119</v>
      </c>
      <c r="J271" s="32" t="s">
        <v>621</v>
      </c>
      <c r="K271" s="157">
        <v>124</v>
      </c>
      <c r="L271" s="32" t="s">
        <v>637</v>
      </c>
      <c r="T271" s="5" t="str">
        <f>VLOOKUP(K271,'Mapping Service'!$K:$S,9,0)</f>
        <v>mechanicalServiceTask0009000021</v>
      </c>
    </row>
    <row r="272" spans="1:23">
      <c r="A272" s="5" t="s">
        <v>879</v>
      </c>
      <c r="B272" s="63" t="s">
        <v>375</v>
      </c>
      <c r="C272" s="5" t="s">
        <v>558</v>
      </c>
      <c r="D272" s="7" t="s">
        <v>1637</v>
      </c>
      <c r="E272" s="82" t="s">
        <v>894</v>
      </c>
      <c r="G272" s="32">
        <v>108</v>
      </c>
      <c r="H272" s="32">
        <v>131</v>
      </c>
      <c r="I272" s="32">
        <v>120</v>
      </c>
      <c r="J272" s="32" t="s">
        <v>624</v>
      </c>
      <c r="K272" s="157">
        <v>125</v>
      </c>
      <c r="L272" s="32" t="s">
        <v>640</v>
      </c>
      <c r="T272" s="5" t="str">
        <f>VLOOKUP(K272,'Mapping Service'!$K:$S,9,0)</f>
        <v>mechanicalServiceTask0009000022</v>
      </c>
    </row>
    <row r="273" spans="1:23">
      <c r="A273" s="20" t="s">
        <v>879</v>
      </c>
      <c r="B273" s="20" t="s">
        <v>375</v>
      </c>
      <c r="C273" s="20" t="s">
        <v>531</v>
      </c>
      <c r="D273" s="22" t="s">
        <v>531</v>
      </c>
      <c r="E273" s="20" t="s">
        <v>2</v>
      </c>
      <c r="F273" s="71"/>
      <c r="G273" s="71"/>
      <c r="H273" s="71"/>
      <c r="I273" s="71"/>
      <c r="J273" s="71" t="s">
        <v>23</v>
      </c>
      <c r="L273" s="71" t="s">
        <v>23</v>
      </c>
      <c r="M273" s="135" t="s">
        <v>2216</v>
      </c>
      <c r="N273" s="20"/>
      <c r="O273" s="20"/>
      <c r="P273" s="20"/>
      <c r="Q273" s="20"/>
      <c r="R273" s="20"/>
      <c r="S273" s="20"/>
      <c r="T273" s="5" t="e">
        <f>VLOOKUP(K273,'Mapping Service'!$K:$S,9,0)</f>
        <v>#N/A</v>
      </c>
      <c r="U273" s="20"/>
      <c r="V273" s="20"/>
    </row>
    <row r="274" spans="1:23">
      <c r="A274" s="5" t="s">
        <v>879</v>
      </c>
      <c r="B274" s="63" t="s">
        <v>375</v>
      </c>
      <c r="C274" s="5" t="s">
        <v>531</v>
      </c>
      <c r="D274" t="s">
        <v>2224</v>
      </c>
      <c r="E274" s="143" t="s">
        <v>2025</v>
      </c>
      <c r="G274" s="167" t="s">
        <v>954</v>
      </c>
      <c r="H274" s="32">
        <v>132</v>
      </c>
      <c r="I274" s="32" t="s">
        <v>1642</v>
      </c>
      <c r="J274" s="32" t="s">
        <v>627</v>
      </c>
      <c r="K274" s="157">
        <v>119</v>
      </c>
      <c r="L274" s="32" t="s">
        <v>643</v>
      </c>
      <c r="M274" t="s">
        <v>2156</v>
      </c>
      <c r="T274" s="5" t="str">
        <f>VLOOKUP(K274,'Mapping Service'!$K:$S,9,0)</f>
        <v>mechanicalServiceTask0007000001</v>
      </c>
    </row>
    <row r="275" spans="1:23">
      <c r="A275" s="5" t="s">
        <v>879</v>
      </c>
      <c r="B275" s="5" t="s">
        <v>375</v>
      </c>
      <c r="D275" t="s">
        <v>1644</v>
      </c>
      <c r="E275" s="82" t="s">
        <v>894</v>
      </c>
      <c r="G275" s="167" t="s">
        <v>954</v>
      </c>
      <c r="H275" s="167" t="s">
        <v>2225</v>
      </c>
      <c r="I275" s="167" t="s">
        <v>954</v>
      </c>
      <c r="J275" s="167" t="s">
        <v>2226</v>
      </c>
      <c r="K275" s="163" t="s">
        <v>954</v>
      </c>
      <c r="L275" s="167" t="s">
        <v>2227</v>
      </c>
      <c r="M275" t="s">
        <v>2072</v>
      </c>
      <c r="T275" s="5" t="e">
        <f>VLOOKUP(K275,'Mapping Service'!$K:$S,9,0)</f>
        <v>#N/A</v>
      </c>
    </row>
    <row r="276" spans="1:23">
      <c r="A276" s="5" t="s">
        <v>879</v>
      </c>
      <c r="B276" s="5" t="s">
        <v>375</v>
      </c>
      <c r="D276" t="s">
        <v>1645</v>
      </c>
      <c r="E276" s="82" t="s">
        <v>894</v>
      </c>
      <c r="G276" s="167" t="s">
        <v>954</v>
      </c>
      <c r="H276" s="167" t="s">
        <v>2179</v>
      </c>
      <c r="I276" s="167" t="s">
        <v>954</v>
      </c>
      <c r="J276" s="167" t="s">
        <v>2228</v>
      </c>
      <c r="K276" s="163" t="s">
        <v>954</v>
      </c>
      <c r="L276" s="167" t="s">
        <v>2229</v>
      </c>
      <c r="M276" t="s">
        <v>2072</v>
      </c>
      <c r="T276" s="5" t="e">
        <f>VLOOKUP(K276,'Mapping Service'!$K:$S,9,0)</f>
        <v>#N/A</v>
      </c>
    </row>
    <row r="277" spans="1:23">
      <c r="A277" s="5" t="s">
        <v>879</v>
      </c>
      <c r="B277" s="5" t="s">
        <v>375</v>
      </c>
      <c r="D277" t="s">
        <v>1646</v>
      </c>
      <c r="E277" s="82" t="s">
        <v>894</v>
      </c>
      <c r="G277" s="167" t="s">
        <v>954</v>
      </c>
      <c r="H277" s="167" t="s">
        <v>2230</v>
      </c>
      <c r="I277" s="167" t="s">
        <v>954</v>
      </c>
      <c r="J277" s="167" t="s">
        <v>2231</v>
      </c>
      <c r="K277" s="163" t="s">
        <v>954</v>
      </c>
      <c r="L277" s="167" t="s">
        <v>2232</v>
      </c>
      <c r="M277" t="s">
        <v>2072</v>
      </c>
      <c r="T277" s="5" t="e">
        <f>VLOOKUP(K277,'Mapping Service'!$K:$S,9,0)</f>
        <v>#N/A</v>
      </c>
    </row>
    <row r="278" spans="1:23">
      <c r="A278" s="5" t="s">
        <v>879</v>
      </c>
      <c r="B278" s="5" t="s">
        <v>375</v>
      </c>
      <c r="D278" t="s">
        <v>1647</v>
      </c>
      <c r="E278" s="82" t="s">
        <v>894</v>
      </c>
      <c r="G278" s="167" t="s">
        <v>954</v>
      </c>
      <c r="H278" s="167" t="s">
        <v>2233</v>
      </c>
      <c r="I278" s="167" t="s">
        <v>954</v>
      </c>
      <c r="J278" s="167" t="s">
        <v>2234</v>
      </c>
      <c r="K278" s="163" t="s">
        <v>954</v>
      </c>
      <c r="L278" s="167" t="s">
        <v>2235</v>
      </c>
      <c r="M278" t="s">
        <v>2072</v>
      </c>
      <c r="T278" s="5" t="e">
        <f>VLOOKUP(K278,'Mapping Service'!$K:$S,9,0)</f>
        <v>#N/A</v>
      </c>
    </row>
    <row r="279" spans="1:23">
      <c r="A279" s="79" t="s">
        <v>879</v>
      </c>
      <c r="B279" s="80" t="s">
        <v>375</v>
      </c>
      <c r="C279" s="79" t="s">
        <v>531</v>
      </c>
      <c r="D279" t="s">
        <v>2236</v>
      </c>
      <c r="E279" s="82" t="s">
        <v>2031</v>
      </c>
      <c r="F279" s="85"/>
      <c r="G279" s="85">
        <v>104</v>
      </c>
      <c r="H279" s="85">
        <v>133</v>
      </c>
      <c r="I279" s="85" t="s">
        <v>1650</v>
      </c>
      <c r="J279" s="85" t="s">
        <v>631</v>
      </c>
      <c r="K279" s="157" t="s">
        <v>1651</v>
      </c>
      <c r="L279" s="85" t="s">
        <v>646</v>
      </c>
      <c r="M279" s="79"/>
      <c r="N279" s="79"/>
      <c r="O279" s="79"/>
      <c r="P279" s="79"/>
      <c r="Q279" s="79"/>
      <c r="R279" s="79"/>
      <c r="S279" s="79"/>
      <c r="T279" s="5" t="e">
        <f>VLOOKUP(K279,'Mapping Service'!$K:$S,9,0)</f>
        <v>#N/A</v>
      </c>
      <c r="U279" s="79"/>
      <c r="V279" s="79"/>
      <c r="W279" s="79"/>
    </row>
    <row r="280" spans="1:23">
      <c r="A280" s="79" t="s">
        <v>879</v>
      </c>
      <c r="B280" s="80" t="s">
        <v>375</v>
      </c>
      <c r="C280" s="79" t="s">
        <v>531</v>
      </c>
      <c r="D280" t="s">
        <v>2237</v>
      </c>
      <c r="E280" s="82" t="s">
        <v>2058</v>
      </c>
      <c r="F280" s="85"/>
      <c r="G280" s="85" t="s">
        <v>2149</v>
      </c>
      <c r="H280" t="s">
        <v>2185</v>
      </c>
      <c r="I280" s="85" t="s">
        <v>1659</v>
      </c>
      <c r="J280" s="166" t="s">
        <v>2222</v>
      </c>
      <c r="K280" s="157" t="s">
        <v>537</v>
      </c>
      <c r="L280" s="166" t="s">
        <v>1952</v>
      </c>
      <c r="M280" s="195" t="s">
        <v>2156</v>
      </c>
      <c r="N280" s="79"/>
      <c r="O280" s="79"/>
      <c r="P280" s="79"/>
      <c r="Q280" s="79"/>
      <c r="R280" s="79"/>
      <c r="S280" s="79"/>
      <c r="T280" s="5" t="str">
        <f>VLOOKUP(K280,'Mapping Service'!$K:$S,9,0)</f>
        <v>2ae3cb4e-ef50-4814-a2cq-azz2b1944e1a</v>
      </c>
      <c r="U280" s="79"/>
      <c r="V280" s="79"/>
      <c r="W280" s="79"/>
    </row>
    <row r="281" spans="1:23">
      <c r="A281" s="79" t="s">
        <v>879</v>
      </c>
      <c r="B281" s="80" t="s">
        <v>375</v>
      </c>
      <c r="C281" s="79" t="s">
        <v>531</v>
      </c>
      <c r="D281" t="s">
        <v>2238</v>
      </c>
      <c r="E281" s="82" t="s">
        <v>2058</v>
      </c>
      <c r="F281" s="85"/>
      <c r="G281" s="85" t="s">
        <v>1649</v>
      </c>
      <c r="H281" t="s">
        <v>2196</v>
      </c>
      <c r="I281" s="85" t="s">
        <v>1663</v>
      </c>
      <c r="J281" s="166" t="s">
        <v>2239</v>
      </c>
      <c r="K281" s="157" t="s">
        <v>540</v>
      </c>
      <c r="L281" s="166" t="s">
        <v>1956</v>
      </c>
      <c r="M281" s="205" t="s">
        <v>2156</v>
      </c>
      <c r="N281" s="79"/>
      <c r="O281" s="79"/>
      <c r="P281" s="79"/>
      <c r="Q281" s="79"/>
      <c r="R281" s="79"/>
      <c r="S281" s="79"/>
      <c r="T281" s="5" t="str">
        <f>VLOOKUP(K281,'Mapping Service'!$K:$S,9,0)</f>
        <v>2ae3cb4e-ef50-ngre-sk41-azz2b1944e1a</v>
      </c>
      <c r="U281" s="79"/>
      <c r="V281" s="79"/>
      <c r="W281" s="79"/>
    </row>
    <row r="282" spans="1:23">
      <c r="A282" s="79" t="s">
        <v>879</v>
      </c>
      <c r="B282" s="80" t="s">
        <v>375</v>
      </c>
      <c r="C282" s="79" t="s">
        <v>531</v>
      </c>
      <c r="D282" t="s">
        <v>2240</v>
      </c>
      <c r="E282" s="82" t="s">
        <v>2058</v>
      </c>
      <c r="F282" s="85"/>
      <c r="G282" s="85" t="s">
        <v>1675</v>
      </c>
      <c r="H282" t="s">
        <v>2241</v>
      </c>
      <c r="I282" s="85" t="s">
        <v>1667</v>
      </c>
      <c r="J282" s="166" t="s">
        <v>2242</v>
      </c>
      <c r="K282" s="157" t="s">
        <v>543</v>
      </c>
      <c r="L282" s="166" t="s">
        <v>1960</v>
      </c>
      <c r="M282" s="205" t="s">
        <v>2156</v>
      </c>
      <c r="N282" s="79"/>
      <c r="O282" s="79"/>
      <c r="P282" s="79"/>
      <c r="Q282" s="79"/>
      <c r="R282" s="79"/>
      <c r="S282" s="79"/>
      <c r="T282" s="5" t="str">
        <f>VLOOKUP(K282,'Mapping Service'!$K:$S,9,0)</f>
        <v>2ae3cb4e-ef50-10hw-sk41-azz2b1944e1a</v>
      </c>
      <c r="U282" s="79"/>
      <c r="V282" s="79"/>
      <c r="W282" s="79"/>
    </row>
    <row r="283" spans="1:23">
      <c r="A283" s="79" t="s">
        <v>879</v>
      </c>
      <c r="B283" s="80" t="s">
        <v>375</v>
      </c>
      <c r="C283" s="79" t="s">
        <v>531</v>
      </c>
      <c r="D283" t="s">
        <v>2243</v>
      </c>
      <c r="E283" s="82" t="s">
        <v>2058</v>
      </c>
      <c r="F283" s="85"/>
      <c r="G283" s="85" t="s">
        <v>2244</v>
      </c>
      <c r="H283" t="s">
        <v>2245</v>
      </c>
      <c r="I283" s="85" t="s">
        <v>1671</v>
      </c>
      <c r="J283" s="166" t="s">
        <v>2246</v>
      </c>
      <c r="K283" s="157" t="s">
        <v>546</v>
      </c>
      <c r="L283" s="166" t="s">
        <v>1964</v>
      </c>
      <c r="M283" s="205" t="s">
        <v>2156</v>
      </c>
      <c r="N283" s="145" t="s">
        <v>2158</v>
      </c>
      <c r="O283" s="79"/>
      <c r="P283" s="79"/>
      <c r="Q283" s="79"/>
      <c r="R283" s="79"/>
      <c r="S283" s="79"/>
      <c r="T283" s="5" t="str">
        <f>VLOOKUP(K283,'Mapping Service'!$K:$S,9,0)</f>
        <v>2f3dda9f-89er-406f-96ec-2f1emm62f9a5</v>
      </c>
      <c r="U283" s="79"/>
      <c r="V283" s="79"/>
      <c r="W283" s="79"/>
    </row>
    <row r="284" spans="1:23" ht="115.2">
      <c r="A284" s="5" t="s">
        <v>879</v>
      </c>
      <c r="B284" s="63" t="s">
        <v>375</v>
      </c>
      <c r="C284" s="5" t="s">
        <v>531</v>
      </c>
      <c r="D284" s="35" t="s">
        <v>2247</v>
      </c>
      <c r="E284" s="82" t="s">
        <v>2031</v>
      </c>
      <c r="I284" s="32">
        <v>116</v>
      </c>
      <c r="J284" s="32" t="s">
        <v>634</v>
      </c>
      <c r="K284" s="157">
        <v>121</v>
      </c>
      <c r="L284" s="32" t="s">
        <v>649</v>
      </c>
      <c r="M284" s="179" t="s">
        <v>2156</v>
      </c>
      <c r="N284" s="7"/>
      <c r="O284" s="94" t="s">
        <v>2032</v>
      </c>
      <c r="T284" s="5" t="e">
        <f>VLOOKUP(K284,'Mapping Service'!$K:$S,9,0)</f>
        <v>#N/A</v>
      </c>
    </row>
    <row r="285" spans="1:23">
      <c r="A285" s="5" t="s">
        <v>879</v>
      </c>
      <c r="B285" s="63" t="s">
        <v>375</v>
      </c>
      <c r="C285" s="5" t="s">
        <v>531</v>
      </c>
      <c r="D285" s="100" t="s">
        <v>1644</v>
      </c>
      <c r="E285" s="82" t="s">
        <v>2248</v>
      </c>
      <c r="I285" s="32" t="s">
        <v>1631</v>
      </c>
      <c r="J285" s="96" t="s">
        <v>2249</v>
      </c>
      <c r="K285" s="157" t="s">
        <v>1632</v>
      </c>
      <c r="L285" s="96" t="s">
        <v>2250</v>
      </c>
      <c r="M285" s="192" t="s">
        <v>2156</v>
      </c>
      <c r="T285" s="5" t="e">
        <f>VLOOKUP(K285,'Mapping Service'!$K:$S,9,0)</f>
        <v>#N/A</v>
      </c>
    </row>
    <row r="286" spans="1:23">
      <c r="A286" s="5" t="s">
        <v>879</v>
      </c>
      <c r="B286" s="63" t="s">
        <v>375</v>
      </c>
      <c r="C286" s="5" t="s">
        <v>531</v>
      </c>
      <c r="D286" s="100" t="s">
        <v>1645</v>
      </c>
      <c r="E286" s="82" t="s">
        <v>2248</v>
      </c>
      <c r="I286" s="32" t="s">
        <v>1496</v>
      </c>
      <c r="J286" s="96" t="s">
        <v>2251</v>
      </c>
      <c r="K286" s="157" t="s">
        <v>1497</v>
      </c>
      <c r="L286" s="96" t="s">
        <v>2252</v>
      </c>
      <c r="M286" s="192" t="s">
        <v>2156</v>
      </c>
      <c r="T286" s="5" t="e">
        <f>VLOOKUP(K286,'Mapping Service'!$K:$S,9,0)</f>
        <v>#N/A</v>
      </c>
    </row>
    <row r="287" spans="1:23">
      <c r="A287" s="5" t="s">
        <v>879</v>
      </c>
      <c r="B287" s="63" t="s">
        <v>375</v>
      </c>
      <c r="C287" s="5" t="s">
        <v>531</v>
      </c>
      <c r="D287" s="100" t="s">
        <v>1646</v>
      </c>
      <c r="E287" s="82" t="s">
        <v>2248</v>
      </c>
      <c r="I287" s="32" t="s">
        <v>1508</v>
      </c>
      <c r="J287" s="96" t="s">
        <v>2253</v>
      </c>
      <c r="K287" s="157" t="s">
        <v>1509</v>
      </c>
      <c r="L287" s="96" t="s">
        <v>2254</v>
      </c>
      <c r="M287" s="192" t="s">
        <v>2156</v>
      </c>
      <c r="T287" s="5" t="e">
        <f>VLOOKUP(K287,'Mapping Service'!$K:$S,9,0)</f>
        <v>#N/A</v>
      </c>
    </row>
    <row r="288" spans="1:23">
      <c r="A288" s="5" t="s">
        <v>879</v>
      </c>
      <c r="B288" s="63" t="s">
        <v>375</v>
      </c>
      <c r="C288" s="5" t="s">
        <v>531</v>
      </c>
      <c r="D288" s="100" t="s">
        <v>1647</v>
      </c>
      <c r="E288" s="82" t="s">
        <v>2248</v>
      </c>
      <c r="I288" s="32" t="s">
        <v>2255</v>
      </c>
      <c r="J288" s="96" t="s">
        <v>2256</v>
      </c>
      <c r="K288" s="157" t="s">
        <v>2257</v>
      </c>
      <c r="L288" s="96" t="s">
        <v>2258</v>
      </c>
      <c r="M288" s="192" t="s">
        <v>2156</v>
      </c>
      <c r="T288" s="5" t="e">
        <f>VLOOKUP(K288,'Mapping Service'!$K:$S,9,0)</f>
        <v>#N/A</v>
      </c>
    </row>
    <row r="289" spans="1:23" ht="28.8">
      <c r="A289" s="20" t="s">
        <v>879</v>
      </c>
      <c r="B289" s="22" t="s">
        <v>375</v>
      </c>
      <c r="C289" s="20" t="s">
        <v>1711</v>
      </c>
      <c r="D289" s="20" t="s">
        <v>1711</v>
      </c>
      <c r="E289" s="20" t="s">
        <v>2</v>
      </c>
      <c r="F289" s="71"/>
      <c r="G289" s="71"/>
      <c r="H289" s="71"/>
      <c r="I289" s="71"/>
      <c r="J289" s="71" t="s">
        <v>23</v>
      </c>
      <c r="L289" s="71" t="s">
        <v>23</v>
      </c>
      <c r="M289" s="196" t="s">
        <v>2259</v>
      </c>
      <c r="N289" s="71"/>
      <c r="O289" s="71"/>
      <c r="P289" s="71"/>
      <c r="Q289" s="71"/>
      <c r="R289" s="71"/>
      <c r="S289" s="71"/>
      <c r="T289" s="5" t="e">
        <f>VLOOKUP(K289,'Mapping Service'!$K:$S,9,0)</f>
        <v>#N/A</v>
      </c>
      <c r="U289" s="71"/>
      <c r="V289" s="71"/>
    </row>
    <row r="290" spans="1:23">
      <c r="A290" s="5" t="s">
        <v>879</v>
      </c>
      <c r="B290" s="63"/>
      <c r="D290" s="7" t="s">
        <v>1713</v>
      </c>
      <c r="E290" s="82" t="s">
        <v>894</v>
      </c>
      <c r="G290" s="167">
        <v>121</v>
      </c>
      <c r="H290" s="167">
        <v>134</v>
      </c>
      <c r="I290" s="167">
        <v>132</v>
      </c>
      <c r="J290" s="167" t="s">
        <v>637</v>
      </c>
      <c r="K290" s="169">
        <v>140</v>
      </c>
      <c r="L290" s="167" t="s">
        <v>653</v>
      </c>
      <c r="M290" s="135" t="s">
        <v>2198</v>
      </c>
      <c r="N290" s="82"/>
      <c r="T290" s="5" t="str">
        <f>VLOOKUP(K290,'Mapping Service'!$K:$S,9,0)</f>
        <v>mechanicalServiceTask000905</v>
      </c>
    </row>
    <row r="291" spans="1:23">
      <c r="A291" s="5" t="s">
        <v>879</v>
      </c>
      <c r="B291" s="63"/>
      <c r="D291" s="7" t="s">
        <v>922</v>
      </c>
      <c r="E291" s="82" t="s">
        <v>894</v>
      </c>
      <c r="G291" s="96" t="s">
        <v>61</v>
      </c>
      <c r="H291" s="96">
        <v>135</v>
      </c>
      <c r="I291" s="96" t="s">
        <v>58</v>
      </c>
      <c r="J291" s="96" t="s">
        <v>640</v>
      </c>
      <c r="K291" s="158">
        <v>11</v>
      </c>
      <c r="L291" s="96" t="s">
        <v>660</v>
      </c>
      <c r="M291" t="s">
        <v>2072</v>
      </c>
      <c r="T291" s="5" t="str">
        <f>VLOOKUP(K291,'Mapping Service'!$K:$S,9,0)</f>
        <v>preServiceTask000011</v>
      </c>
    </row>
    <row r="292" spans="1:23">
      <c r="A292" s="5" t="s">
        <v>879</v>
      </c>
      <c r="B292" s="63" t="s">
        <v>375</v>
      </c>
      <c r="C292" s="5" t="s">
        <v>610</v>
      </c>
      <c r="D292" s="7" t="s">
        <v>1720</v>
      </c>
      <c r="E292" s="82" t="s">
        <v>894</v>
      </c>
      <c r="G292" s="32">
        <v>119</v>
      </c>
      <c r="H292" s="32">
        <v>136</v>
      </c>
      <c r="I292" s="32">
        <v>131</v>
      </c>
      <c r="J292" s="167" t="s">
        <v>643</v>
      </c>
      <c r="K292" s="157">
        <v>138</v>
      </c>
      <c r="L292" s="167" t="s">
        <v>667</v>
      </c>
      <c r="M292" s="135" t="s">
        <v>2162</v>
      </c>
      <c r="T292" s="5" t="str">
        <f>VLOOKUP(K292,'Mapping Service'!$K:$S,9,0)</f>
        <v>mechanicalServiceTask000903</v>
      </c>
    </row>
    <row r="293" spans="1:23">
      <c r="A293" s="5" t="s">
        <v>879</v>
      </c>
      <c r="B293" s="63" t="s">
        <v>375</v>
      </c>
      <c r="C293" s="5" t="s">
        <v>610</v>
      </c>
      <c r="D293" s="7" t="s">
        <v>1722</v>
      </c>
      <c r="E293" s="5" t="s">
        <v>894</v>
      </c>
      <c r="G293" s="32">
        <v>122</v>
      </c>
      <c r="H293" s="32">
        <v>137</v>
      </c>
      <c r="I293" s="32">
        <v>133</v>
      </c>
      <c r="J293" s="32" t="s">
        <v>646</v>
      </c>
      <c r="K293" s="157">
        <v>141</v>
      </c>
      <c r="L293" s="96" t="s">
        <v>674</v>
      </c>
      <c r="M293" s="135" t="s">
        <v>2162</v>
      </c>
      <c r="T293" s="5" t="str">
        <f>VLOOKUP(K293,'Mapping Service'!$K:$S,9,0)</f>
        <v>mechanicalServiceTask000907</v>
      </c>
    </row>
    <row r="294" spans="1:23">
      <c r="A294" s="20" t="s">
        <v>879</v>
      </c>
      <c r="B294" s="20" t="s">
        <v>375</v>
      </c>
      <c r="C294" s="20" t="s">
        <v>629</v>
      </c>
      <c r="D294" s="22" t="s">
        <v>629</v>
      </c>
      <c r="E294" s="20" t="s">
        <v>2</v>
      </c>
      <c r="F294" s="71"/>
      <c r="G294" s="71"/>
      <c r="H294" s="71"/>
      <c r="I294" s="71"/>
      <c r="J294" s="71" t="s">
        <v>23</v>
      </c>
      <c r="L294" s="71" t="s">
        <v>23</v>
      </c>
      <c r="M294" s="20"/>
      <c r="N294" s="20"/>
      <c r="O294" s="20"/>
      <c r="P294" s="20"/>
      <c r="Q294" s="20"/>
      <c r="R294" s="20"/>
      <c r="S294" s="20"/>
      <c r="T294" s="5" t="e">
        <f>VLOOKUP(K294,'Mapping Service'!$K:$S,9,0)</f>
        <v>#N/A</v>
      </c>
      <c r="U294" s="20"/>
      <c r="V294" s="20"/>
    </row>
    <row r="295" spans="1:23">
      <c r="A295" s="5" t="s">
        <v>879</v>
      </c>
      <c r="B295" s="63" t="s">
        <v>375</v>
      </c>
      <c r="C295" s="5" t="s">
        <v>629</v>
      </c>
      <c r="D295" s="7" t="s">
        <v>1724</v>
      </c>
      <c r="E295" s="82" t="s">
        <v>894</v>
      </c>
      <c r="G295" s="32">
        <v>123</v>
      </c>
      <c r="H295" s="32">
        <v>138</v>
      </c>
      <c r="I295" s="32">
        <v>134</v>
      </c>
      <c r="J295" s="32" t="s">
        <v>649</v>
      </c>
      <c r="K295" s="157">
        <v>142</v>
      </c>
      <c r="L295" s="32" t="s">
        <v>681</v>
      </c>
      <c r="T295" s="5" t="str">
        <f>VLOOKUP(K295,'Mapping Service'!$K:$S,9,0)</f>
        <v>mechanicalServiceTask000801</v>
      </c>
    </row>
    <row r="296" spans="1:23">
      <c r="A296" s="5" t="s">
        <v>879</v>
      </c>
      <c r="B296" s="63" t="s">
        <v>375</v>
      </c>
      <c r="C296" s="5" t="s">
        <v>629</v>
      </c>
      <c r="D296" s="7" t="s">
        <v>1725</v>
      </c>
      <c r="E296" s="82" t="s">
        <v>894</v>
      </c>
      <c r="G296" s="32">
        <v>124</v>
      </c>
      <c r="H296" s="32">
        <v>139</v>
      </c>
      <c r="I296" s="32">
        <v>135</v>
      </c>
      <c r="J296" s="32" t="s">
        <v>653</v>
      </c>
      <c r="K296" s="157">
        <v>143</v>
      </c>
      <c r="L296" s="32" t="s">
        <v>688</v>
      </c>
      <c r="T296" s="5" t="str">
        <f>VLOOKUP(K296,'Mapping Service'!$K:$S,9,0)</f>
        <v>mechanicalServiceTask000802</v>
      </c>
    </row>
    <row r="297" spans="1:23">
      <c r="A297" s="5" t="s">
        <v>879</v>
      </c>
      <c r="B297" s="63" t="s">
        <v>375</v>
      </c>
      <c r="C297" s="5" t="s">
        <v>629</v>
      </c>
      <c r="D297" s="7" t="s">
        <v>1726</v>
      </c>
      <c r="E297" s="82" t="s">
        <v>894</v>
      </c>
      <c r="G297" s="32">
        <v>125</v>
      </c>
      <c r="H297" s="32">
        <v>140</v>
      </c>
      <c r="I297" s="32">
        <v>136</v>
      </c>
      <c r="J297" s="32" t="s">
        <v>660</v>
      </c>
      <c r="K297" s="157">
        <v>144</v>
      </c>
      <c r="L297" s="32" t="s">
        <v>695</v>
      </c>
      <c r="T297" s="5" t="str">
        <f>VLOOKUP(K297,'Mapping Service'!$K:$S,9,0)</f>
        <v>mechanicalServiceTask000803</v>
      </c>
    </row>
    <row r="298" spans="1:23">
      <c r="A298" s="5" t="s">
        <v>879</v>
      </c>
      <c r="B298" s="63" t="s">
        <v>375</v>
      </c>
      <c r="C298" s="5" t="s">
        <v>629</v>
      </c>
      <c r="D298" s="7" t="s">
        <v>1727</v>
      </c>
      <c r="E298" s="82" t="s">
        <v>894</v>
      </c>
      <c r="G298" s="32">
        <v>126</v>
      </c>
      <c r="H298" s="32">
        <v>141</v>
      </c>
      <c r="I298" s="32">
        <v>137</v>
      </c>
      <c r="J298" s="32" t="s">
        <v>667</v>
      </c>
      <c r="K298" s="157">
        <v>145</v>
      </c>
      <c r="L298" s="32" t="s">
        <v>702</v>
      </c>
      <c r="T298" s="5" t="str">
        <f>VLOOKUP(K298,'Mapping Service'!$K:$S,9,0)</f>
        <v>mechanicalServiceTask000804</v>
      </c>
    </row>
    <row r="299" spans="1:23">
      <c r="A299" s="5" t="s">
        <v>879</v>
      </c>
      <c r="B299" s="63" t="s">
        <v>375</v>
      </c>
      <c r="C299" s="5" t="s">
        <v>629</v>
      </c>
      <c r="D299" s="7" t="s">
        <v>1728</v>
      </c>
      <c r="E299" s="82" t="s">
        <v>894</v>
      </c>
      <c r="G299" s="32">
        <v>127</v>
      </c>
      <c r="H299" s="32">
        <v>142</v>
      </c>
      <c r="I299" s="32">
        <v>138</v>
      </c>
      <c r="J299" s="32" t="s">
        <v>674</v>
      </c>
      <c r="K299" s="157">
        <v>146</v>
      </c>
      <c r="L299" s="32" t="s">
        <v>710</v>
      </c>
      <c r="T299" s="5" t="str">
        <f>VLOOKUP(K299,'Mapping Service'!$K:$S,9,0)</f>
        <v>mechanicalServiceTask000805</v>
      </c>
    </row>
    <row r="300" spans="1:23">
      <c r="A300" s="5" t="s">
        <v>879</v>
      </c>
      <c r="B300" s="63" t="s">
        <v>1756</v>
      </c>
      <c r="C300" s="5" t="s">
        <v>629</v>
      </c>
      <c r="D300" s="7" t="s">
        <v>1729</v>
      </c>
      <c r="E300" s="82" t="s">
        <v>894</v>
      </c>
      <c r="G300" s="32">
        <v>129</v>
      </c>
      <c r="H300" s="32">
        <v>143</v>
      </c>
      <c r="I300" s="32">
        <v>140</v>
      </c>
      <c r="J300" s="32" t="s">
        <v>681</v>
      </c>
      <c r="K300" s="157">
        <v>148</v>
      </c>
      <c r="L300" s="32" t="s">
        <v>713</v>
      </c>
      <c r="M300" s="135" t="s">
        <v>2162</v>
      </c>
      <c r="T300" s="5" t="str">
        <f>VLOOKUP(K300,'Mapping Service'!$K:$S,9,0)</f>
        <v>mechanicalServiceTask000807</v>
      </c>
    </row>
    <row r="301" spans="1:23">
      <c r="A301" s="5" t="s">
        <v>879</v>
      </c>
      <c r="B301" s="63" t="s">
        <v>375</v>
      </c>
      <c r="C301" s="5" t="s">
        <v>629</v>
      </c>
      <c r="D301" s="7" t="s">
        <v>1730</v>
      </c>
      <c r="E301" s="82" t="s">
        <v>894</v>
      </c>
      <c r="G301" s="32">
        <v>128</v>
      </c>
      <c r="H301" s="32">
        <v>144</v>
      </c>
      <c r="I301" s="32">
        <v>139</v>
      </c>
      <c r="J301" s="32" t="s">
        <v>688</v>
      </c>
      <c r="K301" s="157">
        <v>147</v>
      </c>
      <c r="L301" s="32" t="s">
        <v>716</v>
      </c>
      <c r="M301" s="135" t="s">
        <v>2162</v>
      </c>
      <c r="T301" s="5" t="str">
        <f>VLOOKUP(K301,'Mapping Service'!$K:$S,9,0)</f>
        <v>mechanicalServiceTask000806</v>
      </c>
    </row>
    <row r="302" spans="1:23">
      <c r="A302" s="20" t="s">
        <v>879</v>
      </c>
      <c r="B302" s="20" t="s">
        <v>375</v>
      </c>
      <c r="C302" s="20" t="s">
        <v>581</v>
      </c>
      <c r="D302" s="22" t="s">
        <v>581</v>
      </c>
      <c r="E302" s="20" t="s">
        <v>2</v>
      </c>
      <c r="F302" s="71"/>
      <c r="G302" s="71"/>
      <c r="H302" s="71"/>
      <c r="I302" s="71"/>
      <c r="J302" s="71" t="s">
        <v>23</v>
      </c>
      <c r="L302" s="71" t="s">
        <v>23</v>
      </c>
      <c r="M302" t="s">
        <v>2216</v>
      </c>
      <c r="N302" s="20"/>
      <c r="O302" s="20"/>
      <c r="P302" s="20"/>
      <c r="Q302" s="20"/>
      <c r="R302" s="20"/>
      <c r="S302" s="20"/>
      <c r="T302" s="5" t="e">
        <f>VLOOKUP(K302,'Mapping Service'!$K:$S,9,0)</f>
        <v>#N/A</v>
      </c>
      <c r="U302" s="20"/>
      <c r="V302" s="20"/>
    </row>
    <row r="303" spans="1:23" s="92" customFormat="1" ht="28.8">
      <c r="A303" s="88" t="s">
        <v>879</v>
      </c>
      <c r="B303" s="89" t="s">
        <v>375</v>
      </c>
      <c r="C303" s="88" t="s">
        <v>581</v>
      </c>
      <c r="D303" s="90" t="s">
        <v>1735</v>
      </c>
      <c r="E303" s="144" t="s">
        <v>894</v>
      </c>
      <c r="F303" s="91"/>
      <c r="G303" s="91"/>
      <c r="H303" s="91"/>
      <c r="I303" s="91"/>
      <c r="J303" s="91" t="s">
        <v>23</v>
      </c>
      <c r="K303" s="162">
        <v>127</v>
      </c>
      <c r="L303" s="91" t="s">
        <v>23</v>
      </c>
      <c r="M303" s="88" t="s">
        <v>895</v>
      </c>
      <c r="N303" s="88"/>
      <c r="O303" s="88"/>
      <c r="P303" s="88"/>
      <c r="Q303" s="88"/>
      <c r="R303" s="88"/>
      <c r="S303" s="88"/>
      <c r="T303" s="5" t="str">
        <f>VLOOKUP(K303,'Mapping Service'!$K:$S,9,0)</f>
        <v>5bb1f390-40e3-45f8-97da-97ccd123b5d6</v>
      </c>
      <c r="U303" s="88"/>
      <c r="V303" s="88"/>
      <c r="W303" s="88"/>
    </row>
    <row r="304" spans="1:23" ht="28.8">
      <c r="A304" s="5" t="s">
        <v>879</v>
      </c>
      <c r="B304" s="63" t="s">
        <v>375</v>
      </c>
      <c r="C304" s="5" t="s">
        <v>581</v>
      </c>
      <c r="D304" s="7" t="s">
        <v>1738</v>
      </c>
      <c r="E304" s="82" t="s">
        <v>894</v>
      </c>
      <c r="G304" s="32">
        <v>110</v>
      </c>
      <c r="H304" s="32">
        <v>145</v>
      </c>
      <c r="I304" s="32">
        <v>122</v>
      </c>
      <c r="J304" s="32" t="s">
        <v>695</v>
      </c>
      <c r="K304" s="157">
        <v>128</v>
      </c>
      <c r="L304" s="32" t="s">
        <v>719</v>
      </c>
      <c r="M304" t="s">
        <v>2156</v>
      </c>
      <c r="T304" s="5" t="str">
        <f>VLOOKUP(K304,'Mapping Service'!$K:$S,9,0)</f>
        <v>mechanicalServiceTask00080000001</v>
      </c>
    </row>
    <row r="305" spans="1:23">
      <c r="A305" s="5" t="s">
        <v>879</v>
      </c>
      <c r="B305" s="63" t="s">
        <v>375</v>
      </c>
      <c r="C305" s="5" t="s">
        <v>581</v>
      </c>
      <c r="D305" s="7" t="s">
        <v>1740</v>
      </c>
      <c r="E305" s="82" t="s">
        <v>894</v>
      </c>
      <c r="G305" s="32">
        <v>111</v>
      </c>
      <c r="H305" s="32">
        <v>146</v>
      </c>
      <c r="I305" s="32">
        <v>123</v>
      </c>
      <c r="J305" s="32" t="s">
        <v>702</v>
      </c>
      <c r="K305" s="157">
        <v>129</v>
      </c>
      <c r="L305" s="32" t="s">
        <v>723</v>
      </c>
      <c r="T305" s="5" t="str">
        <f>VLOOKUP(K305,'Mapping Service'!$K:$S,9,0)</f>
        <v>mechanicalServiceTask00080000002</v>
      </c>
    </row>
    <row r="306" spans="1:23">
      <c r="A306" s="5" t="s">
        <v>879</v>
      </c>
      <c r="B306" s="63" t="s">
        <v>375</v>
      </c>
      <c r="C306" s="5" t="s">
        <v>581</v>
      </c>
      <c r="D306" s="7" t="s">
        <v>1741</v>
      </c>
      <c r="E306" s="82" t="s">
        <v>894</v>
      </c>
      <c r="G306" s="32">
        <v>112</v>
      </c>
      <c r="H306" s="32">
        <v>147</v>
      </c>
      <c r="I306" s="32">
        <v>124</v>
      </c>
      <c r="J306" s="32" t="s">
        <v>710</v>
      </c>
      <c r="K306" s="157">
        <v>130</v>
      </c>
      <c r="L306" s="32" t="s">
        <v>728</v>
      </c>
      <c r="T306" s="5" t="str">
        <f>VLOOKUP(K306,'Mapping Service'!$K:$S,9,0)</f>
        <v>mechanicalServiceTask00080000003</v>
      </c>
    </row>
    <row r="307" spans="1:23" ht="28.8">
      <c r="A307" s="5" t="s">
        <v>879</v>
      </c>
      <c r="B307" s="63" t="s">
        <v>375</v>
      </c>
      <c r="D307" s="7" t="s">
        <v>1742</v>
      </c>
      <c r="E307" s="82" t="s">
        <v>894</v>
      </c>
      <c r="I307" s="96" t="s">
        <v>954</v>
      </c>
      <c r="J307" s="32" t="s">
        <v>713</v>
      </c>
      <c r="K307" s="163" t="s">
        <v>954</v>
      </c>
      <c r="L307" s="32" t="s">
        <v>732</v>
      </c>
      <c r="M307" t="s">
        <v>2072</v>
      </c>
      <c r="T307" s="5" t="e">
        <f>VLOOKUP(K307,'Mapping Service'!$K:$S,9,0)</f>
        <v>#N/A</v>
      </c>
    </row>
    <row r="308" spans="1:23" ht="30" customHeight="1">
      <c r="A308" s="5" t="s">
        <v>879</v>
      </c>
      <c r="B308" s="63" t="s">
        <v>375</v>
      </c>
      <c r="C308" s="5" t="s">
        <v>581</v>
      </c>
      <c r="D308" s="7" t="s">
        <v>1743</v>
      </c>
      <c r="E308" s="82" t="s">
        <v>894</v>
      </c>
      <c r="G308" s="32">
        <v>113</v>
      </c>
      <c r="H308" s="32">
        <v>148</v>
      </c>
      <c r="I308" s="32">
        <v>125</v>
      </c>
      <c r="J308" s="32" t="s">
        <v>716</v>
      </c>
      <c r="K308" s="157">
        <v>131</v>
      </c>
      <c r="L308" s="32" t="s">
        <v>736</v>
      </c>
      <c r="T308" s="5" t="str">
        <f>VLOOKUP(K308,'Mapping Service'!$K:$S,9,0)</f>
        <v>mechanicalServiceTask00080000004</v>
      </c>
    </row>
    <row r="309" spans="1:23">
      <c r="A309" s="20" t="s">
        <v>879</v>
      </c>
      <c r="B309" s="20" t="s">
        <v>375</v>
      </c>
      <c r="C309" s="20" t="s">
        <v>1745</v>
      </c>
      <c r="D309" s="20" t="s">
        <v>1745</v>
      </c>
      <c r="E309" s="20" t="s">
        <v>2</v>
      </c>
      <c r="F309" s="71"/>
      <c r="G309" s="71"/>
      <c r="H309" s="71"/>
      <c r="I309" s="71"/>
      <c r="J309" s="71" t="s">
        <v>23</v>
      </c>
      <c r="L309" s="71" t="s">
        <v>23</v>
      </c>
      <c r="M309" s="135" t="s">
        <v>2216</v>
      </c>
      <c r="N309" s="20"/>
      <c r="O309" s="20"/>
      <c r="P309" s="20"/>
      <c r="Q309" s="20"/>
      <c r="R309" s="20"/>
      <c r="S309" s="20"/>
      <c r="T309" s="5" t="e">
        <f>VLOOKUP(K309,'Mapping Service'!$K:$S,9,0)</f>
        <v>#N/A</v>
      </c>
      <c r="U309" s="20"/>
      <c r="V309" s="20"/>
    </row>
    <row r="310" spans="1:23">
      <c r="A310" s="5" t="s">
        <v>879</v>
      </c>
      <c r="B310" s="63" t="s">
        <v>375</v>
      </c>
      <c r="C310" s="5" t="s">
        <v>1747</v>
      </c>
      <c r="D310" s="7" t="s">
        <v>1748</v>
      </c>
      <c r="E310" s="82" t="s">
        <v>894</v>
      </c>
      <c r="G310" s="32">
        <v>114</v>
      </c>
      <c r="H310" s="32">
        <v>149</v>
      </c>
      <c r="I310" s="32">
        <v>126</v>
      </c>
      <c r="J310" s="32" t="s">
        <v>719</v>
      </c>
      <c r="K310" s="157">
        <v>132</v>
      </c>
      <c r="L310" s="32" t="s">
        <v>742</v>
      </c>
      <c r="T310" s="5" t="str">
        <f>VLOOKUP(K310,'Mapping Service'!$K:$S,9,0)</f>
        <v>mechanicalServiceTask000701</v>
      </c>
    </row>
    <row r="311" spans="1:23">
      <c r="A311" s="5" t="s">
        <v>879</v>
      </c>
      <c r="B311" s="63" t="s">
        <v>375</v>
      </c>
      <c r="C311" s="5" t="s">
        <v>1747</v>
      </c>
      <c r="D311" s="7" t="s">
        <v>1749</v>
      </c>
      <c r="E311" s="82" t="s">
        <v>894</v>
      </c>
      <c r="G311" s="32">
        <v>115</v>
      </c>
      <c r="H311" s="32">
        <v>150</v>
      </c>
      <c r="I311" s="32">
        <v>127</v>
      </c>
      <c r="J311" s="32" t="s">
        <v>723</v>
      </c>
      <c r="K311" s="157">
        <v>133</v>
      </c>
      <c r="L311" s="32" t="s">
        <v>745</v>
      </c>
      <c r="T311" s="5" t="str">
        <f>VLOOKUP(K311,'Mapping Service'!$K:$S,9,0)</f>
        <v>mechanicalServiceTask000702</v>
      </c>
    </row>
    <row r="312" spans="1:23">
      <c r="A312" s="5" t="s">
        <v>879</v>
      </c>
      <c r="B312" s="63" t="s">
        <v>375</v>
      </c>
      <c r="C312" s="5" t="s">
        <v>1747</v>
      </c>
      <c r="D312" s="7" t="s">
        <v>1751</v>
      </c>
      <c r="E312" s="82" t="s">
        <v>894</v>
      </c>
      <c r="G312" s="32">
        <v>116</v>
      </c>
      <c r="H312" s="32">
        <v>151</v>
      </c>
      <c r="I312" s="32">
        <v>128</v>
      </c>
      <c r="J312" s="32" t="s">
        <v>728</v>
      </c>
      <c r="K312" s="157">
        <v>134</v>
      </c>
      <c r="L312" s="32" t="s">
        <v>1972</v>
      </c>
      <c r="T312" s="5" t="str">
        <f>VLOOKUP(K312,'Mapping Service'!$K:$S,9,0)</f>
        <v>mechanicalServiceTask000705</v>
      </c>
    </row>
    <row r="313" spans="1:23" ht="43.2">
      <c r="A313" s="5" t="s">
        <v>879</v>
      </c>
      <c r="B313" s="63" t="s">
        <v>375</v>
      </c>
      <c r="C313" s="5" t="s">
        <v>1747</v>
      </c>
      <c r="D313" s="100" t="s">
        <v>2260</v>
      </c>
      <c r="E313" s="82" t="s">
        <v>894</v>
      </c>
      <c r="G313" s="32">
        <v>117</v>
      </c>
      <c r="H313" s="32">
        <v>152</v>
      </c>
      <c r="I313" s="32">
        <v>129</v>
      </c>
      <c r="J313" s="32" t="s">
        <v>732</v>
      </c>
      <c r="K313" s="157">
        <v>135</v>
      </c>
      <c r="L313" s="32" t="s">
        <v>765</v>
      </c>
      <c r="M313" s="5" t="s">
        <v>2156</v>
      </c>
      <c r="P313" s="94" t="s">
        <v>2032</v>
      </c>
      <c r="T313" s="5" t="str">
        <f>VLOOKUP(K313,'Mapping Service'!$K:$S,9,0)</f>
        <v>mechanicalServiceTask000711</v>
      </c>
    </row>
    <row r="314" spans="1:23" ht="115.2">
      <c r="A314" s="48" t="s">
        <v>879</v>
      </c>
      <c r="B314" s="48" t="s">
        <v>1756</v>
      </c>
      <c r="C314" s="48" t="s">
        <v>888</v>
      </c>
      <c r="D314" s="16" t="s">
        <v>2261</v>
      </c>
      <c r="E314" s="48" t="s">
        <v>890</v>
      </c>
      <c r="F314" s="49"/>
      <c r="G314" s="49"/>
      <c r="H314" s="49"/>
      <c r="I314" s="49"/>
      <c r="J314" s="49" t="s">
        <v>23</v>
      </c>
      <c r="K314" s="156"/>
      <c r="L314" s="49" t="s">
        <v>23</v>
      </c>
      <c r="M314" s="48"/>
      <c r="N314" s="48"/>
      <c r="O314" s="48"/>
      <c r="P314" s="48"/>
      <c r="Q314" s="48"/>
      <c r="R314" s="48"/>
      <c r="S314" s="48"/>
      <c r="T314" s="5" t="e">
        <f>VLOOKUP(K314,'Mapping Service'!$K:$S,9,0)</f>
        <v>#N/A</v>
      </c>
      <c r="U314" s="48"/>
      <c r="V314" s="48"/>
      <c r="W314" s="77"/>
    </row>
    <row r="315" spans="1:23">
      <c r="A315" s="20" t="s">
        <v>879</v>
      </c>
      <c r="B315" s="81" t="s">
        <v>1756</v>
      </c>
      <c r="C315" s="20" t="s">
        <v>651</v>
      </c>
      <c r="D315" s="22" t="s">
        <v>651</v>
      </c>
      <c r="E315" s="20" t="s">
        <v>2</v>
      </c>
      <c r="F315" s="71"/>
      <c r="G315" s="71"/>
      <c r="H315" s="71"/>
      <c r="I315" s="71"/>
      <c r="J315" s="71" t="s">
        <v>23</v>
      </c>
      <c r="L315" s="71" t="s">
        <v>23</v>
      </c>
      <c r="M315" s="20"/>
      <c r="N315" s="20"/>
      <c r="O315" s="99" t="s">
        <v>2032</v>
      </c>
      <c r="P315" s="20"/>
      <c r="Q315" s="20"/>
      <c r="R315" s="20"/>
      <c r="S315" s="20"/>
      <c r="T315" s="5" t="e">
        <f>VLOOKUP(K315,'Mapping Service'!$K:$S,9,0)</f>
        <v>#N/A</v>
      </c>
      <c r="U315" s="20"/>
      <c r="V315" s="20"/>
      <c r="W315" s="20"/>
    </row>
    <row r="316" spans="1:23">
      <c r="A316" s="5" t="s">
        <v>879</v>
      </c>
      <c r="B316" s="63" t="s">
        <v>1756</v>
      </c>
      <c r="C316" s="5" t="s">
        <v>651</v>
      </c>
      <c r="D316" s="95" t="s">
        <v>2262</v>
      </c>
      <c r="E316" s="82" t="s">
        <v>1761</v>
      </c>
      <c r="G316" s="32" t="s">
        <v>2263</v>
      </c>
      <c r="H316">
        <v>153</v>
      </c>
      <c r="I316" s="32" t="s">
        <v>2264</v>
      </c>
      <c r="J316" s="32" t="s">
        <v>736</v>
      </c>
      <c r="K316" s="157">
        <v>149</v>
      </c>
      <c r="L316" s="32" t="s">
        <v>768</v>
      </c>
      <c r="T316" s="5" t="str">
        <f>VLOOKUP(K316,'Mapping Service'!$K:$S,9,0)</f>
        <v>272feb63-ef7a-4c34-bb32-1dec3d353bf6</v>
      </c>
    </row>
    <row r="317" spans="1:23">
      <c r="A317" s="5" t="s">
        <v>879</v>
      </c>
      <c r="B317" s="63" t="s">
        <v>1756</v>
      </c>
      <c r="C317" s="5" t="s">
        <v>651</v>
      </c>
      <c r="D317" s="95" t="s">
        <v>2265</v>
      </c>
      <c r="E317" s="82" t="s">
        <v>1761</v>
      </c>
      <c r="G317" s="32" t="s">
        <v>2266</v>
      </c>
      <c r="H317" t="s">
        <v>2267</v>
      </c>
      <c r="I317" s="32" t="s">
        <v>2268</v>
      </c>
      <c r="J317" s="96" t="s">
        <v>2269</v>
      </c>
      <c r="K317" s="157" t="s">
        <v>657</v>
      </c>
      <c r="L317" s="96" t="s">
        <v>2270</v>
      </c>
      <c r="T317" s="5" t="str">
        <f>VLOOKUP(K317,'Mapping Service'!$K:$S,9,0)</f>
        <v>73df3e8c-0e18-46ff-806b-f751ba40407f</v>
      </c>
    </row>
    <row r="318" spans="1:23">
      <c r="A318" s="5" t="s">
        <v>879</v>
      </c>
      <c r="B318" s="63" t="s">
        <v>1756</v>
      </c>
      <c r="C318" s="5" t="s">
        <v>651</v>
      </c>
      <c r="D318" s="95" t="s">
        <v>2271</v>
      </c>
      <c r="E318" s="82" t="s">
        <v>1761</v>
      </c>
      <c r="G318" s="32" t="s">
        <v>2272</v>
      </c>
      <c r="H318" s="32">
        <v>154</v>
      </c>
      <c r="I318" s="32" t="s">
        <v>2273</v>
      </c>
      <c r="J318" s="32" t="s">
        <v>742</v>
      </c>
      <c r="K318" s="157">
        <v>150</v>
      </c>
      <c r="L318" s="32" t="s">
        <v>771</v>
      </c>
      <c r="T318" s="5" t="str">
        <f>VLOOKUP(K318,'Mapping Service'!$K:$S,9,0)</f>
        <v>3fab05aa-6125-495e-a5ca-ab2d73424d0a</v>
      </c>
    </row>
    <row r="319" spans="1:23">
      <c r="A319" s="5" t="s">
        <v>879</v>
      </c>
      <c r="B319" s="63" t="s">
        <v>1756</v>
      </c>
      <c r="C319" s="5" t="s">
        <v>651</v>
      </c>
      <c r="D319" s="95" t="s">
        <v>2274</v>
      </c>
      <c r="E319" s="82" t="s">
        <v>1761</v>
      </c>
      <c r="G319" s="32" t="s">
        <v>2275</v>
      </c>
      <c r="H319" t="s">
        <v>2276</v>
      </c>
      <c r="I319" s="32" t="s">
        <v>2277</v>
      </c>
      <c r="J319" s="96" t="s">
        <v>2278</v>
      </c>
      <c r="K319" s="157" t="s">
        <v>664</v>
      </c>
      <c r="L319" s="96" t="s">
        <v>2279</v>
      </c>
      <c r="T319" s="5" t="str">
        <f>VLOOKUP(K319,'Mapping Service'!$K:$S,9,0)</f>
        <v>a8c3ce11-200a-4988-9a15-d991202b8ded</v>
      </c>
    </row>
    <row r="320" spans="1:23">
      <c r="A320" s="5" t="s">
        <v>879</v>
      </c>
      <c r="B320" s="63" t="s">
        <v>1756</v>
      </c>
      <c r="C320" s="5" t="s">
        <v>651</v>
      </c>
      <c r="D320" s="95" t="s">
        <v>2280</v>
      </c>
      <c r="E320" s="82" t="s">
        <v>1761</v>
      </c>
      <c r="G320" s="32" t="s">
        <v>2281</v>
      </c>
      <c r="H320" s="32">
        <v>155</v>
      </c>
      <c r="I320" s="32" t="s">
        <v>2282</v>
      </c>
      <c r="J320" s="32" t="s">
        <v>745</v>
      </c>
      <c r="K320" s="157">
        <v>151</v>
      </c>
      <c r="L320" s="32" t="s">
        <v>774</v>
      </c>
      <c r="T320" s="5" t="str">
        <f>VLOOKUP(K320,'Mapping Service'!$K:$S,9,0)</f>
        <v>9fd93833-9889-4d85-a21a-a81f7a0c8a95</v>
      </c>
    </row>
    <row r="321" spans="1:23">
      <c r="A321" s="5" t="s">
        <v>879</v>
      </c>
      <c r="B321" s="63" t="s">
        <v>1756</v>
      </c>
      <c r="C321" s="5" t="s">
        <v>651</v>
      </c>
      <c r="D321" s="95" t="s">
        <v>2283</v>
      </c>
      <c r="E321" s="82" t="s">
        <v>1761</v>
      </c>
      <c r="G321" s="32" t="s">
        <v>2284</v>
      </c>
      <c r="H321" t="s">
        <v>2285</v>
      </c>
      <c r="I321" s="32" t="s">
        <v>2286</v>
      </c>
      <c r="J321" s="96" t="s">
        <v>2287</v>
      </c>
      <c r="K321" s="157" t="s">
        <v>671</v>
      </c>
      <c r="L321" s="96" t="s">
        <v>2288</v>
      </c>
      <c r="T321" s="5" t="str">
        <f>VLOOKUP(K321,'Mapping Service'!$K:$S,9,0)</f>
        <v>66a8ee45-0a99-44f7-9f5b-428767f38cab</v>
      </c>
    </row>
    <row r="322" spans="1:23">
      <c r="A322" s="5" t="s">
        <v>879</v>
      </c>
      <c r="B322" s="63" t="s">
        <v>1756</v>
      </c>
      <c r="C322" s="5" t="s">
        <v>651</v>
      </c>
      <c r="D322" s="95" t="s">
        <v>2289</v>
      </c>
      <c r="E322" s="82" t="s">
        <v>1761</v>
      </c>
      <c r="G322" s="32" t="s">
        <v>2290</v>
      </c>
      <c r="H322" s="32">
        <v>156</v>
      </c>
      <c r="I322" s="32" t="s">
        <v>2291</v>
      </c>
      <c r="J322" s="32" t="s">
        <v>1972</v>
      </c>
      <c r="K322" s="157">
        <v>152</v>
      </c>
      <c r="L322" s="32" t="s">
        <v>777</v>
      </c>
      <c r="T322" s="5" t="str">
        <f>VLOOKUP(K322,'Mapping Service'!$K:$S,9,0)</f>
        <v>fbcc1104-e775-4aeb-9f06-649fd82a01c7</v>
      </c>
    </row>
    <row r="323" spans="1:23">
      <c r="A323" s="5" t="s">
        <v>879</v>
      </c>
      <c r="B323" s="63" t="s">
        <v>1756</v>
      </c>
      <c r="C323" s="5" t="s">
        <v>651</v>
      </c>
      <c r="D323" s="95" t="s">
        <v>2292</v>
      </c>
      <c r="E323" s="82" t="s">
        <v>1761</v>
      </c>
      <c r="G323" s="32" t="s">
        <v>2293</v>
      </c>
      <c r="H323" t="s">
        <v>2294</v>
      </c>
      <c r="I323" s="32" t="s">
        <v>2295</v>
      </c>
      <c r="J323" s="96" t="s">
        <v>2296</v>
      </c>
      <c r="K323" s="157" t="s">
        <v>678</v>
      </c>
      <c r="L323" s="96" t="s">
        <v>2297</v>
      </c>
      <c r="T323" s="5" t="str">
        <f>VLOOKUP(K323,'Mapping Service'!$K:$S,9,0)</f>
        <v>6289ab04-5d21-4ce3-8156-f70f4392b28b</v>
      </c>
    </row>
    <row r="324" spans="1:23">
      <c r="A324" s="5" t="s">
        <v>879</v>
      </c>
      <c r="B324" s="63" t="s">
        <v>1756</v>
      </c>
      <c r="C324" s="5" t="s">
        <v>651</v>
      </c>
      <c r="D324" s="95" t="s">
        <v>2298</v>
      </c>
      <c r="E324" s="82" t="s">
        <v>1761</v>
      </c>
      <c r="G324" s="32" t="s">
        <v>2299</v>
      </c>
      <c r="H324" s="32">
        <v>157</v>
      </c>
      <c r="I324" s="32" t="s">
        <v>2300</v>
      </c>
      <c r="J324" s="32" t="s">
        <v>765</v>
      </c>
      <c r="K324" s="157">
        <v>153</v>
      </c>
      <c r="L324" s="32" t="s">
        <v>782</v>
      </c>
      <c r="T324" s="5" t="str">
        <f>VLOOKUP(K324,'Mapping Service'!$K:$S,9,0)</f>
        <v>757d9ce9-a897-4c5b-aba0-8c84f007743a</v>
      </c>
    </row>
    <row r="325" spans="1:23">
      <c r="A325" s="5" t="s">
        <v>879</v>
      </c>
      <c r="B325" s="63" t="s">
        <v>1756</v>
      </c>
      <c r="C325" s="5" t="s">
        <v>651</v>
      </c>
      <c r="D325" s="95" t="s">
        <v>2301</v>
      </c>
      <c r="E325" s="82" t="s">
        <v>1761</v>
      </c>
      <c r="G325" s="86" t="s">
        <v>2302</v>
      </c>
      <c r="H325" s="171" t="s">
        <v>2303</v>
      </c>
      <c r="I325" s="86" t="s">
        <v>2304</v>
      </c>
      <c r="J325" s="174" t="s">
        <v>2305</v>
      </c>
      <c r="K325" s="164" t="s">
        <v>685</v>
      </c>
      <c r="L325" s="174" t="s">
        <v>2306</v>
      </c>
      <c r="T325" s="5" t="str">
        <f>VLOOKUP(K325,'Mapping Service'!$K:$S,9,0)</f>
        <v>00b9f649-71df-4229-8cf8-5e9aec21e47d</v>
      </c>
    </row>
    <row r="326" spans="1:23">
      <c r="A326" s="5" t="s">
        <v>879</v>
      </c>
      <c r="B326" s="63" t="s">
        <v>1756</v>
      </c>
      <c r="C326" s="5" t="s">
        <v>651</v>
      </c>
      <c r="D326" s="95" t="s">
        <v>2307</v>
      </c>
      <c r="E326" s="82" t="s">
        <v>1761</v>
      </c>
      <c r="G326" s="32" t="s">
        <v>2308</v>
      </c>
      <c r="H326" s="32">
        <v>158</v>
      </c>
      <c r="I326" s="32" t="s">
        <v>2309</v>
      </c>
      <c r="J326" s="32" t="s">
        <v>768</v>
      </c>
      <c r="K326" s="157">
        <v>154</v>
      </c>
      <c r="L326" s="32" t="s">
        <v>785</v>
      </c>
      <c r="T326" s="5" t="str">
        <f>VLOOKUP(K326,'Mapping Service'!$K:$S,9,0)</f>
        <v>3b6bead6-66a1-4fa4-808b-a32155523368</v>
      </c>
    </row>
    <row r="327" spans="1:23">
      <c r="A327" s="5" t="s">
        <v>879</v>
      </c>
      <c r="B327" s="63" t="s">
        <v>1756</v>
      </c>
      <c r="C327" s="5" t="s">
        <v>651</v>
      </c>
      <c r="D327" s="95" t="s">
        <v>2310</v>
      </c>
      <c r="E327" s="82" t="s">
        <v>1761</v>
      </c>
      <c r="G327" s="32" t="s">
        <v>2311</v>
      </c>
      <c r="H327" t="s">
        <v>2312</v>
      </c>
      <c r="I327" s="32" t="s">
        <v>2313</v>
      </c>
      <c r="J327" s="96" t="s">
        <v>2314</v>
      </c>
      <c r="K327" s="157" t="s">
        <v>692</v>
      </c>
      <c r="L327" s="96" t="s">
        <v>2315</v>
      </c>
      <c r="T327" s="5" t="str">
        <f>VLOOKUP(K327,'Mapping Service'!$K:$S,9,0)</f>
        <v>4d239c09-b336-44ab-85a0-00fe75138e89</v>
      </c>
    </row>
    <row r="328" spans="1:23">
      <c r="A328" s="5" t="s">
        <v>879</v>
      </c>
      <c r="B328" s="63" t="s">
        <v>1756</v>
      </c>
      <c r="C328" s="5" t="s">
        <v>651</v>
      </c>
      <c r="D328" s="95" t="s">
        <v>2316</v>
      </c>
      <c r="E328" s="82" t="s">
        <v>1761</v>
      </c>
      <c r="G328" s="32" t="s">
        <v>2317</v>
      </c>
      <c r="H328" s="32">
        <v>159</v>
      </c>
      <c r="I328" s="32" t="s">
        <v>2318</v>
      </c>
      <c r="J328" s="32" t="s">
        <v>771</v>
      </c>
      <c r="K328" s="157">
        <v>155</v>
      </c>
      <c r="L328" s="32" t="s">
        <v>790</v>
      </c>
      <c r="T328" s="5" t="str">
        <f>VLOOKUP(K328,'Mapping Service'!$K:$S,9,0)</f>
        <v>a7e15511-cacb-4dc7-9bd8-482ef55b0053</v>
      </c>
    </row>
    <row r="329" spans="1:23">
      <c r="A329" s="5" t="s">
        <v>879</v>
      </c>
      <c r="B329" s="63" t="s">
        <v>1756</v>
      </c>
      <c r="C329" s="5" t="s">
        <v>651</v>
      </c>
      <c r="D329" s="95" t="s">
        <v>2319</v>
      </c>
      <c r="E329" s="82" t="s">
        <v>1761</v>
      </c>
      <c r="G329" s="32" t="s">
        <v>2320</v>
      </c>
      <c r="H329" t="s">
        <v>2321</v>
      </c>
      <c r="I329" s="32" t="s">
        <v>2322</v>
      </c>
      <c r="J329" s="96" t="s">
        <v>2323</v>
      </c>
      <c r="K329" s="157" t="s">
        <v>699</v>
      </c>
      <c r="L329" s="96" t="s">
        <v>2324</v>
      </c>
      <c r="T329" s="5" t="str">
        <f>VLOOKUP(K329,'Mapping Service'!$K:$S,9,0)</f>
        <v>cc66f425-8c5d-413c-8647-0a88bac017c2</v>
      </c>
    </row>
    <row r="330" spans="1:23">
      <c r="A330" s="5" t="s">
        <v>879</v>
      </c>
      <c r="B330" s="63" t="s">
        <v>1756</v>
      </c>
      <c r="C330" s="5" t="s">
        <v>651</v>
      </c>
      <c r="D330" s="95" t="s">
        <v>2325</v>
      </c>
      <c r="E330" s="82" t="s">
        <v>1761</v>
      </c>
      <c r="G330" s="32" t="s">
        <v>2326</v>
      </c>
      <c r="H330" s="32">
        <v>160</v>
      </c>
      <c r="I330" s="32" t="s">
        <v>2327</v>
      </c>
      <c r="J330" s="32" t="s">
        <v>774</v>
      </c>
      <c r="K330" s="157">
        <v>156</v>
      </c>
      <c r="L330" s="32" t="s">
        <v>793</v>
      </c>
      <c r="T330" s="5" t="str">
        <f>VLOOKUP(K330,'Mapping Service'!$K:$S,9,0)</f>
        <v>06c30423-4719-4d2e-94b7-46dbfefe2967</v>
      </c>
    </row>
    <row r="331" spans="1:23">
      <c r="A331" s="5" t="s">
        <v>879</v>
      </c>
      <c r="B331" s="63" t="s">
        <v>1756</v>
      </c>
      <c r="C331" s="5" t="s">
        <v>651</v>
      </c>
      <c r="D331" s="95" t="s">
        <v>2328</v>
      </c>
      <c r="E331" s="82" t="s">
        <v>1761</v>
      </c>
      <c r="G331" s="32" t="s">
        <v>2329</v>
      </c>
      <c r="H331" t="s">
        <v>2330</v>
      </c>
      <c r="I331" s="32" t="s">
        <v>2331</v>
      </c>
      <c r="J331" s="96" t="s">
        <v>2332</v>
      </c>
      <c r="K331" s="157" t="s">
        <v>706</v>
      </c>
      <c r="L331" s="96" t="s">
        <v>2333</v>
      </c>
      <c r="T331" s="5" t="str">
        <f>VLOOKUP(K331,'Mapping Service'!$K:$S,9,0)</f>
        <v>da641476-1d0b-42f2-b1a0-e8a3aa0dcb09</v>
      </c>
    </row>
    <row r="332" spans="1:23">
      <c r="A332" s="20" t="s">
        <v>879</v>
      </c>
      <c r="B332" s="81" t="s">
        <v>1756</v>
      </c>
      <c r="C332" s="20" t="s">
        <v>708</v>
      </c>
      <c r="D332" s="22" t="s">
        <v>708</v>
      </c>
      <c r="E332" s="20" t="s">
        <v>2</v>
      </c>
      <c r="F332" s="71"/>
      <c r="G332" s="71"/>
      <c r="H332" s="71"/>
      <c r="I332" s="71"/>
      <c r="J332" s="71" t="s">
        <v>23</v>
      </c>
      <c r="L332" s="71" t="s">
        <v>23</v>
      </c>
      <c r="M332" s="20"/>
      <c r="N332" s="20"/>
      <c r="O332" s="99" t="s">
        <v>2032</v>
      </c>
      <c r="P332" s="20"/>
      <c r="Q332" s="20"/>
      <c r="R332" s="20"/>
      <c r="S332" s="20"/>
      <c r="T332" s="5" t="e">
        <f>VLOOKUP(K332,'Mapping Service'!$K:$S,9,0)</f>
        <v>#N/A</v>
      </c>
      <c r="U332" s="20"/>
      <c r="V332" s="20"/>
      <c r="W332" s="20"/>
    </row>
    <row r="333" spans="1:23">
      <c r="A333" s="5" t="s">
        <v>879</v>
      </c>
      <c r="B333" s="63" t="s">
        <v>1756</v>
      </c>
      <c r="C333" s="5" t="s">
        <v>708</v>
      </c>
      <c r="D333" s="7" t="s">
        <v>1825</v>
      </c>
      <c r="E333" s="82" t="s">
        <v>1761</v>
      </c>
      <c r="G333" s="32">
        <v>138</v>
      </c>
      <c r="H333" s="32">
        <v>161</v>
      </c>
      <c r="I333" s="32">
        <v>149</v>
      </c>
      <c r="J333" s="32" t="s">
        <v>777</v>
      </c>
      <c r="K333" s="157">
        <v>157</v>
      </c>
      <c r="L333" s="32" t="s">
        <v>796</v>
      </c>
      <c r="T333" s="5" t="str">
        <f>VLOOKUP(K333,'Mapping Service'!$K:$S,9,0)</f>
        <v>fa2e2110-b71a-463c-9913-49c44ab0591b</v>
      </c>
    </row>
    <row r="334" spans="1:23">
      <c r="A334" s="5" t="s">
        <v>879</v>
      </c>
      <c r="B334" s="63" t="s">
        <v>1756</v>
      </c>
      <c r="C334" s="5" t="s">
        <v>708</v>
      </c>
      <c r="D334" s="7" t="s">
        <v>1826</v>
      </c>
      <c r="E334" s="82" t="s">
        <v>1761</v>
      </c>
      <c r="G334" s="32">
        <v>139</v>
      </c>
      <c r="H334" s="32">
        <v>162</v>
      </c>
      <c r="I334" s="32">
        <v>150</v>
      </c>
      <c r="J334" s="32" t="s">
        <v>782</v>
      </c>
      <c r="K334" s="157">
        <v>158</v>
      </c>
      <c r="L334" s="32" t="s">
        <v>799</v>
      </c>
      <c r="T334" s="5" t="str">
        <f>VLOOKUP(K334,'Mapping Service'!$K:$S,9,0)</f>
        <v>f7b0de42-d95a-49cd-be3b-d678789e8469</v>
      </c>
    </row>
    <row r="335" spans="1:23">
      <c r="A335" s="5" t="s">
        <v>879</v>
      </c>
      <c r="B335" s="63" t="s">
        <v>1756</v>
      </c>
      <c r="C335" s="5" t="s">
        <v>708</v>
      </c>
      <c r="D335" s="7" t="s">
        <v>1827</v>
      </c>
      <c r="E335" s="82" t="s">
        <v>1761</v>
      </c>
      <c r="G335" s="32">
        <v>140</v>
      </c>
      <c r="H335" s="32">
        <v>163</v>
      </c>
      <c r="I335" s="32">
        <v>151</v>
      </c>
      <c r="J335" s="32" t="s">
        <v>785</v>
      </c>
      <c r="K335" s="157">
        <v>159</v>
      </c>
      <c r="L335" s="32" t="s">
        <v>802</v>
      </c>
      <c r="T335" s="5" t="str">
        <f>VLOOKUP(K335,'Mapping Service'!$K:$S,9,0)</f>
        <v>820d29be-7e60-4002-bb2b-a9ddfdea272e</v>
      </c>
    </row>
    <row r="336" spans="1:23">
      <c r="A336" s="5" t="s">
        <v>879</v>
      </c>
      <c r="B336" s="63" t="s">
        <v>1756</v>
      </c>
      <c r="C336" s="5" t="s">
        <v>708</v>
      </c>
      <c r="D336" s="7" t="s">
        <v>1828</v>
      </c>
      <c r="E336" s="82" t="s">
        <v>1761</v>
      </c>
      <c r="G336" s="32">
        <v>141</v>
      </c>
      <c r="H336" s="32">
        <v>164</v>
      </c>
      <c r="I336" s="32">
        <v>152</v>
      </c>
      <c r="J336" s="32" t="s">
        <v>790</v>
      </c>
      <c r="K336" s="157">
        <v>160</v>
      </c>
      <c r="L336" s="32" t="s">
        <v>805</v>
      </c>
      <c r="T336" s="5" t="str">
        <f>VLOOKUP(K336,'Mapping Service'!$K:$S,9,0)</f>
        <v>998776cb-99c4-419c-958e-6439d26ff8b8</v>
      </c>
    </row>
    <row r="337" spans="1:23">
      <c r="A337" s="20" t="s">
        <v>879</v>
      </c>
      <c r="B337" s="81" t="s">
        <v>1756</v>
      </c>
      <c r="C337" s="20" t="s">
        <v>1829</v>
      </c>
      <c r="D337" s="20" t="s">
        <v>1829</v>
      </c>
      <c r="E337" s="20" t="s">
        <v>2</v>
      </c>
      <c r="F337" s="71"/>
      <c r="G337" s="71"/>
      <c r="H337" s="71"/>
      <c r="I337" s="71"/>
      <c r="J337" s="71" t="s">
        <v>23</v>
      </c>
      <c r="L337" s="71" t="s">
        <v>23</v>
      </c>
      <c r="M337" s="135" t="s">
        <v>2216</v>
      </c>
      <c r="N337" s="20"/>
      <c r="O337" s="99" t="s">
        <v>2032</v>
      </c>
      <c r="P337" s="20"/>
      <c r="Q337" s="20"/>
      <c r="R337" s="20"/>
      <c r="S337" s="20"/>
      <c r="T337" s="5" t="e">
        <f>VLOOKUP(K337,'Mapping Service'!$K:$S,9,0)</f>
        <v>#N/A</v>
      </c>
      <c r="U337" s="20"/>
      <c r="V337" s="20"/>
      <c r="W337" s="20"/>
    </row>
    <row r="338" spans="1:23">
      <c r="A338" s="5" t="s">
        <v>879</v>
      </c>
      <c r="B338" s="63" t="s">
        <v>1756</v>
      </c>
      <c r="C338" s="5" t="s">
        <v>726</v>
      </c>
      <c r="D338" s="7" t="s">
        <v>1830</v>
      </c>
      <c r="E338" s="82" t="s">
        <v>1761</v>
      </c>
      <c r="G338" s="32">
        <v>143</v>
      </c>
      <c r="H338" s="32">
        <v>165</v>
      </c>
      <c r="I338" s="32">
        <v>154</v>
      </c>
      <c r="J338" s="32" t="s">
        <v>793</v>
      </c>
      <c r="K338" s="157">
        <v>162</v>
      </c>
      <c r="L338" s="32" t="s">
        <v>808</v>
      </c>
      <c r="T338" s="5" t="str">
        <f>VLOOKUP(K338,'Mapping Service'!$K:$S,9,0)</f>
        <v>00bbd518-3e47-4d2a-b3c0-e0a58ea4ee7a</v>
      </c>
    </row>
    <row r="339" spans="1:23">
      <c r="A339" s="5" t="s">
        <v>879</v>
      </c>
      <c r="B339" s="63" t="s">
        <v>1756</v>
      </c>
      <c r="C339" s="5" t="s">
        <v>726</v>
      </c>
      <c r="D339" s="7" t="s">
        <v>1831</v>
      </c>
      <c r="E339" s="82" t="s">
        <v>1761</v>
      </c>
      <c r="G339" s="32">
        <v>144</v>
      </c>
      <c r="H339" s="32">
        <v>166</v>
      </c>
      <c r="I339" s="32">
        <v>155</v>
      </c>
      <c r="J339" s="32" t="s">
        <v>796</v>
      </c>
      <c r="K339" s="157">
        <v>163</v>
      </c>
      <c r="L339" s="32" t="s">
        <v>811</v>
      </c>
      <c r="T339" s="5" t="str">
        <f>VLOOKUP(K339,'Mapping Service'!$K:$S,9,0)</f>
        <v>1c9d3359-dc05-4cd6-be7b-1edf3c50153b</v>
      </c>
    </row>
    <row r="340" spans="1:23">
      <c r="A340" s="20" t="s">
        <v>879</v>
      </c>
      <c r="B340" s="81" t="s">
        <v>1756</v>
      </c>
      <c r="C340" s="20" t="s">
        <v>721</v>
      </c>
      <c r="D340" s="22" t="s">
        <v>721</v>
      </c>
      <c r="E340" s="20" t="s">
        <v>2</v>
      </c>
      <c r="F340" s="71"/>
      <c r="G340" s="71"/>
      <c r="H340" s="71"/>
      <c r="I340" s="71"/>
      <c r="J340" s="71" t="s">
        <v>23</v>
      </c>
      <c r="L340" s="71" t="s">
        <v>23</v>
      </c>
      <c r="M340" s="20"/>
      <c r="N340" s="20"/>
      <c r="O340" s="99" t="s">
        <v>2032</v>
      </c>
      <c r="P340" s="20"/>
      <c r="Q340" s="20"/>
      <c r="R340" s="20"/>
      <c r="S340" s="20"/>
      <c r="T340" s="5" t="e">
        <f>VLOOKUP(K340,'Mapping Service'!$K:$S,9,0)</f>
        <v>#N/A</v>
      </c>
      <c r="U340" s="20"/>
      <c r="V340" s="20"/>
      <c r="W340" s="20"/>
    </row>
    <row r="341" spans="1:23">
      <c r="A341" s="5" t="s">
        <v>879</v>
      </c>
      <c r="B341" s="63" t="s">
        <v>1756</v>
      </c>
      <c r="C341" s="5" t="s">
        <v>721</v>
      </c>
      <c r="D341" s="7" t="s">
        <v>1832</v>
      </c>
      <c r="E341" s="82" t="s">
        <v>1761</v>
      </c>
      <c r="G341" s="32">
        <v>142</v>
      </c>
      <c r="H341" s="32">
        <v>167</v>
      </c>
      <c r="I341" s="32">
        <v>153</v>
      </c>
      <c r="J341" s="32" t="s">
        <v>799</v>
      </c>
      <c r="K341" s="157">
        <v>161</v>
      </c>
      <c r="L341" s="32" t="s">
        <v>814</v>
      </c>
      <c r="T341" s="5" t="str">
        <f>VLOOKUP(K341,'Mapping Service'!$K:$S,9,0)</f>
        <v>9551ccac-f7a8-4026-af46-d0cd784f3414</v>
      </c>
    </row>
    <row r="342" spans="1:23">
      <c r="A342" s="20" t="s">
        <v>879</v>
      </c>
      <c r="B342" s="81" t="s">
        <v>1756</v>
      </c>
      <c r="C342" s="20" t="s">
        <v>1833</v>
      </c>
      <c r="D342" s="20" t="s">
        <v>1833</v>
      </c>
      <c r="E342" s="20" t="s">
        <v>2</v>
      </c>
      <c r="F342" s="71"/>
      <c r="G342" s="71"/>
      <c r="H342" s="71"/>
      <c r="I342" s="71"/>
      <c r="J342" s="71" t="s">
        <v>23</v>
      </c>
      <c r="L342" s="71" t="s">
        <v>23</v>
      </c>
      <c r="M342" s="20"/>
      <c r="N342" s="20"/>
      <c r="O342" s="99" t="s">
        <v>2032</v>
      </c>
      <c r="P342" s="20"/>
      <c r="Q342" s="20"/>
      <c r="R342" s="20"/>
      <c r="S342" s="20"/>
      <c r="T342" s="5" t="e">
        <f>VLOOKUP(K342,'Mapping Service'!$K:$S,9,0)</f>
        <v>#N/A</v>
      </c>
      <c r="U342" s="20"/>
      <c r="V342" s="20"/>
      <c r="W342" s="20"/>
    </row>
    <row r="343" spans="1:23">
      <c r="A343" s="5" t="s">
        <v>879</v>
      </c>
      <c r="B343" s="63" t="s">
        <v>739</v>
      </c>
      <c r="C343" s="5" t="s">
        <v>726</v>
      </c>
      <c r="D343" s="7" t="s">
        <v>1834</v>
      </c>
      <c r="E343" s="82" t="s">
        <v>1761</v>
      </c>
      <c r="G343" s="32">
        <v>145</v>
      </c>
      <c r="H343" s="32">
        <v>168</v>
      </c>
      <c r="I343" s="32">
        <v>156</v>
      </c>
      <c r="J343" s="32" t="s">
        <v>802</v>
      </c>
      <c r="K343" s="157">
        <v>164</v>
      </c>
      <c r="L343" s="32" t="s">
        <v>817</v>
      </c>
      <c r="T343" s="5" t="str">
        <f>VLOOKUP(K343,'Mapping Service'!$K:$S,9,0)</f>
        <v>a7169b42-d639-4423-9a27-56302cc53659</v>
      </c>
    </row>
    <row r="344" spans="1:23">
      <c r="A344" s="20" t="s">
        <v>1314</v>
      </c>
      <c r="B344" s="20" t="s">
        <v>1756</v>
      </c>
      <c r="C344" s="20" t="s">
        <v>1875</v>
      </c>
      <c r="D344" s="139" t="s">
        <v>1875</v>
      </c>
      <c r="E344" s="20" t="s">
        <v>2</v>
      </c>
      <c r="F344" s="71"/>
      <c r="G344" s="71"/>
      <c r="H344" s="71"/>
      <c r="I344" s="71"/>
      <c r="J344" s="71" t="s">
        <v>23</v>
      </c>
      <c r="L344" s="71" t="s">
        <v>23</v>
      </c>
      <c r="M344" s="20" t="s">
        <v>2334</v>
      </c>
      <c r="O344" s="99" t="s">
        <v>2032</v>
      </c>
      <c r="T344" s="5" t="e">
        <f>VLOOKUP(K344,'Mapping Service'!$K:$S,9,0)</f>
        <v>#N/A</v>
      </c>
    </row>
    <row r="345" spans="1:23">
      <c r="A345" s="5" t="s">
        <v>1314</v>
      </c>
      <c r="B345" s="5" t="s">
        <v>1756</v>
      </c>
      <c r="C345" s="5" t="s">
        <v>1875</v>
      </c>
      <c r="D345" s="35" t="s">
        <v>1876</v>
      </c>
      <c r="E345" s="82" t="s">
        <v>1761</v>
      </c>
      <c r="G345" s="167" t="s">
        <v>954</v>
      </c>
      <c r="H345" s="167">
        <v>169</v>
      </c>
      <c r="I345" s="167" t="s">
        <v>954</v>
      </c>
      <c r="J345" s="167" t="s">
        <v>805</v>
      </c>
      <c r="K345" s="163" t="s">
        <v>954</v>
      </c>
      <c r="L345" s="32" t="s">
        <v>820</v>
      </c>
      <c r="T345" s="5" t="e">
        <f>VLOOKUP(K345,'Mapping Service'!$K:$S,9,0)</f>
        <v>#N/A</v>
      </c>
    </row>
    <row r="346" spans="1:23">
      <c r="A346" s="5" t="s">
        <v>1314</v>
      </c>
      <c r="B346" s="5" t="s">
        <v>1756</v>
      </c>
      <c r="C346" s="5" t="s">
        <v>1875</v>
      </c>
      <c r="D346" s="35" t="s">
        <v>1877</v>
      </c>
      <c r="E346" s="82" t="s">
        <v>1761</v>
      </c>
      <c r="G346" s="167" t="s">
        <v>954</v>
      </c>
      <c r="H346" s="167" t="s">
        <v>2335</v>
      </c>
      <c r="I346" s="167" t="s">
        <v>954</v>
      </c>
      <c r="J346" s="167" t="s">
        <v>2336</v>
      </c>
      <c r="K346" s="163" t="s">
        <v>954</v>
      </c>
      <c r="L346" s="96" t="s">
        <v>2337</v>
      </c>
      <c r="T346" s="5" t="e">
        <f>VLOOKUP(K346,'Mapping Service'!$K:$S,9,0)</f>
        <v>#N/A</v>
      </c>
    </row>
    <row r="347" spans="1:23">
      <c r="A347" s="5" t="s">
        <v>1314</v>
      </c>
      <c r="B347" s="5" t="s">
        <v>1756</v>
      </c>
      <c r="C347" s="5" t="s">
        <v>1875</v>
      </c>
      <c r="D347" s="35" t="s">
        <v>1878</v>
      </c>
      <c r="E347" s="82" t="s">
        <v>1761</v>
      </c>
      <c r="G347" s="167" t="s">
        <v>954</v>
      </c>
      <c r="H347" s="167" t="s">
        <v>2338</v>
      </c>
      <c r="I347" s="167" t="s">
        <v>954</v>
      </c>
      <c r="J347" s="167" t="s">
        <v>2339</v>
      </c>
      <c r="K347" s="163" t="s">
        <v>954</v>
      </c>
      <c r="L347" s="96" t="s">
        <v>2340</v>
      </c>
      <c r="T347" s="5" t="e">
        <f>VLOOKUP(K347,'Mapping Service'!$K:$S,9,0)</f>
        <v>#N/A</v>
      </c>
    </row>
    <row r="348" spans="1:23">
      <c r="A348" s="5" t="s">
        <v>1314</v>
      </c>
      <c r="B348" s="5" t="s">
        <v>1756</v>
      </c>
      <c r="C348" s="5" t="s">
        <v>1875</v>
      </c>
      <c r="D348" s="35" t="s">
        <v>1879</v>
      </c>
      <c r="E348" s="82" t="s">
        <v>1761</v>
      </c>
      <c r="G348" s="167" t="s">
        <v>954</v>
      </c>
      <c r="H348" s="167" t="s">
        <v>2341</v>
      </c>
      <c r="I348" s="167" t="s">
        <v>954</v>
      </c>
      <c r="J348" s="167" t="s">
        <v>2342</v>
      </c>
      <c r="K348" s="163" t="s">
        <v>954</v>
      </c>
      <c r="L348" s="96" t="s">
        <v>2343</v>
      </c>
      <c r="T348" s="5" t="e">
        <f>VLOOKUP(K348,'Mapping Service'!$K:$S,9,0)</f>
        <v>#N/A</v>
      </c>
    </row>
    <row r="349" spans="1:23">
      <c r="A349" s="5" t="s">
        <v>1314</v>
      </c>
      <c r="B349" s="5" t="s">
        <v>1756</v>
      </c>
      <c r="C349" s="5" t="s">
        <v>1875</v>
      </c>
      <c r="D349" s="35" t="s">
        <v>1880</v>
      </c>
      <c r="E349" s="82" t="s">
        <v>1761</v>
      </c>
      <c r="G349" s="167" t="s">
        <v>954</v>
      </c>
      <c r="H349" s="167" t="s">
        <v>2344</v>
      </c>
      <c r="I349" s="167" t="s">
        <v>954</v>
      </c>
      <c r="J349" s="167" t="s">
        <v>2345</v>
      </c>
      <c r="K349" s="163" t="s">
        <v>954</v>
      </c>
      <c r="L349" s="96" t="s">
        <v>2346</v>
      </c>
      <c r="T349" s="5" t="e">
        <f>VLOOKUP(K349,'Mapping Service'!$K:$S,9,0)</f>
        <v>#N/A</v>
      </c>
    </row>
    <row r="350" spans="1:23">
      <c r="A350" s="5" t="s">
        <v>1314</v>
      </c>
      <c r="B350" s="5" t="s">
        <v>1756</v>
      </c>
      <c r="C350" s="5" t="s">
        <v>1875</v>
      </c>
      <c r="D350" s="35" t="s">
        <v>1881</v>
      </c>
      <c r="E350" s="82" t="s">
        <v>1761</v>
      </c>
      <c r="G350" s="167" t="s">
        <v>954</v>
      </c>
      <c r="H350" s="167" t="s">
        <v>2347</v>
      </c>
      <c r="I350" s="167" t="s">
        <v>954</v>
      </c>
      <c r="J350" s="167" t="s">
        <v>2348</v>
      </c>
      <c r="K350" s="163" t="s">
        <v>954</v>
      </c>
      <c r="L350" s="96" t="s">
        <v>2349</v>
      </c>
      <c r="T350" s="5" t="e">
        <f>VLOOKUP(K350,'Mapping Service'!$K:$S,9,0)</f>
        <v>#N/A</v>
      </c>
    </row>
    <row r="351" spans="1:23">
      <c r="A351" s="5" t="s">
        <v>1314</v>
      </c>
      <c r="B351" s="5" t="s">
        <v>1756</v>
      </c>
      <c r="C351" s="5" t="s">
        <v>1875</v>
      </c>
      <c r="D351" s="35" t="s">
        <v>1882</v>
      </c>
      <c r="E351" s="82" t="s">
        <v>1761</v>
      </c>
      <c r="G351" s="167" t="s">
        <v>954</v>
      </c>
      <c r="H351" s="167" t="s">
        <v>2350</v>
      </c>
      <c r="I351" s="167" t="s">
        <v>954</v>
      </c>
      <c r="J351" s="167" t="s">
        <v>2351</v>
      </c>
      <c r="K351" s="163" t="s">
        <v>954</v>
      </c>
      <c r="L351" s="96" t="s">
        <v>2352</v>
      </c>
      <c r="T351" s="5" t="e">
        <f>VLOOKUP(K351,'Mapping Service'!$K:$S,9,0)</f>
        <v>#N/A</v>
      </c>
    </row>
    <row r="352" spans="1:23">
      <c r="A352" s="5" t="s">
        <v>1314</v>
      </c>
      <c r="B352" s="5" t="s">
        <v>1756</v>
      </c>
      <c r="C352" s="5" t="s">
        <v>1875</v>
      </c>
      <c r="D352" s="35" t="s">
        <v>1883</v>
      </c>
      <c r="E352" s="82" t="s">
        <v>1761</v>
      </c>
      <c r="G352" s="167" t="s">
        <v>954</v>
      </c>
      <c r="H352" s="167" t="s">
        <v>2353</v>
      </c>
      <c r="I352" s="167" t="s">
        <v>954</v>
      </c>
      <c r="J352" s="167" t="s">
        <v>2354</v>
      </c>
      <c r="K352" s="163" t="s">
        <v>954</v>
      </c>
      <c r="L352" s="96" t="s">
        <v>2355</v>
      </c>
      <c r="T352" s="5" t="e">
        <f>VLOOKUP(K352,'Mapping Service'!$K:$S,9,0)</f>
        <v>#N/A</v>
      </c>
    </row>
    <row r="353" spans="1:23" ht="72">
      <c r="A353" s="48" t="s">
        <v>879</v>
      </c>
      <c r="B353" s="48" t="s">
        <v>739</v>
      </c>
      <c r="C353" s="48" t="s">
        <v>888</v>
      </c>
      <c r="D353" s="16" t="s">
        <v>2356</v>
      </c>
      <c r="E353" s="48" t="s">
        <v>890</v>
      </c>
      <c r="F353" s="49"/>
      <c r="G353" s="49"/>
      <c r="H353" s="49"/>
      <c r="I353" s="49"/>
      <c r="J353" s="49" t="s">
        <v>23</v>
      </c>
      <c r="K353" s="156"/>
      <c r="L353" s="49" t="s">
        <v>23</v>
      </c>
      <c r="M353" s="48"/>
      <c r="N353" s="48"/>
      <c r="O353" s="48"/>
      <c r="P353" s="48"/>
      <c r="Q353" s="48"/>
      <c r="R353" s="48"/>
      <c r="S353" s="48"/>
      <c r="T353" s="5" t="e">
        <f>VLOOKUP(K353,'Mapping Service'!$K:$S,9,0)</f>
        <v>#N/A</v>
      </c>
      <c r="U353" s="48"/>
      <c r="V353" s="48"/>
      <c r="W353" s="77"/>
    </row>
    <row r="354" spans="1:23">
      <c r="A354" s="48"/>
      <c r="B354" s="48"/>
      <c r="C354" s="48"/>
      <c r="D354" s="16"/>
      <c r="E354" s="48"/>
      <c r="F354" s="49"/>
      <c r="G354" s="49"/>
      <c r="H354" s="49"/>
      <c r="I354" s="49"/>
      <c r="J354" s="49" t="s">
        <v>23</v>
      </c>
      <c r="K354" s="156"/>
      <c r="L354" s="49" t="s">
        <v>23</v>
      </c>
      <c r="M354" s="48"/>
      <c r="N354" s="48"/>
      <c r="O354" s="48"/>
      <c r="P354" s="48"/>
      <c r="Q354" s="48"/>
      <c r="R354" s="48"/>
      <c r="S354" s="48"/>
      <c r="T354" s="5" t="e">
        <f>VLOOKUP(K354,'Mapping Service'!$K:$S,9,0)</f>
        <v>#N/A</v>
      </c>
      <c r="U354" s="48"/>
      <c r="V354" s="48"/>
      <c r="W354" s="77"/>
    </row>
    <row r="355" spans="1:23">
      <c r="A355" s="20" t="s">
        <v>879</v>
      </c>
      <c r="B355" s="20" t="s">
        <v>739</v>
      </c>
      <c r="C355" s="20" t="s">
        <v>740</v>
      </c>
      <c r="D355" s="20" t="s">
        <v>740</v>
      </c>
      <c r="E355" s="20" t="s">
        <v>2</v>
      </c>
      <c r="F355" s="71"/>
      <c r="G355" s="71"/>
      <c r="H355" s="71"/>
      <c r="I355" s="71"/>
      <c r="J355" s="71" t="s">
        <v>23</v>
      </c>
      <c r="L355" s="71" t="s">
        <v>23</v>
      </c>
      <c r="M355" s="20"/>
      <c r="N355" s="20"/>
      <c r="O355" s="20"/>
      <c r="P355" s="20"/>
      <c r="Q355" s="20"/>
      <c r="R355" s="20"/>
      <c r="S355" s="20"/>
      <c r="T355" s="5" t="e">
        <f>VLOOKUP(K355,'Mapping Service'!$K:$S,9,0)</f>
        <v>#N/A</v>
      </c>
      <c r="U355" s="20"/>
      <c r="V355" s="20"/>
    </row>
    <row r="356" spans="1:23" ht="28.35" customHeight="1">
      <c r="A356" s="5" t="s">
        <v>879</v>
      </c>
      <c r="B356" s="63" t="s">
        <v>375</v>
      </c>
      <c r="C356" s="5" t="s">
        <v>610</v>
      </c>
      <c r="D356" s="7" t="s">
        <v>1888</v>
      </c>
      <c r="E356" s="82" t="s">
        <v>894</v>
      </c>
      <c r="G356" s="32" t="s">
        <v>954</v>
      </c>
      <c r="H356" s="32">
        <v>170</v>
      </c>
      <c r="I356" s="32">
        <v>130</v>
      </c>
      <c r="J356" s="32" t="s">
        <v>808</v>
      </c>
      <c r="K356" s="157">
        <v>137</v>
      </c>
      <c r="L356" s="32" t="s">
        <v>823</v>
      </c>
      <c r="M356" s="135" t="s">
        <v>2162</v>
      </c>
      <c r="T356" s="5" t="str">
        <f>VLOOKUP(K356,'Mapping Service'!$K:$S,9,0)</f>
        <v>mechanicalServiceTask000902</v>
      </c>
    </row>
    <row r="357" spans="1:23">
      <c r="A357" s="20" t="s">
        <v>879</v>
      </c>
      <c r="B357" s="20" t="s">
        <v>739</v>
      </c>
      <c r="C357" s="20" t="s">
        <v>1944</v>
      </c>
      <c r="D357" s="20" t="s">
        <v>1944</v>
      </c>
      <c r="E357" s="20" t="s">
        <v>2</v>
      </c>
      <c r="F357" s="71"/>
      <c r="G357" s="71"/>
      <c r="H357" s="71"/>
      <c r="I357" s="71"/>
      <c r="J357" s="71" t="s">
        <v>23</v>
      </c>
      <c r="L357" s="71" t="s">
        <v>23</v>
      </c>
      <c r="M357" s="20" t="s">
        <v>2357</v>
      </c>
      <c r="N357" s="20"/>
      <c r="O357" s="20"/>
      <c r="P357" s="20"/>
      <c r="Q357" s="20"/>
      <c r="R357" s="20"/>
      <c r="S357" s="20"/>
      <c r="T357" s="5" t="e">
        <f>VLOOKUP(K357,'Mapping Service'!$K:$S,9,0)</f>
        <v>#N/A</v>
      </c>
      <c r="U357" s="20"/>
      <c r="V357" s="20"/>
    </row>
    <row r="358" spans="1:23" ht="30" customHeight="1">
      <c r="A358" s="5" t="s">
        <v>879</v>
      </c>
      <c r="B358" s="63" t="s">
        <v>739</v>
      </c>
      <c r="C358" s="5" t="s">
        <v>740</v>
      </c>
      <c r="D358" s="148" t="s">
        <v>2358</v>
      </c>
      <c r="E358" s="82" t="s">
        <v>894</v>
      </c>
      <c r="G358" s="32">
        <v>146</v>
      </c>
      <c r="H358" s="32">
        <v>171</v>
      </c>
      <c r="I358" s="32">
        <v>157</v>
      </c>
      <c r="J358" s="32" t="s">
        <v>811</v>
      </c>
      <c r="K358" s="157">
        <v>165</v>
      </c>
      <c r="L358" s="32" t="s">
        <v>826</v>
      </c>
      <c r="M358" s="5" t="s">
        <v>2156</v>
      </c>
      <c r="T358" s="5" t="str">
        <f>VLOOKUP(K358,'Mapping Service'!$K:$S,9,0)</f>
        <v>electricalServiceTask000101</v>
      </c>
    </row>
    <row r="359" spans="1:23" ht="72">
      <c r="A359" s="5" t="s">
        <v>879</v>
      </c>
      <c r="B359" s="63" t="s">
        <v>739</v>
      </c>
      <c r="C359" s="5" t="s">
        <v>740</v>
      </c>
      <c r="D359" s="148" t="s">
        <v>2359</v>
      </c>
      <c r="E359" s="82" t="s">
        <v>894</v>
      </c>
      <c r="G359" s="32">
        <v>147</v>
      </c>
      <c r="H359" s="32">
        <v>172</v>
      </c>
      <c r="I359" s="32">
        <v>158</v>
      </c>
      <c r="J359" s="32" t="s">
        <v>814</v>
      </c>
      <c r="K359" s="157">
        <v>166</v>
      </c>
      <c r="L359" s="32" t="s">
        <v>829</v>
      </c>
      <c r="P359" s="94" t="s">
        <v>2360</v>
      </c>
      <c r="T359" s="5" t="str">
        <f>VLOOKUP(K359,'Mapping Service'!$K:$S,9,0)</f>
        <v>electricalServiceTask000102</v>
      </c>
    </row>
    <row r="360" spans="1:23">
      <c r="A360" s="5" t="s">
        <v>879</v>
      </c>
      <c r="B360" s="63" t="s">
        <v>739</v>
      </c>
      <c r="C360" s="5" t="s">
        <v>740</v>
      </c>
      <c r="D360" s="7" t="s">
        <v>1950</v>
      </c>
      <c r="E360" s="82" t="s">
        <v>894</v>
      </c>
      <c r="G360" s="32">
        <v>148</v>
      </c>
      <c r="H360" s="32">
        <v>173</v>
      </c>
      <c r="I360" s="32">
        <v>159</v>
      </c>
      <c r="J360" s="32" t="s">
        <v>817</v>
      </c>
      <c r="K360" s="157">
        <v>167</v>
      </c>
      <c r="L360" s="32" t="s">
        <v>832</v>
      </c>
      <c r="T360" s="5" t="e">
        <f>VLOOKUP(K360,'Mapping Service'!$K:$S,9,0)</f>
        <v>#N/A</v>
      </c>
    </row>
    <row r="361" spans="1:23">
      <c r="A361" s="5" t="s">
        <v>879</v>
      </c>
      <c r="B361" s="63" t="s">
        <v>739</v>
      </c>
      <c r="C361" s="5" t="s">
        <v>740</v>
      </c>
      <c r="D361" s="7" t="s">
        <v>1951</v>
      </c>
      <c r="E361" s="82" t="s">
        <v>894</v>
      </c>
      <c r="G361" s="32" t="s">
        <v>2250</v>
      </c>
      <c r="H361" t="s">
        <v>2361</v>
      </c>
      <c r="I361" s="32" t="s">
        <v>2362</v>
      </c>
      <c r="J361" s="96" t="s">
        <v>2363</v>
      </c>
      <c r="K361" s="157" t="s">
        <v>749</v>
      </c>
      <c r="L361" s="96" t="s">
        <v>2364</v>
      </c>
      <c r="T361" s="5" t="str">
        <f>VLOOKUP(K361,'Mapping Service'!$K:$S,9,0)</f>
        <v>electricalServiceTask000106</v>
      </c>
    </row>
    <row r="362" spans="1:23">
      <c r="A362" s="5" t="s">
        <v>879</v>
      </c>
      <c r="B362" s="63" t="s">
        <v>739</v>
      </c>
      <c r="C362" s="5" t="s">
        <v>740</v>
      </c>
      <c r="D362" s="7" t="s">
        <v>1955</v>
      </c>
      <c r="E362" s="82" t="s">
        <v>894</v>
      </c>
      <c r="G362" s="32" t="s">
        <v>2252</v>
      </c>
      <c r="H362" t="s">
        <v>2365</v>
      </c>
      <c r="I362" s="32" t="s">
        <v>2366</v>
      </c>
      <c r="J362" s="96" t="s">
        <v>2367</v>
      </c>
      <c r="K362" s="157" t="s">
        <v>753</v>
      </c>
      <c r="L362" s="96" t="s">
        <v>2368</v>
      </c>
      <c r="T362" s="5" t="str">
        <f>VLOOKUP(K362,'Mapping Service'!$K:$S,9,0)</f>
        <v>electricalServiceTask0001060</v>
      </c>
    </row>
    <row r="363" spans="1:23">
      <c r="A363" s="79" t="s">
        <v>879</v>
      </c>
      <c r="B363" s="80" t="s">
        <v>739</v>
      </c>
      <c r="C363" s="79" t="s">
        <v>740</v>
      </c>
      <c r="D363" s="78" t="s">
        <v>2369</v>
      </c>
      <c r="E363" s="82" t="s">
        <v>894</v>
      </c>
      <c r="F363" s="85"/>
      <c r="G363" s="85" t="s">
        <v>2254</v>
      </c>
      <c r="H363" t="s">
        <v>2370</v>
      </c>
      <c r="I363" s="85" t="s">
        <v>2371</v>
      </c>
      <c r="J363" s="166" t="s">
        <v>2372</v>
      </c>
      <c r="K363" s="157" t="s">
        <v>756</v>
      </c>
      <c r="L363" s="166" t="s">
        <v>2373</v>
      </c>
      <c r="M363" s="79"/>
      <c r="N363" s="79"/>
      <c r="O363" s="79"/>
      <c r="P363" s="79"/>
      <c r="Q363" s="79"/>
      <c r="R363" s="79"/>
      <c r="S363" s="79"/>
      <c r="T363" s="5" t="str">
        <f>VLOOKUP(K363,'Mapping Service'!$K:$S,9,0)</f>
        <v>electricalServiceTask0001061</v>
      </c>
      <c r="U363" s="79"/>
      <c r="V363" s="79"/>
      <c r="W363" s="79"/>
    </row>
    <row r="364" spans="1:23">
      <c r="A364" s="5" t="s">
        <v>879</v>
      </c>
      <c r="B364" s="63" t="s">
        <v>739</v>
      </c>
      <c r="C364" s="5" t="s">
        <v>740</v>
      </c>
      <c r="D364" s="7" t="s">
        <v>1963</v>
      </c>
      <c r="E364" s="82" t="s">
        <v>894</v>
      </c>
      <c r="G364" s="32" t="s">
        <v>2258</v>
      </c>
      <c r="H364" t="s">
        <v>2374</v>
      </c>
      <c r="I364" s="32" t="s">
        <v>2375</v>
      </c>
      <c r="J364" s="96" t="s">
        <v>2376</v>
      </c>
      <c r="K364" s="157" t="s">
        <v>759</v>
      </c>
      <c r="L364" s="96" t="s">
        <v>2377</v>
      </c>
      <c r="T364" s="5" t="str">
        <f>VLOOKUP(K364,'Mapping Service'!$K:$S,9,0)</f>
        <v>electricalServiceTask0001063</v>
      </c>
    </row>
    <row r="365" spans="1:23">
      <c r="A365" s="5" t="s">
        <v>879</v>
      </c>
      <c r="B365" s="63" t="s">
        <v>739</v>
      </c>
      <c r="C365" s="5" t="s">
        <v>740</v>
      </c>
      <c r="D365" s="7" t="s">
        <v>1967</v>
      </c>
      <c r="E365" s="82" t="s">
        <v>894</v>
      </c>
      <c r="G365" s="32" t="s">
        <v>2378</v>
      </c>
      <c r="H365" t="s">
        <v>2306</v>
      </c>
      <c r="I365" s="32" t="s">
        <v>2379</v>
      </c>
      <c r="J365" s="96" t="s">
        <v>2380</v>
      </c>
      <c r="K365" s="157" t="s">
        <v>762</v>
      </c>
      <c r="L365" s="96" t="s">
        <v>2381</v>
      </c>
      <c r="T365" s="5" t="str">
        <f>VLOOKUP(K365,'Mapping Service'!$K:$S,9,0)</f>
        <v>electricalServiceTask0001064</v>
      </c>
    </row>
    <row r="366" spans="1:23" ht="28.8">
      <c r="A366" s="5" t="s">
        <v>879</v>
      </c>
      <c r="B366" s="63" t="s">
        <v>739</v>
      </c>
      <c r="C366" s="5" t="s">
        <v>740</v>
      </c>
      <c r="D366" s="149" t="s">
        <v>2382</v>
      </c>
      <c r="E366" s="82" t="s">
        <v>894</v>
      </c>
      <c r="G366" s="32">
        <v>149</v>
      </c>
      <c r="H366" s="32">
        <v>174</v>
      </c>
      <c r="I366" s="32">
        <v>160</v>
      </c>
      <c r="J366" s="32" t="s">
        <v>820</v>
      </c>
      <c r="K366" s="157">
        <v>168</v>
      </c>
      <c r="L366" s="32" t="s">
        <v>835</v>
      </c>
      <c r="T366" s="5" t="str">
        <f>VLOOKUP(K366,'Mapping Service'!$K:$S,9,0)</f>
        <v>electricalServiceTask000107</v>
      </c>
    </row>
    <row r="367" spans="1:23" ht="28.8">
      <c r="A367" s="5" t="s">
        <v>879</v>
      </c>
      <c r="B367" s="63" t="s">
        <v>739</v>
      </c>
      <c r="C367" s="5" t="s">
        <v>740</v>
      </c>
      <c r="D367" s="7" t="s">
        <v>1973</v>
      </c>
      <c r="E367" s="82" t="s">
        <v>894</v>
      </c>
      <c r="G367" s="32">
        <v>150</v>
      </c>
      <c r="H367" s="32">
        <v>175</v>
      </c>
      <c r="I367" s="32">
        <v>161</v>
      </c>
      <c r="J367" s="32" t="s">
        <v>823</v>
      </c>
      <c r="K367" s="157">
        <v>169</v>
      </c>
      <c r="L367" s="32" t="s">
        <v>838</v>
      </c>
      <c r="T367" s="5" t="str">
        <f>VLOOKUP(K367,'Mapping Service'!$K:$S,9,0)</f>
        <v>electricalServiceTask000108</v>
      </c>
    </row>
    <row r="368" spans="1:23" ht="28.8">
      <c r="A368" s="5" t="s">
        <v>879</v>
      </c>
      <c r="B368" s="63" t="s">
        <v>739</v>
      </c>
      <c r="C368" s="5" t="s">
        <v>740</v>
      </c>
      <c r="D368" s="7" t="s">
        <v>1974</v>
      </c>
      <c r="E368" s="82" t="s">
        <v>894</v>
      </c>
      <c r="G368" s="32">
        <v>151</v>
      </c>
      <c r="H368" s="32">
        <v>176</v>
      </c>
      <c r="I368" s="32">
        <v>162</v>
      </c>
      <c r="J368" s="32" t="s">
        <v>826</v>
      </c>
      <c r="K368" s="157">
        <v>170</v>
      </c>
      <c r="L368" s="32" t="s">
        <v>841</v>
      </c>
      <c r="T368" s="5" t="str">
        <f>VLOOKUP(K368,'Mapping Service'!$K:$S,9,0)</f>
        <v>electricalServiceTask000109</v>
      </c>
    </row>
    <row r="369" spans="1:23" ht="44.85" customHeight="1">
      <c r="A369" s="5" t="s">
        <v>879</v>
      </c>
      <c r="B369" s="63" t="s">
        <v>739</v>
      </c>
      <c r="C369" s="5" t="s">
        <v>740</v>
      </c>
      <c r="D369" s="148" t="s">
        <v>2383</v>
      </c>
      <c r="E369" s="82" t="s">
        <v>894</v>
      </c>
      <c r="G369" s="32">
        <v>152</v>
      </c>
      <c r="H369" s="32">
        <v>177</v>
      </c>
      <c r="I369" s="32">
        <v>163</v>
      </c>
      <c r="J369" s="32" t="s">
        <v>829</v>
      </c>
      <c r="K369" s="157">
        <v>171</v>
      </c>
      <c r="L369" s="32" t="s">
        <v>844</v>
      </c>
      <c r="T369" s="5" t="str">
        <f>VLOOKUP(K369,'Mapping Service'!$K:$S,9,0)</f>
        <v>electricalServiceTask000110</v>
      </c>
    </row>
    <row r="370" spans="1:23">
      <c r="A370" s="5" t="s">
        <v>879</v>
      </c>
      <c r="B370" s="63" t="s">
        <v>739</v>
      </c>
      <c r="C370" s="5" t="s">
        <v>740</v>
      </c>
      <c r="D370" s="7" t="s">
        <v>1976</v>
      </c>
      <c r="E370" s="82" t="s">
        <v>894</v>
      </c>
      <c r="G370" s="32">
        <v>153</v>
      </c>
      <c r="H370" s="32">
        <v>178</v>
      </c>
      <c r="I370" s="32">
        <v>164</v>
      </c>
      <c r="J370" s="32" t="s">
        <v>832</v>
      </c>
      <c r="K370" s="157">
        <v>172</v>
      </c>
      <c r="L370" s="32" t="s">
        <v>847</v>
      </c>
      <c r="P370" s="94" t="s">
        <v>2384</v>
      </c>
      <c r="T370" s="5" t="str">
        <f>VLOOKUP(K370,'Mapping Service'!$K:$S,9,0)</f>
        <v>electricalServiceTask000614</v>
      </c>
    </row>
    <row r="371" spans="1:23">
      <c r="A371" s="20" t="s">
        <v>879</v>
      </c>
      <c r="B371" s="20" t="s">
        <v>739</v>
      </c>
      <c r="C371" s="20" t="s">
        <v>780</v>
      </c>
      <c r="D371" s="22" t="s">
        <v>780</v>
      </c>
      <c r="E371" s="20" t="s">
        <v>2</v>
      </c>
      <c r="F371" s="71"/>
      <c r="G371" s="71"/>
      <c r="H371" s="71"/>
      <c r="I371" s="71"/>
      <c r="J371" s="71" t="s">
        <v>23</v>
      </c>
      <c r="L371" s="71" t="s">
        <v>23</v>
      </c>
      <c r="M371" s="20"/>
      <c r="N371" s="20"/>
      <c r="O371" s="20"/>
      <c r="P371" s="20"/>
      <c r="Q371" s="20"/>
      <c r="R371" s="20"/>
      <c r="S371" s="20"/>
      <c r="T371" s="5" t="e">
        <f>VLOOKUP(K371,'Mapping Service'!$K:$S,9,0)</f>
        <v>#N/A</v>
      </c>
      <c r="U371" s="20"/>
      <c r="V371" s="20"/>
    </row>
    <row r="372" spans="1:23" ht="28.8">
      <c r="A372" s="5" t="s">
        <v>879</v>
      </c>
      <c r="B372" s="63" t="s">
        <v>739</v>
      </c>
      <c r="C372" s="7" t="s">
        <v>780</v>
      </c>
      <c r="D372" s="7" t="s">
        <v>1979</v>
      </c>
      <c r="E372" s="82" t="s">
        <v>894</v>
      </c>
      <c r="I372" s="32">
        <v>165</v>
      </c>
      <c r="J372" s="32" t="s">
        <v>835</v>
      </c>
      <c r="K372" s="157">
        <v>173</v>
      </c>
      <c r="L372" s="32" t="s">
        <v>850</v>
      </c>
      <c r="T372" s="5" t="str">
        <f>VLOOKUP(K372,'Mapping Service'!$K:$S,9,0)</f>
        <v>electricalServiceTask000700</v>
      </c>
    </row>
    <row r="373" spans="1:23" ht="28.8">
      <c r="A373" s="5" t="s">
        <v>879</v>
      </c>
      <c r="B373" s="63" t="s">
        <v>788</v>
      </c>
      <c r="C373" s="7" t="s">
        <v>780</v>
      </c>
      <c r="D373" s="7" t="s">
        <v>1980</v>
      </c>
      <c r="E373" s="82" t="s">
        <v>894</v>
      </c>
      <c r="I373" s="32">
        <v>166</v>
      </c>
      <c r="J373" s="32" t="s">
        <v>838</v>
      </c>
      <c r="K373" s="157">
        <v>174</v>
      </c>
      <c r="L373" s="32" t="s">
        <v>853</v>
      </c>
      <c r="T373" s="5" t="str">
        <f>VLOOKUP(K373,'Mapping Service'!$K:$S,9,0)</f>
        <v>electricalServiceTask000701</v>
      </c>
    </row>
    <row r="374" spans="1:23" ht="72">
      <c r="A374" s="48" t="s">
        <v>879</v>
      </c>
      <c r="B374" s="48" t="s">
        <v>788</v>
      </c>
      <c r="C374" s="48" t="s">
        <v>888</v>
      </c>
      <c r="D374" s="16" t="s">
        <v>1981</v>
      </c>
      <c r="E374" s="48" t="s">
        <v>890</v>
      </c>
      <c r="F374" s="49"/>
      <c r="G374" s="49"/>
      <c r="H374" s="49"/>
      <c r="I374" s="49"/>
      <c r="J374" s="49" t="s">
        <v>23</v>
      </c>
      <c r="K374" s="156"/>
      <c r="L374" s="49" t="s">
        <v>23</v>
      </c>
      <c r="M374" s="48"/>
      <c r="N374" s="48"/>
      <c r="O374" s="48"/>
      <c r="P374" s="48"/>
      <c r="Q374" s="48"/>
      <c r="R374" s="48"/>
      <c r="S374" s="48"/>
      <c r="T374" s="5" t="e">
        <f>VLOOKUP(K374,'Mapping Service'!$K:$S,9,0)</f>
        <v>#N/A</v>
      </c>
      <c r="U374" s="48"/>
      <c r="V374" s="48"/>
      <c r="W374" s="77"/>
    </row>
    <row r="375" spans="1:23">
      <c r="A375" s="20" t="s">
        <v>879</v>
      </c>
      <c r="B375" s="20" t="s">
        <v>788</v>
      </c>
      <c r="C375" s="20" t="s">
        <v>787</v>
      </c>
      <c r="D375" s="22" t="s">
        <v>787</v>
      </c>
      <c r="E375" s="20" t="s">
        <v>2</v>
      </c>
      <c r="F375" s="71"/>
      <c r="G375" s="71"/>
      <c r="H375" s="71"/>
      <c r="I375" s="71"/>
      <c r="J375" s="71" t="s">
        <v>23</v>
      </c>
      <c r="L375" s="71" t="s">
        <v>23</v>
      </c>
      <c r="M375" s="20"/>
      <c r="N375" s="20"/>
      <c r="O375" s="20"/>
      <c r="P375" s="20"/>
      <c r="Q375" s="20"/>
      <c r="R375" s="20"/>
      <c r="S375" s="20"/>
      <c r="T375" s="5" t="e">
        <f>VLOOKUP(K375,'Mapping Service'!$K:$S,9,0)</f>
        <v>#N/A</v>
      </c>
      <c r="U375" s="20"/>
      <c r="V375" s="20"/>
    </row>
    <row r="376" spans="1:23" ht="28.8">
      <c r="A376" s="5" t="s">
        <v>879</v>
      </c>
      <c r="B376" s="63" t="s">
        <v>788</v>
      </c>
      <c r="C376" s="5" t="s">
        <v>787</v>
      </c>
      <c r="D376" s="100" t="s">
        <v>2385</v>
      </c>
      <c r="E376" s="82" t="s">
        <v>894</v>
      </c>
      <c r="G376" s="32">
        <v>154</v>
      </c>
      <c r="H376" s="32">
        <v>179</v>
      </c>
      <c r="I376" s="32">
        <v>167</v>
      </c>
      <c r="J376" s="32" t="s">
        <v>841</v>
      </c>
      <c r="K376" s="157">
        <v>175</v>
      </c>
      <c r="L376" s="32" t="s">
        <v>856</v>
      </c>
      <c r="M376" s="94" t="s">
        <v>2156</v>
      </c>
      <c r="T376" s="5" t="str">
        <f>VLOOKUP(K376,'Mapping Service'!$K:$S,9,0)</f>
        <v>firePreventionTask000100</v>
      </c>
    </row>
    <row r="377" spans="1:23" ht="28.8">
      <c r="A377" s="5" t="s">
        <v>879</v>
      </c>
      <c r="B377" s="63" t="s">
        <v>788</v>
      </c>
      <c r="C377" s="5" t="s">
        <v>787</v>
      </c>
      <c r="D377" s="7" t="s">
        <v>1985</v>
      </c>
      <c r="E377" s="82" t="s">
        <v>894</v>
      </c>
      <c r="G377" s="32">
        <v>155</v>
      </c>
      <c r="H377" s="32">
        <v>180</v>
      </c>
      <c r="I377" s="32">
        <v>168</v>
      </c>
      <c r="J377" s="32" t="s">
        <v>844</v>
      </c>
      <c r="K377" s="157">
        <v>176</v>
      </c>
      <c r="L377" s="32" t="s">
        <v>859</v>
      </c>
      <c r="T377" s="5" t="str">
        <f>VLOOKUP(K377,'Mapping Service'!$K:$S,9,0)</f>
        <v>firePreventionTask000101</v>
      </c>
    </row>
    <row r="378" spans="1:23" ht="28.8">
      <c r="A378" s="5" t="s">
        <v>879</v>
      </c>
      <c r="B378" s="63" t="s">
        <v>788</v>
      </c>
      <c r="C378" s="5" t="s">
        <v>787</v>
      </c>
      <c r="D378" s="7" t="s">
        <v>1986</v>
      </c>
      <c r="E378" s="82" t="s">
        <v>894</v>
      </c>
      <c r="G378" s="32">
        <v>156</v>
      </c>
      <c r="H378" s="32">
        <v>181</v>
      </c>
      <c r="I378" s="32">
        <v>169</v>
      </c>
      <c r="J378" s="32" t="s">
        <v>847</v>
      </c>
      <c r="K378" s="157">
        <v>177</v>
      </c>
      <c r="L378" s="32" t="s">
        <v>862</v>
      </c>
      <c r="T378" s="5" t="str">
        <f>VLOOKUP(K378,'Mapping Service'!$K:$S,9,0)</f>
        <v>firePreventionTask000102</v>
      </c>
    </row>
    <row r="379" spans="1:23">
      <c r="A379" s="20" t="s">
        <v>879</v>
      </c>
      <c r="B379" s="20" t="s">
        <v>788</v>
      </c>
      <c r="C379" s="20" t="s">
        <v>1403</v>
      </c>
      <c r="D379" s="98" t="s">
        <v>1403</v>
      </c>
      <c r="E379" s="20" t="s">
        <v>2</v>
      </c>
      <c r="F379" s="71"/>
      <c r="G379" s="71"/>
      <c r="H379" s="71"/>
      <c r="I379" s="71"/>
      <c r="J379" s="71" t="s">
        <v>23</v>
      </c>
      <c r="L379" s="71" t="s">
        <v>23</v>
      </c>
      <c r="M379" s="99" t="s">
        <v>2156</v>
      </c>
      <c r="N379" s="20"/>
      <c r="O379" s="20"/>
      <c r="P379" s="20"/>
      <c r="Q379" s="20"/>
      <c r="R379" s="20"/>
      <c r="S379" s="20"/>
      <c r="T379" s="5" t="e">
        <f>VLOOKUP(K379,'Mapping Service'!$K:$S,9,0)</f>
        <v>#N/A</v>
      </c>
      <c r="U379" s="20"/>
      <c r="V379" s="20"/>
    </row>
    <row r="380" spans="1:23">
      <c r="A380" s="5" t="s">
        <v>879</v>
      </c>
      <c r="B380" s="63" t="s">
        <v>788</v>
      </c>
      <c r="C380" s="5" t="s">
        <v>1403</v>
      </c>
      <c r="D380" s="7" t="s">
        <v>1988</v>
      </c>
      <c r="E380" s="82" t="s">
        <v>894</v>
      </c>
      <c r="G380" s="32">
        <v>157</v>
      </c>
      <c r="H380" s="32">
        <v>182</v>
      </c>
      <c r="I380" s="32">
        <v>170</v>
      </c>
      <c r="J380" s="32" t="s">
        <v>850</v>
      </c>
      <c r="K380" s="157">
        <v>178</v>
      </c>
      <c r="L380" s="32" t="s">
        <v>866</v>
      </c>
      <c r="T380" s="5" t="str">
        <f>VLOOKUP(K380,'Mapping Service'!$K:$S,9,0)</f>
        <v>firePreventionTask000103</v>
      </c>
    </row>
    <row r="381" spans="1:23" s="136" customFormat="1">
      <c r="A381" s="5" t="s">
        <v>879</v>
      </c>
      <c r="B381" s="63" t="s">
        <v>375</v>
      </c>
      <c r="C381" s="5" t="s">
        <v>926</v>
      </c>
      <c r="D381" s="7" t="s">
        <v>1989</v>
      </c>
      <c r="E381" s="82" t="s">
        <v>894</v>
      </c>
      <c r="F381" s="32"/>
      <c r="G381" s="32" t="s">
        <v>390</v>
      </c>
      <c r="H381" s="32">
        <v>183</v>
      </c>
      <c r="I381" s="32" t="s">
        <v>430</v>
      </c>
      <c r="J381" s="32" t="s">
        <v>853</v>
      </c>
      <c r="K381" s="157">
        <v>98</v>
      </c>
      <c r="L381" s="32" t="s">
        <v>869</v>
      </c>
      <c r="M381" s="137" t="s">
        <v>2162</v>
      </c>
      <c r="N381" s="135"/>
      <c r="O381" s="135"/>
      <c r="P381" s="135"/>
      <c r="Q381" s="135"/>
      <c r="R381" s="135"/>
      <c r="S381" s="135"/>
      <c r="T381" s="5" t="str">
        <f>VLOOKUP(K381,'Mapping Service'!$K:$S,9,0)</f>
        <v>mechanicalServiceTask0000113</v>
      </c>
      <c r="U381" s="135"/>
      <c r="V381" s="135"/>
      <c r="W381" s="135"/>
    </row>
    <row r="382" spans="1:23" ht="40.35" customHeight="1">
      <c r="A382" s="5" t="s">
        <v>879</v>
      </c>
      <c r="B382" s="63" t="s">
        <v>788</v>
      </c>
      <c r="C382" s="5" t="s">
        <v>1403</v>
      </c>
      <c r="D382" s="7" t="s">
        <v>1991</v>
      </c>
      <c r="E382" s="82" t="s">
        <v>894</v>
      </c>
      <c r="G382" s="32">
        <v>158</v>
      </c>
      <c r="H382" s="32">
        <v>184</v>
      </c>
      <c r="I382" s="32">
        <v>171</v>
      </c>
      <c r="J382" s="32" t="s">
        <v>856</v>
      </c>
      <c r="K382" s="157">
        <v>179</v>
      </c>
      <c r="L382" s="32" t="s">
        <v>872</v>
      </c>
      <c r="T382" s="5" t="str">
        <f>VLOOKUP(K382,'Mapping Service'!$K:$S,9,0)</f>
        <v>firePreventionTask000104</v>
      </c>
    </row>
    <row r="383" spans="1:23" s="92" customFormat="1">
      <c r="A383" s="88" t="s">
        <v>879</v>
      </c>
      <c r="B383" s="89" t="s">
        <v>788</v>
      </c>
      <c r="C383" s="88" t="s">
        <v>1403</v>
      </c>
      <c r="D383" s="90" t="s">
        <v>1993</v>
      </c>
      <c r="E383" s="88" t="s">
        <v>894</v>
      </c>
      <c r="F383" s="91"/>
      <c r="G383" s="91">
        <v>159</v>
      </c>
      <c r="H383" s="91"/>
      <c r="I383" s="91">
        <v>172</v>
      </c>
      <c r="J383" s="91" t="s">
        <v>23</v>
      </c>
      <c r="K383" s="162">
        <v>180</v>
      </c>
      <c r="L383" s="91" t="s">
        <v>23</v>
      </c>
      <c r="M383" s="88" t="s">
        <v>895</v>
      </c>
      <c r="N383" s="88"/>
      <c r="O383" s="88"/>
      <c r="P383" s="88"/>
      <c r="Q383" s="88"/>
      <c r="R383" s="88"/>
      <c r="S383" s="88"/>
      <c r="T383" s="5" t="str">
        <f>VLOOKUP(K383,'Mapping Service'!$K:$S,9,0)</f>
        <v>firePreventionTask000105</v>
      </c>
      <c r="U383" s="88"/>
      <c r="V383" s="88"/>
      <c r="W383" s="88"/>
    </row>
    <row r="384" spans="1:23" s="92" customFormat="1" ht="28.8">
      <c r="A384" s="88" t="s">
        <v>879</v>
      </c>
      <c r="B384" s="89" t="s">
        <v>788</v>
      </c>
      <c r="C384" s="88" t="s">
        <v>1403</v>
      </c>
      <c r="D384" s="90" t="s">
        <v>1994</v>
      </c>
      <c r="E384" s="88" t="s">
        <v>894</v>
      </c>
      <c r="F384" s="91"/>
      <c r="G384" s="91">
        <v>161</v>
      </c>
      <c r="H384" s="91"/>
      <c r="I384" s="91">
        <v>174</v>
      </c>
      <c r="J384" s="91" t="s">
        <v>23</v>
      </c>
      <c r="K384" s="162">
        <v>182</v>
      </c>
      <c r="L384" s="91" t="s">
        <v>23</v>
      </c>
      <c r="M384" s="88" t="s">
        <v>895</v>
      </c>
      <c r="N384" s="88"/>
      <c r="O384" s="88"/>
      <c r="P384" s="88"/>
      <c r="Q384" s="88"/>
      <c r="R384" s="88"/>
      <c r="S384" s="88"/>
      <c r="T384" s="5" t="str">
        <f>VLOOKUP(K384,'Mapping Service'!$K:$S,9,0)</f>
        <v>firePreventionTask000107</v>
      </c>
      <c r="U384" s="88"/>
      <c r="V384" s="88"/>
      <c r="W384" s="88"/>
    </row>
    <row r="385" spans="1:23" s="92" customFormat="1">
      <c r="A385" s="88" t="s">
        <v>879</v>
      </c>
      <c r="B385" s="89" t="s">
        <v>788</v>
      </c>
      <c r="C385" s="88" t="s">
        <v>1403</v>
      </c>
      <c r="D385" s="90" t="s">
        <v>1995</v>
      </c>
      <c r="E385" s="88" t="s">
        <v>894</v>
      </c>
      <c r="F385" s="91"/>
      <c r="G385" s="91">
        <v>162</v>
      </c>
      <c r="H385" s="91"/>
      <c r="I385" s="91">
        <v>175</v>
      </c>
      <c r="J385" s="91" t="s">
        <v>23</v>
      </c>
      <c r="K385" s="162">
        <v>183</v>
      </c>
      <c r="L385" s="91" t="s">
        <v>23</v>
      </c>
      <c r="M385" s="88" t="s">
        <v>895</v>
      </c>
      <c r="N385" s="88"/>
      <c r="O385" s="88"/>
      <c r="P385" s="88"/>
      <c r="Q385" s="88"/>
      <c r="R385" s="88"/>
      <c r="S385" s="88"/>
      <c r="T385" s="5" t="str">
        <f>VLOOKUP(K385,'Mapping Service'!$K:$S,9,0)</f>
        <v>firePreventionTask0001071</v>
      </c>
      <c r="U385" s="88"/>
      <c r="V385" s="88"/>
      <c r="W385" s="88"/>
    </row>
    <row r="386" spans="1:23" s="92" customFormat="1" ht="28.8">
      <c r="A386" s="88" t="s">
        <v>879</v>
      </c>
      <c r="B386" s="89" t="s">
        <v>788</v>
      </c>
      <c r="C386" s="88" t="s">
        <v>1403</v>
      </c>
      <c r="D386" s="90" t="s">
        <v>1430</v>
      </c>
      <c r="E386" s="88" t="s">
        <v>894</v>
      </c>
      <c r="F386" s="91"/>
      <c r="G386" s="91">
        <v>163</v>
      </c>
      <c r="H386" s="91"/>
      <c r="I386" s="91">
        <v>176</v>
      </c>
      <c r="J386" s="91" t="s">
        <v>23</v>
      </c>
      <c r="K386" s="162">
        <v>184</v>
      </c>
      <c r="L386" s="91" t="s">
        <v>23</v>
      </c>
      <c r="M386" s="88" t="s">
        <v>895</v>
      </c>
      <c r="N386" s="88"/>
      <c r="O386" s="88"/>
      <c r="P386" s="88"/>
      <c r="Q386" s="88"/>
      <c r="R386" s="88"/>
      <c r="S386" s="88"/>
      <c r="T386" s="5" t="str">
        <f>VLOOKUP(K386,'Mapping Service'!$K:$S,9,0)</f>
        <v>firePreventionTask000108</v>
      </c>
      <c r="U386" s="88"/>
      <c r="V386" s="88"/>
      <c r="W386" s="88"/>
    </row>
    <row r="387" spans="1:23" s="92" customFormat="1" ht="28.8">
      <c r="A387" s="88" t="s">
        <v>879</v>
      </c>
      <c r="B387" s="89" t="s">
        <v>788</v>
      </c>
      <c r="C387" s="88" t="s">
        <v>1403</v>
      </c>
      <c r="D387" s="90" t="s">
        <v>1889</v>
      </c>
      <c r="E387" s="88" t="s">
        <v>894</v>
      </c>
      <c r="F387" s="91"/>
      <c r="G387" s="91">
        <v>164</v>
      </c>
      <c r="H387" s="91"/>
      <c r="I387" s="91">
        <v>177</v>
      </c>
      <c r="J387" s="91" t="s">
        <v>23</v>
      </c>
      <c r="K387" s="162">
        <v>185</v>
      </c>
      <c r="L387" s="91" t="s">
        <v>23</v>
      </c>
      <c r="M387" s="88" t="s">
        <v>895</v>
      </c>
      <c r="N387" s="88"/>
      <c r="O387" s="88"/>
      <c r="P387" s="88"/>
      <c r="Q387" s="88"/>
      <c r="R387" s="88"/>
      <c r="S387" s="88"/>
      <c r="T387" s="5" t="str">
        <f>VLOOKUP(K387,'Mapping Service'!$K:$S,9,0)</f>
        <v>firePreventionTask000109</v>
      </c>
      <c r="U387" s="88"/>
      <c r="V387" s="88"/>
      <c r="W387" s="88"/>
    </row>
    <row r="388" spans="1:23" ht="34.5" customHeight="1">
      <c r="A388" s="5" t="s">
        <v>879</v>
      </c>
      <c r="B388" s="63" t="s">
        <v>788</v>
      </c>
      <c r="C388" s="5" t="s">
        <v>1403</v>
      </c>
      <c r="D388" s="149" t="s">
        <v>2386</v>
      </c>
      <c r="E388" s="82" t="s">
        <v>894</v>
      </c>
      <c r="G388" s="32">
        <v>165</v>
      </c>
      <c r="H388" s="32">
        <v>185</v>
      </c>
      <c r="I388" s="32">
        <v>178</v>
      </c>
      <c r="J388" s="32" t="s">
        <v>859</v>
      </c>
      <c r="K388" s="157">
        <v>186</v>
      </c>
      <c r="L388" s="32" t="s">
        <v>2387</v>
      </c>
      <c r="M388" s="94" t="s">
        <v>2156</v>
      </c>
      <c r="T388" s="5" t="str">
        <f>VLOOKUP(K388,'Mapping Service'!$K:$S,9,0)</f>
        <v>firePreventionTask000110</v>
      </c>
    </row>
    <row r="389" spans="1:23">
      <c r="A389" s="5" t="s">
        <v>879</v>
      </c>
      <c r="B389" s="63" t="s">
        <v>788</v>
      </c>
      <c r="C389" s="5" t="s">
        <v>1403</v>
      </c>
      <c r="D389" s="35" t="s">
        <v>2001</v>
      </c>
      <c r="E389" s="82" t="s">
        <v>894</v>
      </c>
      <c r="G389" s="32">
        <v>166</v>
      </c>
      <c r="H389" s="32">
        <v>186</v>
      </c>
      <c r="I389" s="32">
        <v>179</v>
      </c>
      <c r="J389" s="32" t="s">
        <v>862</v>
      </c>
      <c r="K389" s="157">
        <v>187</v>
      </c>
      <c r="L389" s="32" t="s">
        <v>2388</v>
      </c>
      <c r="M389" s="94" t="s">
        <v>2156</v>
      </c>
      <c r="T389" s="5" t="str">
        <f>VLOOKUP(K389,'Mapping Service'!$K:$S,9,0)</f>
        <v>firePreventionTask000111</v>
      </c>
    </row>
    <row r="390" spans="1:23">
      <c r="A390" s="5" t="s">
        <v>879</v>
      </c>
      <c r="B390" s="63" t="s">
        <v>788</v>
      </c>
      <c r="C390" s="5" t="s">
        <v>1403</v>
      </c>
      <c r="D390" s="35" t="s">
        <v>2002</v>
      </c>
      <c r="E390" s="82" t="s">
        <v>894</v>
      </c>
      <c r="G390" s="32">
        <v>167</v>
      </c>
      <c r="H390" s="32">
        <v>187</v>
      </c>
      <c r="I390" s="32">
        <v>180</v>
      </c>
      <c r="J390" s="32" t="s">
        <v>866</v>
      </c>
      <c r="K390" s="157">
        <v>188</v>
      </c>
      <c r="L390" s="32" t="s">
        <v>2389</v>
      </c>
      <c r="M390" s="94" t="s">
        <v>2156</v>
      </c>
      <c r="T390" s="5" t="str">
        <f>VLOOKUP(K390,'Mapping Service'!$K:$S,9,0)</f>
        <v>firePreventionTask000112</v>
      </c>
    </row>
    <row r="391" spans="1:23">
      <c r="A391" s="5" t="s">
        <v>879</v>
      </c>
      <c r="B391" s="63" t="s">
        <v>788</v>
      </c>
      <c r="C391" s="5" t="s">
        <v>1403</v>
      </c>
      <c r="D391" s="35" t="s">
        <v>2003</v>
      </c>
      <c r="E391" s="82" t="s">
        <v>894</v>
      </c>
      <c r="G391" s="32">
        <v>168</v>
      </c>
      <c r="H391" s="32">
        <v>188</v>
      </c>
      <c r="I391" s="32">
        <v>181</v>
      </c>
      <c r="J391" s="32" t="s">
        <v>869</v>
      </c>
      <c r="K391" s="157">
        <v>189</v>
      </c>
      <c r="L391" s="32" t="s">
        <v>2390</v>
      </c>
      <c r="M391" s="94" t="s">
        <v>2156</v>
      </c>
      <c r="T391" s="5" t="str">
        <f>VLOOKUP(K391,'Mapping Service'!$K:$S,9,0)</f>
        <v>firePreventionTask000113</v>
      </c>
    </row>
    <row r="392" spans="1:23">
      <c r="A392" s="5" t="s">
        <v>879</v>
      </c>
      <c r="B392" s="63" t="s">
        <v>788</v>
      </c>
      <c r="C392" s="5" t="s">
        <v>1403</v>
      </c>
      <c r="D392" s="35" t="s">
        <v>2004</v>
      </c>
      <c r="E392" s="82" t="s">
        <v>894</v>
      </c>
      <c r="G392" s="32">
        <v>169</v>
      </c>
      <c r="H392" s="32">
        <v>189</v>
      </c>
      <c r="I392" s="32">
        <v>182</v>
      </c>
      <c r="J392" s="32" t="s">
        <v>872</v>
      </c>
      <c r="K392" s="157">
        <v>190</v>
      </c>
      <c r="L392" s="32" t="s">
        <v>2391</v>
      </c>
      <c r="M392" s="94" t="s">
        <v>2156</v>
      </c>
      <c r="T392" s="5" t="str">
        <f>VLOOKUP(K392,'Mapping Service'!$K:$S,9,0)</f>
        <v>firePreventionTask000114</v>
      </c>
    </row>
    <row r="393" spans="1:23">
      <c r="A393" s="5" t="s">
        <v>879</v>
      </c>
      <c r="B393" s="63" t="s">
        <v>788</v>
      </c>
      <c r="C393" s="5" t="s">
        <v>1403</v>
      </c>
      <c r="D393" s="35" t="s">
        <v>2005</v>
      </c>
      <c r="E393" s="82" t="s">
        <v>894</v>
      </c>
      <c r="G393" s="32">
        <v>170</v>
      </c>
      <c r="H393" s="32">
        <v>190</v>
      </c>
      <c r="I393" s="32">
        <v>183</v>
      </c>
      <c r="J393" s="32" t="s">
        <v>2387</v>
      </c>
      <c r="K393" s="157">
        <v>191</v>
      </c>
      <c r="L393" s="32" t="s">
        <v>2392</v>
      </c>
      <c r="M393" s="94" t="s">
        <v>2156</v>
      </c>
      <c r="T393" s="5" t="str">
        <f>VLOOKUP(K393,'Mapping Service'!$K:$S,9,0)</f>
        <v>firePreventionTask000115</v>
      </c>
    </row>
    <row r="394" spans="1:23">
      <c r="A394" s="5" t="s">
        <v>879</v>
      </c>
      <c r="B394" s="63" t="s">
        <v>788</v>
      </c>
      <c r="C394" s="5" t="s">
        <v>1403</v>
      </c>
      <c r="D394" s="35" t="s">
        <v>2006</v>
      </c>
      <c r="E394" s="82" t="s">
        <v>894</v>
      </c>
      <c r="G394" s="32">
        <v>171</v>
      </c>
      <c r="H394" s="32">
        <v>191</v>
      </c>
      <c r="I394" s="32">
        <v>184</v>
      </c>
      <c r="J394" s="32" t="s">
        <v>2388</v>
      </c>
      <c r="K394" s="157">
        <v>192</v>
      </c>
      <c r="L394" s="32" t="s">
        <v>2393</v>
      </c>
      <c r="M394" s="94" t="s">
        <v>2156</v>
      </c>
      <c r="T394" s="5" t="str">
        <f>VLOOKUP(K394,'Mapping Service'!$K:$S,9,0)</f>
        <v>firePreventionTask000116</v>
      </c>
    </row>
    <row r="395" spans="1:23">
      <c r="A395" s="5" t="s">
        <v>879</v>
      </c>
      <c r="B395" s="63" t="s">
        <v>788</v>
      </c>
      <c r="C395" s="5" t="s">
        <v>1403</v>
      </c>
      <c r="D395" s="35" t="s">
        <v>2007</v>
      </c>
      <c r="E395" s="82" t="s">
        <v>894</v>
      </c>
      <c r="G395" s="32">
        <v>172</v>
      </c>
      <c r="H395" s="32">
        <v>192</v>
      </c>
      <c r="I395" s="32">
        <v>185</v>
      </c>
      <c r="J395" s="32" t="s">
        <v>2389</v>
      </c>
      <c r="K395" s="157">
        <v>193</v>
      </c>
      <c r="L395" s="32" t="s">
        <v>2394</v>
      </c>
      <c r="M395" s="94" t="s">
        <v>2156</v>
      </c>
      <c r="T395" s="5" t="str">
        <f>VLOOKUP(K395,'Mapping Service'!$K:$S,9,0)</f>
        <v>firePreventionTask000117</v>
      </c>
    </row>
    <row r="396" spans="1:23">
      <c r="A396" s="5" t="s">
        <v>879</v>
      </c>
      <c r="B396" s="63" t="s">
        <v>788</v>
      </c>
      <c r="C396" s="5" t="s">
        <v>1403</v>
      </c>
      <c r="D396" s="35" t="s">
        <v>2008</v>
      </c>
      <c r="E396" s="82" t="s">
        <v>894</v>
      </c>
      <c r="G396" s="32">
        <v>173</v>
      </c>
      <c r="H396" s="32">
        <v>193</v>
      </c>
      <c r="I396" s="32">
        <v>186</v>
      </c>
      <c r="J396" s="32" t="s">
        <v>2390</v>
      </c>
      <c r="K396" s="157">
        <v>194</v>
      </c>
      <c r="L396" s="32" t="s">
        <v>2395</v>
      </c>
      <c r="M396" s="94" t="s">
        <v>2156</v>
      </c>
      <c r="T396" s="5" t="str">
        <f>VLOOKUP(K396,'Mapping Service'!$K:$S,9,0)</f>
        <v>firePreventionTask000118</v>
      </c>
    </row>
    <row r="397" spans="1:23">
      <c r="A397" s="5" t="s">
        <v>879</v>
      </c>
      <c r="B397" s="63" t="s">
        <v>788</v>
      </c>
      <c r="C397" s="5" t="s">
        <v>1403</v>
      </c>
      <c r="D397" s="35" t="s">
        <v>2009</v>
      </c>
      <c r="E397" s="82" t="s">
        <v>894</v>
      </c>
      <c r="G397" s="32">
        <v>174</v>
      </c>
      <c r="H397" s="32">
        <v>194</v>
      </c>
      <c r="I397" s="32">
        <v>187</v>
      </c>
      <c r="J397" s="32" t="s">
        <v>2391</v>
      </c>
      <c r="K397" s="157">
        <v>195</v>
      </c>
      <c r="L397" s="32" t="s">
        <v>2396</v>
      </c>
      <c r="M397" s="94" t="s">
        <v>2156</v>
      </c>
      <c r="T397" s="5" t="str">
        <f>VLOOKUP(K397,'Mapping Service'!$K:$S,9,0)</f>
        <v>firePreventionTask000119</v>
      </c>
    </row>
    <row r="398" spans="1:23">
      <c r="A398" s="5" t="s">
        <v>879</v>
      </c>
      <c r="B398" s="63" t="s">
        <v>788</v>
      </c>
      <c r="C398" s="5" t="s">
        <v>1403</v>
      </c>
      <c r="D398" s="35" t="s">
        <v>2010</v>
      </c>
      <c r="E398" s="82" t="s">
        <v>894</v>
      </c>
      <c r="G398" s="32">
        <v>175</v>
      </c>
      <c r="H398" s="32">
        <v>195</v>
      </c>
      <c r="I398" s="32">
        <v>188</v>
      </c>
      <c r="J398" s="32" t="s">
        <v>2392</v>
      </c>
      <c r="K398" s="157">
        <v>196</v>
      </c>
      <c r="L398" s="32" t="s">
        <v>2397</v>
      </c>
      <c r="M398" s="94" t="s">
        <v>2156</v>
      </c>
      <c r="T398" s="5" t="str">
        <f>VLOOKUP(K398,'Mapping Service'!$K:$S,9,0)</f>
        <v>firePreventionTask000120</v>
      </c>
    </row>
    <row r="399" spans="1:23">
      <c r="A399" s="5" t="s">
        <v>879</v>
      </c>
      <c r="B399" s="63" t="s">
        <v>788</v>
      </c>
      <c r="C399" s="5" t="s">
        <v>1403</v>
      </c>
      <c r="D399" s="35" t="s">
        <v>2011</v>
      </c>
      <c r="E399" s="82" t="s">
        <v>894</v>
      </c>
      <c r="G399" s="32">
        <v>176</v>
      </c>
      <c r="H399" s="32">
        <v>196</v>
      </c>
      <c r="I399" s="32">
        <v>189</v>
      </c>
      <c r="J399" s="32" t="s">
        <v>2393</v>
      </c>
      <c r="K399" s="157">
        <v>197</v>
      </c>
      <c r="L399" s="32" t="s">
        <v>2398</v>
      </c>
      <c r="M399" s="94" t="s">
        <v>2156</v>
      </c>
      <c r="T399" s="5" t="str">
        <f>VLOOKUP(K399,'Mapping Service'!$K:$S,9,0)</f>
        <v>firePreventionTask000121</v>
      </c>
    </row>
    <row r="400" spans="1:23">
      <c r="A400" s="5" t="s">
        <v>879</v>
      </c>
      <c r="B400" s="63" t="s">
        <v>788</v>
      </c>
      <c r="C400" s="5" t="s">
        <v>1403</v>
      </c>
      <c r="D400" s="35" t="s">
        <v>2012</v>
      </c>
      <c r="E400" s="82" t="s">
        <v>894</v>
      </c>
      <c r="G400" s="32">
        <v>177</v>
      </c>
      <c r="H400" s="32">
        <v>197</v>
      </c>
      <c r="I400" s="32">
        <v>190</v>
      </c>
      <c r="J400" s="32" t="s">
        <v>2394</v>
      </c>
      <c r="K400" s="157">
        <v>198</v>
      </c>
      <c r="L400" s="32" t="s">
        <v>2399</v>
      </c>
      <c r="M400" s="94" t="s">
        <v>2156</v>
      </c>
      <c r="T400" s="5" t="str">
        <f>VLOOKUP(K400,'Mapping Service'!$K:$S,9,0)</f>
        <v>firePreventionTask000122</v>
      </c>
    </row>
    <row r="401" spans="1:23">
      <c r="A401" s="5" t="s">
        <v>879</v>
      </c>
      <c r="B401" s="63" t="s">
        <v>788</v>
      </c>
      <c r="C401" s="5" t="s">
        <v>1403</v>
      </c>
      <c r="D401" s="35" t="s">
        <v>2013</v>
      </c>
      <c r="E401" s="82" t="s">
        <v>894</v>
      </c>
      <c r="G401" s="32">
        <v>178</v>
      </c>
      <c r="H401" s="32">
        <v>198</v>
      </c>
      <c r="I401" s="32">
        <v>191</v>
      </c>
      <c r="J401" s="32" t="s">
        <v>2395</v>
      </c>
      <c r="K401" s="157">
        <v>199</v>
      </c>
      <c r="L401" s="32" t="s">
        <v>2400</v>
      </c>
      <c r="M401" s="94" t="s">
        <v>2156</v>
      </c>
      <c r="T401" s="5" t="str">
        <f>VLOOKUP(K401,'Mapping Service'!$K:$S,9,0)</f>
        <v>firePreventionTask000123</v>
      </c>
    </row>
    <row r="402" spans="1:23">
      <c r="A402" s="20" t="s">
        <v>879</v>
      </c>
      <c r="B402" s="20" t="s">
        <v>788</v>
      </c>
      <c r="C402" s="20" t="s">
        <v>864</v>
      </c>
      <c r="D402" s="22" t="s">
        <v>864</v>
      </c>
      <c r="E402" s="20" t="s">
        <v>2</v>
      </c>
      <c r="F402" s="71"/>
      <c r="G402" s="71"/>
      <c r="H402" s="71"/>
      <c r="I402" s="71"/>
      <c r="J402" s="71" t="s">
        <v>23</v>
      </c>
      <c r="L402" s="71" t="s">
        <v>23</v>
      </c>
      <c r="T402" s="5" t="e">
        <f>VLOOKUP(K402,'Mapping Service'!$K:$S,9,0)</f>
        <v>#N/A</v>
      </c>
    </row>
    <row r="403" spans="1:23">
      <c r="A403" s="5" t="s">
        <v>879</v>
      </c>
      <c r="B403" s="63" t="s">
        <v>788</v>
      </c>
      <c r="C403" s="5" t="s">
        <v>864</v>
      </c>
      <c r="D403" s="7" t="s">
        <v>2014</v>
      </c>
      <c r="E403" s="82" t="s">
        <v>894</v>
      </c>
      <c r="G403" s="32">
        <v>179</v>
      </c>
      <c r="H403" s="32">
        <v>199</v>
      </c>
      <c r="I403" s="32">
        <v>192</v>
      </c>
      <c r="J403" s="32" t="s">
        <v>2396</v>
      </c>
      <c r="K403" s="157">
        <v>200</v>
      </c>
      <c r="L403" s="32" t="s">
        <v>2401</v>
      </c>
      <c r="T403" s="5" t="str">
        <f>VLOOKUP(K403,'Mapping Service'!$K:$S,9,0)</f>
        <v>firePreventionTask000200</v>
      </c>
    </row>
    <row r="404" spans="1:23">
      <c r="A404" s="5" t="s">
        <v>879</v>
      </c>
      <c r="B404" s="63" t="s">
        <v>788</v>
      </c>
      <c r="C404" s="5" t="s">
        <v>864</v>
      </c>
      <c r="D404" s="7" t="s">
        <v>2015</v>
      </c>
      <c r="E404" s="82" t="s">
        <v>894</v>
      </c>
      <c r="G404" s="32">
        <v>180</v>
      </c>
      <c r="H404" s="32">
        <v>200</v>
      </c>
      <c r="I404" s="32">
        <v>193</v>
      </c>
      <c r="J404" s="32" t="s">
        <v>2397</v>
      </c>
      <c r="K404" s="157">
        <v>201</v>
      </c>
      <c r="L404" s="32" t="s">
        <v>2402</v>
      </c>
      <c r="T404" s="5" t="str">
        <f>VLOOKUP(K404,'Mapping Service'!$K:$S,9,0)</f>
        <v>firePreventionTask000201</v>
      </c>
    </row>
    <row r="405" spans="1:23" s="97" customFormat="1">
      <c r="A405" s="94" t="s">
        <v>879</v>
      </c>
      <c r="B405" s="63" t="s">
        <v>788</v>
      </c>
      <c r="C405" s="94" t="s">
        <v>864</v>
      </c>
      <c r="D405" s="95" t="s">
        <v>2016</v>
      </c>
      <c r="E405" s="143" t="s">
        <v>894</v>
      </c>
      <c r="F405" s="96"/>
      <c r="G405" s="96">
        <v>181</v>
      </c>
      <c r="H405" s="96">
        <v>201</v>
      </c>
      <c r="I405" s="96">
        <v>194</v>
      </c>
      <c r="J405" s="96" t="s">
        <v>2398</v>
      </c>
      <c r="K405" s="158">
        <v>202</v>
      </c>
      <c r="L405" s="96" t="s">
        <v>2403</v>
      </c>
      <c r="M405" s="94" t="s">
        <v>2156</v>
      </c>
      <c r="N405" s="94"/>
      <c r="O405" s="94"/>
      <c r="P405" s="94"/>
      <c r="Q405" s="94"/>
      <c r="R405" s="94"/>
      <c r="S405" s="94"/>
      <c r="T405" s="5" t="str">
        <f>VLOOKUP(K405,'Mapping Service'!$K:$S,9,0)</f>
        <v>firePreventionTask000202</v>
      </c>
      <c r="U405" s="94"/>
      <c r="V405" s="94"/>
      <c r="W405" s="94"/>
    </row>
  </sheetData>
  <autoFilter ref="A2:U405" xr:uid="{6A0640A9-9BFF-444A-89C7-219A97E8FD38}"/>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45E97-81C1-454A-996D-7C6AEC899B90}">
  <dimension ref="A2:W389"/>
  <sheetViews>
    <sheetView zoomScale="70" zoomScaleNormal="70" workbookViewId="0">
      <pane xSplit="5" ySplit="3" topLeftCell="F132" activePane="bottomRight" state="frozen"/>
      <selection pane="topRight" activeCell="F1" sqref="F1"/>
      <selection pane="bottomLeft" activeCell="A4" sqref="A4"/>
      <selection pane="bottomRight" activeCell="D144" sqref="D144"/>
    </sheetView>
  </sheetViews>
  <sheetFormatPr defaultRowHeight="14.4"/>
  <cols>
    <col min="1" max="1" width="12.44140625" style="5" bestFit="1" customWidth="1"/>
    <col min="2" max="2" width="28.5546875" style="5" bestFit="1" customWidth="1"/>
    <col min="3" max="3" width="17.88671875" style="5" customWidth="1"/>
    <col min="4" max="4" width="83" style="7" customWidth="1"/>
    <col min="5" max="5" width="14.5546875" style="5" customWidth="1"/>
    <col min="6" max="6" width="8.88671875" style="32"/>
    <col min="7" max="7" width="7.44140625" style="157" customWidth="1"/>
    <col min="8" max="8" width="8.88671875" style="32" hidden="1" customWidth="1"/>
    <col min="9" max="9" width="8.88671875" style="157" customWidth="1"/>
    <col min="10" max="10" width="8.5546875" style="32" customWidth="1"/>
    <col min="11" max="11" width="8.5546875" style="157" customWidth="1"/>
    <col min="12" max="12" width="8.5546875" style="32" customWidth="1"/>
    <col min="13" max="13" width="34.44140625" style="5" customWidth="1"/>
    <col min="14" max="14" width="13.44140625" style="5" customWidth="1"/>
    <col min="15" max="19" width="10.44140625" style="5" customWidth="1"/>
    <col min="20" max="20" width="40.44140625" style="5" bestFit="1" customWidth="1"/>
    <col min="21" max="21" width="24.5546875" style="5" customWidth="1"/>
    <col min="22" max="22" width="10.44140625" style="5" customWidth="1"/>
    <col min="23" max="23" width="26.5546875" style="5" customWidth="1"/>
  </cols>
  <sheetData>
    <row r="2" spans="1:23">
      <c r="A2" s="76" t="s">
        <v>2019</v>
      </c>
      <c r="B2" s="76" t="s">
        <v>1</v>
      </c>
      <c r="C2" s="76" t="s">
        <v>2</v>
      </c>
      <c r="D2" s="13" t="s">
        <v>884</v>
      </c>
      <c r="E2" s="10" t="s">
        <v>5</v>
      </c>
      <c r="F2" s="76" t="s">
        <v>6</v>
      </c>
      <c r="G2" s="155" t="s">
        <v>7</v>
      </c>
      <c r="H2" s="87" t="s">
        <v>7</v>
      </c>
      <c r="I2" s="155" t="s">
        <v>8</v>
      </c>
      <c r="J2" s="87" t="s">
        <v>8</v>
      </c>
      <c r="K2" s="155" t="s">
        <v>9</v>
      </c>
      <c r="L2" s="87" t="s">
        <v>9</v>
      </c>
      <c r="M2" s="12" t="s">
        <v>2020</v>
      </c>
      <c r="N2" s="179" t="s">
        <v>11</v>
      </c>
      <c r="O2" s="180" t="s">
        <v>12</v>
      </c>
      <c r="P2" s="180" t="s">
        <v>13</v>
      </c>
      <c r="Q2" s="179" t="s">
        <v>14</v>
      </c>
      <c r="R2" s="179" t="s">
        <v>15</v>
      </c>
      <c r="S2" s="179" t="s">
        <v>16</v>
      </c>
      <c r="T2" s="83" t="s">
        <v>17</v>
      </c>
      <c r="U2" s="83" t="s">
        <v>18</v>
      </c>
      <c r="V2" s="76"/>
      <c r="W2" s="12" t="s">
        <v>2021</v>
      </c>
    </row>
    <row r="3" spans="1:23" ht="81" customHeight="1">
      <c r="A3" s="48" t="s">
        <v>2404</v>
      </c>
      <c r="B3" s="48" t="s">
        <v>20</v>
      </c>
      <c r="C3" s="48" t="s">
        <v>2405</v>
      </c>
      <c r="D3" s="16" t="s">
        <v>2406</v>
      </c>
      <c r="E3" s="48" t="s">
        <v>890</v>
      </c>
      <c r="F3" s="49"/>
      <c r="G3" s="156"/>
      <c r="H3" s="49"/>
      <c r="I3" s="156"/>
      <c r="J3" s="49"/>
      <c r="K3" s="156"/>
      <c r="L3" s="49"/>
      <c r="M3" s="48"/>
      <c r="N3" s="48"/>
      <c r="O3" s="48"/>
      <c r="P3" s="48"/>
      <c r="Q3" s="48"/>
      <c r="R3" s="48"/>
      <c r="S3" s="48"/>
      <c r="T3" s="48"/>
      <c r="U3" s="48"/>
      <c r="V3" s="48"/>
      <c r="W3" s="77"/>
    </row>
    <row r="4" spans="1:23">
      <c r="A4" s="5" t="s">
        <v>2404</v>
      </c>
      <c r="B4" t="s">
        <v>20</v>
      </c>
      <c r="D4" s="24" t="s">
        <v>2407</v>
      </c>
      <c r="E4" s="82" t="s">
        <v>2408</v>
      </c>
      <c r="H4" s="32">
        <v>0</v>
      </c>
      <c r="J4" s="32">
        <v>0</v>
      </c>
      <c r="L4" s="32">
        <v>0</v>
      </c>
      <c r="T4" s="5" t="e">
        <f>VLOOKUP(K4,'Mapping Service'!$K:$S,9,0)</f>
        <v>#N/A</v>
      </c>
    </row>
    <row r="5" spans="1:23">
      <c r="A5" s="20" t="s">
        <v>2404</v>
      </c>
      <c r="B5" s="20" t="s">
        <v>20</v>
      </c>
      <c r="C5" s="20" t="s">
        <v>21</v>
      </c>
      <c r="D5" s="20" t="s">
        <v>21</v>
      </c>
      <c r="E5" s="20" t="s">
        <v>2</v>
      </c>
      <c r="F5" s="71"/>
      <c r="H5" s="71"/>
      <c r="J5" s="71"/>
      <c r="L5" s="71"/>
      <c r="M5" s="20"/>
      <c r="N5" s="20"/>
      <c r="O5" s="20"/>
      <c r="P5" s="20"/>
      <c r="Q5" s="20"/>
      <c r="R5" s="20"/>
      <c r="S5" s="20"/>
      <c r="T5" s="20"/>
      <c r="U5" s="20"/>
      <c r="V5" s="20"/>
    </row>
    <row r="6" spans="1:23">
      <c r="A6" s="5" t="s">
        <v>2404</v>
      </c>
      <c r="B6" t="s">
        <v>20</v>
      </c>
      <c r="C6" s="5" t="s">
        <v>21</v>
      </c>
      <c r="D6" s="7" t="s">
        <v>893</v>
      </c>
      <c r="E6" s="82" t="s">
        <v>894</v>
      </c>
      <c r="G6" s="157">
        <v>1</v>
      </c>
      <c r="H6" s="32" t="s">
        <v>24</v>
      </c>
      <c r="I6" s="157" t="s">
        <v>24</v>
      </c>
      <c r="J6" s="32" t="s">
        <v>24</v>
      </c>
      <c r="K6" s="157">
        <v>1</v>
      </c>
      <c r="L6" s="32" t="s">
        <v>24</v>
      </c>
      <c r="T6" s="5" t="str">
        <f>VLOOKUP(K6,'Mapping Service'!$K:$S,9,0)</f>
        <v>preServiceTask000001</v>
      </c>
    </row>
    <row r="7" spans="1:23">
      <c r="A7" s="5" t="s">
        <v>2404</v>
      </c>
      <c r="B7" t="s">
        <v>20</v>
      </c>
      <c r="C7" s="5" t="s">
        <v>21</v>
      </c>
      <c r="D7" s="95" t="s">
        <v>900</v>
      </c>
      <c r="E7" s="82" t="s">
        <v>894</v>
      </c>
      <c r="G7" s="157" t="s">
        <v>27</v>
      </c>
      <c r="H7" s="32" t="s">
        <v>27</v>
      </c>
      <c r="I7" s="157" t="s">
        <v>27</v>
      </c>
      <c r="J7" s="32" t="s">
        <v>27</v>
      </c>
      <c r="K7" s="157">
        <v>2</v>
      </c>
      <c r="L7" s="32" t="s">
        <v>27</v>
      </c>
      <c r="M7" s="192" t="s">
        <v>2023</v>
      </c>
      <c r="T7" s="5" t="str">
        <f>VLOOKUP(K7,'Mapping Service'!$K:$S,9,0)</f>
        <v>preServiceTask000002</v>
      </c>
    </row>
    <row r="8" spans="1:23">
      <c r="A8" s="5" t="s">
        <v>2404</v>
      </c>
      <c r="B8" t="s">
        <v>20</v>
      </c>
      <c r="C8" s="5" t="s">
        <v>21</v>
      </c>
      <c r="D8" s="7" t="s">
        <v>902</v>
      </c>
      <c r="E8" s="82" t="s">
        <v>894</v>
      </c>
      <c r="G8" s="157" t="s">
        <v>30</v>
      </c>
      <c r="H8" s="32" t="s">
        <v>30</v>
      </c>
      <c r="I8" s="157" t="s">
        <v>30</v>
      </c>
      <c r="J8" s="32" t="s">
        <v>30</v>
      </c>
      <c r="K8" s="157">
        <v>3</v>
      </c>
      <c r="L8" s="32" t="s">
        <v>30</v>
      </c>
      <c r="T8" s="5" t="str">
        <f>VLOOKUP(K8,'Mapping Service'!$K:$S,9,0)</f>
        <v>preServiceTask000003</v>
      </c>
    </row>
    <row r="9" spans="1:23">
      <c r="A9" s="5" t="s">
        <v>2404</v>
      </c>
      <c r="B9" t="s">
        <v>20</v>
      </c>
      <c r="C9" s="5" t="s">
        <v>21</v>
      </c>
      <c r="D9" s="7" t="s">
        <v>904</v>
      </c>
      <c r="E9" s="82" t="s">
        <v>894</v>
      </c>
      <c r="G9" s="157" t="s">
        <v>33</v>
      </c>
      <c r="H9" s="32" t="s">
        <v>33</v>
      </c>
      <c r="I9" s="157" t="s">
        <v>33</v>
      </c>
      <c r="J9" s="32" t="s">
        <v>33</v>
      </c>
      <c r="K9" s="157">
        <v>4</v>
      </c>
      <c r="L9" s="32" t="s">
        <v>33</v>
      </c>
      <c r="T9" s="5" t="str">
        <f>VLOOKUP(K9,'Mapping Service'!$K:$S,9,0)</f>
        <v>preServiceTask000004</v>
      </c>
    </row>
    <row r="10" spans="1:23" ht="28.8">
      <c r="A10" s="5" t="s">
        <v>2404</v>
      </c>
      <c r="B10" t="s">
        <v>20</v>
      </c>
      <c r="C10" s="5" t="s">
        <v>21</v>
      </c>
      <c r="D10" s="7" t="s">
        <v>905</v>
      </c>
      <c r="E10" s="82" t="s">
        <v>894</v>
      </c>
      <c r="G10" s="157" t="s">
        <v>36</v>
      </c>
      <c r="H10" s="32" t="s">
        <v>36</v>
      </c>
      <c r="I10" s="157" t="s">
        <v>36</v>
      </c>
      <c r="J10" s="32" t="s">
        <v>36</v>
      </c>
      <c r="K10" s="157">
        <v>5</v>
      </c>
      <c r="L10" s="32" t="s">
        <v>36</v>
      </c>
      <c r="T10" s="5" t="str">
        <f>VLOOKUP(K10,'Mapping Service'!$K:$S,9,0)</f>
        <v>preServiceTask0000050</v>
      </c>
    </row>
    <row r="11" spans="1:23">
      <c r="A11" s="5" t="s">
        <v>2404</v>
      </c>
      <c r="B11" t="s">
        <v>20</v>
      </c>
      <c r="C11" s="5" t="s">
        <v>21</v>
      </c>
      <c r="D11" s="95" t="s">
        <v>907</v>
      </c>
      <c r="E11" s="82" t="s">
        <v>894</v>
      </c>
      <c r="G11" s="157" t="s">
        <v>39</v>
      </c>
      <c r="H11" s="32" t="s">
        <v>39</v>
      </c>
      <c r="I11" s="157" t="s">
        <v>39</v>
      </c>
      <c r="J11" s="32" t="s">
        <v>39</v>
      </c>
      <c r="K11" s="157">
        <v>6</v>
      </c>
      <c r="L11" s="32" t="s">
        <v>39</v>
      </c>
      <c r="M11" s="192" t="s">
        <v>2023</v>
      </c>
      <c r="T11" s="5" t="str">
        <f>VLOOKUP(K11,'Mapping Service'!$K:$S,9,0)</f>
        <v>preServiceTask000006</v>
      </c>
    </row>
    <row r="12" spans="1:23">
      <c r="A12" s="5" t="s">
        <v>2404</v>
      </c>
      <c r="B12" t="s">
        <v>20</v>
      </c>
      <c r="C12" s="5" t="s">
        <v>21</v>
      </c>
      <c r="D12" s="7" t="s">
        <v>908</v>
      </c>
      <c r="E12" s="82" t="s">
        <v>894</v>
      </c>
      <c r="G12" s="157" t="s">
        <v>42</v>
      </c>
      <c r="H12" s="32" t="s">
        <v>42</v>
      </c>
      <c r="I12" s="157" t="s">
        <v>42</v>
      </c>
      <c r="J12" s="32" t="s">
        <v>42</v>
      </c>
      <c r="K12" s="157">
        <v>7</v>
      </c>
      <c r="L12" s="32" t="s">
        <v>42</v>
      </c>
      <c r="T12" s="5" t="str">
        <f>VLOOKUP(K12,'Mapping Service'!$K:$S,9,0)</f>
        <v>preServiceTask000007</v>
      </c>
    </row>
    <row r="13" spans="1:23">
      <c r="A13" s="5" t="s">
        <v>2404</v>
      </c>
      <c r="B13" t="s">
        <v>20</v>
      </c>
      <c r="C13" s="5" t="s">
        <v>21</v>
      </c>
      <c r="D13" s="7" t="s">
        <v>910</v>
      </c>
      <c r="E13" s="143" t="s">
        <v>2025</v>
      </c>
      <c r="G13" s="157" t="s">
        <v>911</v>
      </c>
      <c r="H13" s="32">
        <v>8</v>
      </c>
      <c r="I13" s="157" t="s">
        <v>45</v>
      </c>
      <c r="J13" s="32">
        <v>8</v>
      </c>
      <c r="K13" s="157">
        <v>9</v>
      </c>
      <c r="L13" s="32">
        <v>8</v>
      </c>
      <c r="T13" s="5" t="e">
        <f>VLOOKUP(K13,'Mapping Service'!$K:$S,9,0)</f>
        <v>#N/A</v>
      </c>
    </row>
    <row r="14" spans="1:23">
      <c r="A14" s="5" t="s">
        <v>2404</v>
      </c>
      <c r="B14" t="s">
        <v>20</v>
      </c>
      <c r="C14" s="5" t="s">
        <v>21</v>
      </c>
      <c r="D14" s="7" t="s">
        <v>912</v>
      </c>
      <c r="E14" s="82" t="s">
        <v>894</v>
      </c>
      <c r="G14" s="157" t="s">
        <v>48</v>
      </c>
      <c r="H14" s="32" t="s">
        <v>913</v>
      </c>
      <c r="I14" s="157" t="s">
        <v>913</v>
      </c>
      <c r="J14" s="32" t="s">
        <v>913</v>
      </c>
      <c r="K14" s="157" t="s">
        <v>48</v>
      </c>
      <c r="L14" s="96" t="s">
        <v>913</v>
      </c>
      <c r="T14" s="5" t="str">
        <f>VLOOKUP(K14,'Mapping Service'!$K:$S,9,0)</f>
        <v>preServiceTask000080</v>
      </c>
    </row>
    <row r="15" spans="1:23">
      <c r="A15" s="5" t="s">
        <v>2404</v>
      </c>
      <c r="B15" t="s">
        <v>20</v>
      </c>
      <c r="C15" s="5" t="s">
        <v>21</v>
      </c>
      <c r="D15" s="7" t="s">
        <v>914</v>
      </c>
      <c r="E15" s="82" t="s">
        <v>894</v>
      </c>
      <c r="G15" s="157" t="s">
        <v>52</v>
      </c>
      <c r="H15" s="32" t="s">
        <v>915</v>
      </c>
      <c r="I15" s="157" t="s">
        <v>915</v>
      </c>
      <c r="J15" s="32" t="s">
        <v>915</v>
      </c>
      <c r="K15" s="157" t="s">
        <v>52</v>
      </c>
      <c r="L15" s="96" t="s">
        <v>915</v>
      </c>
      <c r="T15" s="5" t="str">
        <f>VLOOKUP(K15,'Mapping Service'!$K:$S,9,0)</f>
        <v>preServiceTask0000812</v>
      </c>
    </row>
    <row r="16" spans="1:23">
      <c r="A16" s="5" t="s">
        <v>2404</v>
      </c>
      <c r="B16" t="s">
        <v>20</v>
      </c>
      <c r="C16" s="5" t="s">
        <v>21</v>
      </c>
      <c r="D16" s="7" t="s">
        <v>917</v>
      </c>
      <c r="E16" s="82" t="s">
        <v>894</v>
      </c>
      <c r="G16" s="157" t="s">
        <v>55</v>
      </c>
      <c r="H16" s="32" t="s">
        <v>918</v>
      </c>
      <c r="I16" s="157" t="s">
        <v>918</v>
      </c>
      <c r="J16" s="32" t="s">
        <v>918</v>
      </c>
      <c r="K16" s="157" t="s">
        <v>55</v>
      </c>
      <c r="L16" s="96" t="s">
        <v>918</v>
      </c>
      <c r="T16" s="5" t="str">
        <f>VLOOKUP(K16,'Mapping Service'!$K:$S,9,0)</f>
        <v>preServiceTask0000813</v>
      </c>
    </row>
    <row r="17" spans="1:23">
      <c r="A17" s="5" t="s">
        <v>2404</v>
      </c>
      <c r="B17" t="s">
        <v>20</v>
      </c>
      <c r="C17" s="5" t="s">
        <v>21</v>
      </c>
      <c r="D17" s="7" t="s">
        <v>922</v>
      </c>
      <c r="E17" s="82" t="s">
        <v>894</v>
      </c>
      <c r="G17" s="157" t="s">
        <v>61</v>
      </c>
      <c r="H17" s="32">
        <v>9</v>
      </c>
      <c r="I17" s="157" t="s">
        <v>58</v>
      </c>
      <c r="J17" s="32">
        <v>9</v>
      </c>
      <c r="K17" s="157">
        <v>11</v>
      </c>
      <c r="L17" s="32">
        <v>9</v>
      </c>
      <c r="T17" s="5" t="str">
        <f>VLOOKUP(K17,'Mapping Service'!$K:$S,9,0)</f>
        <v>preServiceTask000011</v>
      </c>
    </row>
    <row r="18" spans="1:23">
      <c r="A18" s="5" t="s">
        <v>2404</v>
      </c>
      <c r="B18" t="s">
        <v>20</v>
      </c>
      <c r="C18" s="5" t="s">
        <v>21</v>
      </c>
      <c r="D18" s="7" t="s">
        <v>923</v>
      </c>
      <c r="E18" s="82" t="s">
        <v>894</v>
      </c>
      <c r="G18" s="157" t="s">
        <v>64</v>
      </c>
      <c r="H18" s="32">
        <v>10</v>
      </c>
      <c r="I18" s="157" t="s">
        <v>61</v>
      </c>
      <c r="J18" s="32">
        <v>10</v>
      </c>
      <c r="K18" s="157">
        <v>12</v>
      </c>
      <c r="L18" s="32">
        <v>10</v>
      </c>
      <c r="T18" s="5" t="str">
        <f>VLOOKUP(K18,'Mapping Service'!$K:$S,9,0)</f>
        <v>preServiceTask000012</v>
      </c>
    </row>
    <row r="19" spans="1:23">
      <c r="A19" s="5" t="s">
        <v>2404</v>
      </c>
      <c r="B19" t="s">
        <v>20</v>
      </c>
      <c r="C19" s="5" t="s">
        <v>21</v>
      </c>
      <c r="D19" s="7" t="s">
        <v>924</v>
      </c>
      <c r="E19" s="82" t="s">
        <v>894</v>
      </c>
      <c r="G19" s="157" t="s">
        <v>76</v>
      </c>
      <c r="H19" s="32">
        <v>11</v>
      </c>
      <c r="I19" s="157" t="s">
        <v>73</v>
      </c>
      <c r="J19" s="32" t="s">
        <v>61</v>
      </c>
      <c r="K19" s="157">
        <v>16</v>
      </c>
      <c r="L19" s="32" t="s">
        <v>61</v>
      </c>
      <c r="T19" s="5" t="str">
        <f>VLOOKUP(K19,'Mapping Service'!$K:$S,9,0)</f>
        <v>preServiceTask000016</v>
      </c>
    </row>
    <row r="20" spans="1:23">
      <c r="A20" s="5" t="s">
        <v>2404</v>
      </c>
      <c r="B20" t="s">
        <v>20</v>
      </c>
      <c r="C20" s="5" t="s">
        <v>21</v>
      </c>
      <c r="D20" s="95" t="s">
        <v>935</v>
      </c>
      <c r="E20" s="82" t="s">
        <v>894</v>
      </c>
      <c r="G20" s="157" t="s">
        <v>79</v>
      </c>
      <c r="H20" s="32">
        <v>12</v>
      </c>
      <c r="I20" s="157" t="s">
        <v>76</v>
      </c>
      <c r="J20" s="32" t="s">
        <v>64</v>
      </c>
      <c r="K20" s="157">
        <v>17</v>
      </c>
      <c r="L20" s="32" t="s">
        <v>64</v>
      </c>
      <c r="M20" s="192" t="s">
        <v>2023</v>
      </c>
      <c r="T20" s="5" t="str">
        <f>VLOOKUP(K20,'Mapping Service'!$K:$S,9,0)</f>
        <v>preServiceTask000017</v>
      </c>
    </row>
    <row r="21" spans="1:23" ht="28.8">
      <c r="A21" s="5" t="s">
        <v>2404</v>
      </c>
      <c r="B21" t="s">
        <v>20</v>
      </c>
      <c r="C21" s="5" t="s">
        <v>21</v>
      </c>
      <c r="D21" s="7" t="s">
        <v>938</v>
      </c>
      <c r="E21" s="82" t="s">
        <v>894</v>
      </c>
      <c r="G21" s="157" t="s">
        <v>82</v>
      </c>
      <c r="H21" s="32">
        <v>13</v>
      </c>
      <c r="I21" s="157" t="s">
        <v>79</v>
      </c>
      <c r="J21" s="32" t="s">
        <v>67</v>
      </c>
      <c r="K21" s="157">
        <v>18</v>
      </c>
      <c r="L21" s="32" t="s">
        <v>67</v>
      </c>
      <c r="T21" s="5" t="str">
        <f>VLOOKUP(K21,'Mapping Service'!$K:$S,9,0)</f>
        <v>preServiceTask000018</v>
      </c>
    </row>
    <row r="22" spans="1:23">
      <c r="A22" s="5" t="s">
        <v>2404</v>
      </c>
      <c r="B22" t="s">
        <v>20</v>
      </c>
      <c r="C22" s="5" t="s">
        <v>21</v>
      </c>
      <c r="D22" s="7" t="s">
        <v>939</v>
      </c>
      <c r="E22" s="143" t="s">
        <v>2025</v>
      </c>
      <c r="G22" s="157" t="s">
        <v>940</v>
      </c>
      <c r="H22" s="32">
        <v>14</v>
      </c>
      <c r="I22" s="157" t="s">
        <v>82</v>
      </c>
      <c r="J22" s="32" t="s">
        <v>70</v>
      </c>
      <c r="K22" s="157">
        <v>19</v>
      </c>
      <c r="L22" s="32" t="s">
        <v>70</v>
      </c>
      <c r="P22" s="32"/>
      <c r="T22" s="5" t="e">
        <f>VLOOKUP(K22,'Mapping Service'!$K:$S,9,0)</f>
        <v>#N/A</v>
      </c>
    </row>
    <row r="23" spans="1:23">
      <c r="A23" s="5" t="s">
        <v>2404</v>
      </c>
      <c r="B23" t="s">
        <v>20</v>
      </c>
      <c r="C23" s="5" t="s">
        <v>21</v>
      </c>
      <c r="D23" s="7" t="s">
        <v>943</v>
      </c>
      <c r="E23" s="82" t="s">
        <v>894</v>
      </c>
      <c r="G23" s="157" t="s">
        <v>85</v>
      </c>
      <c r="H23" s="32" t="s">
        <v>2026</v>
      </c>
      <c r="I23" s="157" t="s">
        <v>944</v>
      </c>
      <c r="J23" s="32" t="s">
        <v>2026</v>
      </c>
      <c r="K23" s="157" t="s">
        <v>85</v>
      </c>
      <c r="L23" s="32" t="s">
        <v>2026</v>
      </c>
      <c r="P23" s="32"/>
      <c r="T23" s="5" t="str">
        <f>VLOOKUP(K23,'Mapping Service'!$K:$S,9,0)</f>
        <v>preServiceTask0000191</v>
      </c>
    </row>
    <row r="24" spans="1:23">
      <c r="A24" s="5" t="s">
        <v>2404</v>
      </c>
      <c r="B24" t="s">
        <v>20</v>
      </c>
      <c r="C24" s="5" t="s">
        <v>21</v>
      </c>
      <c r="D24" s="7" t="s">
        <v>945</v>
      </c>
      <c r="E24" s="82" t="s">
        <v>894</v>
      </c>
      <c r="G24" s="157" t="s">
        <v>89</v>
      </c>
      <c r="H24" s="32" t="s">
        <v>2027</v>
      </c>
      <c r="I24" s="157" t="s">
        <v>946</v>
      </c>
      <c r="J24" s="32" t="s">
        <v>2027</v>
      </c>
      <c r="K24" s="157" t="s">
        <v>89</v>
      </c>
      <c r="L24" s="32" t="s">
        <v>2027</v>
      </c>
      <c r="P24" s="32"/>
      <c r="T24" s="5" t="str">
        <f>VLOOKUP(K24,'Mapping Service'!$K:$S,9,0)</f>
        <v>preServiceTask00001911</v>
      </c>
    </row>
    <row r="25" spans="1:23">
      <c r="A25" s="5" t="s">
        <v>2404</v>
      </c>
      <c r="B25" t="s">
        <v>20</v>
      </c>
      <c r="C25" s="5" t="s">
        <v>21</v>
      </c>
      <c r="D25" s="7" t="s">
        <v>947</v>
      </c>
      <c r="E25" s="82" t="s">
        <v>894</v>
      </c>
      <c r="G25" s="157" t="s">
        <v>92</v>
      </c>
      <c r="H25" s="32" t="s">
        <v>2028</v>
      </c>
      <c r="I25" s="157" t="s">
        <v>948</v>
      </c>
      <c r="J25" s="32" t="s">
        <v>2028</v>
      </c>
      <c r="K25" s="157" t="s">
        <v>92</v>
      </c>
      <c r="L25" s="32" t="s">
        <v>2028</v>
      </c>
      <c r="P25" s="32"/>
      <c r="T25" s="5" t="str">
        <f>VLOOKUP(K25,'Mapping Service'!$K:$S,9,0)</f>
        <v>preServiceTask00001921</v>
      </c>
    </row>
    <row r="26" spans="1:23">
      <c r="A26" s="5" t="s">
        <v>2404</v>
      </c>
      <c r="B26" t="s">
        <v>20</v>
      </c>
      <c r="C26" s="5" t="s">
        <v>21</v>
      </c>
      <c r="D26" s="7" t="s">
        <v>949</v>
      </c>
      <c r="E26" s="82" t="s">
        <v>894</v>
      </c>
      <c r="G26" s="157" t="s">
        <v>95</v>
      </c>
      <c r="H26" s="32">
        <v>15</v>
      </c>
      <c r="I26" s="157" t="s">
        <v>940</v>
      </c>
      <c r="J26" s="32" t="s">
        <v>73</v>
      </c>
      <c r="K26" s="157">
        <v>20</v>
      </c>
      <c r="L26" s="32" t="s">
        <v>73</v>
      </c>
      <c r="P26" s="32"/>
      <c r="T26" s="5" t="str">
        <f>VLOOKUP(K26,'Mapping Service'!$K:$S,9,0)</f>
        <v>preServiceTask000023</v>
      </c>
    </row>
    <row r="27" spans="1:23">
      <c r="A27" s="5" t="s">
        <v>2404</v>
      </c>
      <c r="B27" t="s">
        <v>20</v>
      </c>
      <c r="C27" s="5" t="s">
        <v>21</v>
      </c>
      <c r="D27" s="95" t="s">
        <v>953</v>
      </c>
      <c r="E27" s="143" t="s">
        <v>894</v>
      </c>
      <c r="G27" s="158" t="s">
        <v>954</v>
      </c>
      <c r="H27" s="32">
        <v>16</v>
      </c>
      <c r="I27" s="158" t="s">
        <v>954</v>
      </c>
      <c r="J27" s="32" t="s">
        <v>76</v>
      </c>
      <c r="K27" s="158" t="s">
        <v>954</v>
      </c>
      <c r="L27" s="32" t="s">
        <v>76</v>
      </c>
      <c r="M27" s="192" t="s">
        <v>2029</v>
      </c>
      <c r="P27" s="32"/>
      <c r="T27" s="5" t="e">
        <f>VLOOKUP(K27,'Mapping Service'!$K:$S,9,0)</f>
        <v>#N/A</v>
      </c>
    </row>
    <row r="28" spans="1:23" ht="388.8">
      <c r="A28" s="5" t="s">
        <v>2404</v>
      </c>
      <c r="B28" t="s">
        <v>20</v>
      </c>
      <c r="C28" s="5" t="s">
        <v>21</v>
      </c>
      <c r="D28" s="208" t="s">
        <v>2409</v>
      </c>
      <c r="E28" s="143" t="s">
        <v>2031</v>
      </c>
      <c r="I28" s="157" t="s">
        <v>95</v>
      </c>
      <c r="J28" s="32" t="s">
        <v>79</v>
      </c>
      <c r="K28" s="157">
        <v>21</v>
      </c>
      <c r="L28" s="32" t="s">
        <v>79</v>
      </c>
      <c r="O28" s="94" t="s">
        <v>2032</v>
      </c>
      <c r="T28" s="5" t="e">
        <f>VLOOKUP(K28,'Mapping Service'!$K:$S,9,0)</f>
        <v>#N/A</v>
      </c>
    </row>
    <row r="29" spans="1:23">
      <c r="A29" s="5" t="s">
        <v>2404</v>
      </c>
      <c r="B29" t="s">
        <v>20</v>
      </c>
      <c r="C29" s="5" t="s">
        <v>21</v>
      </c>
      <c r="D29" s="7" t="s">
        <v>957</v>
      </c>
      <c r="E29" s="82" t="s">
        <v>930</v>
      </c>
      <c r="I29" s="157" t="s">
        <v>958</v>
      </c>
      <c r="J29" s="96" t="s">
        <v>2033</v>
      </c>
      <c r="K29" s="157" t="s">
        <v>98</v>
      </c>
      <c r="L29" s="96" t="s">
        <v>2033</v>
      </c>
      <c r="T29" s="5" t="str">
        <f>VLOOKUP(K29,'Mapping Service'!$K:$S,9,0)</f>
        <v>mechanicalServiceTask000900009</v>
      </c>
      <c r="W29" s="5" t="s">
        <v>2034</v>
      </c>
    </row>
    <row r="30" spans="1:23">
      <c r="A30" s="5" t="s">
        <v>2404</v>
      </c>
      <c r="B30" t="s">
        <v>20</v>
      </c>
      <c r="C30" s="5" t="s">
        <v>21</v>
      </c>
      <c r="D30" s="7" t="s">
        <v>959</v>
      </c>
      <c r="E30" s="82" t="s">
        <v>930</v>
      </c>
      <c r="I30" s="157" t="s">
        <v>960</v>
      </c>
      <c r="J30" s="96" t="s">
        <v>2035</v>
      </c>
      <c r="K30" s="157" t="s">
        <v>102</v>
      </c>
      <c r="L30" s="96" t="s">
        <v>2035</v>
      </c>
      <c r="T30" s="5" t="str">
        <f>VLOOKUP(K30,'Mapping Service'!$K:$S,9,0)</f>
        <v>mechanicalServiceTask0009000010</v>
      </c>
      <c r="W30" s="5" t="s">
        <v>2034</v>
      </c>
    </row>
    <row r="31" spans="1:23">
      <c r="A31" s="5" t="s">
        <v>2404</v>
      </c>
      <c r="B31" t="s">
        <v>20</v>
      </c>
      <c r="C31" s="5" t="s">
        <v>21</v>
      </c>
      <c r="D31" s="7" t="s">
        <v>961</v>
      </c>
      <c r="E31" s="82" t="s">
        <v>930</v>
      </c>
      <c r="I31" s="157" t="s">
        <v>962</v>
      </c>
      <c r="J31" s="96" t="s">
        <v>2036</v>
      </c>
      <c r="K31" s="157" t="s">
        <v>105</v>
      </c>
      <c r="L31" s="96" t="s">
        <v>2036</v>
      </c>
      <c r="T31" s="5" t="str">
        <f>VLOOKUP(K31,'Mapping Service'!$K:$S,9,0)</f>
        <v>mechanicalServiceTask0009000011</v>
      </c>
      <c r="W31" s="5" t="s">
        <v>2034</v>
      </c>
    </row>
    <row r="32" spans="1:23">
      <c r="A32" s="5" t="s">
        <v>2404</v>
      </c>
      <c r="B32" t="s">
        <v>20</v>
      </c>
      <c r="C32" s="5" t="s">
        <v>21</v>
      </c>
      <c r="D32" s="7" t="s">
        <v>963</v>
      </c>
      <c r="E32" s="82" t="s">
        <v>930</v>
      </c>
      <c r="I32" s="157" t="s">
        <v>964</v>
      </c>
      <c r="J32" s="96" t="s">
        <v>2037</v>
      </c>
      <c r="K32" s="157" t="s">
        <v>108</v>
      </c>
      <c r="L32" s="96" t="s">
        <v>2037</v>
      </c>
      <c r="T32" s="5" t="str">
        <f>VLOOKUP(K32,'Mapping Service'!$K:$S,9,0)</f>
        <v>mechanicalServiceTask0009000012</v>
      </c>
      <c r="W32" s="5" t="s">
        <v>2034</v>
      </c>
    </row>
    <row r="33" spans="1:23">
      <c r="A33" s="5" t="s">
        <v>2404</v>
      </c>
      <c r="B33" t="s">
        <v>20</v>
      </c>
      <c r="C33" s="5" t="s">
        <v>21</v>
      </c>
      <c r="D33" s="7" t="s">
        <v>965</v>
      </c>
      <c r="E33" s="82" t="s">
        <v>930</v>
      </c>
      <c r="I33" s="157" t="s">
        <v>966</v>
      </c>
      <c r="J33" s="96" t="s">
        <v>2038</v>
      </c>
      <c r="K33" s="157" t="s">
        <v>111</v>
      </c>
      <c r="L33" s="96" t="s">
        <v>2038</v>
      </c>
      <c r="T33" s="5" t="str">
        <f>VLOOKUP(K33,'Mapping Service'!$K:$S,9,0)</f>
        <v>mechanicalServiceTask0009000013</v>
      </c>
      <c r="W33" s="5" t="s">
        <v>2034</v>
      </c>
    </row>
    <row r="34" spans="1:23">
      <c r="A34" s="5" t="s">
        <v>2404</v>
      </c>
      <c r="B34" t="s">
        <v>20</v>
      </c>
      <c r="C34" s="5" t="s">
        <v>21</v>
      </c>
      <c r="D34" s="7" t="s">
        <v>967</v>
      </c>
      <c r="E34" s="82" t="s">
        <v>930</v>
      </c>
      <c r="I34" s="157" t="s">
        <v>968</v>
      </c>
      <c r="J34" s="96" t="s">
        <v>2039</v>
      </c>
      <c r="K34" s="157" t="s">
        <v>114</v>
      </c>
      <c r="L34" s="96" t="s">
        <v>2039</v>
      </c>
      <c r="T34" s="5" t="str">
        <f>VLOOKUP(K34,'Mapping Service'!$K:$S,9,0)</f>
        <v>mechanicalServiceTask0009000014</v>
      </c>
      <c r="W34" s="5" t="s">
        <v>2034</v>
      </c>
    </row>
    <row r="35" spans="1:23">
      <c r="A35" s="5" t="s">
        <v>2404</v>
      </c>
      <c r="B35" t="s">
        <v>20</v>
      </c>
      <c r="C35" s="5" t="s">
        <v>21</v>
      </c>
      <c r="D35" s="7" t="s">
        <v>969</v>
      </c>
      <c r="E35" s="82" t="s">
        <v>930</v>
      </c>
      <c r="I35" s="157" t="s">
        <v>970</v>
      </c>
      <c r="J35" s="96" t="s">
        <v>2040</v>
      </c>
      <c r="K35" s="157" t="s">
        <v>117</v>
      </c>
      <c r="L35" s="96" t="s">
        <v>2040</v>
      </c>
      <c r="T35" s="5" t="str">
        <f>VLOOKUP(K35,'Mapping Service'!$K:$S,9,0)</f>
        <v>mechanicalServiceTask0009000015</v>
      </c>
      <c r="W35" s="5" t="s">
        <v>2034</v>
      </c>
    </row>
    <row r="36" spans="1:23">
      <c r="A36" s="5" t="s">
        <v>2404</v>
      </c>
      <c r="B36" t="s">
        <v>20</v>
      </c>
      <c r="C36" s="5" t="s">
        <v>21</v>
      </c>
      <c r="D36" s="7" t="s">
        <v>971</v>
      </c>
      <c r="E36" s="82" t="s">
        <v>930</v>
      </c>
      <c r="I36" s="157" t="s">
        <v>972</v>
      </c>
      <c r="J36" s="96" t="s">
        <v>2041</v>
      </c>
      <c r="K36" s="157" t="s">
        <v>120</v>
      </c>
      <c r="L36" s="96" t="s">
        <v>2041</v>
      </c>
      <c r="T36" s="5" t="str">
        <f>VLOOKUP(K36,'Mapping Service'!$K:$S,9,0)</f>
        <v>mechanicalServiceTask0009000016</v>
      </c>
      <c r="W36" s="5" t="s">
        <v>2034</v>
      </c>
    </row>
    <row r="37" spans="1:23" ht="54" customHeight="1">
      <c r="A37" s="5" t="s">
        <v>2404</v>
      </c>
      <c r="B37" t="s">
        <v>20</v>
      </c>
      <c r="C37" s="5" t="s">
        <v>21</v>
      </c>
      <c r="D37" s="95" t="s">
        <v>982</v>
      </c>
      <c r="E37" s="143" t="s">
        <v>2031</v>
      </c>
      <c r="G37" s="157" t="s">
        <v>956</v>
      </c>
      <c r="H37" s="32">
        <v>17</v>
      </c>
      <c r="I37" s="157" t="s">
        <v>956</v>
      </c>
      <c r="J37" s="32" t="s">
        <v>82</v>
      </c>
      <c r="K37" s="157">
        <v>22</v>
      </c>
      <c r="L37" s="32" t="s">
        <v>82</v>
      </c>
      <c r="M37" s="192" t="s">
        <v>2023</v>
      </c>
      <c r="P37" s="94" t="s">
        <v>2032</v>
      </c>
      <c r="T37" s="5" t="e">
        <f>VLOOKUP(K37,'Mapping Service'!$K:$S,9,0)</f>
        <v>#N/A</v>
      </c>
    </row>
    <row r="38" spans="1:23">
      <c r="A38" s="5" t="s">
        <v>2404</v>
      </c>
      <c r="B38" t="s">
        <v>20</v>
      </c>
      <c r="C38" s="5" t="s">
        <v>21</v>
      </c>
      <c r="D38" s="95" t="s">
        <v>983</v>
      </c>
      <c r="E38" s="82" t="s">
        <v>930</v>
      </c>
      <c r="G38" s="157" t="s">
        <v>98</v>
      </c>
      <c r="H38" s="96" t="s">
        <v>2033</v>
      </c>
      <c r="I38" s="157" t="s">
        <v>98</v>
      </c>
      <c r="J38" s="96" t="s">
        <v>944</v>
      </c>
      <c r="K38" s="157" t="s">
        <v>123</v>
      </c>
      <c r="L38" s="96" t="s">
        <v>944</v>
      </c>
      <c r="T38" s="5" t="str">
        <f>VLOOKUP(K38,'Mapping Service'!$K:$S,9,0)</f>
        <v>preServiceTask000081</v>
      </c>
      <c r="W38" s="5" t="s">
        <v>2034</v>
      </c>
    </row>
    <row r="39" spans="1:23">
      <c r="A39" s="5" t="s">
        <v>2404</v>
      </c>
      <c r="B39" t="s">
        <v>20</v>
      </c>
      <c r="C39" s="5" t="s">
        <v>21</v>
      </c>
      <c r="D39" s="95" t="s">
        <v>984</v>
      </c>
      <c r="E39" s="143" t="s">
        <v>930</v>
      </c>
      <c r="G39" s="158" t="s">
        <v>954</v>
      </c>
      <c r="H39" s="96" t="s">
        <v>2035</v>
      </c>
      <c r="I39" s="158" t="s">
        <v>954</v>
      </c>
      <c r="J39" s="96" t="s">
        <v>946</v>
      </c>
      <c r="K39" s="158" t="s">
        <v>954</v>
      </c>
      <c r="L39" s="96" t="s">
        <v>946</v>
      </c>
      <c r="M39" s="192" t="s">
        <v>2029</v>
      </c>
      <c r="T39" s="5" t="e">
        <f>VLOOKUP(K39,'Mapping Service'!$K:$S,9,0)</f>
        <v>#N/A</v>
      </c>
    </row>
    <row r="40" spans="1:23">
      <c r="A40" s="5" t="s">
        <v>2404</v>
      </c>
      <c r="B40" t="s">
        <v>20</v>
      </c>
      <c r="C40" s="5" t="s">
        <v>21</v>
      </c>
      <c r="D40" s="95" t="s">
        <v>985</v>
      </c>
      <c r="E40" s="143" t="s">
        <v>930</v>
      </c>
      <c r="G40" s="158" t="s">
        <v>954</v>
      </c>
      <c r="H40" s="96" t="s">
        <v>2036</v>
      </c>
      <c r="I40" s="158" t="s">
        <v>954</v>
      </c>
      <c r="J40" s="96" t="s">
        <v>948</v>
      </c>
      <c r="K40" s="158" t="s">
        <v>954</v>
      </c>
      <c r="L40" s="96" t="s">
        <v>948</v>
      </c>
      <c r="M40" s="192" t="s">
        <v>2029</v>
      </c>
      <c r="T40" s="5" t="e">
        <f>VLOOKUP(K40,'Mapping Service'!$K:$S,9,0)</f>
        <v>#N/A</v>
      </c>
    </row>
    <row r="41" spans="1:23">
      <c r="A41" s="5" t="s">
        <v>2404</v>
      </c>
      <c r="B41" t="s">
        <v>20</v>
      </c>
      <c r="C41" s="5" t="s">
        <v>21</v>
      </c>
      <c r="D41" s="7" t="s">
        <v>992</v>
      </c>
      <c r="E41" s="82" t="s">
        <v>894</v>
      </c>
      <c r="G41" s="157" t="s">
        <v>993</v>
      </c>
      <c r="H41" s="32">
        <v>18</v>
      </c>
      <c r="I41" s="157" t="s">
        <v>993</v>
      </c>
      <c r="J41" s="32" t="s">
        <v>940</v>
      </c>
      <c r="K41" s="157">
        <v>23</v>
      </c>
      <c r="L41" s="32" t="s">
        <v>940</v>
      </c>
      <c r="T41" s="5" t="str">
        <f>VLOOKUP(K41,'Mapping Service'!$K:$S,9,0)</f>
        <v>preServiceTask000021</v>
      </c>
    </row>
    <row r="42" spans="1:23" ht="28.8">
      <c r="A42" s="5" t="s">
        <v>2404</v>
      </c>
      <c r="B42" t="s">
        <v>20</v>
      </c>
      <c r="C42" s="5" t="s">
        <v>21</v>
      </c>
      <c r="D42" s="95" t="s">
        <v>2410</v>
      </c>
      <c r="E42" s="143" t="s">
        <v>894</v>
      </c>
      <c r="G42" s="158" t="s">
        <v>954</v>
      </c>
      <c r="H42" s="96">
        <v>19</v>
      </c>
      <c r="I42" s="158" t="s">
        <v>954</v>
      </c>
      <c r="J42" s="32" t="s">
        <v>95</v>
      </c>
      <c r="K42" s="158" t="s">
        <v>954</v>
      </c>
      <c r="L42" s="32" t="s">
        <v>95</v>
      </c>
      <c r="M42" s="192" t="s">
        <v>2029</v>
      </c>
      <c r="T42" s="5" t="e">
        <f>VLOOKUP(K42,'Mapping Service'!$K:$S,9,0)</f>
        <v>#N/A</v>
      </c>
    </row>
    <row r="43" spans="1:23">
      <c r="A43" s="5" t="s">
        <v>2404</v>
      </c>
      <c r="B43" t="s">
        <v>20</v>
      </c>
      <c r="C43" s="5" t="s">
        <v>21</v>
      </c>
      <c r="D43" s="95" t="s">
        <v>1001</v>
      </c>
      <c r="E43" s="82" t="s">
        <v>894</v>
      </c>
      <c r="G43" s="157" t="s">
        <v>58</v>
      </c>
      <c r="H43" s="32">
        <v>20</v>
      </c>
      <c r="I43" s="157" t="s">
        <v>911</v>
      </c>
      <c r="J43" s="32" t="s">
        <v>956</v>
      </c>
      <c r="K43" s="157">
        <v>10</v>
      </c>
      <c r="L43" s="32" t="s">
        <v>956</v>
      </c>
      <c r="M43" s="192" t="s">
        <v>2042</v>
      </c>
      <c r="T43" s="5" t="str">
        <f>VLOOKUP(K43,'Mapping Service'!$K:$S,9,0)</f>
        <v>preServiceTask000010</v>
      </c>
    </row>
    <row r="44" spans="1:23">
      <c r="A44" s="5" t="s">
        <v>2404</v>
      </c>
      <c r="B44" t="s">
        <v>20</v>
      </c>
      <c r="C44" s="5" t="s">
        <v>21</v>
      </c>
      <c r="D44" s="95" t="s">
        <v>1002</v>
      </c>
      <c r="E44" s="82" t="s">
        <v>894</v>
      </c>
      <c r="G44" s="157" t="s">
        <v>45</v>
      </c>
      <c r="H44" s="96">
        <v>21</v>
      </c>
      <c r="I44" s="158" t="s">
        <v>954</v>
      </c>
      <c r="J44" s="32" t="s">
        <v>993</v>
      </c>
      <c r="K44" s="157">
        <v>8</v>
      </c>
      <c r="L44" s="32" t="s">
        <v>993</v>
      </c>
      <c r="M44" s="192" t="s">
        <v>2043</v>
      </c>
      <c r="T44" s="5" t="str">
        <f>VLOOKUP(K44,'Mapping Service'!$K:$S,9,0)</f>
        <v>preServiceTask0000080</v>
      </c>
    </row>
    <row r="45" spans="1:23">
      <c r="A45" s="5" t="s">
        <v>2404</v>
      </c>
      <c r="B45" t="s">
        <v>20</v>
      </c>
      <c r="C45" s="5" t="s">
        <v>21</v>
      </c>
      <c r="D45" s="7" t="s">
        <v>1003</v>
      </c>
      <c r="E45" s="82" t="s">
        <v>894</v>
      </c>
      <c r="G45" s="157" t="s">
        <v>67</v>
      </c>
      <c r="H45" s="32">
        <v>22</v>
      </c>
      <c r="I45" s="157" t="s">
        <v>64</v>
      </c>
      <c r="J45" s="32" t="s">
        <v>126</v>
      </c>
      <c r="K45" s="157">
        <v>13</v>
      </c>
      <c r="L45" s="32" t="s">
        <v>126</v>
      </c>
      <c r="M45" s="94" t="s">
        <v>2044</v>
      </c>
      <c r="T45" s="5" t="str">
        <f>VLOOKUP(K45,'Mapping Service'!$K:$S,9,0)</f>
        <v>preServiceTask0000130</v>
      </c>
    </row>
    <row r="46" spans="1:23">
      <c r="A46" s="5" t="s">
        <v>2404</v>
      </c>
      <c r="B46" t="s">
        <v>20</v>
      </c>
      <c r="C46" s="5" t="s">
        <v>21</v>
      </c>
      <c r="D46" s="7" t="s">
        <v>1005</v>
      </c>
      <c r="E46" s="82" t="s">
        <v>894</v>
      </c>
      <c r="G46" s="157" t="s">
        <v>70</v>
      </c>
      <c r="H46" s="96">
        <v>23</v>
      </c>
      <c r="I46" s="157" t="s">
        <v>67</v>
      </c>
      <c r="J46" s="32" t="s">
        <v>129</v>
      </c>
      <c r="K46" s="157">
        <v>14</v>
      </c>
      <c r="L46" s="32" t="s">
        <v>129</v>
      </c>
      <c r="M46" s="94" t="s">
        <v>2044</v>
      </c>
      <c r="T46" s="5" t="str">
        <f>VLOOKUP(K46,'Mapping Service'!$K:$S,9,0)</f>
        <v>preServiceTask000014</v>
      </c>
    </row>
    <row r="47" spans="1:23">
      <c r="A47" s="5" t="s">
        <v>2404</v>
      </c>
      <c r="B47" t="s">
        <v>20</v>
      </c>
      <c r="C47" s="5" t="s">
        <v>21</v>
      </c>
      <c r="D47" s="7" t="s">
        <v>1006</v>
      </c>
      <c r="E47" s="82" t="s">
        <v>894</v>
      </c>
      <c r="G47" s="157" t="s">
        <v>73</v>
      </c>
      <c r="H47" s="32">
        <v>24</v>
      </c>
      <c r="I47" s="157" t="s">
        <v>70</v>
      </c>
      <c r="J47" s="32" t="s">
        <v>132</v>
      </c>
      <c r="K47" s="157">
        <v>15</v>
      </c>
      <c r="L47" s="32" t="s">
        <v>132</v>
      </c>
      <c r="M47" s="94" t="s">
        <v>2044</v>
      </c>
      <c r="T47" s="5" t="str">
        <f>VLOOKUP(K47,'Mapping Service'!$K:$S,9,0)</f>
        <v>preServiceTask0000150</v>
      </c>
    </row>
    <row r="48" spans="1:23">
      <c r="A48" s="5" t="s">
        <v>2404</v>
      </c>
      <c r="B48" t="s">
        <v>20</v>
      </c>
      <c r="C48" s="5" t="s">
        <v>21</v>
      </c>
      <c r="D48" s="95" t="s">
        <v>1008</v>
      </c>
      <c r="E48" s="143" t="s">
        <v>894</v>
      </c>
      <c r="G48" s="158" t="s">
        <v>954</v>
      </c>
      <c r="H48" s="96">
        <v>25</v>
      </c>
      <c r="I48" s="158" t="s">
        <v>954</v>
      </c>
      <c r="J48" s="32" t="s">
        <v>135</v>
      </c>
      <c r="K48" s="158" t="s">
        <v>954</v>
      </c>
      <c r="L48" s="32" t="s">
        <v>135</v>
      </c>
      <c r="M48" s="192" t="s">
        <v>2029</v>
      </c>
      <c r="T48" s="5" t="e">
        <f>VLOOKUP(K48,'Mapping Service'!$K:$S,9,0)</f>
        <v>#N/A</v>
      </c>
    </row>
    <row r="49" spans="1:23" ht="72">
      <c r="A49" s="5" t="s">
        <v>2404</v>
      </c>
      <c r="B49" t="s">
        <v>20</v>
      </c>
      <c r="C49" s="5" t="s">
        <v>21</v>
      </c>
      <c r="D49" s="193" t="s">
        <v>2411</v>
      </c>
      <c r="E49" s="82" t="s">
        <v>894</v>
      </c>
      <c r="G49" s="157" t="s">
        <v>135</v>
      </c>
      <c r="H49" s="32">
        <v>26</v>
      </c>
      <c r="I49" s="157" t="s">
        <v>135</v>
      </c>
      <c r="J49" s="32" t="s">
        <v>138</v>
      </c>
      <c r="K49" s="157">
        <v>27</v>
      </c>
      <c r="L49" s="32" t="s">
        <v>138</v>
      </c>
      <c r="M49" s="192" t="s">
        <v>2023</v>
      </c>
      <c r="T49" s="5" t="str">
        <f>VLOOKUP(K49,'Mapping Service'!$K:$S,9,0)</f>
        <v>preServiceTask000026</v>
      </c>
    </row>
    <row r="50" spans="1:23">
      <c r="A50" s="5" t="s">
        <v>2404</v>
      </c>
      <c r="B50" t="s">
        <v>20</v>
      </c>
      <c r="C50" s="5" t="s">
        <v>21</v>
      </c>
      <c r="D50" s="7" t="s">
        <v>1019</v>
      </c>
      <c r="E50" s="143" t="s">
        <v>2025</v>
      </c>
      <c r="G50" s="158" t="s">
        <v>954</v>
      </c>
      <c r="H50" s="96">
        <v>27</v>
      </c>
      <c r="I50" s="158" t="s">
        <v>954</v>
      </c>
      <c r="J50" s="32" t="s">
        <v>141</v>
      </c>
      <c r="K50" s="158" t="s">
        <v>954</v>
      </c>
      <c r="L50" s="32" t="s">
        <v>141</v>
      </c>
      <c r="M50" s="192" t="s">
        <v>2029</v>
      </c>
      <c r="T50" s="5" t="e">
        <f>VLOOKUP(K50,'Mapping Service'!$K:$S,9,0)</f>
        <v>#N/A</v>
      </c>
    </row>
    <row r="51" spans="1:23">
      <c r="A51" s="5" t="s">
        <v>2404</v>
      </c>
      <c r="B51" t="s">
        <v>20</v>
      </c>
      <c r="C51" s="5" t="s">
        <v>21</v>
      </c>
      <c r="D51" s="7" t="s">
        <v>1020</v>
      </c>
      <c r="E51" s="82" t="s">
        <v>894</v>
      </c>
      <c r="G51" s="158" t="s">
        <v>954</v>
      </c>
      <c r="H51" s="96" t="s">
        <v>2046</v>
      </c>
      <c r="I51" s="158" t="s">
        <v>954</v>
      </c>
      <c r="J51" s="96" t="s">
        <v>2047</v>
      </c>
      <c r="K51" s="158" t="s">
        <v>954</v>
      </c>
      <c r="L51" s="96" t="s">
        <v>2047</v>
      </c>
      <c r="M51" s="192" t="s">
        <v>2029</v>
      </c>
      <c r="T51" s="5" t="e">
        <f>VLOOKUP(K51,'Mapping Service'!$K:$S,9,0)</f>
        <v>#N/A</v>
      </c>
    </row>
    <row r="52" spans="1:23" ht="129.6">
      <c r="A52" s="5" t="s">
        <v>2404</v>
      </c>
      <c r="B52" t="s">
        <v>20</v>
      </c>
      <c r="C52" s="5" t="s">
        <v>21</v>
      </c>
      <c r="D52" s="208" t="s">
        <v>2412</v>
      </c>
      <c r="E52" s="82" t="s">
        <v>894</v>
      </c>
      <c r="G52" s="158" t="s">
        <v>954</v>
      </c>
      <c r="H52" s="96" t="s">
        <v>2049</v>
      </c>
      <c r="I52" s="158" t="s">
        <v>954</v>
      </c>
      <c r="J52" s="96" t="s">
        <v>2050</v>
      </c>
      <c r="K52" s="158" t="s">
        <v>954</v>
      </c>
      <c r="L52" s="96" t="s">
        <v>2050</v>
      </c>
      <c r="M52" s="192" t="s">
        <v>2029</v>
      </c>
      <c r="T52" s="5" t="e">
        <f>VLOOKUP(K52,'Mapping Service'!$K:$S,9,0)</f>
        <v>#N/A</v>
      </c>
    </row>
    <row r="53" spans="1:23">
      <c r="A53" s="5" t="s">
        <v>2404</v>
      </c>
      <c r="B53" t="s">
        <v>20</v>
      </c>
      <c r="C53" s="5" t="s">
        <v>21</v>
      </c>
      <c r="D53" s="95" t="s">
        <v>1022</v>
      </c>
      <c r="E53" s="82" t="s">
        <v>894</v>
      </c>
      <c r="G53" s="157" t="s">
        <v>138</v>
      </c>
      <c r="H53" s="32">
        <v>28</v>
      </c>
      <c r="I53" s="157" t="s">
        <v>141</v>
      </c>
      <c r="J53" s="32" t="s">
        <v>144</v>
      </c>
      <c r="K53" s="157">
        <v>29</v>
      </c>
      <c r="L53" s="32" t="s">
        <v>144</v>
      </c>
      <c r="M53" s="192" t="s">
        <v>2023</v>
      </c>
      <c r="T53" s="5" t="str">
        <f>VLOOKUP(K53,'Mapping Service'!$K:$S,9,0)</f>
        <v>preServiceTask000028</v>
      </c>
    </row>
    <row r="54" spans="1:23" ht="43.2">
      <c r="A54" s="5" t="s">
        <v>2404</v>
      </c>
      <c r="B54" t="s">
        <v>20</v>
      </c>
      <c r="C54" s="5" t="s">
        <v>21</v>
      </c>
      <c r="D54" s="208" t="s">
        <v>2413</v>
      </c>
      <c r="E54" s="82" t="s">
        <v>894</v>
      </c>
      <c r="H54" s="32">
        <v>29</v>
      </c>
      <c r="I54" s="157" t="s">
        <v>138</v>
      </c>
      <c r="J54" s="32" t="s">
        <v>147</v>
      </c>
      <c r="K54" s="157">
        <v>28</v>
      </c>
      <c r="L54" s="32" t="s">
        <v>147</v>
      </c>
      <c r="M54" s="192" t="s">
        <v>2052</v>
      </c>
      <c r="T54" s="5" t="str">
        <f>VLOOKUP(K54,'Mapping Service'!$K:$S,9,0)</f>
        <v>preServiceTask000027</v>
      </c>
    </row>
    <row r="55" spans="1:23" ht="28.8">
      <c r="A55" s="5" t="s">
        <v>2404</v>
      </c>
      <c r="B55" t="s">
        <v>20</v>
      </c>
      <c r="C55" s="5" t="s">
        <v>21</v>
      </c>
      <c r="D55" s="95" t="s">
        <v>1035</v>
      </c>
      <c r="E55" s="143" t="s">
        <v>894</v>
      </c>
      <c r="G55" s="158" t="s">
        <v>954</v>
      </c>
      <c r="H55" s="176" t="s">
        <v>147</v>
      </c>
      <c r="I55" s="158" t="s">
        <v>954</v>
      </c>
      <c r="J55" s="32" t="s">
        <v>152</v>
      </c>
      <c r="K55" s="158" t="s">
        <v>954</v>
      </c>
      <c r="L55" s="32" t="s">
        <v>152</v>
      </c>
      <c r="M55" s="192" t="s">
        <v>2029</v>
      </c>
      <c r="T55" s="5" t="e">
        <f>VLOOKUP(K55,'Mapping Service'!$K:$S,9,0)</f>
        <v>#N/A</v>
      </c>
    </row>
    <row r="56" spans="1:23" ht="86.4">
      <c r="A56" s="5" t="s">
        <v>2404</v>
      </c>
      <c r="B56" s="48" t="s">
        <v>149</v>
      </c>
      <c r="C56" s="48" t="s">
        <v>2405</v>
      </c>
      <c r="D56" s="16" t="s">
        <v>2414</v>
      </c>
      <c r="E56" s="48" t="s">
        <v>890</v>
      </c>
      <c r="F56" s="49"/>
      <c r="G56" s="156"/>
      <c r="H56" s="49" t="s">
        <v>23</v>
      </c>
      <c r="I56" s="156"/>
      <c r="J56" s="49" t="s">
        <v>23</v>
      </c>
      <c r="K56" s="156"/>
      <c r="L56" s="49" t="s">
        <v>23</v>
      </c>
      <c r="M56" s="48"/>
      <c r="N56" s="48"/>
      <c r="O56" s="48"/>
      <c r="P56" s="48"/>
      <c r="Q56" s="48"/>
      <c r="R56" s="48"/>
      <c r="S56" s="48"/>
      <c r="T56" s="5" t="e">
        <f>VLOOKUP(K56,'Mapping Service'!$K:$S,9,0)</f>
        <v>#N/A</v>
      </c>
      <c r="U56" s="48"/>
      <c r="V56" s="48"/>
      <c r="W56" s="77"/>
    </row>
    <row r="57" spans="1:23" ht="15">
      <c r="A57" s="21" t="s">
        <v>2415</v>
      </c>
      <c r="B57" s="97" t="s">
        <v>149</v>
      </c>
      <c r="C57" s="97" t="s">
        <v>2053</v>
      </c>
      <c r="D57" s="181"/>
      <c r="E57" s="182" t="s">
        <v>2416</v>
      </c>
      <c r="F57" s="173">
        <v>0</v>
      </c>
      <c r="G57" s="96">
        <v>0</v>
      </c>
      <c r="H57" s="96">
        <v>0</v>
      </c>
      <c r="I57" s="96">
        <v>0</v>
      </c>
      <c r="J57" s="197" t="s">
        <v>556</v>
      </c>
      <c r="K57" s="197"/>
      <c r="L57"/>
      <c r="M57" s="201"/>
      <c r="N57"/>
      <c r="O57"/>
      <c r="P57"/>
      <c r="Q57" s="184" t="s">
        <v>2417</v>
      </c>
      <c r="R57"/>
      <c r="S57" s="183"/>
      <c r="T57" s="181"/>
      <c r="U57" s="183"/>
      <c r="V57" s="77"/>
      <c r="W57" s="77"/>
    </row>
    <row r="58" spans="1:23" ht="15">
      <c r="A58" s="21" t="s">
        <v>2415</v>
      </c>
      <c r="B58" s="97" t="s">
        <v>149</v>
      </c>
      <c r="C58" s="97" t="s">
        <v>2053</v>
      </c>
      <c r="D58" s="183"/>
      <c r="E58" s="185" t="s">
        <v>1043</v>
      </c>
      <c r="F58" s="173">
        <v>0</v>
      </c>
      <c r="G58" s="96">
        <v>0</v>
      </c>
      <c r="H58" s="96">
        <v>0</v>
      </c>
      <c r="I58" s="96">
        <v>0</v>
      </c>
      <c r="J58" s="197" t="s">
        <v>556</v>
      </c>
      <c r="K58" s="197"/>
      <c r="L58"/>
      <c r="M58" s="201" t="s">
        <v>2418</v>
      </c>
      <c r="N58"/>
      <c r="O58"/>
      <c r="P58"/>
      <c r="Q58" s="184" t="s">
        <v>2419</v>
      </c>
      <c r="R58"/>
      <c r="S58" s="183"/>
      <c r="T58" s="181"/>
      <c r="U58" s="183"/>
      <c r="V58" s="77"/>
      <c r="W58" s="77"/>
    </row>
    <row r="59" spans="1:23" ht="15">
      <c r="A59" s="21" t="s">
        <v>2415</v>
      </c>
      <c r="B59" s="97" t="s">
        <v>149</v>
      </c>
      <c r="C59" s="186" t="s">
        <v>2420</v>
      </c>
      <c r="D59" s="186"/>
      <c r="E59" s="182" t="s">
        <v>2416</v>
      </c>
      <c r="F59" s="173">
        <v>0</v>
      </c>
      <c r="G59" s="96">
        <v>0</v>
      </c>
      <c r="H59" s="96">
        <v>0</v>
      </c>
      <c r="I59" s="96">
        <v>0</v>
      </c>
      <c r="J59" s="197" t="s">
        <v>556</v>
      </c>
      <c r="K59" s="197"/>
      <c r="L59"/>
      <c r="M59" s="201"/>
      <c r="N59"/>
      <c r="O59"/>
      <c r="P59"/>
      <c r="Q59" s="184" t="s">
        <v>2421</v>
      </c>
      <c r="R59"/>
      <c r="S59" s="183"/>
      <c r="T59" s="181"/>
      <c r="U59" s="183"/>
      <c r="V59" s="77"/>
      <c r="W59" s="77"/>
    </row>
    <row r="60" spans="1:23" ht="15">
      <c r="A60" s="21" t="s">
        <v>2415</v>
      </c>
      <c r="B60" s="97" t="s">
        <v>149</v>
      </c>
      <c r="C60" s="186" t="s">
        <v>2420</v>
      </c>
      <c r="D60" s="186"/>
      <c r="E60" s="185" t="s">
        <v>1043</v>
      </c>
      <c r="F60" s="173">
        <v>0</v>
      </c>
      <c r="G60" s="96">
        <v>0</v>
      </c>
      <c r="H60" s="96">
        <v>0</v>
      </c>
      <c r="I60" s="96">
        <v>0</v>
      </c>
      <c r="J60" s="197"/>
      <c r="K60" s="197"/>
      <c r="L60">
        <v>126</v>
      </c>
      <c r="M60" s="201"/>
      <c r="N60"/>
      <c r="O60"/>
      <c r="P60"/>
      <c r="Q60" s="184" t="s">
        <v>2422</v>
      </c>
      <c r="R60"/>
      <c r="S60" s="183"/>
      <c r="T60" s="181"/>
      <c r="U60" s="183"/>
      <c r="V60" s="77"/>
      <c r="W60" s="77"/>
    </row>
    <row r="61" spans="1:23" ht="15">
      <c r="A61" s="21" t="s">
        <v>2415</v>
      </c>
      <c r="B61" s="97" t="s">
        <v>149</v>
      </c>
      <c r="C61" s="186" t="s">
        <v>2420</v>
      </c>
      <c r="D61" s="186"/>
      <c r="E61" s="185" t="s">
        <v>1043</v>
      </c>
      <c r="F61" s="173">
        <v>0</v>
      </c>
      <c r="G61" s="96">
        <v>0</v>
      </c>
      <c r="H61" s="96">
        <v>0</v>
      </c>
      <c r="I61" s="96">
        <v>0</v>
      </c>
      <c r="J61" s="197"/>
      <c r="K61" s="197"/>
      <c r="L61">
        <v>127</v>
      </c>
      <c r="M61" s="201"/>
      <c r="N61"/>
      <c r="O61"/>
      <c r="P61"/>
      <c r="Q61" s="184" t="s">
        <v>2423</v>
      </c>
      <c r="R61"/>
      <c r="S61" s="183"/>
      <c r="T61" s="181"/>
      <c r="U61" s="183"/>
      <c r="V61" s="77"/>
      <c r="W61" s="77"/>
    </row>
    <row r="62" spans="1:23" ht="57.6">
      <c r="A62" s="21" t="s">
        <v>2415</v>
      </c>
      <c r="B62" s="97" t="s">
        <v>149</v>
      </c>
      <c r="C62" s="97" t="s">
        <v>1041</v>
      </c>
      <c r="D62" s="173" t="s">
        <v>2424</v>
      </c>
      <c r="E62" s="187" t="s">
        <v>1043</v>
      </c>
      <c r="F62"/>
      <c r="G62" s="96">
        <v>0</v>
      </c>
      <c r="H62" s="96">
        <v>0</v>
      </c>
      <c r="I62" s="96">
        <v>0</v>
      </c>
      <c r="K62" s="32"/>
      <c r="L62" s="188" t="s">
        <v>2416</v>
      </c>
      <c r="M62" s="202"/>
      <c r="N62"/>
      <c r="O62"/>
      <c r="P62"/>
      <c r="Q62" s="184" t="s">
        <v>2425</v>
      </c>
      <c r="R62"/>
      <c r="S62"/>
      <c r="T62" s="148"/>
      <c r="U62"/>
      <c r="V62" s="77"/>
      <c r="W62" s="77"/>
    </row>
    <row r="63" spans="1:23">
      <c r="A63" s="5" t="s">
        <v>2404</v>
      </c>
      <c r="B63" s="20" t="s">
        <v>149</v>
      </c>
      <c r="C63" s="20" t="s">
        <v>1041</v>
      </c>
      <c r="D63" s="99" t="s">
        <v>1041</v>
      </c>
      <c r="E63" s="20" t="s">
        <v>2</v>
      </c>
      <c r="F63" s="71"/>
      <c r="H63" s="71" t="s">
        <v>23</v>
      </c>
      <c r="J63" s="71" t="s">
        <v>23</v>
      </c>
      <c r="L63" s="71" t="s">
        <v>23</v>
      </c>
      <c r="M63" s="20"/>
      <c r="N63" s="20"/>
      <c r="O63" s="20"/>
      <c r="P63" s="20"/>
      <c r="Q63" s="20"/>
      <c r="R63" s="20"/>
      <c r="S63" s="20"/>
      <c r="T63" s="5" t="e">
        <f>VLOOKUP(K63,'Mapping Service'!$K:$S,9,0)</f>
        <v>#N/A</v>
      </c>
      <c r="U63" s="20"/>
      <c r="V63" s="20"/>
    </row>
    <row r="64" spans="1:23" ht="57.6">
      <c r="A64" s="5" t="s">
        <v>2404</v>
      </c>
      <c r="B64" s="63" t="s">
        <v>149</v>
      </c>
      <c r="C64" s="5" t="s">
        <v>1041</v>
      </c>
      <c r="D64" s="208" t="s">
        <v>2426</v>
      </c>
      <c r="E64" s="82" t="s">
        <v>1043</v>
      </c>
      <c r="H64" s="32" t="s">
        <v>23</v>
      </c>
      <c r="J64" s="32" t="s">
        <v>23</v>
      </c>
      <c r="L64" s="32" t="s">
        <v>23</v>
      </c>
      <c r="T64" s="5" t="e">
        <f>VLOOKUP(K64,'Mapping Service'!$K:$S,9,0)</f>
        <v>#N/A</v>
      </c>
    </row>
    <row r="65" spans="1:22">
      <c r="A65" s="5" t="s">
        <v>2404</v>
      </c>
      <c r="B65" s="63" t="s">
        <v>149</v>
      </c>
      <c r="C65" s="5" t="s">
        <v>1041</v>
      </c>
      <c r="D65" s="7" t="s">
        <v>1044</v>
      </c>
      <c r="E65" s="82" t="s">
        <v>928</v>
      </c>
      <c r="G65" s="157" t="s">
        <v>144</v>
      </c>
      <c r="H65" s="32" t="s">
        <v>152</v>
      </c>
      <c r="I65" s="157" t="s">
        <v>147</v>
      </c>
      <c r="J65" s="32" t="s">
        <v>155</v>
      </c>
      <c r="K65" s="157">
        <v>31</v>
      </c>
      <c r="L65" s="32" t="s">
        <v>155</v>
      </c>
      <c r="T65" s="5" t="str">
        <f>VLOOKUP(K65,'Mapping Service'!$K:$S,9,0)</f>
        <v>lubeServiceTask0000201</v>
      </c>
    </row>
    <row r="66" spans="1:22">
      <c r="A66" s="5" t="s">
        <v>2404</v>
      </c>
      <c r="B66" s="63" t="s">
        <v>149</v>
      </c>
      <c r="C66" s="5" t="s">
        <v>1041</v>
      </c>
      <c r="D66" s="7" t="s">
        <v>1046</v>
      </c>
      <c r="E66" s="82" t="s">
        <v>928</v>
      </c>
      <c r="G66" s="157" t="s">
        <v>147</v>
      </c>
      <c r="H66" s="32" t="s">
        <v>155</v>
      </c>
      <c r="I66" s="157" t="s">
        <v>152</v>
      </c>
      <c r="J66" s="32" t="s">
        <v>158</v>
      </c>
      <c r="K66" s="157">
        <v>32</v>
      </c>
      <c r="L66" s="32" t="s">
        <v>158</v>
      </c>
      <c r="T66" s="5" t="str">
        <f>VLOOKUP(K66,'Mapping Service'!$K:$S,9,0)</f>
        <v>lubeServiceTask0000202</v>
      </c>
    </row>
    <row r="67" spans="1:22" s="5" customFormat="1">
      <c r="A67" s="5" t="s">
        <v>2404</v>
      </c>
      <c r="B67" s="63" t="s">
        <v>149</v>
      </c>
      <c r="C67" s="5" t="s">
        <v>1041</v>
      </c>
      <c r="D67" s="7" t="s">
        <v>1047</v>
      </c>
      <c r="E67" s="82" t="s">
        <v>928</v>
      </c>
      <c r="F67" s="32"/>
      <c r="G67" s="157" t="s">
        <v>152</v>
      </c>
      <c r="H67" s="32" t="s">
        <v>158</v>
      </c>
      <c r="I67" s="157" t="s">
        <v>155</v>
      </c>
      <c r="J67" s="32" t="s">
        <v>161</v>
      </c>
      <c r="K67" s="157">
        <v>33</v>
      </c>
      <c r="L67" s="32" t="s">
        <v>161</v>
      </c>
      <c r="T67" s="5" t="str">
        <f>VLOOKUP(K67,'Mapping Service'!$K:$S,9,0)</f>
        <v>lubeServiceTask000020200</v>
      </c>
    </row>
    <row r="68" spans="1:22" s="5" customFormat="1">
      <c r="A68" s="5" t="s">
        <v>2404</v>
      </c>
      <c r="B68" s="63" t="s">
        <v>149</v>
      </c>
      <c r="C68" s="5" t="s">
        <v>1041</v>
      </c>
      <c r="D68" s="7" t="s">
        <v>1050</v>
      </c>
      <c r="E68" s="82" t="s">
        <v>928</v>
      </c>
      <c r="F68" s="32"/>
      <c r="G68" s="157" t="s">
        <v>155</v>
      </c>
      <c r="H68" s="32" t="s">
        <v>161</v>
      </c>
      <c r="I68" s="157" t="s">
        <v>158</v>
      </c>
      <c r="J68" s="32" t="s">
        <v>164</v>
      </c>
      <c r="K68" s="157">
        <v>34</v>
      </c>
      <c r="L68" s="32" t="s">
        <v>164</v>
      </c>
      <c r="T68" s="5" t="str">
        <f>VLOOKUP(K68,'Mapping Service'!$K:$S,9,0)</f>
        <v>lubeServiceTask0000203</v>
      </c>
    </row>
    <row r="69" spans="1:22" s="5" customFormat="1">
      <c r="A69" s="5" t="s">
        <v>2404</v>
      </c>
      <c r="B69" s="63" t="s">
        <v>149</v>
      </c>
      <c r="C69" s="5" t="s">
        <v>1041</v>
      </c>
      <c r="D69" s="7" t="s">
        <v>1051</v>
      </c>
      <c r="E69" s="82" t="s">
        <v>928</v>
      </c>
      <c r="F69" s="32"/>
      <c r="G69" s="157" t="s">
        <v>158</v>
      </c>
      <c r="H69" s="32" t="s">
        <v>164</v>
      </c>
      <c r="I69" s="157" t="s">
        <v>161</v>
      </c>
      <c r="J69" s="32" t="s">
        <v>167</v>
      </c>
      <c r="K69" s="157">
        <v>35</v>
      </c>
      <c r="L69" s="32" t="s">
        <v>167</v>
      </c>
      <c r="T69" s="5" t="str">
        <f>VLOOKUP(K69,'Mapping Service'!$K:$S,9,0)</f>
        <v>lubeServiceTask0000204</v>
      </c>
    </row>
    <row r="70" spans="1:22" s="5" customFormat="1">
      <c r="A70" s="5" t="s">
        <v>2404</v>
      </c>
      <c r="B70" s="63" t="s">
        <v>149</v>
      </c>
      <c r="C70" s="5" t="s">
        <v>1041</v>
      </c>
      <c r="D70" s="7" t="s">
        <v>1052</v>
      </c>
      <c r="E70" s="82" t="s">
        <v>928</v>
      </c>
      <c r="F70" s="32"/>
      <c r="G70" s="157" t="s">
        <v>161</v>
      </c>
      <c r="H70" s="32" t="s">
        <v>167</v>
      </c>
      <c r="I70" s="157" t="s">
        <v>164</v>
      </c>
      <c r="J70" s="32" t="s">
        <v>170</v>
      </c>
      <c r="K70" s="157">
        <v>36</v>
      </c>
      <c r="L70" s="32" t="s">
        <v>170</v>
      </c>
      <c r="T70" s="5" t="str">
        <f>VLOOKUP(K70,'Mapping Service'!$K:$S,9,0)</f>
        <v>lubeServiceTask0000205</v>
      </c>
    </row>
    <row r="71" spans="1:22" s="5" customFormat="1">
      <c r="A71" s="5" t="s">
        <v>2404</v>
      </c>
      <c r="B71" s="63" t="s">
        <v>149</v>
      </c>
      <c r="C71" s="5" t="s">
        <v>1041</v>
      </c>
      <c r="D71" s="7" t="s">
        <v>1054</v>
      </c>
      <c r="E71" s="82" t="s">
        <v>928</v>
      </c>
      <c r="F71" s="32"/>
      <c r="G71" s="157" t="s">
        <v>164</v>
      </c>
      <c r="H71" s="32" t="s">
        <v>170</v>
      </c>
      <c r="I71" s="157" t="s">
        <v>167</v>
      </c>
      <c r="J71" s="32" t="s">
        <v>173</v>
      </c>
      <c r="K71" s="157">
        <v>37</v>
      </c>
      <c r="L71" s="32" t="s">
        <v>173</v>
      </c>
      <c r="T71" s="5" t="str">
        <f>VLOOKUP(K71,'Mapping Service'!$K:$S,9,0)</f>
        <v>lubeServiceTask0000206</v>
      </c>
    </row>
    <row r="72" spans="1:22" s="5" customFormat="1">
      <c r="A72" s="5" t="s">
        <v>2404</v>
      </c>
      <c r="B72" s="63" t="s">
        <v>149</v>
      </c>
      <c r="C72" s="5" t="s">
        <v>1041</v>
      </c>
      <c r="D72" s="7" t="s">
        <v>1056</v>
      </c>
      <c r="E72" s="82" t="s">
        <v>928</v>
      </c>
      <c r="F72" s="32"/>
      <c r="G72" s="157"/>
      <c r="H72" s="32" t="s">
        <v>23</v>
      </c>
      <c r="I72" s="157" t="s">
        <v>170</v>
      </c>
      <c r="J72" s="32" t="s">
        <v>177</v>
      </c>
      <c r="K72" s="157">
        <v>38</v>
      </c>
      <c r="L72" s="32" t="s">
        <v>177</v>
      </c>
      <c r="M72" s="94"/>
      <c r="T72" s="5" t="str">
        <f>VLOOKUP(K72,'Mapping Service'!$K:$S,9,0)</f>
        <v>lubeServiceTask0000208</v>
      </c>
    </row>
    <row r="73" spans="1:22" s="5" customFormat="1">
      <c r="A73" s="5" t="s">
        <v>2404</v>
      </c>
      <c r="B73" s="20" t="s">
        <v>149</v>
      </c>
      <c r="C73" s="20" t="s">
        <v>175</v>
      </c>
      <c r="D73" s="20" t="s">
        <v>175</v>
      </c>
      <c r="E73" s="20" t="s">
        <v>2</v>
      </c>
      <c r="F73" s="71"/>
      <c r="G73" s="157"/>
      <c r="H73" s="71" t="s">
        <v>23</v>
      </c>
      <c r="I73" s="157"/>
      <c r="J73" s="71" t="s">
        <v>23</v>
      </c>
      <c r="K73" s="157"/>
      <c r="L73" s="71" t="s">
        <v>23</v>
      </c>
      <c r="M73" s="20"/>
      <c r="N73" s="20"/>
      <c r="O73" s="20"/>
      <c r="P73" s="20"/>
      <c r="Q73" s="20"/>
      <c r="R73" s="20"/>
      <c r="S73" s="20"/>
      <c r="T73" s="5" t="e">
        <f>VLOOKUP(K73,'Mapping Service'!$K:$S,9,0)</f>
        <v>#N/A</v>
      </c>
      <c r="U73" s="20"/>
      <c r="V73" s="20"/>
    </row>
    <row r="74" spans="1:22" s="5" customFormat="1">
      <c r="A74" s="5" t="s">
        <v>2404</v>
      </c>
      <c r="B74" s="63" t="s">
        <v>149</v>
      </c>
      <c r="C74" s="5" t="s">
        <v>175</v>
      </c>
      <c r="D74" s="7" t="s">
        <v>1059</v>
      </c>
      <c r="E74" s="143" t="s">
        <v>2055</v>
      </c>
      <c r="F74" s="32"/>
      <c r="G74" s="157" t="s">
        <v>167</v>
      </c>
      <c r="H74" s="32" t="s">
        <v>173</v>
      </c>
      <c r="I74" s="157" t="s">
        <v>173</v>
      </c>
      <c r="J74" s="32" t="s">
        <v>180</v>
      </c>
      <c r="K74" s="157">
        <v>39</v>
      </c>
      <c r="L74" s="32" t="s">
        <v>180</v>
      </c>
      <c r="T74" s="5" t="str">
        <f>VLOOKUP(K74,'Mapping Service'!$K:$S,9,0)</f>
        <v>lubeServiceTask0000301</v>
      </c>
    </row>
    <row r="75" spans="1:22" s="5" customFormat="1">
      <c r="A75" s="5" t="s">
        <v>2404</v>
      </c>
      <c r="B75" s="63" t="s">
        <v>149</v>
      </c>
      <c r="C75" s="5" t="s">
        <v>175</v>
      </c>
      <c r="D75" s="95" t="s">
        <v>1062</v>
      </c>
      <c r="E75" s="82" t="s">
        <v>2055</v>
      </c>
      <c r="F75" s="32"/>
      <c r="G75" s="157" t="s">
        <v>170</v>
      </c>
      <c r="H75" s="32" t="s">
        <v>177</v>
      </c>
      <c r="I75" s="157" t="s">
        <v>177</v>
      </c>
      <c r="J75" s="32" t="s">
        <v>183</v>
      </c>
      <c r="K75" s="157">
        <v>40</v>
      </c>
      <c r="L75" s="32" t="s">
        <v>183</v>
      </c>
      <c r="M75" s="192" t="s">
        <v>2023</v>
      </c>
      <c r="T75" s="5" t="str">
        <f>VLOOKUP(K75,'Mapping Service'!$K:$S,9,0)</f>
        <v>lubeServiceTask0000303</v>
      </c>
    </row>
    <row r="76" spans="1:22" s="5" customFormat="1">
      <c r="A76" s="5" t="s">
        <v>2404</v>
      </c>
      <c r="B76" s="63" t="s">
        <v>149</v>
      </c>
      <c r="C76" s="5" t="s">
        <v>175</v>
      </c>
      <c r="D76" s="95" t="s">
        <v>1064</v>
      </c>
      <c r="E76" s="82" t="s">
        <v>2055</v>
      </c>
      <c r="F76" s="32"/>
      <c r="G76" s="157" t="s">
        <v>173</v>
      </c>
      <c r="H76" s="32" t="s">
        <v>180</v>
      </c>
      <c r="I76" s="157" t="s">
        <v>180</v>
      </c>
      <c r="J76" s="32" t="s">
        <v>186</v>
      </c>
      <c r="K76" s="157">
        <v>41</v>
      </c>
      <c r="L76" s="32" t="s">
        <v>186</v>
      </c>
      <c r="M76" s="192" t="s">
        <v>2023</v>
      </c>
      <c r="T76" s="5" t="str">
        <f>VLOOKUP(K76,'Mapping Service'!$K:$S,9,0)</f>
        <v>lubeServiceTask000030310</v>
      </c>
    </row>
    <row r="77" spans="1:22" s="5" customFormat="1">
      <c r="A77" s="5" t="s">
        <v>2404</v>
      </c>
      <c r="B77" s="63" t="s">
        <v>149</v>
      </c>
      <c r="C77" s="5" t="s">
        <v>175</v>
      </c>
      <c r="D77" s="7" t="s">
        <v>1068</v>
      </c>
      <c r="E77" s="82" t="s">
        <v>2055</v>
      </c>
      <c r="F77" s="32"/>
      <c r="G77" s="157"/>
      <c r="H77" s="32" t="s">
        <v>23</v>
      </c>
      <c r="I77" s="157" t="s">
        <v>183</v>
      </c>
      <c r="J77" s="32" t="s">
        <v>189</v>
      </c>
      <c r="K77" s="157">
        <v>42</v>
      </c>
      <c r="L77" s="32" t="s">
        <v>189</v>
      </c>
      <c r="M77" s="192"/>
      <c r="T77" s="5" t="str">
        <f>VLOOKUP(K77,'Mapping Service'!$K:$S,9,0)</f>
        <v>lubeServiceTask0000302</v>
      </c>
    </row>
    <row r="78" spans="1:22" s="5" customFormat="1">
      <c r="A78" s="5" t="s">
        <v>2404</v>
      </c>
      <c r="B78" s="63" t="s">
        <v>149</v>
      </c>
      <c r="C78" s="5" t="s">
        <v>175</v>
      </c>
      <c r="D78" s="7" t="s">
        <v>1070</v>
      </c>
      <c r="E78" s="82" t="s">
        <v>2055</v>
      </c>
      <c r="F78" s="32"/>
      <c r="G78" s="157"/>
      <c r="H78" s="32" t="s">
        <v>23</v>
      </c>
      <c r="I78" s="157"/>
      <c r="J78" s="32" t="s">
        <v>23</v>
      </c>
      <c r="K78" s="157">
        <v>43</v>
      </c>
      <c r="L78" s="32" t="s">
        <v>192</v>
      </c>
      <c r="M78" s="192"/>
      <c r="T78" s="5" t="str">
        <f>VLOOKUP(K78,'Mapping Service'!$K:$S,9,0)</f>
        <v>lubeServiceTask0000304</v>
      </c>
    </row>
    <row r="79" spans="1:22" s="5" customFormat="1">
      <c r="A79" s="5" t="s">
        <v>2404</v>
      </c>
      <c r="B79" s="63" t="s">
        <v>149</v>
      </c>
      <c r="C79" s="5" t="s">
        <v>175</v>
      </c>
      <c r="D79" s="7" t="s">
        <v>1071</v>
      </c>
      <c r="E79" s="82" t="s">
        <v>2055</v>
      </c>
      <c r="F79" s="32"/>
      <c r="G79" s="157"/>
      <c r="H79" s="32" t="s">
        <v>23</v>
      </c>
      <c r="I79" s="157"/>
      <c r="J79" s="32" t="s">
        <v>23</v>
      </c>
      <c r="K79" s="157">
        <v>44</v>
      </c>
      <c r="L79" s="32" t="s">
        <v>195</v>
      </c>
      <c r="M79" s="192"/>
      <c r="T79" s="5" t="str">
        <f>VLOOKUP(K79,'Mapping Service'!$K:$S,9,0)</f>
        <v>lubeServiceTask0000305</v>
      </c>
    </row>
    <row r="80" spans="1:22" s="5" customFormat="1">
      <c r="A80" s="5" t="s">
        <v>2404</v>
      </c>
      <c r="B80" s="63" t="s">
        <v>149</v>
      </c>
      <c r="C80" s="5" t="s">
        <v>175</v>
      </c>
      <c r="D80" s="95" t="s">
        <v>1082</v>
      </c>
      <c r="E80" s="82" t="s">
        <v>2055</v>
      </c>
      <c r="F80" s="32"/>
      <c r="G80" s="157"/>
      <c r="H80" s="32" t="s">
        <v>23</v>
      </c>
      <c r="I80" s="157"/>
      <c r="J80" s="32" t="s">
        <v>23</v>
      </c>
      <c r="K80" s="158" t="s">
        <v>954</v>
      </c>
      <c r="L80" s="32" t="s">
        <v>199</v>
      </c>
      <c r="M80" s="192" t="s">
        <v>2029</v>
      </c>
      <c r="T80" s="5" t="e">
        <f>VLOOKUP(K80,'Mapping Service'!$K:$S,9,0)</f>
        <v>#N/A</v>
      </c>
    </row>
    <row r="81" spans="1:22" s="5" customFormat="1">
      <c r="A81" s="5" t="s">
        <v>2404</v>
      </c>
      <c r="B81" s="63" t="s">
        <v>149</v>
      </c>
      <c r="C81" s="5" t="s">
        <v>175</v>
      </c>
      <c r="D81" s="7" t="s">
        <v>1083</v>
      </c>
      <c r="E81" s="82" t="s">
        <v>2055</v>
      </c>
      <c r="F81" s="32"/>
      <c r="G81" s="157"/>
      <c r="H81" s="32" t="s">
        <v>23</v>
      </c>
      <c r="I81" s="157"/>
      <c r="J81" s="32" t="s">
        <v>23</v>
      </c>
      <c r="K81" s="157">
        <v>45</v>
      </c>
      <c r="L81" s="32" t="s">
        <v>1139</v>
      </c>
      <c r="T81" s="5" t="str">
        <f>VLOOKUP(K81,'Mapping Service'!$K:$S,9,0)</f>
        <v>lubeServiceTask0000306</v>
      </c>
    </row>
    <row r="82" spans="1:22" s="5" customFormat="1">
      <c r="A82" s="5" t="s">
        <v>2404</v>
      </c>
      <c r="B82" s="20" t="s">
        <v>149</v>
      </c>
      <c r="C82" s="20" t="s">
        <v>197</v>
      </c>
      <c r="D82" s="20" t="s">
        <v>197</v>
      </c>
      <c r="E82" s="20" t="s">
        <v>2</v>
      </c>
      <c r="F82" s="71"/>
      <c r="G82" s="157"/>
      <c r="H82" s="71" t="s">
        <v>23</v>
      </c>
      <c r="I82" s="157"/>
      <c r="J82" s="71" t="s">
        <v>23</v>
      </c>
      <c r="K82" s="157"/>
      <c r="L82" s="71" t="s">
        <v>23</v>
      </c>
      <c r="M82" s="20"/>
      <c r="N82" s="20"/>
      <c r="O82" s="20"/>
      <c r="P82" s="20"/>
      <c r="Q82" s="20"/>
      <c r="R82" s="20"/>
      <c r="S82" s="20"/>
      <c r="T82" s="5" t="e">
        <f>VLOOKUP(K82,'Mapping Service'!$K:$S,9,0)</f>
        <v>#N/A</v>
      </c>
      <c r="U82" s="20"/>
      <c r="V82" s="20"/>
    </row>
    <row r="83" spans="1:22" s="5" customFormat="1">
      <c r="A83" s="5" t="s">
        <v>2404</v>
      </c>
      <c r="B83" s="63" t="s">
        <v>149</v>
      </c>
      <c r="C83" s="5" t="s">
        <v>197</v>
      </c>
      <c r="D83" s="7" t="s">
        <v>1095</v>
      </c>
      <c r="E83" s="82" t="s">
        <v>2056</v>
      </c>
      <c r="F83" s="32"/>
      <c r="G83" s="157" t="s">
        <v>177</v>
      </c>
      <c r="H83" s="32" t="s">
        <v>183</v>
      </c>
      <c r="I83" s="157"/>
      <c r="J83" s="32" t="s">
        <v>23</v>
      </c>
      <c r="K83" s="157"/>
      <c r="L83" s="32" t="s">
        <v>23</v>
      </c>
      <c r="T83" s="5" t="e">
        <f>VLOOKUP(K83,'Mapping Service'!$K:$S,9,0)</f>
        <v>#N/A</v>
      </c>
    </row>
    <row r="84" spans="1:22" s="5" customFormat="1">
      <c r="A84" s="5" t="s">
        <v>2404</v>
      </c>
      <c r="B84" s="63" t="s">
        <v>149</v>
      </c>
      <c r="C84" s="5" t="s">
        <v>197</v>
      </c>
      <c r="D84" s="7" t="s">
        <v>1096</v>
      </c>
      <c r="E84" s="82" t="s">
        <v>2056</v>
      </c>
      <c r="F84" s="32"/>
      <c r="G84" s="157" t="s">
        <v>180</v>
      </c>
      <c r="H84" s="32" t="s">
        <v>186</v>
      </c>
      <c r="I84" s="157" t="s">
        <v>186</v>
      </c>
      <c r="J84" s="32" t="s">
        <v>192</v>
      </c>
      <c r="K84" s="157"/>
      <c r="L84" s="32" t="s">
        <v>23</v>
      </c>
      <c r="T84" s="5" t="e">
        <f>VLOOKUP(K84,'Mapping Service'!$K:$S,9,0)</f>
        <v>#N/A</v>
      </c>
    </row>
    <row r="85" spans="1:22" s="5" customFormat="1">
      <c r="A85" s="5" t="s">
        <v>2404</v>
      </c>
      <c r="B85" s="63" t="s">
        <v>149</v>
      </c>
      <c r="C85" s="5" t="s">
        <v>197</v>
      </c>
      <c r="D85" s="7" t="s">
        <v>1097</v>
      </c>
      <c r="E85" s="82" t="s">
        <v>2056</v>
      </c>
      <c r="F85" s="32"/>
      <c r="G85" s="157" t="s">
        <v>183</v>
      </c>
      <c r="H85" s="32" t="s">
        <v>189</v>
      </c>
      <c r="I85" s="157" t="s">
        <v>189</v>
      </c>
      <c r="J85" s="32" t="s">
        <v>195</v>
      </c>
      <c r="K85" s="157"/>
      <c r="L85" s="32" t="s">
        <v>23</v>
      </c>
      <c r="T85" s="5" t="e">
        <f>VLOOKUP(K85,'Mapping Service'!$K:$S,9,0)</f>
        <v>#N/A</v>
      </c>
    </row>
    <row r="86" spans="1:22" s="5" customFormat="1">
      <c r="A86" s="5" t="s">
        <v>2404</v>
      </c>
      <c r="B86" s="63" t="s">
        <v>149</v>
      </c>
      <c r="C86" s="5" t="s">
        <v>197</v>
      </c>
      <c r="D86" s="7" t="s">
        <v>1105</v>
      </c>
      <c r="E86" s="82" t="s">
        <v>2056</v>
      </c>
      <c r="F86" s="32"/>
      <c r="G86" s="157" t="s">
        <v>186</v>
      </c>
      <c r="H86" s="32" t="s">
        <v>192</v>
      </c>
      <c r="I86" s="157" t="s">
        <v>192</v>
      </c>
      <c r="J86" s="32" t="s">
        <v>199</v>
      </c>
      <c r="K86" s="157">
        <v>46</v>
      </c>
      <c r="L86" s="32" t="s">
        <v>219</v>
      </c>
      <c r="T86" s="5" t="str">
        <f>VLOOKUP(K86,'Mapping Service'!$K:$S,9,0)</f>
        <v>51ab3a4e-7a1f-4080-ba52-6ae4b392aacd</v>
      </c>
    </row>
    <row r="87" spans="1:22" s="5" customFormat="1">
      <c r="A87" s="5" t="s">
        <v>2404</v>
      </c>
      <c r="B87" s="63" t="s">
        <v>149</v>
      </c>
      <c r="C87" s="5" t="s">
        <v>197</v>
      </c>
      <c r="D87" s="7" t="s">
        <v>1108</v>
      </c>
      <c r="E87" s="82" t="s">
        <v>2056</v>
      </c>
      <c r="F87" s="32"/>
      <c r="G87" s="157" t="s">
        <v>189</v>
      </c>
      <c r="H87" s="32" t="s">
        <v>195</v>
      </c>
      <c r="I87" s="157" t="s">
        <v>195</v>
      </c>
      <c r="J87" s="32" t="s">
        <v>1139</v>
      </c>
      <c r="K87" s="157"/>
      <c r="L87" s="32" t="s">
        <v>23</v>
      </c>
      <c r="T87" s="5" t="e">
        <f>VLOOKUP(K87,'Mapping Service'!$K:$S,9,0)</f>
        <v>#N/A</v>
      </c>
    </row>
    <row r="88" spans="1:22" s="5" customFormat="1">
      <c r="A88" s="5" t="s">
        <v>2404</v>
      </c>
      <c r="B88" s="20" t="s">
        <v>149</v>
      </c>
      <c r="C88" s="20" t="s">
        <v>201</v>
      </c>
      <c r="D88" s="22" t="s">
        <v>201</v>
      </c>
      <c r="E88" s="20" t="s">
        <v>2</v>
      </c>
      <c r="F88" s="71"/>
      <c r="G88" s="157"/>
      <c r="H88" s="71" t="s">
        <v>23</v>
      </c>
      <c r="I88" s="157"/>
      <c r="J88" s="71" t="s">
        <v>23</v>
      </c>
      <c r="K88" s="157"/>
      <c r="L88" s="71" t="s">
        <v>23</v>
      </c>
      <c r="M88" s="20"/>
      <c r="N88" s="20"/>
      <c r="O88" s="20"/>
      <c r="P88" s="20"/>
      <c r="Q88" s="20"/>
      <c r="R88" s="20"/>
      <c r="S88" s="20"/>
      <c r="T88" s="5" t="e">
        <f>VLOOKUP(K88,'Mapping Service'!$K:$S,9,0)</f>
        <v>#N/A</v>
      </c>
      <c r="U88" s="20"/>
      <c r="V88" s="20"/>
    </row>
    <row r="89" spans="1:22" s="5" customFormat="1" ht="62.1" customHeight="1">
      <c r="A89" s="5" t="s">
        <v>2404</v>
      </c>
      <c r="B89" s="63" t="s">
        <v>149</v>
      </c>
      <c r="C89" s="5" t="s">
        <v>201</v>
      </c>
      <c r="D89" s="208" t="s">
        <v>2427</v>
      </c>
      <c r="E89" s="143" t="s">
        <v>2031</v>
      </c>
      <c r="F89" s="32"/>
      <c r="G89" s="157" t="s">
        <v>192</v>
      </c>
      <c r="H89" s="32" t="s">
        <v>199</v>
      </c>
      <c r="I89" s="157" t="s">
        <v>199</v>
      </c>
      <c r="J89" s="32" t="s">
        <v>219</v>
      </c>
      <c r="K89" s="157">
        <v>47</v>
      </c>
      <c r="L89" s="32" t="s">
        <v>222</v>
      </c>
      <c r="T89" s="5" t="e">
        <f>VLOOKUP(K89,'Mapping Service'!$K:$S,9,0)</f>
        <v>#N/A</v>
      </c>
    </row>
    <row r="90" spans="1:22" s="5" customFormat="1">
      <c r="A90" s="5" t="s">
        <v>2404</v>
      </c>
      <c r="B90" s="63" t="s">
        <v>149</v>
      </c>
      <c r="C90" s="5" t="s">
        <v>201</v>
      </c>
      <c r="D90" s="7" t="s">
        <v>1114</v>
      </c>
      <c r="E90" s="143" t="s">
        <v>2058</v>
      </c>
      <c r="F90" s="32"/>
      <c r="G90" s="157" t="s">
        <v>1115</v>
      </c>
      <c r="H90" s="32" t="s">
        <v>1116</v>
      </c>
      <c r="I90" s="157" t="s">
        <v>1116</v>
      </c>
      <c r="J90" s="96" t="s">
        <v>1143</v>
      </c>
      <c r="K90" s="157" t="s">
        <v>203</v>
      </c>
      <c r="L90" s="96" t="s">
        <v>1163</v>
      </c>
      <c r="T90" s="5" t="str">
        <f>VLOOKUP(K90,'Mapping Service'!$K:$S,9,0)</f>
        <v>lubeServiceTask000060</v>
      </c>
    </row>
    <row r="91" spans="1:22" s="5" customFormat="1">
      <c r="A91" s="5" t="s">
        <v>2404</v>
      </c>
      <c r="B91" s="63" t="s">
        <v>149</v>
      </c>
      <c r="C91" s="5" t="s">
        <v>201</v>
      </c>
      <c r="D91" s="7" t="s">
        <v>1118</v>
      </c>
      <c r="E91" s="143" t="s">
        <v>2058</v>
      </c>
      <c r="F91" s="32"/>
      <c r="G91" s="157" t="s">
        <v>1119</v>
      </c>
      <c r="H91" s="32" t="s">
        <v>1120</v>
      </c>
      <c r="I91" s="157" t="s">
        <v>1120</v>
      </c>
      <c r="J91" s="96" t="s">
        <v>1147</v>
      </c>
      <c r="K91" s="157" t="s">
        <v>207</v>
      </c>
      <c r="L91" s="96" t="s">
        <v>1159</v>
      </c>
      <c r="T91" s="5" t="str">
        <f>VLOOKUP(K91,'Mapping Service'!$K:$S,9,0)</f>
        <v>lubeServiceTask000061</v>
      </c>
    </row>
    <row r="92" spans="1:22" s="5" customFormat="1">
      <c r="A92" s="5" t="s">
        <v>2404</v>
      </c>
      <c r="B92" s="63" t="s">
        <v>149</v>
      </c>
      <c r="C92" s="5" t="s">
        <v>201</v>
      </c>
      <c r="D92" s="7" t="s">
        <v>1122</v>
      </c>
      <c r="E92" s="143" t="s">
        <v>2058</v>
      </c>
      <c r="F92" s="32"/>
      <c r="G92" s="157" t="s">
        <v>1123</v>
      </c>
      <c r="H92" s="32" t="s">
        <v>1124</v>
      </c>
      <c r="I92" s="157" t="s">
        <v>1124</v>
      </c>
      <c r="J92" s="96" t="s">
        <v>2060</v>
      </c>
      <c r="K92" s="157" t="s">
        <v>210</v>
      </c>
      <c r="L92" s="96" t="s">
        <v>1157</v>
      </c>
      <c r="T92" s="5" t="str">
        <f>VLOOKUP(K92,'Mapping Service'!$K:$S,9,0)</f>
        <v>lubeServiceTask000062</v>
      </c>
    </row>
    <row r="93" spans="1:22" s="5" customFormat="1">
      <c r="A93" s="5" t="s">
        <v>2404</v>
      </c>
      <c r="B93" s="63" t="s">
        <v>149</v>
      </c>
      <c r="C93" s="5" t="s">
        <v>201</v>
      </c>
      <c r="D93" s="7" t="s">
        <v>1126</v>
      </c>
      <c r="E93" s="143" t="s">
        <v>2058</v>
      </c>
      <c r="F93" s="32"/>
      <c r="G93" s="157" t="s">
        <v>1127</v>
      </c>
      <c r="H93" s="32" t="s">
        <v>1128</v>
      </c>
      <c r="I93" s="157" t="s">
        <v>1128</v>
      </c>
      <c r="J93" s="96" t="s">
        <v>2062</v>
      </c>
      <c r="K93" s="157" t="s">
        <v>213</v>
      </c>
      <c r="L93" s="96" t="s">
        <v>1165</v>
      </c>
      <c r="T93" s="5" t="str">
        <f>VLOOKUP(K93,'Mapping Service'!$K:$S,9,0)</f>
        <v>lubeServiceTask000063</v>
      </c>
    </row>
    <row r="94" spans="1:22" s="5" customFormat="1">
      <c r="A94" s="5" t="s">
        <v>2404</v>
      </c>
      <c r="B94" s="63" t="s">
        <v>149</v>
      </c>
      <c r="C94" s="5" t="s">
        <v>201</v>
      </c>
      <c r="D94" s="7" t="s">
        <v>1130</v>
      </c>
      <c r="E94" s="143" t="s">
        <v>2058</v>
      </c>
      <c r="F94" s="32"/>
      <c r="G94" s="157" t="s">
        <v>1131</v>
      </c>
      <c r="H94" s="32" t="s">
        <v>1132</v>
      </c>
      <c r="I94" s="157" t="s">
        <v>1132</v>
      </c>
      <c r="J94" s="96" t="s">
        <v>2064</v>
      </c>
      <c r="K94" s="157" t="s">
        <v>216</v>
      </c>
      <c r="L94" s="96" t="s">
        <v>1167</v>
      </c>
      <c r="T94" s="5" t="str">
        <f>VLOOKUP(K94,'Mapping Service'!$K:$S,9,0)</f>
        <v>lubeServiceTask0000630</v>
      </c>
    </row>
    <row r="95" spans="1:22" s="5" customFormat="1">
      <c r="A95" s="5" t="s">
        <v>2404</v>
      </c>
      <c r="B95" s="20" t="s">
        <v>149</v>
      </c>
      <c r="C95" s="20" t="s">
        <v>149</v>
      </c>
      <c r="D95" s="22" t="s">
        <v>149</v>
      </c>
      <c r="E95" s="20" t="s">
        <v>2</v>
      </c>
      <c r="F95" s="71"/>
      <c r="G95" s="157"/>
      <c r="H95" s="71" t="s">
        <v>23</v>
      </c>
      <c r="I95" s="157"/>
      <c r="J95" s="71" t="s">
        <v>23</v>
      </c>
      <c r="K95" s="157"/>
      <c r="L95" s="71" t="s">
        <v>23</v>
      </c>
      <c r="M95" s="20"/>
      <c r="N95" s="20"/>
      <c r="O95" s="20"/>
      <c r="P95" s="20"/>
      <c r="Q95" s="20"/>
      <c r="R95" s="20"/>
      <c r="S95" s="20"/>
      <c r="T95" s="5" t="e">
        <f>VLOOKUP(K95,'Mapping Service'!$K:$S,9,0)</f>
        <v>#N/A</v>
      </c>
      <c r="U95" s="20"/>
      <c r="V95" s="20"/>
    </row>
    <row r="96" spans="1:22" s="5" customFormat="1">
      <c r="A96" s="5" t="s">
        <v>2404</v>
      </c>
      <c r="B96" s="63" t="s">
        <v>149</v>
      </c>
      <c r="C96" s="5" t="s">
        <v>149</v>
      </c>
      <c r="D96" s="7" t="s">
        <v>1136</v>
      </c>
      <c r="E96" s="82" t="s">
        <v>928</v>
      </c>
      <c r="F96" s="32"/>
      <c r="G96" s="157" t="s">
        <v>228</v>
      </c>
      <c r="H96" s="32" t="s">
        <v>1139</v>
      </c>
      <c r="I96" s="157" t="s">
        <v>261</v>
      </c>
      <c r="J96" s="32" t="s">
        <v>222</v>
      </c>
      <c r="K96" s="157">
        <v>58</v>
      </c>
      <c r="L96" s="32" t="s">
        <v>225</v>
      </c>
      <c r="M96" s="94" t="s">
        <v>2044</v>
      </c>
      <c r="T96" s="5" t="str">
        <f>VLOOKUP(K96,'Mapping Service'!$K:$S,9,0)</f>
        <v>lubeServiceTask0000800000604</v>
      </c>
    </row>
    <row r="97" spans="1:20" s="5" customFormat="1">
      <c r="A97" s="5" t="s">
        <v>2404</v>
      </c>
      <c r="B97" s="63" t="s">
        <v>149</v>
      </c>
      <c r="C97" s="5" t="s">
        <v>149</v>
      </c>
      <c r="D97" s="7" t="s">
        <v>1138</v>
      </c>
      <c r="E97" s="82" t="s">
        <v>928</v>
      </c>
      <c r="F97" s="32"/>
      <c r="G97" s="157"/>
      <c r="H97" s="32" t="s">
        <v>23</v>
      </c>
      <c r="I97" s="157" t="s">
        <v>1139</v>
      </c>
      <c r="J97" s="32" t="s">
        <v>225</v>
      </c>
      <c r="K97" s="157">
        <v>48</v>
      </c>
      <c r="L97" s="32" t="s">
        <v>228</v>
      </c>
      <c r="T97" s="5" t="str">
        <f>VLOOKUP(K97,'Mapping Service'!$K:$S,9,0)</f>
        <v>lubeServiceTask0000800</v>
      </c>
    </row>
    <row r="98" spans="1:20" s="5" customFormat="1">
      <c r="A98" s="5" t="s">
        <v>2404</v>
      </c>
      <c r="B98" s="63" t="s">
        <v>149</v>
      </c>
      <c r="C98" s="5" t="s">
        <v>149</v>
      </c>
      <c r="D98" s="7" t="s">
        <v>1140</v>
      </c>
      <c r="E98" s="82" t="s">
        <v>928</v>
      </c>
      <c r="F98" s="32"/>
      <c r="G98" s="158" t="s">
        <v>954</v>
      </c>
      <c r="H98" s="96" t="s">
        <v>219</v>
      </c>
      <c r="I98" s="158" t="s">
        <v>954</v>
      </c>
      <c r="J98" s="32" t="s">
        <v>228</v>
      </c>
      <c r="K98" s="157">
        <v>49</v>
      </c>
      <c r="L98" s="32" t="s">
        <v>1154</v>
      </c>
      <c r="M98" s="192" t="s">
        <v>2065</v>
      </c>
      <c r="T98" s="5" t="str">
        <f>VLOOKUP(K98,'Mapping Service'!$K:$S,9,0)</f>
        <v>lubeServiceTask0000801</v>
      </c>
    </row>
    <row r="99" spans="1:20" s="5" customFormat="1">
      <c r="A99" s="5" t="s">
        <v>2404</v>
      </c>
      <c r="B99" s="63" t="s">
        <v>149</v>
      </c>
      <c r="C99" s="5" t="s">
        <v>149</v>
      </c>
      <c r="D99" s="7" t="s">
        <v>1141</v>
      </c>
      <c r="E99" s="82" t="s">
        <v>928</v>
      </c>
      <c r="F99" s="32"/>
      <c r="G99" s="157" t="s">
        <v>1142</v>
      </c>
      <c r="H99" s="32" t="s">
        <v>222</v>
      </c>
      <c r="I99" s="157" t="s">
        <v>1143</v>
      </c>
      <c r="J99" s="32" t="s">
        <v>1154</v>
      </c>
      <c r="K99" s="157">
        <v>51</v>
      </c>
      <c r="L99" s="32" t="s">
        <v>251</v>
      </c>
      <c r="T99" s="5" t="str">
        <f>VLOOKUP(K99,'Mapping Service'!$K:$S,9,0)</f>
        <v>lubeServiceTask0000802</v>
      </c>
    </row>
    <row r="100" spans="1:20" s="5" customFormat="1">
      <c r="A100" s="5" t="s">
        <v>2404</v>
      </c>
      <c r="B100" s="63" t="s">
        <v>149</v>
      </c>
      <c r="C100" s="5" t="s">
        <v>149</v>
      </c>
      <c r="D100" s="7" t="s">
        <v>1145</v>
      </c>
      <c r="E100" s="143" t="s">
        <v>2031</v>
      </c>
      <c r="F100" s="32"/>
      <c r="G100" s="157" t="s">
        <v>1146</v>
      </c>
      <c r="H100" s="32" t="s">
        <v>1159</v>
      </c>
      <c r="I100" s="157" t="s">
        <v>1147</v>
      </c>
      <c r="J100" s="96" t="s">
        <v>239</v>
      </c>
      <c r="K100" s="157" t="s">
        <v>1148</v>
      </c>
      <c r="L100" s="96" t="s">
        <v>1177</v>
      </c>
      <c r="T100" s="5" t="e">
        <f>VLOOKUP(K100,'Mapping Service'!$K:$S,9,0)</f>
        <v>#N/A</v>
      </c>
    </row>
    <row r="101" spans="1:20" s="5" customFormat="1">
      <c r="A101" s="5" t="s">
        <v>2404</v>
      </c>
      <c r="B101" s="63" t="s">
        <v>149</v>
      </c>
      <c r="C101" s="5" t="s">
        <v>149</v>
      </c>
      <c r="D101" s="7" t="s">
        <v>1149</v>
      </c>
      <c r="E101" s="143" t="s">
        <v>2066</v>
      </c>
      <c r="F101" s="32"/>
      <c r="G101" s="157" t="s">
        <v>1150</v>
      </c>
      <c r="H101" s="32" t="s">
        <v>2428</v>
      </c>
      <c r="I101" s="157" t="s">
        <v>1151</v>
      </c>
      <c r="J101" s="96" t="s">
        <v>1213</v>
      </c>
      <c r="K101" s="157" t="s">
        <v>232</v>
      </c>
      <c r="L101" s="96" t="s">
        <v>255</v>
      </c>
      <c r="N101" s="145" t="s">
        <v>2067</v>
      </c>
      <c r="T101" s="5" t="str">
        <f>VLOOKUP(K101,'Mapping Service'!$K:$S,9,0)</f>
        <v>lubeServiceTask0000803</v>
      </c>
    </row>
    <row r="102" spans="1:20" s="5" customFormat="1">
      <c r="A102" s="5" t="s">
        <v>2404</v>
      </c>
      <c r="B102" s="63" t="s">
        <v>149</v>
      </c>
      <c r="C102" s="5" t="s">
        <v>149</v>
      </c>
      <c r="D102" s="95" t="s">
        <v>1153</v>
      </c>
      <c r="E102" s="143" t="s">
        <v>2025</v>
      </c>
      <c r="F102" s="32"/>
      <c r="G102" s="157" t="s">
        <v>199</v>
      </c>
      <c r="H102" s="32" t="s">
        <v>225</v>
      </c>
      <c r="I102" s="157" t="s">
        <v>222</v>
      </c>
      <c r="J102" s="32" t="s">
        <v>251</v>
      </c>
      <c r="K102" s="157">
        <v>52</v>
      </c>
      <c r="L102" s="32" t="s">
        <v>258</v>
      </c>
      <c r="M102" s="192" t="s">
        <v>2023</v>
      </c>
      <c r="T102" s="5" t="e">
        <f>VLOOKUP(K102,'Mapping Service'!$K:$S,9,0)</f>
        <v>#N/A</v>
      </c>
    </row>
    <row r="103" spans="1:20" s="5" customFormat="1">
      <c r="A103" s="5" t="s">
        <v>2404</v>
      </c>
      <c r="B103" s="63" t="s">
        <v>149</v>
      </c>
      <c r="C103" s="5" t="s">
        <v>149</v>
      </c>
      <c r="D103" s="95" t="s">
        <v>1156</v>
      </c>
      <c r="E103" s="82" t="s">
        <v>928</v>
      </c>
      <c r="F103" s="32"/>
      <c r="G103" s="157" t="s">
        <v>1124</v>
      </c>
      <c r="H103" s="32" t="s">
        <v>1173</v>
      </c>
      <c r="I103" s="157" t="s">
        <v>1157</v>
      </c>
      <c r="J103" s="96" t="s">
        <v>1174</v>
      </c>
      <c r="K103" s="157" t="s">
        <v>242</v>
      </c>
      <c r="L103" s="96" t="s">
        <v>1219</v>
      </c>
      <c r="M103" s="94" t="s">
        <v>2044</v>
      </c>
      <c r="T103" s="5" t="str">
        <f>VLOOKUP(K103,'Mapping Service'!$K:$S,9,0)</f>
        <v>lubeServiceTask000080120101</v>
      </c>
    </row>
    <row r="104" spans="1:20" s="5" customFormat="1" ht="28.8">
      <c r="A104" s="5" t="s">
        <v>2404</v>
      </c>
      <c r="B104" s="63" t="s">
        <v>149</v>
      </c>
      <c r="C104" s="5" t="s">
        <v>149</v>
      </c>
      <c r="D104" s="208" t="s">
        <v>2429</v>
      </c>
      <c r="E104" s="82" t="s">
        <v>928</v>
      </c>
      <c r="F104" s="32"/>
      <c r="G104" s="157" t="s">
        <v>1120</v>
      </c>
      <c r="H104" s="32" t="s">
        <v>1176</v>
      </c>
      <c r="I104" s="157" t="s">
        <v>1159</v>
      </c>
      <c r="J104" s="96" t="s">
        <v>1177</v>
      </c>
      <c r="K104" s="157" t="s">
        <v>239</v>
      </c>
      <c r="L104" s="96" t="s">
        <v>1224</v>
      </c>
      <c r="M104" s="192" t="s">
        <v>2052</v>
      </c>
      <c r="T104" s="5" t="str">
        <f>VLOOKUP(K104,'Mapping Service'!$K:$S,9,0)</f>
        <v>lubeServiceTask000080120100</v>
      </c>
    </row>
    <row r="105" spans="1:20" s="5" customFormat="1" ht="75" customHeight="1">
      <c r="A105" s="5" t="s">
        <v>2404</v>
      </c>
      <c r="B105" s="63" t="s">
        <v>149</v>
      </c>
      <c r="C105" s="5" t="s">
        <v>149</v>
      </c>
      <c r="D105" s="208" t="s">
        <v>2430</v>
      </c>
      <c r="E105" s="82" t="s">
        <v>928</v>
      </c>
      <c r="F105" s="32"/>
      <c r="G105" s="158" t="s">
        <v>954</v>
      </c>
      <c r="H105" s="96" t="s">
        <v>2431</v>
      </c>
      <c r="I105" s="158" t="s">
        <v>954</v>
      </c>
      <c r="J105" s="96" t="s">
        <v>2070</v>
      </c>
      <c r="K105" s="158" t="s">
        <v>954</v>
      </c>
      <c r="L105" s="96" t="s">
        <v>2071</v>
      </c>
      <c r="M105" s="192" t="s">
        <v>2072</v>
      </c>
      <c r="T105" s="5" t="e">
        <f>VLOOKUP(K105,'Mapping Service'!$K:$S,9,0)</f>
        <v>#N/A</v>
      </c>
    </row>
    <row r="106" spans="1:20" s="5" customFormat="1">
      <c r="A106" s="5" t="s">
        <v>2404</v>
      </c>
      <c r="B106" s="63" t="s">
        <v>149</v>
      </c>
      <c r="C106" s="5" t="s">
        <v>149</v>
      </c>
      <c r="D106" s="95" t="s">
        <v>1162</v>
      </c>
      <c r="E106" s="82" t="s">
        <v>928</v>
      </c>
      <c r="F106" s="32"/>
      <c r="G106" s="157" t="s">
        <v>1116</v>
      </c>
      <c r="H106" s="32" t="s">
        <v>2432</v>
      </c>
      <c r="I106" s="157" t="s">
        <v>1163</v>
      </c>
      <c r="J106" s="96" t="s">
        <v>2073</v>
      </c>
      <c r="K106" s="157" t="s">
        <v>235</v>
      </c>
      <c r="L106" s="96" t="s">
        <v>2074</v>
      </c>
      <c r="T106" s="5" t="str">
        <f>VLOOKUP(K106,'Mapping Service'!$K:$S,9,0)</f>
        <v>lubeServiceTask0000801201</v>
      </c>
    </row>
    <row r="107" spans="1:20" s="5" customFormat="1">
      <c r="A107" s="5" t="s">
        <v>2404</v>
      </c>
      <c r="B107" s="63" t="s">
        <v>149</v>
      </c>
      <c r="C107" s="5" t="s">
        <v>149</v>
      </c>
      <c r="D107" s="95" t="s">
        <v>1164</v>
      </c>
      <c r="E107" s="82" t="s">
        <v>928</v>
      </c>
      <c r="F107" s="32"/>
      <c r="G107" s="157" t="s">
        <v>1128</v>
      </c>
      <c r="H107" s="32" t="s">
        <v>2433</v>
      </c>
      <c r="I107" s="157" t="s">
        <v>1165</v>
      </c>
      <c r="J107" s="96" t="s">
        <v>2075</v>
      </c>
      <c r="K107" s="157" t="s">
        <v>245</v>
      </c>
      <c r="L107" s="96" t="s">
        <v>2076</v>
      </c>
      <c r="T107" s="5" t="str">
        <f>VLOOKUP(K107,'Mapping Service'!$K:$S,9,0)</f>
        <v>lubeServiceTask000080120102</v>
      </c>
    </row>
    <row r="108" spans="1:20" s="5" customFormat="1">
      <c r="A108" s="5" t="s">
        <v>2404</v>
      </c>
      <c r="B108" s="63" t="s">
        <v>149</v>
      </c>
      <c r="C108" s="5" t="s">
        <v>149</v>
      </c>
      <c r="D108" s="95" t="s">
        <v>2077</v>
      </c>
      <c r="E108" s="82" t="s">
        <v>928</v>
      </c>
      <c r="F108" s="32"/>
      <c r="G108" s="157" t="s">
        <v>1132</v>
      </c>
      <c r="H108" s="32" t="s">
        <v>2434</v>
      </c>
      <c r="I108" s="157" t="s">
        <v>1167</v>
      </c>
      <c r="J108" s="96" t="s">
        <v>2079</v>
      </c>
      <c r="K108" s="157" t="s">
        <v>248</v>
      </c>
      <c r="L108" s="96" t="s">
        <v>2080</v>
      </c>
      <c r="T108" s="5" t="str">
        <f>VLOOKUP(K108,'Mapping Service'!$K:$S,9,0)</f>
        <v>lubeServiceTask000080120103</v>
      </c>
    </row>
    <row r="109" spans="1:20" s="5" customFormat="1">
      <c r="A109" s="5" t="s">
        <v>2404</v>
      </c>
      <c r="B109" s="63" t="s">
        <v>149</v>
      </c>
      <c r="C109" s="5" t="s">
        <v>149</v>
      </c>
      <c r="D109" s="7" t="s">
        <v>1172</v>
      </c>
      <c r="E109" s="82" t="s">
        <v>928</v>
      </c>
      <c r="F109" s="32"/>
      <c r="G109" s="157" t="s">
        <v>203</v>
      </c>
      <c r="H109" s="32" t="s">
        <v>228</v>
      </c>
      <c r="I109" s="157" t="s">
        <v>1173</v>
      </c>
      <c r="J109" s="32" t="s">
        <v>258</v>
      </c>
      <c r="K109" s="157">
        <v>53</v>
      </c>
      <c r="L109" s="32" t="s">
        <v>261</v>
      </c>
      <c r="T109" s="5" t="str">
        <f>VLOOKUP(K109,'Mapping Service'!$K:$S,9,0)</f>
        <v>lubeServiceTask0000804</v>
      </c>
    </row>
    <row r="110" spans="1:20" s="5" customFormat="1">
      <c r="A110" s="5" t="s">
        <v>2404</v>
      </c>
      <c r="B110" s="63" t="s">
        <v>149</v>
      </c>
      <c r="C110" s="5" t="s">
        <v>149</v>
      </c>
      <c r="D110" s="7" t="s">
        <v>1175</v>
      </c>
      <c r="E110" s="143" t="s">
        <v>2031</v>
      </c>
      <c r="F110" s="32"/>
      <c r="G110" s="157" t="s">
        <v>207</v>
      </c>
      <c r="H110" s="32" t="s">
        <v>1148</v>
      </c>
      <c r="I110" s="157" t="s">
        <v>1176</v>
      </c>
      <c r="J110" s="96" t="s">
        <v>1224</v>
      </c>
      <c r="K110" s="157" t="s">
        <v>1177</v>
      </c>
      <c r="L110" s="96" t="s">
        <v>1239</v>
      </c>
      <c r="T110" s="5" t="e">
        <f>VLOOKUP(K110,'Mapping Service'!$K:$S,9,0)</f>
        <v>#N/A</v>
      </c>
    </row>
    <row r="111" spans="1:20" s="5" customFormat="1">
      <c r="A111" s="5" t="s">
        <v>2404</v>
      </c>
      <c r="B111" s="63" t="s">
        <v>149</v>
      </c>
      <c r="C111" s="5" t="s">
        <v>149</v>
      </c>
      <c r="D111" s="7" t="s">
        <v>1178</v>
      </c>
      <c r="E111" s="143" t="s">
        <v>2066</v>
      </c>
      <c r="F111" s="32"/>
      <c r="G111" s="157" t="s">
        <v>1179</v>
      </c>
      <c r="H111" s="32" t="s">
        <v>232</v>
      </c>
      <c r="I111" s="157" t="s">
        <v>1180</v>
      </c>
      <c r="J111" s="96" t="s">
        <v>1228</v>
      </c>
      <c r="K111" s="157" t="s">
        <v>255</v>
      </c>
      <c r="L111" s="96" t="s">
        <v>1242</v>
      </c>
      <c r="N111" s="145" t="s">
        <v>2067</v>
      </c>
      <c r="T111" s="5" t="str">
        <f>VLOOKUP(K111,'Mapping Service'!$K:$S,9,0)</f>
        <v>lubeServiceTask0000805</v>
      </c>
    </row>
    <row r="112" spans="1:20" s="5" customFormat="1">
      <c r="A112" s="5" t="s">
        <v>2404</v>
      </c>
      <c r="B112" s="63" t="s">
        <v>149</v>
      </c>
      <c r="C112" s="5" t="s">
        <v>149</v>
      </c>
      <c r="D112" s="95" t="s">
        <v>1188</v>
      </c>
      <c r="E112" s="82" t="s">
        <v>928</v>
      </c>
      <c r="F112" s="32"/>
      <c r="G112" s="157" t="s">
        <v>290</v>
      </c>
      <c r="H112" s="32" t="s">
        <v>1154</v>
      </c>
      <c r="I112" s="157" t="s">
        <v>310</v>
      </c>
      <c r="J112" s="32" t="s">
        <v>261</v>
      </c>
      <c r="K112" s="157"/>
      <c r="L112" s="32" t="s">
        <v>23</v>
      </c>
      <c r="M112" s="192" t="s">
        <v>2023</v>
      </c>
      <c r="T112" s="5" t="e">
        <f>VLOOKUP(K112,'Mapping Service'!$K:$S,9,0)</f>
        <v>#N/A</v>
      </c>
    </row>
    <row r="113" spans="1:20" s="5" customFormat="1">
      <c r="A113" s="5" t="s">
        <v>2404</v>
      </c>
      <c r="B113" s="63" t="s">
        <v>149</v>
      </c>
      <c r="C113" s="5" t="s">
        <v>149</v>
      </c>
      <c r="D113" s="7" t="s">
        <v>1191</v>
      </c>
      <c r="E113" s="82" t="s">
        <v>928</v>
      </c>
      <c r="F113" s="32"/>
      <c r="G113" s="158"/>
      <c r="H113" s="96" t="s">
        <v>23</v>
      </c>
      <c r="I113" s="158"/>
      <c r="J113" s="96" t="s">
        <v>23</v>
      </c>
      <c r="K113" s="157">
        <v>64</v>
      </c>
      <c r="L113" s="32" t="s">
        <v>264</v>
      </c>
      <c r="M113" s="94" t="s">
        <v>2044</v>
      </c>
      <c r="T113" s="5" t="str">
        <f>VLOOKUP(K113,'Mapping Service'!$K:$S,9,0)</f>
        <v>lubeServiceTask000080120022001</v>
      </c>
    </row>
    <row r="114" spans="1:20" s="5" customFormat="1">
      <c r="A114" s="5" t="s">
        <v>2404</v>
      </c>
      <c r="B114" s="63" t="s">
        <v>149</v>
      </c>
      <c r="C114" s="5" t="s">
        <v>149</v>
      </c>
      <c r="D114" s="7" t="s">
        <v>1192</v>
      </c>
      <c r="E114" s="82" t="s">
        <v>928</v>
      </c>
      <c r="F114" s="32"/>
      <c r="G114" s="157" t="s">
        <v>222</v>
      </c>
      <c r="H114" s="32" t="s">
        <v>251</v>
      </c>
      <c r="I114" s="157" t="s">
        <v>1154</v>
      </c>
      <c r="J114" s="32" t="s">
        <v>264</v>
      </c>
      <c r="K114" s="157">
        <v>55</v>
      </c>
      <c r="L114" s="32" t="s">
        <v>267</v>
      </c>
      <c r="T114" s="5" t="str">
        <f>VLOOKUP(K114,'Mapping Service'!$K:$S,9,0)</f>
        <v>lubeServiceTask0000800000601</v>
      </c>
    </row>
    <row r="115" spans="1:20" s="5" customFormat="1">
      <c r="A115" s="5" t="s">
        <v>2404</v>
      </c>
      <c r="B115" s="63" t="s">
        <v>149</v>
      </c>
      <c r="C115" s="5" t="s">
        <v>149</v>
      </c>
      <c r="D115" s="7" t="s">
        <v>1194</v>
      </c>
      <c r="E115" s="82" t="s">
        <v>928</v>
      </c>
      <c r="F115" s="32"/>
      <c r="G115" s="157" t="s">
        <v>225</v>
      </c>
      <c r="H115" s="32" t="s">
        <v>258</v>
      </c>
      <c r="I115" s="157" t="s">
        <v>251</v>
      </c>
      <c r="J115" s="32" t="s">
        <v>267</v>
      </c>
      <c r="K115" s="157">
        <v>56</v>
      </c>
      <c r="L115" s="32" t="s">
        <v>270</v>
      </c>
      <c r="T115" s="5" t="str">
        <f>VLOOKUP(K115,'Mapping Service'!$K:$S,9,0)</f>
        <v>lubeServiceTask0000800000602</v>
      </c>
    </row>
    <row r="116" spans="1:20" s="5" customFormat="1">
      <c r="A116" s="5" t="s">
        <v>2404</v>
      </c>
      <c r="B116" s="63" t="s">
        <v>149</v>
      </c>
      <c r="C116" s="5" t="s">
        <v>149</v>
      </c>
      <c r="D116" s="7" t="s">
        <v>1204</v>
      </c>
      <c r="E116" s="82" t="s">
        <v>928</v>
      </c>
      <c r="F116" s="32"/>
      <c r="G116" s="157" t="s">
        <v>235</v>
      </c>
      <c r="H116" s="32">
        <v>55</v>
      </c>
      <c r="I116" s="157" t="s">
        <v>1205</v>
      </c>
      <c r="J116" s="96">
        <v>58</v>
      </c>
      <c r="K116" s="157">
        <v>59</v>
      </c>
      <c r="L116" s="96">
        <v>59</v>
      </c>
      <c r="T116" s="5" t="str">
        <f>VLOOKUP(K116,'Mapping Service'!$K:$S,9,0)</f>
        <v>lubeServiceTask00008040001</v>
      </c>
    </row>
    <row r="117" spans="1:20" s="5" customFormat="1">
      <c r="A117" s="5" t="s">
        <v>2404</v>
      </c>
      <c r="B117" s="63" t="s">
        <v>149</v>
      </c>
      <c r="C117" s="5" t="s">
        <v>149</v>
      </c>
      <c r="D117" s="7" t="s">
        <v>1208</v>
      </c>
      <c r="E117" s="143" t="s">
        <v>2031</v>
      </c>
      <c r="F117" s="32"/>
      <c r="G117" s="157" t="s">
        <v>239</v>
      </c>
      <c r="H117" s="32" t="s">
        <v>1239</v>
      </c>
      <c r="I117" s="157" t="s">
        <v>1209</v>
      </c>
      <c r="J117" s="96" t="s">
        <v>1225</v>
      </c>
      <c r="K117" s="157" t="s">
        <v>1210</v>
      </c>
      <c r="L117" s="96" t="s">
        <v>1210</v>
      </c>
      <c r="T117" s="5" t="e">
        <f>VLOOKUP(K117,'Mapping Service'!$K:$S,9,0)</f>
        <v>#N/A</v>
      </c>
    </row>
    <row r="118" spans="1:20" s="5" customFormat="1">
      <c r="A118" s="5" t="s">
        <v>2404</v>
      </c>
      <c r="B118" s="63" t="s">
        <v>149</v>
      </c>
      <c r="C118" s="5" t="s">
        <v>149</v>
      </c>
      <c r="D118" s="7" t="s">
        <v>1212</v>
      </c>
      <c r="E118" s="143" t="s">
        <v>2066</v>
      </c>
      <c r="F118" s="32"/>
      <c r="G118" s="157" t="s">
        <v>1213</v>
      </c>
      <c r="H118" s="32" t="s">
        <v>1242</v>
      </c>
      <c r="I118" s="157" t="s">
        <v>1214</v>
      </c>
      <c r="J118" s="96" t="s">
        <v>1229</v>
      </c>
      <c r="K118" s="157" t="s">
        <v>277</v>
      </c>
      <c r="L118" s="96" t="s">
        <v>277</v>
      </c>
      <c r="N118" s="145" t="s">
        <v>2067</v>
      </c>
      <c r="T118" s="5" t="str">
        <f>VLOOKUP(K118,'Mapping Service'!$K:$S,9,0)</f>
        <v>lubeServiceTask00008050001</v>
      </c>
    </row>
    <row r="119" spans="1:20" s="5" customFormat="1">
      <c r="A119" s="5" t="s">
        <v>2404</v>
      </c>
      <c r="B119" s="63" t="s">
        <v>149</v>
      </c>
      <c r="C119" s="5" t="s">
        <v>149</v>
      </c>
      <c r="D119" s="7" t="s">
        <v>1218</v>
      </c>
      <c r="E119" s="82" t="s">
        <v>928</v>
      </c>
      <c r="F119" s="32"/>
      <c r="G119" s="157" t="s">
        <v>1219</v>
      </c>
      <c r="H119" s="32">
        <v>56</v>
      </c>
      <c r="I119" s="157" t="s">
        <v>1220</v>
      </c>
      <c r="J119" s="96">
        <v>59</v>
      </c>
      <c r="K119" s="157">
        <v>61</v>
      </c>
      <c r="L119" s="96">
        <v>60</v>
      </c>
      <c r="T119" s="5" t="str">
        <f>VLOOKUP(K119,'Mapping Service'!$K:$S,9,0)</f>
        <v>lubeServiceTask0000805000</v>
      </c>
    </row>
    <row r="120" spans="1:20" s="5" customFormat="1">
      <c r="A120" s="5" t="s">
        <v>2404</v>
      </c>
      <c r="B120" s="63" t="s">
        <v>149</v>
      </c>
      <c r="C120" s="5" t="s">
        <v>149</v>
      </c>
      <c r="D120" s="7" t="s">
        <v>1223</v>
      </c>
      <c r="E120" s="143" t="s">
        <v>2031</v>
      </c>
      <c r="F120" s="32"/>
      <c r="G120" s="157" t="s">
        <v>1224</v>
      </c>
      <c r="H120" s="32" t="s">
        <v>1209</v>
      </c>
      <c r="I120" s="157" t="s">
        <v>1225</v>
      </c>
      <c r="J120" s="96" t="s">
        <v>1210</v>
      </c>
      <c r="K120" s="157" t="s">
        <v>1226</v>
      </c>
      <c r="L120" s="96" t="s">
        <v>1294</v>
      </c>
      <c r="T120" s="5" t="e">
        <f>VLOOKUP(K120,'Mapping Service'!$K:$S,9,0)</f>
        <v>#N/A</v>
      </c>
    </row>
    <row r="121" spans="1:20" s="5" customFormat="1">
      <c r="A121" s="5" t="s">
        <v>2404</v>
      </c>
      <c r="B121" s="63" t="s">
        <v>149</v>
      </c>
      <c r="C121" s="5" t="s">
        <v>149</v>
      </c>
      <c r="D121" s="95" t="s">
        <v>2082</v>
      </c>
      <c r="E121" s="143" t="s">
        <v>2066</v>
      </c>
      <c r="F121" s="32"/>
      <c r="G121" s="157" t="s">
        <v>1228</v>
      </c>
      <c r="H121" s="32" t="s">
        <v>1214</v>
      </c>
      <c r="I121" s="157" t="s">
        <v>1229</v>
      </c>
      <c r="J121" s="96" t="s">
        <v>277</v>
      </c>
      <c r="K121" s="157" t="s">
        <v>287</v>
      </c>
      <c r="L121" s="96" t="s">
        <v>2083</v>
      </c>
      <c r="N121" s="145" t="s">
        <v>2067</v>
      </c>
      <c r="T121" s="5" t="str">
        <f>VLOOKUP(K121,'Mapping Service'!$K:$S,9,0)</f>
        <v>lubeServiceTask00008050002</v>
      </c>
    </row>
    <row r="122" spans="1:20" s="5" customFormat="1">
      <c r="A122" s="5" t="s">
        <v>2404</v>
      </c>
      <c r="B122" s="63" t="s">
        <v>149</v>
      </c>
      <c r="C122" s="5" t="s">
        <v>149</v>
      </c>
      <c r="D122" s="95" t="s">
        <v>2084</v>
      </c>
      <c r="E122" s="82" t="s">
        <v>928</v>
      </c>
      <c r="F122" s="32"/>
      <c r="G122" s="157" t="s">
        <v>251</v>
      </c>
      <c r="H122" s="32" t="s">
        <v>267</v>
      </c>
      <c r="I122" s="157" t="s">
        <v>267</v>
      </c>
      <c r="J122" s="96" t="s">
        <v>1287</v>
      </c>
      <c r="K122" s="157">
        <v>60</v>
      </c>
      <c r="L122" s="96" t="s">
        <v>1221</v>
      </c>
      <c r="M122" s="192" t="s">
        <v>2023</v>
      </c>
      <c r="T122" s="5" t="str">
        <f>VLOOKUP(K122,'Mapping Service'!$K:$S,9,0)</f>
        <v>lubeServiceTask0000800000604000</v>
      </c>
    </row>
    <row r="123" spans="1:20" s="5" customFormat="1">
      <c r="A123" s="5" t="s">
        <v>2404</v>
      </c>
      <c r="B123" s="63" t="s">
        <v>149</v>
      </c>
      <c r="C123" s="5" t="s">
        <v>149</v>
      </c>
      <c r="D123" s="95" t="s">
        <v>1232</v>
      </c>
      <c r="E123" s="143" t="s">
        <v>2031</v>
      </c>
      <c r="F123" s="32"/>
      <c r="G123" s="158" t="s">
        <v>954</v>
      </c>
      <c r="H123" s="96" t="s">
        <v>2086</v>
      </c>
      <c r="I123" s="158" t="s">
        <v>954</v>
      </c>
      <c r="J123" s="96" t="s">
        <v>1294</v>
      </c>
      <c r="K123" s="158" t="s">
        <v>954</v>
      </c>
      <c r="L123" s="96" t="s">
        <v>1226</v>
      </c>
      <c r="M123" s="192" t="s">
        <v>2029</v>
      </c>
      <c r="T123" s="5" t="e">
        <f>VLOOKUP(K123,'Mapping Service'!$K:$S,9,0)</f>
        <v>#N/A</v>
      </c>
    </row>
    <row r="124" spans="1:20" s="5" customFormat="1">
      <c r="A124" s="5" t="s">
        <v>2404</v>
      </c>
      <c r="B124" s="63" t="s">
        <v>149</v>
      </c>
      <c r="C124" s="5" t="s">
        <v>149</v>
      </c>
      <c r="D124" s="95" t="s">
        <v>1233</v>
      </c>
      <c r="E124" s="143" t="s">
        <v>2066</v>
      </c>
      <c r="F124" s="32"/>
      <c r="G124" s="158" t="s">
        <v>954</v>
      </c>
      <c r="H124" s="96" t="s">
        <v>2087</v>
      </c>
      <c r="I124" s="158" t="s">
        <v>954</v>
      </c>
      <c r="J124" s="96" t="s">
        <v>2083</v>
      </c>
      <c r="K124" s="158" t="s">
        <v>954</v>
      </c>
      <c r="L124" s="96" t="s">
        <v>287</v>
      </c>
      <c r="M124" s="192" t="s">
        <v>2029</v>
      </c>
      <c r="T124" s="5" t="e">
        <f>VLOOKUP(K124,'Mapping Service'!$K:$S,9,0)</f>
        <v>#N/A</v>
      </c>
    </row>
    <row r="125" spans="1:20" s="5" customFormat="1">
      <c r="A125" s="5" t="s">
        <v>2404</v>
      </c>
      <c r="B125" s="63" t="s">
        <v>149</v>
      </c>
      <c r="C125" s="5" t="s">
        <v>149</v>
      </c>
      <c r="D125" s="7" t="s">
        <v>1235</v>
      </c>
      <c r="E125" s="82" t="s">
        <v>928</v>
      </c>
      <c r="F125" s="32"/>
      <c r="G125" s="157" t="s">
        <v>1236</v>
      </c>
      <c r="H125" s="32">
        <v>58</v>
      </c>
      <c r="I125" s="157" t="s">
        <v>1206</v>
      </c>
      <c r="J125" s="96">
        <v>61</v>
      </c>
      <c r="K125" s="157">
        <v>62</v>
      </c>
      <c r="L125" s="96">
        <v>62</v>
      </c>
      <c r="T125" s="5" t="str">
        <f>VLOOKUP(K125,'Mapping Service'!$K:$S,9,0)</f>
        <v>lubeServiceTask00008050001002</v>
      </c>
    </row>
    <row r="126" spans="1:20" s="5" customFormat="1">
      <c r="A126" s="5" t="s">
        <v>2404</v>
      </c>
      <c r="B126" s="63" t="s">
        <v>149</v>
      </c>
      <c r="C126" s="5" t="s">
        <v>149</v>
      </c>
      <c r="D126" s="7" t="s">
        <v>1238</v>
      </c>
      <c r="E126" s="143" t="s">
        <v>2031</v>
      </c>
      <c r="F126" s="32"/>
      <c r="G126" s="157" t="s">
        <v>1239</v>
      </c>
      <c r="H126" s="32" t="s">
        <v>1225</v>
      </c>
      <c r="I126" s="157" t="s">
        <v>1210</v>
      </c>
      <c r="J126" s="96" t="s">
        <v>1226</v>
      </c>
      <c r="K126" s="157" t="s">
        <v>1240</v>
      </c>
      <c r="L126" s="96" t="s">
        <v>1240</v>
      </c>
      <c r="T126" s="5" t="e">
        <f>VLOOKUP(K126,'Mapping Service'!$K:$S,9,0)</f>
        <v>#N/A</v>
      </c>
    </row>
    <row r="127" spans="1:20" s="5" customFormat="1">
      <c r="A127" s="5" t="s">
        <v>2404</v>
      </c>
      <c r="B127" s="63" t="s">
        <v>149</v>
      </c>
      <c r="C127" s="5" t="s">
        <v>149</v>
      </c>
      <c r="D127" s="7" t="s">
        <v>1241</v>
      </c>
      <c r="E127" s="143" t="s">
        <v>2066</v>
      </c>
      <c r="F127" s="32"/>
      <c r="G127" s="157" t="s">
        <v>1242</v>
      </c>
      <c r="H127" s="32" t="s">
        <v>1229</v>
      </c>
      <c r="I127" s="157" t="s">
        <v>277</v>
      </c>
      <c r="J127" s="96" t="s">
        <v>287</v>
      </c>
      <c r="K127" s="157" t="s">
        <v>294</v>
      </c>
      <c r="L127" s="96" t="s">
        <v>294</v>
      </c>
      <c r="N127" s="145" t="s">
        <v>2067</v>
      </c>
      <c r="T127" s="5" t="str">
        <f>VLOOKUP(K127,'Mapping Service'!$K:$S,9,0)</f>
        <v>lubeServiceTask000080500020011</v>
      </c>
    </row>
    <row r="128" spans="1:20" s="5" customFormat="1">
      <c r="A128" s="5" t="s">
        <v>2404</v>
      </c>
      <c r="B128" s="63" t="s">
        <v>149</v>
      </c>
      <c r="C128" s="5" t="s">
        <v>149</v>
      </c>
      <c r="D128" s="7" t="s">
        <v>1250</v>
      </c>
      <c r="E128" s="143" t="s">
        <v>2031</v>
      </c>
      <c r="F128" s="32"/>
      <c r="G128" s="157" t="s">
        <v>1220</v>
      </c>
      <c r="H128" s="32">
        <v>59</v>
      </c>
      <c r="I128" s="157" t="s">
        <v>1237</v>
      </c>
      <c r="J128" s="96">
        <v>62</v>
      </c>
      <c r="K128" s="157" t="s">
        <v>1251</v>
      </c>
      <c r="L128" s="96">
        <v>63</v>
      </c>
      <c r="T128" s="5" t="e">
        <f>VLOOKUP(K128,'Mapping Service'!$K:$S,9,0)</f>
        <v>#N/A</v>
      </c>
    </row>
    <row r="129" spans="1:20" s="5" customFormat="1">
      <c r="A129" s="5" t="s">
        <v>2404</v>
      </c>
      <c r="B129" s="63" t="s">
        <v>149</v>
      </c>
      <c r="C129" s="5" t="s">
        <v>149</v>
      </c>
      <c r="D129" s="7" t="s">
        <v>2089</v>
      </c>
      <c r="E129" s="143" t="s">
        <v>2058</v>
      </c>
      <c r="F129" s="32"/>
      <c r="G129" s="157" t="s">
        <v>2090</v>
      </c>
      <c r="H129" s="32" t="s">
        <v>2435</v>
      </c>
      <c r="I129" s="157" t="s">
        <v>2091</v>
      </c>
      <c r="J129" s="96" t="s">
        <v>2091</v>
      </c>
      <c r="K129" s="157" t="s">
        <v>322</v>
      </c>
      <c r="L129" s="96" t="s">
        <v>2092</v>
      </c>
      <c r="N129" s="145" t="s">
        <v>2093</v>
      </c>
      <c r="T129" s="5" t="str">
        <f>VLOOKUP(K129,'Mapping Service'!$K:$S,9,0)</f>
        <v>lubeServiceTask00008013000998</v>
      </c>
    </row>
    <row r="130" spans="1:20" s="5" customFormat="1">
      <c r="A130" s="5" t="s">
        <v>2404</v>
      </c>
      <c r="B130" s="63" t="s">
        <v>149</v>
      </c>
      <c r="C130" s="5" t="s">
        <v>149</v>
      </c>
      <c r="D130" s="7" t="s">
        <v>1253</v>
      </c>
      <c r="E130" s="82" t="s">
        <v>928</v>
      </c>
      <c r="F130" s="32"/>
      <c r="G130" s="157" t="s">
        <v>1225</v>
      </c>
      <c r="H130" s="32" t="s">
        <v>1210</v>
      </c>
      <c r="I130" s="157" t="s">
        <v>1240</v>
      </c>
      <c r="J130" s="96" t="s">
        <v>1240</v>
      </c>
      <c r="K130" s="157" t="s">
        <v>326</v>
      </c>
      <c r="L130" s="96" t="s">
        <v>2094</v>
      </c>
      <c r="T130" s="5" t="str">
        <f>VLOOKUP(K130,'Mapping Service'!$K:$S,9,0)</f>
        <v>lubeServiceTask00008012002200500</v>
      </c>
    </row>
    <row r="131" spans="1:20" s="5" customFormat="1">
      <c r="A131" s="5" t="s">
        <v>2404</v>
      </c>
      <c r="B131" s="63" t="s">
        <v>149</v>
      </c>
      <c r="C131" s="5" t="s">
        <v>149</v>
      </c>
      <c r="D131" s="95" t="s">
        <v>1255</v>
      </c>
      <c r="E131" s="143" t="s">
        <v>928</v>
      </c>
      <c r="F131" s="32"/>
      <c r="G131" s="157"/>
      <c r="H131" s="32" t="s">
        <v>23</v>
      </c>
      <c r="I131" s="157"/>
      <c r="J131" s="32" t="s">
        <v>23</v>
      </c>
      <c r="K131" s="158" t="s">
        <v>954</v>
      </c>
      <c r="L131" s="32" t="s">
        <v>300</v>
      </c>
      <c r="M131" s="192" t="s">
        <v>2029</v>
      </c>
      <c r="T131" s="5" t="e">
        <f>VLOOKUP(K131,'Mapping Service'!$K:$S,9,0)</f>
        <v>#N/A</v>
      </c>
    </row>
    <row r="132" spans="1:20" s="5" customFormat="1">
      <c r="A132" s="5" t="s">
        <v>2404</v>
      </c>
      <c r="B132" s="63" t="s">
        <v>149</v>
      </c>
      <c r="C132" s="5" t="s">
        <v>149</v>
      </c>
      <c r="D132" s="95" t="s">
        <v>1259</v>
      </c>
      <c r="E132" s="82" t="s">
        <v>928</v>
      </c>
      <c r="F132" s="32"/>
      <c r="G132" s="157"/>
      <c r="H132" s="32" t="s">
        <v>23</v>
      </c>
      <c r="I132" s="157"/>
      <c r="J132" s="32" t="s">
        <v>23</v>
      </c>
      <c r="K132" s="157">
        <v>63</v>
      </c>
      <c r="L132" s="32" t="s">
        <v>303</v>
      </c>
      <c r="M132" s="192" t="s">
        <v>2023</v>
      </c>
      <c r="T132" s="5" t="str">
        <f>VLOOKUP(K132,'Mapping Service'!$K:$S,9,0)</f>
        <v>lubeServiceTask000080120022</v>
      </c>
    </row>
    <row r="133" spans="1:20" s="5" customFormat="1">
      <c r="A133" s="5" t="s">
        <v>2404</v>
      </c>
      <c r="B133" s="63" t="s">
        <v>149</v>
      </c>
      <c r="C133" s="5" t="s">
        <v>149</v>
      </c>
      <c r="D133" s="7" t="s">
        <v>1260</v>
      </c>
      <c r="E133" s="82" t="s">
        <v>928</v>
      </c>
      <c r="F133" s="32"/>
      <c r="G133" s="157"/>
      <c r="H133" s="32" t="s">
        <v>23</v>
      </c>
      <c r="I133" s="157"/>
      <c r="J133" s="32" t="s">
        <v>23</v>
      </c>
      <c r="K133" s="157">
        <v>65</v>
      </c>
      <c r="L133" s="96" t="s">
        <v>1261</v>
      </c>
      <c r="M133" s="94"/>
      <c r="T133" s="5" t="str">
        <f>VLOOKUP(K133,'Mapping Service'!$K:$S,9,0)</f>
        <v>lubeServiceTask000080120022002</v>
      </c>
    </row>
    <row r="134" spans="1:20" s="5" customFormat="1">
      <c r="A134" s="5" t="s">
        <v>2404</v>
      </c>
      <c r="B134" s="63" t="s">
        <v>149</v>
      </c>
      <c r="C134" s="5" t="s">
        <v>149</v>
      </c>
      <c r="D134" s="7" t="s">
        <v>1262</v>
      </c>
      <c r="E134" s="82" t="s">
        <v>928</v>
      </c>
      <c r="F134" s="32"/>
      <c r="G134" s="157"/>
      <c r="H134" s="32" t="s">
        <v>23</v>
      </c>
      <c r="I134" s="157"/>
      <c r="J134" s="32" t="s">
        <v>23</v>
      </c>
      <c r="K134" s="157" t="s">
        <v>307</v>
      </c>
      <c r="L134" s="96" t="s">
        <v>307</v>
      </c>
      <c r="M134" s="94"/>
      <c r="T134" s="5" t="str">
        <f>VLOOKUP(K134,'Mapping Service'!$K:$S,9,0)</f>
        <v>lubeServiceTask00008012002200201</v>
      </c>
    </row>
    <row r="135" spans="1:20" s="5" customFormat="1">
      <c r="A135" s="5" t="s">
        <v>2404</v>
      </c>
      <c r="B135" s="63" t="s">
        <v>149</v>
      </c>
      <c r="C135" s="5" t="s">
        <v>149</v>
      </c>
      <c r="D135" s="95" t="s">
        <v>1264</v>
      </c>
      <c r="E135" s="143" t="s">
        <v>928</v>
      </c>
      <c r="F135" s="32"/>
      <c r="G135" s="158" t="s">
        <v>954</v>
      </c>
      <c r="H135" s="96" t="s">
        <v>280</v>
      </c>
      <c r="I135" s="158" t="s">
        <v>954</v>
      </c>
      <c r="J135" s="96" t="s">
        <v>297</v>
      </c>
      <c r="K135" s="157"/>
      <c r="L135" s="32" t="s">
        <v>23</v>
      </c>
      <c r="M135" s="192" t="s">
        <v>2029</v>
      </c>
      <c r="T135" s="5" t="e">
        <f>VLOOKUP(K135,'Mapping Service'!$K:$S,9,0)</f>
        <v>#N/A</v>
      </c>
    </row>
    <row r="136" spans="1:20" s="5" customFormat="1">
      <c r="A136" s="5" t="s">
        <v>2404</v>
      </c>
      <c r="B136" s="63" t="s">
        <v>149</v>
      </c>
      <c r="C136" s="5" t="s">
        <v>149</v>
      </c>
      <c r="D136" s="7" t="s">
        <v>1266</v>
      </c>
      <c r="E136" s="82" t="s">
        <v>928</v>
      </c>
      <c r="F136" s="32"/>
      <c r="G136" s="157" t="s">
        <v>264</v>
      </c>
      <c r="H136" s="33" t="s">
        <v>23</v>
      </c>
      <c r="I136" s="157" t="s">
        <v>280</v>
      </c>
      <c r="J136" s="33" t="s">
        <v>23</v>
      </c>
      <c r="K136" s="157">
        <v>66</v>
      </c>
      <c r="L136" s="32" t="s">
        <v>310</v>
      </c>
      <c r="M136" s="94" t="s">
        <v>2095</v>
      </c>
      <c r="T136" s="5" t="str">
        <f>VLOOKUP(K136,'Mapping Service'!$K:$S,9,0)</f>
        <v>lubeServiceTask00008012002200202</v>
      </c>
    </row>
    <row r="137" spans="1:20" s="5" customFormat="1">
      <c r="A137" s="5" t="s">
        <v>2404</v>
      </c>
      <c r="B137" s="63" t="s">
        <v>149</v>
      </c>
      <c r="C137" s="5" t="s">
        <v>149</v>
      </c>
      <c r="D137" s="7" t="s">
        <v>1268</v>
      </c>
      <c r="E137" s="82" t="s">
        <v>928</v>
      </c>
      <c r="F137" s="32"/>
      <c r="G137" s="157"/>
      <c r="H137" s="32" t="s">
        <v>23</v>
      </c>
      <c r="I137" s="157"/>
      <c r="J137" s="32" t="s">
        <v>23</v>
      </c>
      <c r="K137" s="157">
        <v>67</v>
      </c>
      <c r="L137" s="32" t="s">
        <v>313</v>
      </c>
      <c r="T137" s="5" t="str">
        <f>VLOOKUP(K137,'Mapping Service'!$K:$S,9,0)</f>
        <v>lubeServiceTask000080120022003</v>
      </c>
    </row>
    <row r="138" spans="1:20" s="5" customFormat="1">
      <c r="A138" s="5" t="s">
        <v>2404</v>
      </c>
      <c r="B138" s="63" t="s">
        <v>149</v>
      </c>
      <c r="C138" s="5" t="s">
        <v>149</v>
      </c>
      <c r="D138" s="95" t="s">
        <v>1270</v>
      </c>
      <c r="E138" s="82" t="s">
        <v>928</v>
      </c>
      <c r="F138" s="32"/>
      <c r="G138" s="157" t="s">
        <v>267</v>
      </c>
      <c r="H138" s="32" t="s">
        <v>283</v>
      </c>
      <c r="I138" s="157" t="s">
        <v>283</v>
      </c>
      <c r="J138" s="32" t="s">
        <v>300</v>
      </c>
      <c r="K138" s="157">
        <v>68</v>
      </c>
      <c r="L138" s="32" t="s">
        <v>316</v>
      </c>
      <c r="M138" s="192" t="s">
        <v>2023</v>
      </c>
      <c r="T138" s="5" t="str">
        <f>VLOOKUP(K138,'Mapping Service'!$K:$S,9,0)</f>
        <v>lubeServiceTask000080120022004</v>
      </c>
    </row>
    <row r="139" spans="1:20" s="5" customFormat="1">
      <c r="A139" s="5" t="s">
        <v>2404</v>
      </c>
      <c r="B139" s="63" t="s">
        <v>149</v>
      </c>
      <c r="C139" s="5" t="s">
        <v>149</v>
      </c>
      <c r="D139" s="95" t="s">
        <v>2096</v>
      </c>
      <c r="E139" s="82" t="s">
        <v>928</v>
      </c>
      <c r="F139" s="32"/>
      <c r="G139" s="157" t="s">
        <v>273</v>
      </c>
      <c r="H139" s="32" t="s">
        <v>290</v>
      </c>
      <c r="I139" s="157" t="s">
        <v>303</v>
      </c>
      <c r="J139" s="32" t="s">
        <v>303</v>
      </c>
      <c r="K139" s="157">
        <v>71</v>
      </c>
      <c r="L139" s="32" t="s">
        <v>319</v>
      </c>
      <c r="M139" s="192" t="s">
        <v>2023</v>
      </c>
      <c r="T139" s="5" t="str">
        <f>VLOOKUP(K139,'Mapping Service'!$K:$S,9,0)</f>
        <v>lubeServiceTask00008031012</v>
      </c>
    </row>
    <row r="140" spans="1:20" s="5" customFormat="1">
      <c r="A140" s="5" t="s">
        <v>2404</v>
      </c>
      <c r="B140" s="63" t="s">
        <v>149</v>
      </c>
      <c r="C140" s="5" t="s">
        <v>149</v>
      </c>
      <c r="D140" s="7" t="s">
        <v>1278</v>
      </c>
      <c r="E140" s="82" t="s">
        <v>928</v>
      </c>
      <c r="F140" s="32"/>
      <c r="G140" s="157" t="s">
        <v>297</v>
      </c>
      <c r="H140" s="32" t="s">
        <v>297</v>
      </c>
      <c r="I140" s="157" t="s">
        <v>313</v>
      </c>
      <c r="J140" s="32" t="s">
        <v>310</v>
      </c>
      <c r="K140" s="157"/>
      <c r="L140" s="32" t="s">
        <v>23</v>
      </c>
      <c r="M140" s="94" t="s">
        <v>2044</v>
      </c>
      <c r="T140" s="5" t="e">
        <f>VLOOKUP(K140,'Mapping Service'!$K:$S,9,0)</f>
        <v>#N/A</v>
      </c>
    </row>
    <row r="141" spans="1:20" s="5" customFormat="1">
      <c r="A141" s="5" t="s">
        <v>2404</v>
      </c>
      <c r="B141" s="63" t="s">
        <v>149</v>
      </c>
      <c r="C141" s="5" t="s">
        <v>149</v>
      </c>
      <c r="D141" s="95" t="s">
        <v>1276</v>
      </c>
      <c r="E141" s="82" t="s">
        <v>928</v>
      </c>
      <c r="F141" s="32"/>
      <c r="G141" s="157"/>
      <c r="H141" s="32" t="s">
        <v>23</v>
      </c>
      <c r="I141" s="157"/>
      <c r="J141" s="32" t="s">
        <v>23</v>
      </c>
      <c r="K141" s="157">
        <v>69</v>
      </c>
      <c r="L141" s="32" t="s">
        <v>1299</v>
      </c>
      <c r="M141" s="192" t="s">
        <v>2023</v>
      </c>
      <c r="T141" s="5" t="str">
        <f>VLOOKUP(K141,'Mapping Service'!$K:$S,9,0)</f>
        <v>lubeServiceTask000080120022005</v>
      </c>
    </row>
    <row r="142" spans="1:20" s="5" customFormat="1">
      <c r="A142" s="5" t="s">
        <v>2404</v>
      </c>
      <c r="B142" s="63" t="s">
        <v>149</v>
      </c>
      <c r="C142" s="5" t="s">
        <v>149</v>
      </c>
      <c r="D142" s="207" t="s">
        <v>2436</v>
      </c>
      <c r="E142" s="82" t="s">
        <v>928</v>
      </c>
      <c r="F142" s="32"/>
      <c r="G142" s="157" t="s">
        <v>280</v>
      </c>
      <c r="H142" s="32" t="s">
        <v>300</v>
      </c>
      <c r="I142" s="157" t="s">
        <v>300</v>
      </c>
      <c r="J142" s="32" t="s">
        <v>313</v>
      </c>
      <c r="K142" s="157"/>
      <c r="L142" s="32" t="s">
        <v>23</v>
      </c>
      <c r="M142" s="192" t="s">
        <v>2023</v>
      </c>
      <c r="T142" s="5" t="e">
        <f>VLOOKUP(K142,'Mapping Service'!$K:$S,9,0)</f>
        <v>#N/A</v>
      </c>
    </row>
    <row r="143" spans="1:20" s="5" customFormat="1">
      <c r="A143" s="5" t="s">
        <v>2404</v>
      </c>
      <c r="B143" s="63" t="s">
        <v>149</v>
      </c>
      <c r="C143" s="5" t="s">
        <v>149</v>
      </c>
      <c r="D143" s="207" t="s">
        <v>2437</v>
      </c>
      <c r="E143" s="82" t="s">
        <v>928</v>
      </c>
      <c r="F143" s="32"/>
      <c r="G143" s="157"/>
      <c r="H143" s="32" t="s">
        <v>23</v>
      </c>
      <c r="I143" s="157"/>
      <c r="J143" s="32" t="s">
        <v>23</v>
      </c>
      <c r="K143" s="157">
        <v>50</v>
      </c>
      <c r="L143" s="32" t="s">
        <v>329</v>
      </c>
      <c r="M143" s="94" t="s">
        <v>2044</v>
      </c>
      <c r="T143" s="5" t="str">
        <f>VLOOKUP(K143,'Mapping Service'!$K:$S,9,0)</f>
        <v>lubeServiceTask000080100</v>
      </c>
    </row>
    <row r="144" spans="1:20" s="5" customFormat="1">
      <c r="A144" s="5" t="s">
        <v>2404</v>
      </c>
      <c r="B144" s="63" t="s">
        <v>149</v>
      </c>
      <c r="C144" s="5" t="s">
        <v>149</v>
      </c>
      <c r="D144" s="7" t="s">
        <v>2097</v>
      </c>
      <c r="E144" s="143" t="s">
        <v>2031</v>
      </c>
      <c r="F144" s="32"/>
      <c r="G144" s="157" t="s">
        <v>1287</v>
      </c>
      <c r="H144" s="32">
        <v>65</v>
      </c>
      <c r="I144" s="157" t="s">
        <v>1288</v>
      </c>
      <c r="J144" s="96">
        <v>68</v>
      </c>
      <c r="K144" s="157" t="s">
        <v>1289</v>
      </c>
      <c r="L144" s="96">
        <v>72</v>
      </c>
      <c r="M144" s="94" t="s">
        <v>2044</v>
      </c>
      <c r="T144" s="5" t="e">
        <f>VLOOKUP(K144,'Mapping Service'!$K:$S,9,0)</f>
        <v>#N/A</v>
      </c>
    </row>
    <row r="145" spans="1:20" s="5" customFormat="1">
      <c r="A145" s="5" t="s">
        <v>2404</v>
      </c>
      <c r="B145" s="63" t="s">
        <v>149</v>
      </c>
      <c r="C145" s="5" t="s">
        <v>149</v>
      </c>
      <c r="D145" s="7" t="s">
        <v>1290</v>
      </c>
      <c r="E145" s="143" t="s">
        <v>2058</v>
      </c>
      <c r="F145" s="32"/>
      <c r="G145" s="157" t="s">
        <v>1291</v>
      </c>
      <c r="H145" s="32" t="s">
        <v>2438</v>
      </c>
      <c r="I145" s="157" t="s">
        <v>1292</v>
      </c>
      <c r="J145" s="96" t="s">
        <v>1292</v>
      </c>
      <c r="K145" s="157" t="s">
        <v>332</v>
      </c>
      <c r="L145" s="96" t="s">
        <v>332</v>
      </c>
      <c r="M145" s="94" t="s">
        <v>2044</v>
      </c>
      <c r="N145" s="145" t="s">
        <v>2093</v>
      </c>
      <c r="T145" s="5" t="str">
        <f>VLOOKUP(K145,'Mapping Service'!$K:$S,9,0)</f>
        <v>lubeServiceTask000080130006005</v>
      </c>
    </row>
    <row r="146" spans="1:20" s="5" customFormat="1">
      <c r="A146" s="5" t="s">
        <v>2404</v>
      </c>
      <c r="B146" s="63" t="s">
        <v>149</v>
      </c>
      <c r="C146" s="5" t="s">
        <v>149</v>
      </c>
      <c r="D146" s="7" t="s">
        <v>1293</v>
      </c>
      <c r="E146" s="82" t="s">
        <v>928</v>
      </c>
      <c r="F146" s="32"/>
      <c r="G146" s="157" t="s">
        <v>1294</v>
      </c>
      <c r="H146" s="32" t="s">
        <v>307</v>
      </c>
      <c r="I146" s="157" t="s">
        <v>1295</v>
      </c>
      <c r="J146" s="96" t="s">
        <v>1295</v>
      </c>
      <c r="K146" s="157" t="s">
        <v>336</v>
      </c>
      <c r="L146" s="96" t="s">
        <v>336</v>
      </c>
      <c r="M146" s="94" t="s">
        <v>2044</v>
      </c>
      <c r="T146" s="5" t="str">
        <f>VLOOKUP(K146,'Mapping Service'!$K:$S,9,0)</f>
        <v>lubeServiceTask0000801200220050011245</v>
      </c>
    </row>
    <row r="147" spans="1:20" s="5" customFormat="1">
      <c r="A147" s="5" t="s">
        <v>2404</v>
      </c>
      <c r="B147" s="63" t="s">
        <v>149</v>
      </c>
      <c r="C147" s="5" t="s">
        <v>149</v>
      </c>
      <c r="D147" s="7" t="s">
        <v>1296</v>
      </c>
      <c r="E147" s="82" t="s">
        <v>928</v>
      </c>
      <c r="F147" s="32"/>
      <c r="G147" s="157" t="s">
        <v>283</v>
      </c>
      <c r="H147" s="32" t="s">
        <v>310</v>
      </c>
      <c r="I147" s="157" t="s">
        <v>319</v>
      </c>
      <c r="J147" s="32" t="s">
        <v>319</v>
      </c>
      <c r="K147" s="157">
        <v>73</v>
      </c>
      <c r="L147" s="32" t="s">
        <v>339</v>
      </c>
      <c r="M147" s="94" t="s">
        <v>2044</v>
      </c>
      <c r="T147" s="5" t="str">
        <f>VLOOKUP(K147,'Mapping Service'!$K:$S,9,0)</f>
        <v>lubeServiceTask00008031017789</v>
      </c>
    </row>
    <row r="148" spans="1:20" s="5" customFormat="1">
      <c r="A148" s="5" t="s">
        <v>2404</v>
      </c>
      <c r="B148" s="63" t="s">
        <v>149</v>
      </c>
      <c r="C148" s="5" t="s">
        <v>149</v>
      </c>
      <c r="D148" s="95" t="s">
        <v>1297</v>
      </c>
      <c r="E148" s="82" t="s">
        <v>928</v>
      </c>
      <c r="F148" s="32"/>
      <c r="G148" s="157" t="s">
        <v>290</v>
      </c>
      <c r="H148" s="32" t="s">
        <v>313</v>
      </c>
      <c r="I148" s="157" t="s">
        <v>1299</v>
      </c>
      <c r="J148" s="32" t="s">
        <v>1299</v>
      </c>
      <c r="K148" s="157">
        <v>74</v>
      </c>
      <c r="L148" s="32" t="s">
        <v>342</v>
      </c>
      <c r="M148" s="192" t="s">
        <v>2023</v>
      </c>
      <c r="T148" s="5" t="str">
        <f>VLOOKUP(K148,'Mapping Service'!$K:$S,9,0)</f>
        <v>lubeServiceTask0000803101778998</v>
      </c>
    </row>
    <row r="149" spans="1:20" s="20" customFormat="1">
      <c r="A149" s="5" t="s">
        <v>2404</v>
      </c>
      <c r="B149" s="22" t="s">
        <v>149</v>
      </c>
      <c r="C149" s="20" t="s">
        <v>1300</v>
      </c>
      <c r="D149" s="22" t="s">
        <v>1300</v>
      </c>
      <c r="E149" s="20" t="s">
        <v>2</v>
      </c>
      <c r="F149" s="71"/>
      <c r="G149" s="157"/>
      <c r="H149" s="71" t="s">
        <v>23</v>
      </c>
      <c r="I149" s="157"/>
      <c r="J149" s="71" t="s">
        <v>23</v>
      </c>
      <c r="K149" s="198"/>
      <c r="L149" s="71" t="s">
        <v>23</v>
      </c>
      <c r="M149" s="99" t="s">
        <v>2102</v>
      </c>
      <c r="T149" s="5" t="e">
        <f>VLOOKUP(K149,'Mapping Service'!$K:$S,9,0)</f>
        <v>#N/A</v>
      </c>
    </row>
    <row r="150" spans="1:20" s="5" customFormat="1" ht="28.8">
      <c r="A150" s="5" t="s">
        <v>2404</v>
      </c>
      <c r="B150" s="7" t="s">
        <v>149</v>
      </c>
      <c r="C150" s="5" t="s">
        <v>1300</v>
      </c>
      <c r="D150" s="208" t="s">
        <v>2439</v>
      </c>
      <c r="E150" s="143" t="s">
        <v>1043</v>
      </c>
      <c r="F150" s="32"/>
      <c r="G150" s="157"/>
      <c r="H150" s="32" t="s">
        <v>23</v>
      </c>
      <c r="I150" s="158" t="s">
        <v>954</v>
      </c>
      <c r="J150" s="96" t="s">
        <v>954</v>
      </c>
      <c r="K150" s="199" t="s">
        <v>954</v>
      </c>
      <c r="L150" s="96" t="s">
        <v>954</v>
      </c>
      <c r="M150" s="194" t="s">
        <v>2105</v>
      </c>
      <c r="T150" s="5" t="e">
        <f>VLOOKUP(K150,'Mapping Service'!$K:$S,9,0)</f>
        <v>#N/A</v>
      </c>
    </row>
    <row r="151" spans="1:20" s="5" customFormat="1">
      <c r="A151" s="5" t="s">
        <v>2404</v>
      </c>
      <c r="B151" s="7" t="s">
        <v>149</v>
      </c>
      <c r="C151" s="5" t="s">
        <v>1300</v>
      </c>
      <c r="D151" s="95" t="s">
        <v>1305</v>
      </c>
      <c r="E151" s="143" t="s">
        <v>928</v>
      </c>
      <c r="F151" s="32"/>
      <c r="G151" s="157"/>
      <c r="H151" s="32" t="s">
        <v>23</v>
      </c>
      <c r="I151" s="158" t="s">
        <v>954</v>
      </c>
      <c r="J151" s="96" t="s">
        <v>329</v>
      </c>
      <c r="K151" s="199" t="s">
        <v>954</v>
      </c>
      <c r="L151" s="32" t="s">
        <v>345</v>
      </c>
      <c r="M151" s="192" t="s">
        <v>2029</v>
      </c>
      <c r="T151" s="5" t="e">
        <f>VLOOKUP(K151,'Mapping Service'!$K:$S,9,0)</f>
        <v>#N/A</v>
      </c>
    </row>
    <row r="152" spans="1:20" s="5" customFormat="1">
      <c r="A152" s="5" t="s">
        <v>2404</v>
      </c>
      <c r="B152" s="7" t="s">
        <v>149</v>
      </c>
      <c r="C152" s="5" t="s">
        <v>1300</v>
      </c>
      <c r="D152" s="95" t="s">
        <v>1307</v>
      </c>
      <c r="E152" s="143" t="s">
        <v>928</v>
      </c>
      <c r="F152" s="32"/>
      <c r="G152" s="157"/>
      <c r="H152" s="32" t="s">
        <v>23</v>
      </c>
      <c r="I152" s="158" t="s">
        <v>954</v>
      </c>
      <c r="J152" s="96" t="s">
        <v>1312</v>
      </c>
      <c r="K152" s="199" t="s">
        <v>954</v>
      </c>
      <c r="L152" s="32" t="s">
        <v>348</v>
      </c>
      <c r="M152" s="192" t="s">
        <v>2029</v>
      </c>
      <c r="T152" s="5" t="e">
        <f>VLOOKUP(K152,'Mapping Service'!$K:$S,9,0)</f>
        <v>#N/A</v>
      </c>
    </row>
    <row r="153" spans="1:20" s="5" customFormat="1">
      <c r="A153" s="5" t="s">
        <v>2404</v>
      </c>
      <c r="B153" s="7" t="s">
        <v>149</v>
      </c>
      <c r="C153" s="5" t="s">
        <v>1300</v>
      </c>
      <c r="D153" s="95" t="s">
        <v>1308</v>
      </c>
      <c r="E153" s="143" t="s">
        <v>894</v>
      </c>
      <c r="F153" s="32"/>
      <c r="G153" s="157"/>
      <c r="H153" s="32" t="s">
        <v>23</v>
      </c>
      <c r="I153" s="158" t="s">
        <v>954</v>
      </c>
      <c r="J153" s="96" t="s">
        <v>339</v>
      </c>
      <c r="K153" s="199"/>
      <c r="L153" s="32" t="s">
        <v>23</v>
      </c>
      <c r="M153" s="192" t="s">
        <v>2029</v>
      </c>
      <c r="T153" s="5" t="e">
        <f>VLOOKUP(K153,'Mapping Service'!$K:$S,9,0)</f>
        <v>#N/A</v>
      </c>
    </row>
    <row r="154" spans="1:20" s="20" customFormat="1">
      <c r="A154" s="5" t="s">
        <v>2404</v>
      </c>
      <c r="B154" s="22" t="s">
        <v>149</v>
      </c>
      <c r="C154" s="20" t="s">
        <v>1309</v>
      </c>
      <c r="D154" s="20" t="s">
        <v>1309</v>
      </c>
      <c r="E154" s="20" t="s">
        <v>2</v>
      </c>
      <c r="F154" s="71"/>
      <c r="G154" s="157"/>
      <c r="H154" s="71" t="s">
        <v>23</v>
      </c>
      <c r="I154" s="157"/>
      <c r="J154" s="71" t="s">
        <v>23</v>
      </c>
      <c r="K154" s="71"/>
      <c r="L154" s="20" t="s">
        <v>23</v>
      </c>
      <c r="T154" s="5" t="e">
        <f>VLOOKUP(K154,'Mapping Service'!$K:$S,9,0)</f>
        <v>#N/A</v>
      </c>
    </row>
    <row r="155" spans="1:20" s="5" customFormat="1">
      <c r="A155" s="5" t="s">
        <v>2404</v>
      </c>
      <c r="B155" s="63" t="s">
        <v>149</v>
      </c>
      <c r="C155" s="5" t="s">
        <v>149</v>
      </c>
      <c r="D155" s="7" t="s">
        <v>1310</v>
      </c>
      <c r="E155" s="82" t="s">
        <v>928</v>
      </c>
      <c r="F155" s="32"/>
      <c r="G155" s="157" t="s">
        <v>297</v>
      </c>
      <c r="H155" s="32" t="s">
        <v>316</v>
      </c>
      <c r="I155" s="157" t="s">
        <v>329</v>
      </c>
      <c r="J155" s="32" t="s">
        <v>342</v>
      </c>
      <c r="K155" s="157">
        <v>75</v>
      </c>
      <c r="L155" s="32" t="s">
        <v>351</v>
      </c>
      <c r="T155" s="5" t="str">
        <f>VLOOKUP(K155,'Mapping Service'!$K:$S,9,0)</f>
        <v>lubeServiceTask0000900</v>
      </c>
    </row>
    <row r="156" spans="1:20" s="5" customFormat="1">
      <c r="A156" s="5" t="s">
        <v>2404</v>
      </c>
      <c r="B156" s="63" t="s">
        <v>149</v>
      </c>
      <c r="C156" s="5" t="s">
        <v>149</v>
      </c>
      <c r="D156" s="7" t="s">
        <v>1311</v>
      </c>
      <c r="E156" s="82" t="s">
        <v>928</v>
      </c>
      <c r="F156" s="32"/>
      <c r="G156" s="157" t="s">
        <v>300</v>
      </c>
      <c r="H156" s="32" t="s">
        <v>319</v>
      </c>
      <c r="I156" s="157" t="s">
        <v>1312</v>
      </c>
      <c r="J156" s="32" t="s">
        <v>345</v>
      </c>
      <c r="K156" s="157">
        <v>76</v>
      </c>
      <c r="L156" s="32" t="s">
        <v>354</v>
      </c>
      <c r="T156" s="5" t="str">
        <f>VLOOKUP(K156,'Mapping Service'!$K:$S,9,0)</f>
        <v>lubeServiceTask000090101</v>
      </c>
    </row>
    <row r="157" spans="1:20" s="5" customFormat="1">
      <c r="A157" s="5" t="s">
        <v>2404</v>
      </c>
      <c r="B157" s="63" t="s">
        <v>149</v>
      </c>
      <c r="C157" s="5" t="s">
        <v>149</v>
      </c>
      <c r="D157" s="95" t="s">
        <v>1313</v>
      </c>
      <c r="E157" s="143" t="s">
        <v>928</v>
      </c>
      <c r="F157" s="32"/>
      <c r="G157" s="158" t="s">
        <v>954</v>
      </c>
      <c r="H157" s="32" t="s">
        <v>1299</v>
      </c>
      <c r="I157" s="158" t="s">
        <v>954</v>
      </c>
      <c r="J157" s="32" t="s">
        <v>348</v>
      </c>
      <c r="K157" s="158" t="s">
        <v>954</v>
      </c>
      <c r="L157" s="32" t="s">
        <v>1328</v>
      </c>
      <c r="M157" s="192" t="s">
        <v>2029</v>
      </c>
      <c r="T157" s="5" t="e">
        <f>VLOOKUP(K157,'Mapping Service'!$K:$S,9,0)</f>
        <v>#N/A</v>
      </c>
    </row>
    <row r="158" spans="1:20" s="5" customFormat="1">
      <c r="A158" s="5" t="s">
        <v>2404</v>
      </c>
      <c r="B158" s="63" t="s">
        <v>149</v>
      </c>
      <c r="C158" s="5" t="s">
        <v>149</v>
      </c>
      <c r="D158" s="7" t="s">
        <v>1316</v>
      </c>
      <c r="E158" s="82" t="s">
        <v>928</v>
      </c>
      <c r="F158" s="32"/>
      <c r="G158" s="158" t="s">
        <v>954</v>
      </c>
      <c r="H158" s="32" t="s">
        <v>329</v>
      </c>
      <c r="I158" s="157" t="s">
        <v>339</v>
      </c>
      <c r="J158" s="32" t="s">
        <v>351</v>
      </c>
      <c r="K158" s="157">
        <v>77</v>
      </c>
      <c r="L158" s="32" t="s">
        <v>373</v>
      </c>
      <c r="M158" s="192" t="s">
        <v>2106</v>
      </c>
      <c r="T158" s="5" t="str">
        <f>VLOOKUP(K158,'Mapping Service'!$K:$S,9,0)</f>
        <v>lubeServiceTask000090102</v>
      </c>
    </row>
    <row r="159" spans="1:20" s="5" customFormat="1">
      <c r="A159" s="5" t="s">
        <v>2404</v>
      </c>
      <c r="B159" s="63" t="s">
        <v>149</v>
      </c>
      <c r="C159" s="5" t="s">
        <v>149</v>
      </c>
      <c r="D159" s="7" t="s">
        <v>1317</v>
      </c>
      <c r="E159" s="82" t="s">
        <v>928</v>
      </c>
      <c r="F159" s="32"/>
      <c r="G159" s="157" t="s">
        <v>303</v>
      </c>
      <c r="H159" s="32" t="s">
        <v>1312</v>
      </c>
      <c r="I159" s="157" t="s">
        <v>342</v>
      </c>
      <c r="J159" s="32" t="s">
        <v>354</v>
      </c>
      <c r="K159" s="157">
        <v>78</v>
      </c>
      <c r="L159" s="32" t="s">
        <v>1358</v>
      </c>
      <c r="T159" s="5" t="str">
        <f>VLOOKUP(K159,'Mapping Service'!$K:$S,9,0)</f>
        <v>lubeServiceTask0000901020</v>
      </c>
    </row>
    <row r="160" spans="1:20">
      <c r="A160" s="5" t="s">
        <v>2404</v>
      </c>
      <c r="B160" s="63" t="s">
        <v>149</v>
      </c>
      <c r="C160" s="5" t="s">
        <v>149</v>
      </c>
      <c r="D160" s="7" t="s">
        <v>1319</v>
      </c>
      <c r="E160" s="82" t="s">
        <v>928</v>
      </c>
      <c r="G160" s="157" t="s">
        <v>313</v>
      </c>
      <c r="H160" s="32" t="s">
        <v>339</v>
      </c>
      <c r="I160" s="157" t="s">
        <v>348</v>
      </c>
      <c r="J160" s="32" t="s">
        <v>1328</v>
      </c>
      <c r="K160" s="157">
        <v>80</v>
      </c>
      <c r="L160" s="32" t="s">
        <v>381</v>
      </c>
      <c r="M160" s="94" t="s">
        <v>2044</v>
      </c>
      <c r="T160" s="5" t="str">
        <f>VLOOKUP(K160,'Mapping Service'!$K:$S,9,0)</f>
        <v>lubeServiceTask00009060005</v>
      </c>
    </row>
    <row r="161" spans="1:23">
      <c r="A161" s="5" t="s">
        <v>2404</v>
      </c>
      <c r="B161" s="63" t="s">
        <v>149</v>
      </c>
      <c r="C161" s="5" t="s">
        <v>149</v>
      </c>
      <c r="D161" s="7" t="s">
        <v>1323</v>
      </c>
      <c r="E161" s="143" t="s">
        <v>928</v>
      </c>
      <c r="G161" s="158" t="s">
        <v>954</v>
      </c>
      <c r="H161" s="32" t="s">
        <v>342</v>
      </c>
      <c r="I161" s="158" t="s">
        <v>954</v>
      </c>
      <c r="J161" s="32" t="s">
        <v>373</v>
      </c>
      <c r="K161" s="158" t="s">
        <v>954</v>
      </c>
      <c r="L161" s="32" t="s">
        <v>384</v>
      </c>
      <c r="M161" s="192" t="s">
        <v>2029</v>
      </c>
      <c r="T161" s="5" t="e">
        <f>VLOOKUP(K161,'Mapping Service'!$K:$S,9,0)</f>
        <v>#N/A</v>
      </c>
    </row>
    <row r="162" spans="1:23">
      <c r="A162" s="5" t="s">
        <v>2404</v>
      </c>
      <c r="B162" s="63" t="s">
        <v>149</v>
      </c>
      <c r="C162" s="5" t="s">
        <v>149</v>
      </c>
      <c r="D162" s="7" t="s">
        <v>1324</v>
      </c>
      <c r="E162" s="143" t="s">
        <v>928</v>
      </c>
      <c r="G162" s="158" t="s">
        <v>954</v>
      </c>
      <c r="H162" s="32" t="s">
        <v>345</v>
      </c>
      <c r="I162" s="158" t="s">
        <v>954</v>
      </c>
      <c r="J162" s="32" t="s">
        <v>1358</v>
      </c>
      <c r="K162" s="158" t="s">
        <v>954</v>
      </c>
      <c r="L162" s="32" t="s">
        <v>387</v>
      </c>
      <c r="M162" s="192" t="s">
        <v>2029</v>
      </c>
      <c r="T162" s="5" t="e">
        <f>VLOOKUP(K162,'Mapping Service'!$K:$S,9,0)</f>
        <v>#N/A</v>
      </c>
    </row>
    <row r="163" spans="1:23">
      <c r="A163" s="5" t="s">
        <v>2404</v>
      </c>
      <c r="B163" s="63" t="s">
        <v>149</v>
      </c>
      <c r="C163" s="5" t="s">
        <v>149</v>
      </c>
      <c r="D163" s="7" t="s">
        <v>1326</v>
      </c>
      <c r="E163" s="143" t="s">
        <v>928</v>
      </c>
      <c r="G163" s="158" t="s">
        <v>954</v>
      </c>
      <c r="H163" s="32" t="s">
        <v>348</v>
      </c>
      <c r="I163" s="158" t="s">
        <v>954</v>
      </c>
      <c r="J163" s="32" t="s">
        <v>381</v>
      </c>
      <c r="K163" s="158" t="s">
        <v>954</v>
      </c>
      <c r="L163" s="32" t="s">
        <v>390</v>
      </c>
      <c r="M163" s="192" t="s">
        <v>2029</v>
      </c>
      <c r="T163" s="5" t="e">
        <f>VLOOKUP(K163,'Mapping Service'!$K:$S,9,0)</f>
        <v>#N/A</v>
      </c>
    </row>
    <row r="164" spans="1:23">
      <c r="A164" s="5" t="s">
        <v>2404</v>
      </c>
      <c r="B164" s="63" t="s">
        <v>149</v>
      </c>
      <c r="C164" s="5" t="s">
        <v>149</v>
      </c>
      <c r="D164" s="95" t="s">
        <v>1329</v>
      </c>
      <c r="E164" s="143" t="s">
        <v>2025</v>
      </c>
      <c r="G164" s="157" t="s">
        <v>310</v>
      </c>
      <c r="H164" s="32" t="s">
        <v>351</v>
      </c>
      <c r="I164" s="157" t="s">
        <v>345</v>
      </c>
      <c r="J164" s="32" t="s">
        <v>384</v>
      </c>
      <c r="K164" s="157">
        <v>79</v>
      </c>
      <c r="L164" s="32" t="s">
        <v>393</v>
      </c>
      <c r="M164" s="192" t="s">
        <v>2023</v>
      </c>
      <c r="T164" s="5" t="e">
        <f>VLOOKUP(K164,'Mapping Service'!$K:$S,9,0)</f>
        <v>#N/A</v>
      </c>
    </row>
    <row r="165" spans="1:23">
      <c r="A165" s="5" t="s">
        <v>2404</v>
      </c>
      <c r="B165" s="63" t="s">
        <v>149</v>
      </c>
      <c r="C165" s="5" t="s">
        <v>149</v>
      </c>
      <c r="D165" s="7" t="s">
        <v>1330</v>
      </c>
      <c r="E165" s="143" t="s">
        <v>894</v>
      </c>
      <c r="G165" s="157" t="s">
        <v>1331</v>
      </c>
      <c r="H165" s="32" t="s">
        <v>1361</v>
      </c>
      <c r="I165" s="157" t="s">
        <v>1332</v>
      </c>
      <c r="J165" s="96" t="s">
        <v>2108</v>
      </c>
      <c r="K165" s="157" t="s">
        <v>357</v>
      </c>
      <c r="L165" s="96" t="s">
        <v>1371</v>
      </c>
      <c r="T165" s="5" t="str">
        <f>VLOOKUP(K165,'Mapping Service'!$K:$S,9,0)</f>
        <v>lubeServiceTask0000902</v>
      </c>
    </row>
    <row r="166" spans="1:23" ht="28.8">
      <c r="A166" s="5" t="s">
        <v>2404</v>
      </c>
      <c r="B166" s="63" t="s">
        <v>149</v>
      </c>
      <c r="C166" s="5" t="s">
        <v>149</v>
      </c>
      <c r="D166" s="7" t="s">
        <v>1333</v>
      </c>
      <c r="E166" s="143" t="s">
        <v>894</v>
      </c>
      <c r="G166" s="157" t="s">
        <v>1334</v>
      </c>
      <c r="H166" s="32" t="s">
        <v>2440</v>
      </c>
      <c r="I166" s="157" t="s">
        <v>1335</v>
      </c>
      <c r="J166" s="96" t="s">
        <v>2110</v>
      </c>
      <c r="K166" s="157" t="s">
        <v>361</v>
      </c>
      <c r="L166" s="96" t="s">
        <v>1375</v>
      </c>
      <c r="T166" s="5" t="str">
        <f>VLOOKUP(K166,'Mapping Service'!$K:$S,9,0)</f>
        <v>lubeServiceTask0000903</v>
      </c>
    </row>
    <row r="167" spans="1:23" ht="28.8">
      <c r="A167" s="5" t="s">
        <v>2404</v>
      </c>
      <c r="B167" s="63" t="s">
        <v>149</v>
      </c>
      <c r="C167" s="5" t="s">
        <v>149</v>
      </c>
      <c r="D167" s="7" t="s">
        <v>1337</v>
      </c>
      <c r="E167" s="143" t="s">
        <v>894</v>
      </c>
      <c r="G167" s="157" t="s">
        <v>1338</v>
      </c>
      <c r="H167" s="32" t="s">
        <v>2441</v>
      </c>
      <c r="I167" s="157" t="s">
        <v>1339</v>
      </c>
      <c r="J167" s="96" t="s">
        <v>2112</v>
      </c>
      <c r="K167" s="157" t="s">
        <v>364</v>
      </c>
      <c r="L167" s="96" t="s">
        <v>2113</v>
      </c>
      <c r="T167" s="5" t="str">
        <f>VLOOKUP(K167,'Mapping Service'!$K:$S,9,0)</f>
        <v>lubeServiceTask0000904</v>
      </c>
    </row>
    <row r="168" spans="1:23">
      <c r="A168" s="5" t="s">
        <v>2404</v>
      </c>
      <c r="B168" s="63" t="s">
        <v>149</v>
      </c>
      <c r="C168" s="5" t="s">
        <v>149</v>
      </c>
      <c r="D168" s="7" t="s">
        <v>1341</v>
      </c>
      <c r="E168" s="82" t="s">
        <v>928</v>
      </c>
      <c r="G168" s="157" t="s">
        <v>1342</v>
      </c>
      <c r="H168" s="32" t="s">
        <v>2442</v>
      </c>
      <c r="I168" s="157" t="s">
        <v>1343</v>
      </c>
      <c r="J168" s="96" t="s">
        <v>2115</v>
      </c>
      <c r="K168" s="157" t="s">
        <v>367</v>
      </c>
      <c r="L168" s="96" t="s">
        <v>2116</v>
      </c>
      <c r="T168" s="5" t="str">
        <f>VLOOKUP(K168,'Mapping Service'!$K:$S,9,0)</f>
        <v>lubeServiceTask0000905</v>
      </c>
    </row>
    <row r="169" spans="1:23" ht="129.6">
      <c r="A169" s="5" t="s">
        <v>2404</v>
      </c>
      <c r="B169" s="63" t="s">
        <v>149</v>
      </c>
      <c r="C169" s="5" t="s">
        <v>149</v>
      </c>
      <c r="D169" s="95" t="s">
        <v>2443</v>
      </c>
      <c r="E169" s="143" t="s">
        <v>894</v>
      </c>
      <c r="G169" s="157" t="s">
        <v>1346</v>
      </c>
      <c r="H169" s="32" t="s">
        <v>2444</v>
      </c>
      <c r="I169" s="157" t="s">
        <v>1347</v>
      </c>
      <c r="J169" s="96" t="s">
        <v>2119</v>
      </c>
      <c r="K169" s="157" t="s">
        <v>370</v>
      </c>
      <c r="L169" s="96" t="s">
        <v>2120</v>
      </c>
      <c r="M169" s="192" t="s">
        <v>2023</v>
      </c>
      <c r="T169" s="5" t="str">
        <f>VLOOKUP(K169,'Mapping Service'!$K:$S,9,0)</f>
        <v>lubeServiceTask0000906</v>
      </c>
    </row>
    <row r="170" spans="1:23">
      <c r="A170" s="5" t="s">
        <v>2404</v>
      </c>
      <c r="B170" s="63" t="s">
        <v>149</v>
      </c>
      <c r="C170" s="5" t="s">
        <v>149</v>
      </c>
      <c r="D170" s="95" t="s">
        <v>1349</v>
      </c>
      <c r="E170" s="143" t="s">
        <v>894</v>
      </c>
      <c r="G170" s="158" t="s">
        <v>954</v>
      </c>
      <c r="H170" s="96" t="s">
        <v>354</v>
      </c>
      <c r="I170" s="158" t="s">
        <v>954</v>
      </c>
      <c r="J170" s="96" t="s">
        <v>387</v>
      </c>
      <c r="K170" s="158" t="s">
        <v>954</v>
      </c>
      <c r="L170" s="32" t="s">
        <v>409</v>
      </c>
      <c r="M170" s="192" t="s">
        <v>2029</v>
      </c>
      <c r="T170" s="5" t="e">
        <f>VLOOKUP(K170,'Mapping Service'!$K:$S,9,0)</f>
        <v>#N/A</v>
      </c>
    </row>
    <row r="171" spans="1:23" ht="86.4">
      <c r="A171" s="5" t="s">
        <v>2404</v>
      </c>
      <c r="B171" s="63" t="s">
        <v>149</v>
      </c>
      <c r="C171" s="5" t="s">
        <v>149</v>
      </c>
      <c r="D171" s="208" t="s">
        <v>2445</v>
      </c>
      <c r="E171" s="143" t="s">
        <v>928</v>
      </c>
      <c r="G171" s="158" t="s">
        <v>954</v>
      </c>
      <c r="H171" s="96" t="s">
        <v>1328</v>
      </c>
      <c r="I171" s="158" t="s">
        <v>954</v>
      </c>
      <c r="J171" s="96" t="s">
        <v>390</v>
      </c>
      <c r="K171" s="158" t="s">
        <v>954</v>
      </c>
      <c r="L171" s="32" t="s">
        <v>412</v>
      </c>
      <c r="M171" s="192" t="s">
        <v>2029</v>
      </c>
      <c r="P171" s="94" t="s">
        <v>2122</v>
      </c>
      <c r="T171" s="5" t="e">
        <f>VLOOKUP(K171,'Mapping Service'!$K:$S,9,0)</f>
        <v>#N/A</v>
      </c>
    </row>
    <row r="172" spans="1:23" ht="43.2">
      <c r="A172" s="5" t="s">
        <v>2404</v>
      </c>
      <c r="B172" s="48" t="s">
        <v>375</v>
      </c>
      <c r="C172" s="48" t="s">
        <v>2405</v>
      </c>
      <c r="D172" s="16" t="s">
        <v>2446</v>
      </c>
      <c r="E172" s="48" t="s">
        <v>890</v>
      </c>
      <c r="F172" s="49"/>
      <c r="G172" s="156"/>
      <c r="H172" s="49" t="s">
        <v>23</v>
      </c>
      <c r="I172" s="156"/>
      <c r="J172" s="49" t="s">
        <v>23</v>
      </c>
      <c r="K172" s="156"/>
      <c r="L172" s="49" t="s">
        <v>23</v>
      </c>
      <c r="M172" s="48"/>
      <c r="N172" s="48"/>
      <c r="O172" s="48"/>
      <c r="P172" s="48"/>
      <c r="Q172" s="48"/>
      <c r="R172" s="48"/>
      <c r="S172" s="48"/>
      <c r="T172" s="5" t="e">
        <f>VLOOKUP(K172,'Mapping Service'!$K:$S,9,0)</f>
        <v>#N/A</v>
      </c>
      <c r="U172" s="48"/>
      <c r="V172" s="48"/>
      <c r="W172" s="77"/>
    </row>
    <row r="173" spans="1:23">
      <c r="A173" s="5" t="s">
        <v>2404</v>
      </c>
      <c r="B173" s="99" t="s">
        <v>375</v>
      </c>
      <c r="C173" s="20" t="s">
        <v>926</v>
      </c>
      <c r="D173" s="22" t="s">
        <v>926</v>
      </c>
      <c r="E173" s="20" t="s">
        <v>2</v>
      </c>
      <c r="F173" s="71"/>
      <c r="H173" s="71" t="s">
        <v>23</v>
      </c>
      <c r="J173" s="71" t="s">
        <v>23</v>
      </c>
      <c r="L173" s="71" t="s">
        <v>23</v>
      </c>
      <c r="M173" s="20"/>
      <c r="N173" s="20"/>
      <c r="O173" s="20"/>
      <c r="P173" s="20"/>
      <c r="Q173" s="20"/>
      <c r="R173" s="20"/>
      <c r="S173" s="20"/>
      <c r="T173" s="5" t="e">
        <f>VLOOKUP(K173,'Mapping Service'!$K:$S,9,0)</f>
        <v>#N/A</v>
      </c>
      <c r="U173" s="20"/>
      <c r="V173" s="20"/>
    </row>
    <row r="174" spans="1:23">
      <c r="A174" s="5" t="s">
        <v>2404</v>
      </c>
      <c r="B174" s="63" t="s">
        <v>375</v>
      </c>
      <c r="C174" s="5" t="s">
        <v>926</v>
      </c>
      <c r="D174" s="7" t="s">
        <v>1353</v>
      </c>
      <c r="E174" s="82" t="s">
        <v>894</v>
      </c>
      <c r="G174" s="157" t="s">
        <v>354</v>
      </c>
      <c r="H174" s="32" t="s">
        <v>373</v>
      </c>
      <c r="I174" s="157" t="s">
        <v>409</v>
      </c>
      <c r="J174" s="32" t="s">
        <v>393</v>
      </c>
      <c r="K174" s="157">
        <v>91</v>
      </c>
      <c r="L174" s="32" t="s">
        <v>415</v>
      </c>
      <c r="M174" s="2" t="s">
        <v>2044</v>
      </c>
      <c r="T174" s="5" t="str">
        <f>VLOOKUP(K174,'Mapping Service'!$K:$S,9,0)</f>
        <v>mechanicalServiceTask0000110</v>
      </c>
    </row>
    <row r="175" spans="1:23">
      <c r="A175" s="5" t="s">
        <v>2404</v>
      </c>
      <c r="B175" s="63" t="s">
        <v>375</v>
      </c>
      <c r="C175" s="5" t="s">
        <v>926</v>
      </c>
      <c r="D175" s="7" t="s">
        <v>1354</v>
      </c>
      <c r="E175" s="82" t="s">
        <v>894</v>
      </c>
      <c r="G175" s="157" t="s">
        <v>351</v>
      </c>
      <c r="H175" s="32" t="s">
        <v>1358</v>
      </c>
      <c r="I175" s="157" t="s">
        <v>393</v>
      </c>
      <c r="J175" s="32" t="s">
        <v>409</v>
      </c>
      <c r="K175" s="157">
        <v>90</v>
      </c>
      <c r="L175" s="32" t="s">
        <v>418</v>
      </c>
      <c r="M175" s="5" t="s">
        <v>2044</v>
      </c>
      <c r="T175" s="5" t="str">
        <f>VLOOKUP(K175,'Mapping Service'!$K:$S,9,0)</f>
        <v>mechanicalServiceTask0000109</v>
      </c>
    </row>
    <row r="176" spans="1:23" ht="28.8">
      <c r="A176" s="5" t="s">
        <v>2404</v>
      </c>
      <c r="B176" s="63" t="s">
        <v>375</v>
      </c>
      <c r="C176" s="5" t="s">
        <v>926</v>
      </c>
      <c r="D176" s="148" t="s">
        <v>1356</v>
      </c>
      <c r="E176" s="147" t="s">
        <v>894</v>
      </c>
      <c r="H176" s="32" t="s">
        <v>23</v>
      </c>
      <c r="J176" s="32" t="s">
        <v>23</v>
      </c>
      <c r="K176" s="157" t="s">
        <v>954</v>
      </c>
      <c r="L176" s="32" t="s">
        <v>421</v>
      </c>
      <c r="M176" s="192" t="s">
        <v>2072</v>
      </c>
      <c r="T176" s="5" t="e">
        <f>VLOOKUP(K176,'Mapping Service'!$K:$S,9,0)</f>
        <v>#N/A</v>
      </c>
    </row>
    <row r="177" spans="1:23">
      <c r="A177" s="5" t="s">
        <v>2404</v>
      </c>
      <c r="B177" s="63" t="s">
        <v>375</v>
      </c>
      <c r="C177" s="5" t="s">
        <v>926</v>
      </c>
      <c r="D177" s="7" t="s">
        <v>981</v>
      </c>
      <c r="E177" s="147" t="s">
        <v>2031</v>
      </c>
      <c r="G177" s="157" t="s">
        <v>316</v>
      </c>
      <c r="H177" s="32" t="s">
        <v>381</v>
      </c>
      <c r="I177" s="157" t="s">
        <v>351</v>
      </c>
      <c r="J177" s="32" t="s">
        <v>412</v>
      </c>
      <c r="K177" s="157">
        <v>81</v>
      </c>
      <c r="L177" s="32" t="s">
        <v>424</v>
      </c>
      <c r="T177" s="5" t="e">
        <f>VLOOKUP(K177,'Mapping Service'!$K:$S,9,0)</f>
        <v>#N/A</v>
      </c>
    </row>
    <row r="178" spans="1:23">
      <c r="A178" s="5" t="s">
        <v>2404</v>
      </c>
      <c r="B178" s="63" t="s">
        <v>375</v>
      </c>
      <c r="C178" s="5" t="s">
        <v>926</v>
      </c>
      <c r="D178" t="s">
        <v>2123</v>
      </c>
      <c r="E178" s="147" t="s">
        <v>2058</v>
      </c>
      <c r="G178" s="157" t="s">
        <v>1288</v>
      </c>
      <c r="H178" s="32" t="s">
        <v>1370</v>
      </c>
      <c r="I178" s="157" t="s">
        <v>1361</v>
      </c>
      <c r="J178" s="96" t="s">
        <v>2124</v>
      </c>
      <c r="K178" s="157" t="s">
        <v>378</v>
      </c>
      <c r="L178" s="96" t="s">
        <v>1451</v>
      </c>
      <c r="N178" s="145" t="s">
        <v>2125</v>
      </c>
      <c r="T178" s="5" t="str">
        <f>VLOOKUP(K178,'Mapping Service'!$K:$S,9,0)</f>
        <v>mechanicalServiceTask000507102</v>
      </c>
    </row>
    <row r="179" spans="1:23">
      <c r="A179" s="5" t="s">
        <v>2404</v>
      </c>
      <c r="B179" s="63" t="s">
        <v>375</v>
      </c>
      <c r="C179" s="5" t="s">
        <v>926</v>
      </c>
      <c r="D179" s="7" t="s">
        <v>1364</v>
      </c>
      <c r="E179" s="82" t="s">
        <v>894</v>
      </c>
      <c r="G179" s="157" t="s">
        <v>319</v>
      </c>
      <c r="H179" s="32" t="s">
        <v>384</v>
      </c>
      <c r="I179" s="157" t="s">
        <v>354</v>
      </c>
      <c r="J179" s="32" t="s">
        <v>415</v>
      </c>
      <c r="K179" s="157">
        <v>82</v>
      </c>
      <c r="L179" s="32" t="s">
        <v>427</v>
      </c>
      <c r="T179" s="5" t="str">
        <f>VLOOKUP(K179,'Mapping Service'!$K:$S,9,0)</f>
        <v>mechanicalServiceTask0000101</v>
      </c>
    </row>
    <row r="180" spans="1:23">
      <c r="A180" s="5" t="s">
        <v>2404</v>
      </c>
      <c r="B180" s="63" t="s">
        <v>375</v>
      </c>
      <c r="C180" s="5" t="s">
        <v>926</v>
      </c>
      <c r="D180" s="7" t="s">
        <v>1365</v>
      </c>
      <c r="E180" s="82" t="s">
        <v>894</v>
      </c>
      <c r="G180" s="157" t="s">
        <v>1299</v>
      </c>
      <c r="H180" s="32" t="s">
        <v>387</v>
      </c>
      <c r="I180" s="157" t="s">
        <v>1328</v>
      </c>
      <c r="J180" s="32" t="s">
        <v>418</v>
      </c>
      <c r="K180" s="157">
        <v>83</v>
      </c>
      <c r="L180" s="32" t="s">
        <v>430</v>
      </c>
      <c r="T180" s="5" t="str">
        <f>VLOOKUP(K180,'Mapping Service'!$K:$S,9,0)</f>
        <v>mechanicalServiceTask0000102</v>
      </c>
    </row>
    <row r="181" spans="1:23">
      <c r="A181" s="5" t="s">
        <v>2404</v>
      </c>
      <c r="B181" s="63" t="s">
        <v>375</v>
      </c>
      <c r="C181" s="5" t="s">
        <v>926</v>
      </c>
      <c r="D181" t="s">
        <v>1366</v>
      </c>
      <c r="E181" s="82" t="s">
        <v>894</v>
      </c>
      <c r="G181" s="157" t="s">
        <v>329</v>
      </c>
      <c r="H181" s="32" t="s">
        <v>390</v>
      </c>
      <c r="I181" s="157" t="s">
        <v>373</v>
      </c>
      <c r="J181" s="32" t="s">
        <v>421</v>
      </c>
      <c r="K181" s="157">
        <v>84</v>
      </c>
      <c r="L181" s="32" t="s">
        <v>433</v>
      </c>
      <c r="M181" s="179" t="s">
        <v>2023</v>
      </c>
      <c r="T181" s="5" t="str">
        <f>VLOOKUP(K181,'Mapping Service'!$K:$S,9,0)</f>
        <v>mechanicalServiceTask0000103</v>
      </c>
    </row>
    <row r="182" spans="1:23">
      <c r="A182" s="5" t="s">
        <v>2404</v>
      </c>
      <c r="B182" s="63" t="s">
        <v>375</v>
      </c>
      <c r="C182" s="5" t="s">
        <v>926</v>
      </c>
      <c r="D182" s="7" t="s">
        <v>1368</v>
      </c>
      <c r="E182" s="82" t="s">
        <v>894</v>
      </c>
      <c r="G182" s="157" t="s">
        <v>1369</v>
      </c>
      <c r="H182" s="32" t="s">
        <v>1371</v>
      </c>
      <c r="I182" s="157" t="s">
        <v>1370</v>
      </c>
      <c r="J182" s="96" t="s">
        <v>1451</v>
      </c>
      <c r="K182" s="157">
        <v>86</v>
      </c>
      <c r="L182" s="96" t="s">
        <v>1552</v>
      </c>
      <c r="T182" s="5" t="str">
        <f>VLOOKUP(K182,'Mapping Service'!$K:$S,9,0)</f>
        <v>mechanicalServiceTask0000105</v>
      </c>
    </row>
    <row r="183" spans="1:23">
      <c r="A183" s="5" t="s">
        <v>2404</v>
      </c>
      <c r="B183" s="63" t="s">
        <v>375</v>
      </c>
      <c r="C183" s="5" t="s">
        <v>926</v>
      </c>
      <c r="D183" s="7" t="s">
        <v>1372</v>
      </c>
      <c r="E183" s="147" t="s">
        <v>2031</v>
      </c>
      <c r="G183" s="157" t="s">
        <v>1373</v>
      </c>
      <c r="H183" s="32" t="s">
        <v>1375</v>
      </c>
      <c r="I183" s="157" t="s">
        <v>1374</v>
      </c>
      <c r="J183" s="96" t="s">
        <v>1464</v>
      </c>
      <c r="K183" s="157" t="s">
        <v>1375</v>
      </c>
      <c r="L183" s="96" t="s">
        <v>1555</v>
      </c>
      <c r="T183" s="5" t="e">
        <f>VLOOKUP(K183,'Mapping Service'!$K:$S,9,0)</f>
        <v>#N/A</v>
      </c>
    </row>
    <row r="184" spans="1:23">
      <c r="A184" s="5" t="s">
        <v>2404</v>
      </c>
      <c r="B184" s="63" t="s">
        <v>375</v>
      </c>
      <c r="C184" s="5" t="s">
        <v>926</v>
      </c>
      <c r="D184" t="s">
        <v>2128</v>
      </c>
      <c r="E184" s="147" t="s">
        <v>2058</v>
      </c>
      <c r="G184" s="157" t="s">
        <v>1377</v>
      </c>
      <c r="H184" s="32" t="s">
        <v>397</v>
      </c>
      <c r="I184" s="157" t="s">
        <v>1378</v>
      </c>
      <c r="J184" s="96" t="s">
        <v>1473</v>
      </c>
      <c r="K184" s="157" t="s">
        <v>397</v>
      </c>
      <c r="L184" s="96" t="s">
        <v>1557</v>
      </c>
      <c r="T184" s="5" t="str">
        <f>VLOOKUP(K184,'Mapping Service'!$K:$S,9,0)</f>
        <v>323606ba-80d9-4cd0-9232-6fce64c1f604</v>
      </c>
    </row>
    <row r="185" spans="1:23">
      <c r="A185" s="5" t="s">
        <v>2404</v>
      </c>
      <c r="B185" s="63" t="s">
        <v>375</v>
      </c>
      <c r="C185" s="5" t="s">
        <v>926</v>
      </c>
      <c r="D185" t="s">
        <v>2130</v>
      </c>
      <c r="E185" s="82" t="s">
        <v>2058</v>
      </c>
      <c r="G185" s="157" t="s">
        <v>1380</v>
      </c>
      <c r="H185" s="32" t="s">
        <v>400</v>
      </c>
      <c r="I185" s="157" t="s">
        <v>1381</v>
      </c>
      <c r="J185" s="96" t="s">
        <v>1468</v>
      </c>
      <c r="K185" s="157" t="s">
        <v>400</v>
      </c>
      <c r="L185" s="96" t="s">
        <v>2132</v>
      </c>
      <c r="T185" s="5" t="str">
        <f>VLOOKUP(K185,'Mapping Service'!$K:$S,9,0)</f>
        <v>323606ba-80d9-4cd0-9232-6fce64c1f603</v>
      </c>
    </row>
    <row r="186" spans="1:23">
      <c r="A186" s="5" t="s">
        <v>2404</v>
      </c>
      <c r="B186" s="63" t="s">
        <v>375</v>
      </c>
      <c r="C186" s="5" t="s">
        <v>926</v>
      </c>
      <c r="D186" t="s">
        <v>2133</v>
      </c>
      <c r="E186" s="82" t="s">
        <v>2058</v>
      </c>
      <c r="G186" s="157" t="s">
        <v>1383</v>
      </c>
      <c r="H186" s="32" t="s">
        <v>403</v>
      </c>
      <c r="I186" s="157" t="s">
        <v>1384</v>
      </c>
      <c r="J186" s="96" t="s">
        <v>2135</v>
      </c>
      <c r="K186" s="157" t="s">
        <v>403</v>
      </c>
      <c r="L186" s="96" t="s">
        <v>2136</v>
      </c>
      <c r="T186" s="5" t="str">
        <f>VLOOKUP(K186,'Mapping Service'!$K:$S,9,0)</f>
        <v>323606ba-80d9-4cd0-9232-6fce6sdff603</v>
      </c>
    </row>
    <row r="187" spans="1:23">
      <c r="A187" s="5" t="s">
        <v>2404</v>
      </c>
      <c r="B187" s="63" t="s">
        <v>375</v>
      </c>
      <c r="C187" s="5" t="s">
        <v>926</v>
      </c>
      <c r="D187" t="s">
        <v>2137</v>
      </c>
      <c r="E187" s="82" t="s">
        <v>2058</v>
      </c>
      <c r="G187" s="157" t="s">
        <v>1386</v>
      </c>
      <c r="H187" s="32" t="s">
        <v>406</v>
      </c>
      <c r="I187" s="157" t="s">
        <v>1387</v>
      </c>
      <c r="J187" s="96" t="s">
        <v>2139</v>
      </c>
      <c r="K187" s="157" t="s">
        <v>406</v>
      </c>
      <c r="L187" s="96" t="s">
        <v>2140</v>
      </c>
      <c r="N187" s="145" t="s">
        <v>2125</v>
      </c>
      <c r="T187" s="5" t="str">
        <f>VLOOKUP(K187,'Mapping Service'!$K:$S,9,0)</f>
        <v>323606ba-80d9-4cd0-9232-6fce64c1f601</v>
      </c>
    </row>
    <row r="188" spans="1:23">
      <c r="A188" s="5" t="s">
        <v>2404</v>
      </c>
      <c r="B188" s="63" t="s">
        <v>375</v>
      </c>
      <c r="C188" s="5" t="s">
        <v>926</v>
      </c>
      <c r="D188" s="7" t="s">
        <v>1398</v>
      </c>
      <c r="E188" s="82" t="s">
        <v>894</v>
      </c>
      <c r="G188" s="157" t="s">
        <v>342</v>
      </c>
      <c r="H188" s="32" t="s">
        <v>409</v>
      </c>
      <c r="I188" s="157" t="s">
        <v>384</v>
      </c>
      <c r="J188" s="32" t="s">
        <v>427</v>
      </c>
      <c r="K188" s="157">
        <v>87</v>
      </c>
      <c r="L188" s="32" t="s">
        <v>439</v>
      </c>
      <c r="T188" s="5" t="str">
        <f>VLOOKUP(K188,'Mapping Service'!$K:$S,9,0)</f>
        <v>mechanicalServiceTask0000106</v>
      </c>
    </row>
    <row r="189" spans="1:23">
      <c r="A189" s="5" t="s">
        <v>2404</v>
      </c>
      <c r="B189" s="63" t="s">
        <v>375</v>
      </c>
      <c r="C189" s="5" t="s">
        <v>926</v>
      </c>
      <c r="D189" s="7" t="s">
        <v>1399</v>
      </c>
      <c r="E189" s="82" t="s">
        <v>894</v>
      </c>
      <c r="G189" s="157" t="s">
        <v>345</v>
      </c>
      <c r="H189" s="32" t="s">
        <v>412</v>
      </c>
      <c r="I189" s="157" t="s">
        <v>387</v>
      </c>
      <c r="J189" s="32" t="s">
        <v>430</v>
      </c>
      <c r="K189" s="157">
        <v>88</v>
      </c>
      <c r="L189" s="32" t="s">
        <v>442</v>
      </c>
      <c r="T189" s="5" t="str">
        <f>VLOOKUP(K189,'Mapping Service'!$K:$S,9,0)</f>
        <v>mechanicalServiceTask0000107</v>
      </c>
    </row>
    <row r="190" spans="1:23" s="97" customFormat="1" ht="28.8">
      <c r="A190" s="5" t="s">
        <v>2404</v>
      </c>
      <c r="B190" s="63" t="s">
        <v>375</v>
      </c>
      <c r="C190" s="5" t="s">
        <v>926</v>
      </c>
      <c r="D190" s="95" t="s">
        <v>1402</v>
      </c>
      <c r="E190" s="143" t="s">
        <v>894</v>
      </c>
      <c r="F190" s="96"/>
      <c r="G190" s="158">
        <v>160</v>
      </c>
      <c r="H190" s="32" t="s">
        <v>415</v>
      </c>
      <c r="I190" s="158">
        <v>173</v>
      </c>
      <c r="J190" s="32" t="s">
        <v>433</v>
      </c>
      <c r="K190" s="158">
        <v>181</v>
      </c>
      <c r="L190" s="32" t="s">
        <v>445</v>
      </c>
      <c r="M190" s="192" t="s">
        <v>2141</v>
      </c>
      <c r="N190" s="94"/>
      <c r="O190" s="94"/>
      <c r="P190" s="94"/>
      <c r="Q190" s="94"/>
      <c r="R190" s="94"/>
      <c r="S190" s="94"/>
      <c r="T190" s="5" t="str">
        <f>VLOOKUP(K190,'Mapping Service'!$K:$S,9,0)</f>
        <v>firePreventionTask000106</v>
      </c>
      <c r="U190" s="94"/>
      <c r="V190" s="94"/>
      <c r="W190" s="94"/>
    </row>
    <row r="191" spans="1:23">
      <c r="A191" s="5" t="s">
        <v>2404</v>
      </c>
      <c r="B191" s="63" t="s">
        <v>375</v>
      </c>
      <c r="C191" s="5" t="s">
        <v>926</v>
      </c>
      <c r="D191" s="7" t="s">
        <v>1404</v>
      </c>
      <c r="E191" s="82" t="s">
        <v>894</v>
      </c>
      <c r="G191" s="157" t="s">
        <v>348</v>
      </c>
      <c r="H191" s="32" t="s">
        <v>418</v>
      </c>
      <c r="I191" s="157" t="s">
        <v>390</v>
      </c>
      <c r="J191" s="32" t="s">
        <v>436</v>
      </c>
      <c r="K191" s="157">
        <v>89</v>
      </c>
      <c r="L191" s="32" t="s">
        <v>448</v>
      </c>
      <c r="T191" s="5" t="str">
        <f>VLOOKUP(K191,'Mapping Service'!$K:$S,9,0)</f>
        <v>mechanicalServiceTask0000108</v>
      </c>
    </row>
    <row r="192" spans="1:23">
      <c r="A192" s="5" t="s">
        <v>2404</v>
      </c>
      <c r="B192" s="63" t="s">
        <v>375</v>
      </c>
      <c r="C192" s="5" t="s">
        <v>926</v>
      </c>
      <c r="D192" s="7" t="s">
        <v>1405</v>
      </c>
      <c r="E192" s="82" t="s">
        <v>894</v>
      </c>
      <c r="G192" s="157" t="s">
        <v>1328</v>
      </c>
      <c r="H192" s="32" t="s">
        <v>421</v>
      </c>
      <c r="I192" s="157" t="s">
        <v>412</v>
      </c>
      <c r="J192" s="32" t="s">
        <v>439</v>
      </c>
      <c r="K192" s="157">
        <v>92</v>
      </c>
      <c r="L192" s="32" t="s">
        <v>451</v>
      </c>
      <c r="T192" s="5" t="str">
        <f>VLOOKUP(K192,'Mapping Service'!$K:$S,9,0)</f>
        <v>mechanicalServiceTask0000110001</v>
      </c>
    </row>
    <row r="193" spans="1:22">
      <c r="A193" s="5" t="s">
        <v>2404</v>
      </c>
      <c r="B193" s="63" t="s">
        <v>375</v>
      </c>
      <c r="C193" s="5" t="s">
        <v>926</v>
      </c>
      <c r="D193" t="s">
        <v>1407</v>
      </c>
      <c r="E193" s="82" t="s">
        <v>894</v>
      </c>
      <c r="G193" s="157" t="s">
        <v>373</v>
      </c>
      <c r="H193" s="32" t="s">
        <v>424</v>
      </c>
      <c r="I193" s="157" t="s">
        <v>415</v>
      </c>
      <c r="J193" s="32" t="s">
        <v>442</v>
      </c>
      <c r="K193" s="157">
        <v>93</v>
      </c>
      <c r="L193" s="32" t="s">
        <v>454</v>
      </c>
      <c r="M193" s="179" t="s">
        <v>2023</v>
      </c>
      <c r="T193" s="5" t="str">
        <f>VLOOKUP(K193,'Mapping Service'!$K:$S,9,0)</f>
        <v>mechanicalServiceTask0000110002</v>
      </c>
    </row>
    <row r="194" spans="1:22">
      <c r="A194" s="5" t="s">
        <v>2404</v>
      </c>
      <c r="B194" s="63" t="s">
        <v>375</v>
      </c>
      <c r="C194" s="5" t="s">
        <v>926</v>
      </c>
      <c r="D194" s="7" t="s">
        <v>1409</v>
      </c>
      <c r="E194" s="82" t="s">
        <v>894</v>
      </c>
      <c r="G194" s="157" t="s">
        <v>1358</v>
      </c>
      <c r="H194" s="32" t="s">
        <v>427</v>
      </c>
      <c r="I194" s="157" t="s">
        <v>418</v>
      </c>
      <c r="J194" s="32" t="s">
        <v>445</v>
      </c>
      <c r="K194" s="157">
        <v>94</v>
      </c>
      <c r="L194" s="32" t="s">
        <v>457</v>
      </c>
      <c r="T194" s="5" t="str">
        <f>VLOOKUP(K194,'Mapping Service'!$K:$S,9,0)</f>
        <v>mechanicalServiceTask0000110003</v>
      </c>
    </row>
    <row r="195" spans="1:22">
      <c r="A195" s="5" t="s">
        <v>2404</v>
      </c>
      <c r="B195" s="63" t="s">
        <v>375</v>
      </c>
      <c r="C195" s="5" t="s">
        <v>926</v>
      </c>
      <c r="D195" s="7" t="s">
        <v>1412</v>
      </c>
      <c r="E195" s="82" t="s">
        <v>894</v>
      </c>
      <c r="G195" s="157" t="s">
        <v>381</v>
      </c>
      <c r="H195" s="32" t="s">
        <v>430</v>
      </c>
      <c r="I195" s="157" t="s">
        <v>421</v>
      </c>
      <c r="J195" s="32" t="s">
        <v>448</v>
      </c>
      <c r="K195" s="157">
        <v>95</v>
      </c>
      <c r="L195" s="32" t="s">
        <v>460</v>
      </c>
      <c r="T195" s="5" t="str">
        <f>VLOOKUP(K195,'Mapping Service'!$K:$S,9,0)</f>
        <v>mechanicalServiceTask0000110004</v>
      </c>
    </row>
    <row r="196" spans="1:22" ht="28.8">
      <c r="A196" s="5" t="s">
        <v>2404</v>
      </c>
      <c r="B196" s="63" t="s">
        <v>375</v>
      </c>
      <c r="C196" s="5" t="s">
        <v>926</v>
      </c>
      <c r="D196" s="7" t="s">
        <v>1415</v>
      </c>
      <c r="E196" s="147" t="s">
        <v>894</v>
      </c>
      <c r="G196" s="157" t="s">
        <v>954</v>
      </c>
      <c r="H196" s="32" t="s">
        <v>433</v>
      </c>
      <c r="I196" s="157" t="s">
        <v>954</v>
      </c>
      <c r="J196" s="32" t="s">
        <v>451</v>
      </c>
      <c r="K196" s="157" t="s">
        <v>954</v>
      </c>
      <c r="L196" s="32" t="s">
        <v>2142</v>
      </c>
      <c r="M196" s="179" t="s">
        <v>2072</v>
      </c>
      <c r="T196" s="5" t="e">
        <f>VLOOKUP(K196,'Mapping Service'!$K:$S,9,0)</f>
        <v>#N/A</v>
      </c>
    </row>
    <row r="197" spans="1:22">
      <c r="A197" s="5" t="s">
        <v>2404</v>
      </c>
      <c r="B197" s="63" t="s">
        <v>375</v>
      </c>
      <c r="C197" s="5" t="s">
        <v>926</v>
      </c>
      <c r="D197" s="7" t="s">
        <v>1416</v>
      </c>
      <c r="E197" s="147" t="s">
        <v>894</v>
      </c>
      <c r="G197" s="157" t="s">
        <v>954</v>
      </c>
      <c r="H197" s="32" t="s">
        <v>436</v>
      </c>
      <c r="I197" s="157" t="s">
        <v>954</v>
      </c>
      <c r="J197" s="32" t="s">
        <v>454</v>
      </c>
      <c r="K197" s="157" t="s">
        <v>954</v>
      </c>
      <c r="L197" s="32" t="s">
        <v>470</v>
      </c>
      <c r="M197" s="179" t="s">
        <v>2072</v>
      </c>
      <c r="T197" s="5" t="e">
        <f>VLOOKUP(K197,'Mapping Service'!$K:$S,9,0)</f>
        <v>#N/A</v>
      </c>
    </row>
    <row r="198" spans="1:22">
      <c r="A198" s="5" t="s">
        <v>2404</v>
      </c>
      <c r="B198" s="63" t="s">
        <v>375</v>
      </c>
      <c r="C198" s="5" t="s">
        <v>926</v>
      </c>
      <c r="D198" t="s">
        <v>1418</v>
      </c>
      <c r="E198" s="82" t="s">
        <v>894</v>
      </c>
      <c r="G198" s="157" t="s">
        <v>1312</v>
      </c>
      <c r="H198" s="32" t="s">
        <v>439</v>
      </c>
      <c r="I198" s="157" t="s">
        <v>1358</v>
      </c>
      <c r="J198" s="32" t="s">
        <v>457</v>
      </c>
      <c r="K198" s="157">
        <v>85</v>
      </c>
      <c r="L198" s="32" t="s">
        <v>1546</v>
      </c>
      <c r="M198" s="179" t="s">
        <v>2042</v>
      </c>
      <c r="T198" s="5" t="str">
        <f>VLOOKUP(K198,'Mapping Service'!$K:$S,9,0)</f>
        <v>mechanicalServiceTask0000104</v>
      </c>
    </row>
    <row r="199" spans="1:22">
      <c r="A199" s="5" t="s">
        <v>2404</v>
      </c>
      <c r="B199" s="20" t="s">
        <v>375</v>
      </c>
      <c r="C199" s="99" t="s">
        <v>1421</v>
      </c>
      <c r="D199" s="22" t="s">
        <v>1421</v>
      </c>
      <c r="E199" s="20" t="s">
        <v>2</v>
      </c>
      <c r="F199" s="71"/>
      <c r="G199" s="157" t="s">
        <v>23</v>
      </c>
      <c r="H199" s="71" t="s">
        <v>23</v>
      </c>
      <c r="I199" s="157" t="s">
        <v>23</v>
      </c>
      <c r="J199" s="71" t="s">
        <v>23</v>
      </c>
      <c r="K199" s="157" t="s">
        <v>23</v>
      </c>
      <c r="L199" s="71" t="s">
        <v>23</v>
      </c>
      <c r="M199" s="20"/>
      <c r="N199" s="20"/>
      <c r="O199" s="20"/>
      <c r="P199" s="20"/>
      <c r="Q199" s="20"/>
      <c r="R199" s="20"/>
      <c r="S199" s="20"/>
      <c r="T199" s="5" t="e">
        <f>VLOOKUP(K199,'Mapping Service'!$K:$S,9,0)</f>
        <v>#N/A</v>
      </c>
      <c r="U199" s="20"/>
      <c r="V199" s="20"/>
    </row>
    <row r="200" spans="1:22">
      <c r="A200" s="5" t="s">
        <v>2404</v>
      </c>
      <c r="B200" s="63" t="s">
        <v>375</v>
      </c>
      <c r="C200" s="5" t="s">
        <v>1421</v>
      </c>
      <c r="D200" s="7" t="s">
        <v>1424</v>
      </c>
      <c r="E200" s="82" t="s">
        <v>894</v>
      </c>
      <c r="G200" s="157" t="s">
        <v>387</v>
      </c>
      <c r="H200" s="32" t="s">
        <v>442</v>
      </c>
      <c r="I200" s="157" t="s">
        <v>427</v>
      </c>
      <c r="J200" s="32" t="s">
        <v>460</v>
      </c>
      <c r="K200" s="157">
        <v>97</v>
      </c>
      <c r="L200" s="32" t="s">
        <v>477</v>
      </c>
      <c r="T200" s="5" t="str">
        <f>VLOOKUP(K200,'Mapping Service'!$K:$S,9,0)</f>
        <v>mechanicalServiceTask0000112</v>
      </c>
    </row>
    <row r="201" spans="1:22">
      <c r="A201" s="5" t="s">
        <v>2404</v>
      </c>
      <c r="B201" s="63" t="s">
        <v>375</v>
      </c>
      <c r="C201" s="5" t="s">
        <v>1421</v>
      </c>
      <c r="D201" s="7" t="s">
        <v>1426</v>
      </c>
      <c r="E201" s="82" t="s">
        <v>894</v>
      </c>
      <c r="G201" s="157" t="s">
        <v>393</v>
      </c>
      <c r="H201" s="32" t="s">
        <v>445</v>
      </c>
      <c r="I201" s="157" t="s">
        <v>433</v>
      </c>
      <c r="J201" s="32" t="s">
        <v>2142</v>
      </c>
      <c r="K201" s="157">
        <v>99</v>
      </c>
      <c r="L201" s="32" t="s">
        <v>480</v>
      </c>
      <c r="T201" s="5" t="str">
        <f>VLOOKUP(K201,'Mapping Service'!$K:$S,9,0)</f>
        <v>mechanicalServiceTask0000114</v>
      </c>
    </row>
    <row r="202" spans="1:22">
      <c r="A202" s="5" t="s">
        <v>2404</v>
      </c>
      <c r="B202" s="20" t="s">
        <v>375</v>
      </c>
      <c r="C202" s="99" t="s">
        <v>1427</v>
      </c>
      <c r="D202" s="22" t="s">
        <v>1427</v>
      </c>
      <c r="E202" s="20" t="s">
        <v>2</v>
      </c>
      <c r="F202" s="71"/>
      <c r="G202" s="157" t="s">
        <v>23</v>
      </c>
      <c r="H202" s="71" t="s">
        <v>23</v>
      </c>
      <c r="I202" s="157" t="s">
        <v>23</v>
      </c>
      <c r="J202" s="71" t="s">
        <v>23</v>
      </c>
      <c r="K202" s="157" t="s">
        <v>23</v>
      </c>
      <c r="L202" s="71" t="s">
        <v>23</v>
      </c>
      <c r="M202" s="20"/>
      <c r="N202" s="20"/>
      <c r="O202" s="20"/>
      <c r="P202" s="20"/>
      <c r="Q202" s="20"/>
      <c r="R202" s="20"/>
      <c r="S202" s="20"/>
      <c r="T202" s="5" t="e">
        <f>VLOOKUP(K202,'Mapping Service'!$K:$S,9,0)</f>
        <v>#N/A</v>
      </c>
      <c r="U202" s="20"/>
      <c r="V202" s="20"/>
    </row>
    <row r="203" spans="1:22">
      <c r="A203" s="5" t="s">
        <v>2404</v>
      </c>
      <c r="B203" s="63" t="s">
        <v>375</v>
      </c>
      <c r="C203" s="5" t="s">
        <v>1427</v>
      </c>
      <c r="D203" s="7" t="s">
        <v>1429</v>
      </c>
      <c r="E203" s="82" t="s">
        <v>894</v>
      </c>
      <c r="G203" s="157" t="s">
        <v>415</v>
      </c>
      <c r="H203" s="96" t="s">
        <v>448</v>
      </c>
      <c r="I203" s="157" t="s">
        <v>442</v>
      </c>
      <c r="J203" s="96" t="s">
        <v>470</v>
      </c>
      <c r="K203" s="157">
        <v>102</v>
      </c>
      <c r="L203" s="32" t="s">
        <v>487</v>
      </c>
      <c r="M203" s="135" t="s">
        <v>2143</v>
      </c>
      <c r="T203" s="5" t="str">
        <f>VLOOKUP(K203,'Mapping Service'!$K:$S,9,0)</f>
        <v>mechanicalServiceTask0000124</v>
      </c>
    </row>
    <row r="204" spans="1:22">
      <c r="A204" s="5" t="s">
        <v>2404</v>
      </c>
      <c r="B204" s="63" t="s">
        <v>375</v>
      </c>
      <c r="C204" s="5" t="s">
        <v>1427</v>
      </c>
      <c r="D204" s="35" t="s">
        <v>1432</v>
      </c>
      <c r="E204" s="82" t="s">
        <v>894</v>
      </c>
      <c r="G204" s="163" t="s">
        <v>954</v>
      </c>
      <c r="H204" s="167" t="s">
        <v>451</v>
      </c>
      <c r="I204" s="163" t="s">
        <v>954</v>
      </c>
      <c r="J204" s="167" t="s">
        <v>1546</v>
      </c>
      <c r="K204" s="163" t="s">
        <v>954</v>
      </c>
      <c r="L204" s="32" t="s">
        <v>497</v>
      </c>
      <c r="M204" s="179" t="s">
        <v>2072</v>
      </c>
      <c r="T204" s="5" t="e">
        <f>VLOOKUP(K204,'Mapping Service'!$K:$S,9,0)</f>
        <v>#N/A</v>
      </c>
    </row>
    <row r="205" spans="1:22">
      <c r="A205" s="5" t="s">
        <v>2404</v>
      </c>
      <c r="B205" s="63" t="s">
        <v>375</v>
      </c>
      <c r="C205" s="5" t="s">
        <v>1427</v>
      </c>
      <c r="D205" t="s">
        <v>2144</v>
      </c>
      <c r="E205" s="82" t="s">
        <v>894</v>
      </c>
      <c r="G205" s="163" t="s">
        <v>954</v>
      </c>
      <c r="H205" s="32" t="s">
        <v>454</v>
      </c>
      <c r="I205" s="163" t="s">
        <v>954</v>
      </c>
      <c r="J205" s="96" t="s">
        <v>477</v>
      </c>
      <c r="K205" s="163" t="s">
        <v>954</v>
      </c>
      <c r="L205" s="32" t="s">
        <v>500</v>
      </c>
      <c r="M205" s="179" t="s">
        <v>2072</v>
      </c>
      <c r="T205" s="5" t="e">
        <f>VLOOKUP(K205,'Mapping Service'!$K:$S,9,0)</f>
        <v>#N/A</v>
      </c>
    </row>
    <row r="206" spans="1:22">
      <c r="A206" s="5" t="s">
        <v>2404</v>
      </c>
      <c r="B206" s="63" t="s">
        <v>375</v>
      </c>
      <c r="C206" s="5" t="s">
        <v>1427</v>
      </c>
      <c r="D206" t="s">
        <v>2145</v>
      </c>
      <c r="E206" s="82" t="s">
        <v>894</v>
      </c>
      <c r="G206" s="157" t="s">
        <v>418</v>
      </c>
      <c r="H206" s="167" t="s">
        <v>457</v>
      </c>
      <c r="I206" s="157" t="s">
        <v>445</v>
      </c>
      <c r="J206" s="167" t="s">
        <v>480</v>
      </c>
      <c r="K206" s="157">
        <v>103</v>
      </c>
      <c r="L206" s="32" t="s">
        <v>503</v>
      </c>
      <c r="M206" s="204" t="s">
        <v>2146</v>
      </c>
      <c r="T206" s="5" t="str">
        <f>VLOOKUP(K206,'Mapping Service'!$K:$S,9,0)</f>
        <v>mechanicalServiceTask0000125</v>
      </c>
    </row>
    <row r="207" spans="1:22">
      <c r="A207" s="5" t="s">
        <v>2404</v>
      </c>
      <c r="B207" s="63" t="s">
        <v>375</v>
      </c>
      <c r="C207" s="5" t="s">
        <v>1427</v>
      </c>
      <c r="D207" s="7" t="s">
        <v>1439</v>
      </c>
      <c r="E207" s="82" t="s">
        <v>894</v>
      </c>
      <c r="G207" s="157" t="s">
        <v>412</v>
      </c>
      <c r="H207" s="96" t="s">
        <v>460</v>
      </c>
      <c r="I207" s="157" t="s">
        <v>439</v>
      </c>
      <c r="J207" s="96" t="s">
        <v>487</v>
      </c>
      <c r="K207" s="157">
        <v>101</v>
      </c>
      <c r="L207" s="32" t="s">
        <v>506</v>
      </c>
      <c r="M207" s="135" t="s">
        <v>2143</v>
      </c>
      <c r="T207" s="5" t="str">
        <f>VLOOKUP(K207,'Mapping Service'!$K:$S,9,0)</f>
        <v>mechanicalServiceTask0000123</v>
      </c>
    </row>
    <row r="208" spans="1:22">
      <c r="A208" s="5" t="s">
        <v>2404</v>
      </c>
      <c r="B208" s="63" t="s">
        <v>375</v>
      </c>
      <c r="C208" s="5" t="s">
        <v>1427</v>
      </c>
      <c r="D208" s="7" t="s">
        <v>2147</v>
      </c>
      <c r="E208" s="82" t="s">
        <v>2031</v>
      </c>
      <c r="G208" s="163" t="s">
        <v>954</v>
      </c>
      <c r="H208" s="167" t="s">
        <v>2142</v>
      </c>
      <c r="I208" s="163" t="s">
        <v>954</v>
      </c>
      <c r="J208" s="167" t="s">
        <v>497</v>
      </c>
      <c r="K208" s="163" t="s">
        <v>954</v>
      </c>
      <c r="L208" s="32" t="s">
        <v>509</v>
      </c>
      <c r="M208" s="192" t="s">
        <v>2072</v>
      </c>
      <c r="T208" s="5" t="e">
        <f>VLOOKUP(K208,'Mapping Service'!$K:$S,9,0)</f>
        <v>#N/A</v>
      </c>
    </row>
    <row r="209" spans="1:23">
      <c r="A209" s="5" t="s">
        <v>2404</v>
      </c>
      <c r="B209" s="63" t="s">
        <v>375</v>
      </c>
      <c r="C209" s="5" t="s">
        <v>1427</v>
      </c>
      <c r="D209" s="7" t="s">
        <v>2148</v>
      </c>
      <c r="E209" s="82" t="s">
        <v>2058</v>
      </c>
      <c r="G209" s="163" t="s">
        <v>954</v>
      </c>
      <c r="H209" s="32" t="s">
        <v>463</v>
      </c>
      <c r="I209" s="163" t="s">
        <v>954</v>
      </c>
      <c r="J209" s="96" t="s">
        <v>2150</v>
      </c>
      <c r="K209" s="163" t="s">
        <v>954</v>
      </c>
      <c r="L209" s="96" t="s">
        <v>1702</v>
      </c>
      <c r="M209" s="192" t="s">
        <v>2072</v>
      </c>
      <c r="T209" s="5" t="e">
        <f>VLOOKUP(K209,'Mapping Service'!$K:$S,9,0)</f>
        <v>#N/A</v>
      </c>
    </row>
    <row r="210" spans="1:23">
      <c r="A210" s="5" t="s">
        <v>2404</v>
      </c>
      <c r="B210" s="63" t="s">
        <v>375</v>
      </c>
      <c r="C210" s="5" t="s">
        <v>1427</v>
      </c>
      <c r="D210" s="7" t="s">
        <v>2151</v>
      </c>
      <c r="E210" s="82" t="s">
        <v>2058</v>
      </c>
      <c r="G210" s="163" t="s">
        <v>954</v>
      </c>
      <c r="H210" s="167" t="s">
        <v>467</v>
      </c>
      <c r="I210" s="163" t="s">
        <v>954</v>
      </c>
      <c r="J210" s="167" t="s">
        <v>2152</v>
      </c>
      <c r="K210" s="163" t="s">
        <v>954</v>
      </c>
      <c r="L210" s="96" t="s">
        <v>1704</v>
      </c>
      <c r="M210" s="192" t="s">
        <v>2072</v>
      </c>
      <c r="N210" s="145" t="s">
        <v>2125</v>
      </c>
      <c r="T210" s="5" t="e">
        <f>VLOOKUP(K210,'Mapping Service'!$K:$S,9,0)</f>
        <v>#N/A</v>
      </c>
    </row>
    <row r="211" spans="1:23">
      <c r="A211" s="5" t="s">
        <v>2404</v>
      </c>
      <c r="B211" s="63" t="s">
        <v>375</v>
      </c>
      <c r="C211" s="5" t="s">
        <v>1427</v>
      </c>
      <c r="D211" s="7" t="s">
        <v>1444</v>
      </c>
      <c r="E211" s="82" t="s">
        <v>894</v>
      </c>
      <c r="G211" s="157" t="s">
        <v>409</v>
      </c>
      <c r="H211" s="96" t="s">
        <v>470</v>
      </c>
      <c r="I211" s="157" t="s">
        <v>436</v>
      </c>
      <c r="J211" s="96" t="s">
        <v>500</v>
      </c>
      <c r="K211" s="157">
        <v>100</v>
      </c>
      <c r="L211" s="32" t="s">
        <v>513</v>
      </c>
      <c r="T211" s="5" t="str">
        <f>VLOOKUP(K211,'Mapping Service'!$K:$S,9,0)</f>
        <v>mechanicalServiceTask0000122</v>
      </c>
    </row>
    <row r="212" spans="1:23">
      <c r="A212" s="5" t="s">
        <v>2404</v>
      </c>
      <c r="B212" s="63" t="s">
        <v>375</v>
      </c>
      <c r="C212" s="5" t="s">
        <v>1427</v>
      </c>
      <c r="D212" s="95" t="s">
        <v>1449</v>
      </c>
      <c r="E212" s="82" t="s">
        <v>894</v>
      </c>
      <c r="G212" s="157" t="s">
        <v>421</v>
      </c>
      <c r="H212" s="167" t="s">
        <v>1546</v>
      </c>
      <c r="I212" s="157" t="s">
        <v>448</v>
      </c>
      <c r="J212" s="167" t="s">
        <v>503</v>
      </c>
      <c r="K212" s="157">
        <v>104</v>
      </c>
      <c r="L212" s="32" t="s">
        <v>516</v>
      </c>
      <c r="M212" s="192" t="s">
        <v>2023</v>
      </c>
      <c r="T212" s="5" t="str">
        <f>VLOOKUP(K212,'Mapping Service'!$K:$S,9,0)</f>
        <v>mechanicalServiceTask0000126</v>
      </c>
    </row>
    <row r="213" spans="1:23">
      <c r="A213" s="5" t="s">
        <v>2404</v>
      </c>
      <c r="B213" s="63" t="s">
        <v>375</v>
      </c>
      <c r="C213" s="5" t="s">
        <v>1427</v>
      </c>
      <c r="D213" t="s">
        <v>2153</v>
      </c>
      <c r="E213" s="82" t="s">
        <v>894</v>
      </c>
      <c r="G213" s="163" t="s">
        <v>954</v>
      </c>
      <c r="H213" s="32" t="s">
        <v>477</v>
      </c>
      <c r="I213" s="163" t="s">
        <v>954</v>
      </c>
      <c r="J213" s="96" t="s">
        <v>506</v>
      </c>
      <c r="K213" s="163" t="s">
        <v>954</v>
      </c>
      <c r="L213" s="32" t="s">
        <v>1603</v>
      </c>
      <c r="M213" s="192" t="s">
        <v>2072</v>
      </c>
      <c r="T213" s="5" t="e">
        <f>VLOOKUP(K213,'Mapping Service'!$K:$S,9,0)</f>
        <v>#N/A</v>
      </c>
    </row>
    <row r="214" spans="1:23">
      <c r="A214" s="5" t="s">
        <v>2404</v>
      </c>
      <c r="B214" s="63" t="s">
        <v>375</v>
      </c>
      <c r="C214" s="5" t="s">
        <v>1427</v>
      </c>
      <c r="D214" s="148" t="s">
        <v>2154</v>
      </c>
      <c r="E214" s="82" t="s">
        <v>2031</v>
      </c>
      <c r="F214" s="85"/>
      <c r="G214" s="157">
        <v>92</v>
      </c>
      <c r="H214" s="84" t="s">
        <v>480</v>
      </c>
      <c r="I214" s="157">
        <v>101</v>
      </c>
      <c r="J214" s="84" t="s">
        <v>509</v>
      </c>
      <c r="K214" s="157">
        <v>105</v>
      </c>
      <c r="L214" s="84" t="s">
        <v>533</v>
      </c>
      <c r="M214" s="205"/>
      <c r="N214" s="79"/>
      <c r="O214" s="79"/>
      <c r="P214" s="79"/>
      <c r="Q214" s="79"/>
      <c r="R214" s="79"/>
      <c r="S214" s="79"/>
      <c r="T214" s="5" t="e">
        <f>VLOOKUP(K214,'Mapping Service'!$K:$S,9,0)</f>
        <v>#N/A</v>
      </c>
      <c r="U214" s="79"/>
      <c r="V214" s="79"/>
      <c r="W214" s="79"/>
    </row>
    <row r="215" spans="1:23">
      <c r="A215" s="5" t="s">
        <v>2404</v>
      </c>
      <c r="B215" s="63" t="s">
        <v>375</v>
      </c>
      <c r="C215" s="5" t="s">
        <v>1427</v>
      </c>
      <c r="D215" t="s">
        <v>2155</v>
      </c>
      <c r="E215" s="82" t="s">
        <v>2058</v>
      </c>
      <c r="F215" s="85"/>
      <c r="G215" s="157" t="s">
        <v>1451</v>
      </c>
      <c r="H215" s="32" t="s">
        <v>1553</v>
      </c>
      <c r="I215" s="157" t="s">
        <v>1452</v>
      </c>
      <c r="J215" s="166" t="s">
        <v>1702</v>
      </c>
      <c r="K215" s="157" t="s">
        <v>463</v>
      </c>
      <c r="L215" s="166" t="s">
        <v>1643</v>
      </c>
      <c r="M215" s="179" t="s">
        <v>2156</v>
      </c>
      <c r="N215" s="79"/>
      <c r="O215" s="79"/>
      <c r="P215" s="79"/>
      <c r="Q215" s="79"/>
      <c r="R215" s="79"/>
      <c r="S215" s="79"/>
      <c r="T215" s="5" t="str">
        <f>VLOOKUP(K215,'Mapping Service'!$K:$S,9,0)</f>
        <v>mechanicalServiceTask000507</v>
      </c>
      <c r="U215" s="79"/>
      <c r="V215" s="79"/>
      <c r="W215" s="79"/>
    </row>
    <row r="216" spans="1:23">
      <c r="A216" s="5" t="s">
        <v>2404</v>
      </c>
      <c r="B216" s="63" t="s">
        <v>375</v>
      </c>
      <c r="C216" s="5" t="s">
        <v>1427</v>
      </c>
      <c r="D216" t="s">
        <v>2157</v>
      </c>
      <c r="E216" s="82" t="s">
        <v>2058</v>
      </c>
      <c r="F216" s="85"/>
      <c r="G216" s="157" t="s">
        <v>1464</v>
      </c>
      <c r="H216" s="32" t="s">
        <v>484</v>
      </c>
      <c r="I216" s="157" t="s">
        <v>1465</v>
      </c>
      <c r="J216" s="166" t="s">
        <v>1704</v>
      </c>
      <c r="K216" s="157" t="s">
        <v>467</v>
      </c>
      <c r="L216" s="166" t="s">
        <v>1651</v>
      </c>
      <c r="M216" s="205" t="s">
        <v>2156</v>
      </c>
      <c r="N216" s="145" t="s">
        <v>2158</v>
      </c>
      <c r="O216" s="79"/>
      <c r="P216" s="79"/>
      <c r="Q216" s="79"/>
      <c r="R216" s="79"/>
      <c r="S216" s="79"/>
      <c r="T216" s="5" t="str">
        <f>VLOOKUP(K216,'Mapping Service'!$K:$S,9,0)</f>
        <v>mechanicalServiceTask000508</v>
      </c>
      <c r="U216" s="79"/>
      <c r="V216" s="79"/>
      <c r="W216" s="79"/>
    </row>
    <row r="217" spans="1:23">
      <c r="A217" s="5" t="s">
        <v>2404</v>
      </c>
      <c r="B217" s="63" t="s">
        <v>375</v>
      </c>
      <c r="C217" s="5" t="s">
        <v>1427</v>
      </c>
      <c r="D217" s="7" t="s">
        <v>1493</v>
      </c>
      <c r="E217" s="82" t="s">
        <v>894</v>
      </c>
      <c r="G217" s="157" t="s">
        <v>427</v>
      </c>
      <c r="H217" s="32" t="s">
        <v>487</v>
      </c>
      <c r="I217" s="157" t="s">
        <v>454</v>
      </c>
      <c r="J217" s="32" t="s">
        <v>513</v>
      </c>
      <c r="K217" s="157">
        <v>106</v>
      </c>
      <c r="L217" s="32" t="s">
        <v>1528</v>
      </c>
      <c r="M217" s="179" t="s">
        <v>2156</v>
      </c>
      <c r="T217" s="5" t="str">
        <f>VLOOKUP(K217,'Mapping Service'!$K:$S,9,0)</f>
        <v>mechanicalServiceTask00001000030</v>
      </c>
    </row>
    <row r="218" spans="1:23">
      <c r="A218" s="5" t="s">
        <v>2404</v>
      </c>
      <c r="B218" s="63" t="s">
        <v>375</v>
      </c>
      <c r="C218" s="5" t="s">
        <v>1427</v>
      </c>
      <c r="D218" s="151" t="s">
        <v>2159</v>
      </c>
      <c r="E218" s="82" t="s">
        <v>2031</v>
      </c>
      <c r="F218" s="85"/>
      <c r="G218" s="157" t="s">
        <v>1571</v>
      </c>
      <c r="H218" s="32" t="s">
        <v>497</v>
      </c>
      <c r="I218" s="157" t="s">
        <v>2160</v>
      </c>
      <c r="J218" s="85" t="s">
        <v>516</v>
      </c>
      <c r="K218" s="157" t="s">
        <v>2161</v>
      </c>
      <c r="L218" s="166" t="s">
        <v>1723</v>
      </c>
      <c r="M218" s="206" t="s">
        <v>2162</v>
      </c>
      <c r="N218" s="79"/>
      <c r="O218" s="79"/>
      <c r="P218" s="79"/>
      <c r="Q218" s="79"/>
      <c r="R218" s="79"/>
      <c r="S218" s="79"/>
      <c r="T218" s="5" t="e">
        <f>VLOOKUP(K218,'Mapping Service'!$K:$S,9,0)</f>
        <v>#N/A</v>
      </c>
      <c r="U218" s="79"/>
      <c r="V218" s="79"/>
      <c r="W218" s="79"/>
    </row>
    <row r="219" spans="1:23">
      <c r="A219" s="5" t="s">
        <v>2404</v>
      </c>
      <c r="B219" s="63" t="s">
        <v>375</v>
      </c>
      <c r="C219" s="5" t="s">
        <v>1427</v>
      </c>
      <c r="D219" s="151" t="s">
        <v>2163</v>
      </c>
      <c r="E219" s="82" t="s">
        <v>2058</v>
      </c>
      <c r="F219" s="85"/>
      <c r="G219" s="157" t="s">
        <v>1575</v>
      </c>
      <c r="H219" s="32" t="s">
        <v>2150</v>
      </c>
      <c r="I219" s="157" t="s">
        <v>2164</v>
      </c>
      <c r="J219" s="166" t="s">
        <v>2218</v>
      </c>
      <c r="K219" s="157" t="s">
        <v>564</v>
      </c>
      <c r="L219" s="166" t="s">
        <v>1632</v>
      </c>
      <c r="M219" s="206" t="s">
        <v>2162</v>
      </c>
      <c r="N219" s="79"/>
      <c r="O219" s="79"/>
      <c r="P219" s="79"/>
      <c r="Q219" s="79"/>
      <c r="R219" s="79"/>
      <c r="S219" s="79"/>
      <c r="T219" s="5" t="str">
        <f>VLOOKUP(K219,'Mapping Service'!$K:$S,9,0)</f>
        <v>2ae3cb4e-ef50-4814-a2cq-a8b2b1944e1a</v>
      </c>
      <c r="U219" s="79"/>
      <c r="V219" s="79"/>
      <c r="W219" s="79"/>
    </row>
    <row r="220" spans="1:23">
      <c r="A220" s="5" t="s">
        <v>2404</v>
      </c>
      <c r="B220" s="63" t="s">
        <v>375</v>
      </c>
      <c r="C220" s="5" t="s">
        <v>1427</v>
      </c>
      <c r="D220" s="151" t="s">
        <v>2166</v>
      </c>
      <c r="E220" s="82" t="s">
        <v>2058</v>
      </c>
      <c r="F220" s="85"/>
      <c r="G220" s="157" t="s">
        <v>1578</v>
      </c>
      <c r="H220" s="32" t="s">
        <v>2152</v>
      </c>
      <c r="I220" s="157" t="s">
        <v>2167</v>
      </c>
      <c r="J220" s="166" t="s">
        <v>2160</v>
      </c>
      <c r="K220" s="157" t="s">
        <v>567</v>
      </c>
      <c r="L220" s="166" t="s">
        <v>1497</v>
      </c>
      <c r="M220" s="206" t="s">
        <v>2162</v>
      </c>
      <c r="N220" s="145" t="s">
        <v>2158</v>
      </c>
      <c r="O220" s="79"/>
      <c r="P220" s="79"/>
      <c r="Q220" s="79"/>
      <c r="R220" s="79"/>
      <c r="S220" s="79"/>
      <c r="T220" s="5" t="str">
        <f>VLOOKUP(K220,'Mapping Service'!$K:$S,9,0)</f>
        <v>2f3dda9f-89er-406f-96ec-2f1e4162f9a5</v>
      </c>
      <c r="U220" s="79"/>
      <c r="V220" s="79"/>
      <c r="W220" s="79"/>
    </row>
    <row r="221" spans="1:23" ht="33.6" customHeight="1">
      <c r="A221" s="5" t="s">
        <v>2404</v>
      </c>
      <c r="B221" s="63" t="s">
        <v>375</v>
      </c>
      <c r="C221" s="5" t="s">
        <v>1427</v>
      </c>
      <c r="D221" s="7" t="s">
        <v>1521</v>
      </c>
      <c r="E221" s="82" t="s">
        <v>894</v>
      </c>
      <c r="G221" s="163" t="s">
        <v>954</v>
      </c>
      <c r="H221" s="167" t="s">
        <v>500</v>
      </c>
      <c r="I221" s="163" t="s">
        <v>954</v>
      </c>
      <c r="J221" s="167" t="s">
        <v>1603</v>
      </c>
      <c r="K221" s="163" t="s">
        <v>954</v>
      </c>
      <c r="L221" s="32" t="s">
        <v>560</v>
      </c>
      <c r="M221" s="192" t="s">
        <v>2072</v>
      </c>
      <c r="T221" s="5" t="e">
        <f>VLOOKUP(K221,'Mapping Service'!$K:$S,9,0)</f>
        <v>#N/A</v>
      </c>
    </row>
    <row r="222" spans="1:23" ht="28.8">
      <c r="A222" s="5" t="s">
        <v>2404</v>
      </c>
      <c r="B222" s="63" t="s">
        <v>375</v>
      </c>
      <c r="C222" s="5" t="s">
        <v>1427</v>
      </c>
      <c r="D222" s="189" t="s">
        <v>2168</v>
      </c>
      <c r="E222" s="143" t="s">
        <v>2025</v>
      </c>
      <c r="G222" s="157">
        <v>109</v>
      </c>
      <c r="H222" s="167" t="s">
        <v>503</v>
      </c>
      <c r="I222" s="157">
        <v>121</v>
      </c>
      <c r="J222" s="167" t="s">
        <v>533</v>
      </c>
      <c r="K222" s="157">
        <v>126</v>
      </c>
      <c r="L222" s="32" t="s">
        <v>570</v>
      </c>
      <c r="T222" s="5" t="str">
        <f>VLOOKUP(K222,'Mapping Service'!$K:$S,9,0)</f>
        <v>mechanicalServiceTask0009000023</v>
      </c>
    </row>
    <row r="223" spans="1:23">
      <c r="A223" s="5" t="s">
        <v>2404</v>
      </c>
      <c r="B223" s="63" t="s">
        <v>375</v>
      </c>
      <c r="C223" s="5" t="s">
        <v>1427</v>
      </c>
      <c r="D223" s="189" t="s">
        <v>2447</v>
      </c>
      <c r="E223" s="190" t="s">
        <v>2448</v>
      </c>
      <c r="G223" s="157">
        <v>109</v>
      </c>
      <c r="H223" s="170" t="s">
        <v>1606</v>
      </c>
      <c r="I223" s="158" t="s">
        <v>1632</v>
      </c>
      <c r="J223" s="96" t="s">
        <v>1643</v>
      </c>
      <c r="K223" s="158" t="s">
        <v>2174</v>
      </c>
      <c r="L223" s="96" t="s">
        <v>2449</v>
      </c>
      <c r="M223" s="146"/>
      <c r="P223" s="94"/>
      <c r="T223" s="5" t="e">
        <f>VLOOKUP(K223,'Mapping Service'!$K:$S,9,0)</f>
        <v>#N/A</v>
      </c>
    </row>
    <row r="224" spans="1:23">
      <c r="A224" s="5" t="s">
        <v>2404</v>
      </c>
      <c r="B224" s="63" t="s">
        <v>375</v>
      </c>
      <c r="C224" s="5" t="s">
        <v>1427</v>
      </c>
      <c r="D224" s="189" t="s">
        <v>2450</v>
      </c>
      <c r="E224" s="190" t="s">
        <v>2448</v>
      </c>
      <c r="G224" s="157" t="s">
        <v>1553</v>
      </c>
      <c r="H224" s="96" t="s">
        <v>1611</v>
      </c>
      <c r="I224" s="157" t="s">
        <v>1632</v>
      </c>
      <c r="J224" s="96" t="s">
        <v>1651</v>
      </c>
      <c r="K224" s="157" t="s">
        <v>2174</v>
      </c>
      <c r="L224" s="96" t="s">
        <v>2186</v>
      </c>
      <c r="M224" s="146"/>
      <c r="P224" s="191" t="s">
        <v>2032</v>
      </c>
      <c r="T224" s="5" t="e">
        <f>VLOOKUP(K224,'Mapping Service'!$K:$S,9,0)</f>
        <v>#N/A</v>
      </c>
    </row>
    <row r="225" spans="1:23">
      <c r="A225" s="5" t="s">
        <v>2404</v>
      </c>
      <c r="B225" s="63" t="s">
        <v>375</v>
      </c>
      <c r="C225" s="5" t="s">
        <v>1427</v>
      </c>
      <c r="D225" s="24" t="s">
        <v>2451</v>
      </c>
      <c r="E225" s="143" t="s">
        <v>1043</v>
      </c>
      <c r="G225" s="158" t="s">
        <v>954</v>
      </c>
      <c r="H225" s="96" t="s">
        <v>23</v>
      </c>
      <c r="I225" s="158" t="s">
        <v>954</v>
      </c>
      <c r="J225" s="96" t="s">
        <v>23</v>
      </c>
      <c r="K225" s="96" t="s">
        <v>954</v>
      </c>
      <c r="L225" s="96" t="s">
        <v>23</v>
      </c>
      <c r="M225" s="146"/>
      <c r="P225" s="94"/>
      <c r="T225" s="5" t="e">
        <f>VLOOKUP(K225,'Mapping Service'!$K:$S,9,0)</f>
        <v>#N/A</v>
      </c>
    </row>
    <row r="226" spans="1:23">
      <c r="A226" s="5" t="s">
        <v>2404</v>
      </c>
      <c r="B226" s="63" t="s">
        <v>375</v>
      </c>
      <c r="C226" s="5" t="s">
        <v>1427</v>
      </c>
      <c r="D226" t="s">
        <v>2177</v>
      </c>
      <c r="E226" s="82" t="s">
        <v>894</v>
      </c>
      <c r="G226" s="163" t="s">
        <v>954</v>
      </c>
      <c r="H226" s="167" t="s">
        <v>506</v>
      </c>
      <c r="I226" s="163" t="s">
        <v>954</v>
      </c>
      <c r="J226" s="167" t="s">
        <v>1528</v>
      </c>
      <c r="K226" s="163" t="s">
        <v>954</v>
      </c>
      <c r="L226" s="32" t="s">
        <v>573</v>
      </c>
      <c r="M226" s="192" t="s">
        <v>2072</v>
      </c>
      <c r="T226" s="5" t="e">
        <f>VLOOKUP(K226,'Mapping Service'!$K:$S,9,0)</f>
        <v>#N/A</v>
      </c>
    </row>
    <row r="227" spans="1:23">
      <c r="A227" s="5" t="s">
        <v>2404</v>
      </c>
      <c r="B227" s="63" t="s">
        <v>375</v>
      </c>
      <c r="C227" s="5" t="s">
        <v>1427</v>
      </c>
      <c r="D227" t="s">
        <v>1532</v>
      </c>
      <c r="E227" s="82" t="s">
        <v>894</v>
      </c>
      <c r="G227" s="157" t="s">
        <v>454</v>
      </c>
      <c r="H227" s="32" t="s">
        <v>509</v>
      </c>
      <c r="I227" s="157" t="s">
        <v>497</v>
      </c>
      <c r="J227" s="32" t="s">
        <v>1723</v>
      </c>
      <c r="K227" s="157">
        <v>116</v>
      </c>
      <c r="L227" s="32" t="s">
        <v>576</v>
      </c>
      <c r="M227" s="206" t="s">
        <v>2162</v>
      </c>
      <c r="T227" s="5" t="str">
        <f>VLOOKUP(K227,'Mapping Service'!$K:$S,9,0)</f>
        <v>mechanicalServiceTask000326</v>
      </c>
    </row>
    <row r="228" spans="1:23">
      <c r="A228" s="5" t="s">
        <v>2404</v>
      </c>
      <c r="B228" s="63" t="s">
        <v>375</v>
      </c>
      <c r="C228" s="5" t="s">
        <v>1427</v>
      </c>
      <c r="D228" s="7" t="s">
        <v>1533</v>
      </c>
      <c r="E228" s="82" t="s">
        <v>894</v>
      </c>
      <c r="G228" s="157" t="s">
        <v>457</v>
      </c>
      <c r="H228" s="32" t="s">
        <v>513</v>
      </c>
      <c r="I228" s="157" t="s">
        <v>500</v>
      </c>
      <c r="J228" s="32" t="s">
        <v>560</v>
      </c>
      <c r="K228" s="157">
        <v>117</v>
      </c>
      <c r="L228" s="32" t="s">
        <v>579</v>
      </c>
      <c r="M228" s="206" t="s">
        <v>2162</v>
      </c>
      <c r="T228" s="5" t="str">
        <f>VLOOKUP(K228,'Mapping Service'!$K:$S,9,0)</f>
        <v>mechanicalServiceTask000327</v>
      </c>
    </row>
    <row r="229" spans="1:23">
      <c r="A229" s="5" t="s">
        <v>2404</v>
      </c>
      <c r="B229" s="81" t="s">
        <v>375</v>
      </c>
      <c r="C229" s="99" t="s">
        <v>472</v>
      </c>
      <c r="D229" s="22" t="s">
        <v>472</v>
      </c>
      <c r="E229" s="20" t="s">
        <v>2</v>
      </c>
      <c r="F229" s="71"/>
      <c r="H229" s="71" t="s">
        <v>23</v>
      </c>
      <c r="J229" s="71" t="s">
        <v>23</v>
      </c>
      <c r="L229" s="71" t="s">
        <v>23</v>
      </c>
      <c r="M229" s="20"/>
      <c r="N229" s="20"/>
      <c r="O229" s="20"/>
      <c r="P229" s="20"/>
      <c r="Q229" s="20"/>
      <c r="R229" s="20"/>
      <c r="S229" s="20"/>
      <c r="T229" s="5" t="e">
        <f>VLOOKUP(K229,'Mapping Service'!$K:$S,9,0)</f>
        <v>#N/A</v>
      </c>
      <c r="U229" s="20"/>
      <c r="V229" s="20"/>
      <c r="W229" s="20"/>
    </row>
    <row r="230" spans="1:23">
      <c r="A230" s="5" t="s">
        <v>2404</v>
      </c>
      <c r="B230" s="63" t="s">
        <v>375</v>
      </c>
      <c r="C230" s="5" t="s">
        <v>472</v>
      </c>
      <c r="D230" s="7" t="s">
        <v>1544</v>
      </c>
      <c r="E230" s="82" t="s">
        <v>894</v>
      </c>
      <c r="G230" s="157" t="s">
        <v>433</v>
      </c>
      <c r="H230" s="32" t="s">
        <v>516</v>
      </c>
      <c r="I230" s="157" t="s">
        <v>460</v>
      </c>
      <c r="J230" s="32" t="s">
        <v>570</v>
      </c>
      <c r="K230" s="157">
        <v>108</v>
      </c>
      <c r="L230" s="32" t="s">
        <v>583</v>
      </c>
      <c r="M230" s="203" t="s">
        <v>2143</v>
      </c>
      <c r="T230" s="5" t="str">
        <f>VLOOKUP(K230,'Mapping Service'!$K:$S,9,0)</f>
        <v>mechanicalServiceTask000308001</v>
      </c>
    </row>
    <row r="231" spans="1:23" ht="28.35" customHeight="1">
      <c r="A231" s="5" t="s">
        <v>2404</v>
      </c>
      <c r="B231" s="63" t="s">
        <v>375</v>
      </c>
      <c r="C231" s="5" t="s">
        <v>472</v>
      </c>
      <c r="D231" s="7" t="s">
        <v>1545</v>
      </c>
      <c r="E231" s="82" t="s">
        <v>894</v>
      </c>
      <c r="G231" s="157" t="s">
        <v>442</v>
      </c>
      <c r="H231" s="32" t="s">
        <v>1603</v>
      </c>
      <c r="I231" s="157" t="s">
        <v>1546</v>
      </c>
      <c r="J231" s="32" t="s">
        <v>573</v>
      </c>
      <c r="K231" s="157">
        <v>111</v>
      </c>
      <c r="L231" s="32" t="s">
        <v>586</v>
      </c>
      <c r="M231" s="135" t="s">
        <v>2143</v>
      </c>
      <c r="T231" s="5" t="str">
        <f>VLOOKUP(K231,'Mapping Service'!$K:$S,9,0)</f>
        <v>mechanicalServiceTask000308</v>
      </c>
    </row>
    <row r="232" spans="1:23" ht="25.5" customHeight="1">
      <c r="A232" s="5" t="s">
        <v>2404</v>
      </c>
      <c r="B232" s="63" t="s">
        <v>375</v>
      </c>
      <c r="C232" s="5" t="s">
        <v>472</v>
      </c>
      <c r="D232" s="7" t="s">
        <v>1547</v>
      </c>
      <c r="E232" s="82" t="s">
        <v>894</v>
      </c>
      <c r="G232" s="157" t="s">
        <v>448</v>
      </c>
      <c r="H232" s="32" t="s">
        <v>533</v>
      </c>
      <c r="I232" s="157" t="s">
        <v>480</v>
      </c>
      <c r="J232" s="32" t="s">
        <v>576</v>
      </c>
      <c r="K232" s="157">
        <v>113</v>
      </c>
      <c r="L232" s="32" t="s">
        <v>589</v>
      </c>
      <c r="M232" s="135" t="s">
        <v>2143</v>
      </c>
      <c r="T232" s="5" t="str">
        <f>VLOOKUP(K232,'Mapping Service'!$K:$S,9,0)</f>
        <v>mechanicalServiceTask00030802</v>
      </c>
    </row>
    <row r="233" spans="1:23">
      <c r="A233" s="5" t="s">
        <v>2404</v>
      </c>
      <c r="B233" s="63" t="s">
        <v>375</v>
      </c>
      <c r="C233" s="5" t="s">
        <v>472</v>
      </c>
      <c r="D233" s="7" t="s">
        <v>1548</v>
      </c>
      <c r="E233" s="82" t="s">
        <v>894</v>
      </c>
      <c r="G233" s="157" t="s">
        <v>445</v>
      </c>
      <c r="H233" s="32" t="s">
        <v>1528</v>
      </c>
      <c r="I233" s="157" t="s">
        <v>477</v>
      </c>
      <c r="J233" s="32" t="s">
        <v>579</v>
      </c>
      <c r="K233" s="157">
        <v>112</v>
      </c>
      <c r="L233" s="32" t="s">
        <v>592</v>
      </c>
      <c r="M233" s="135" t="s">
        <v>2143</v>
      </c>
      <c r="T233" s="5" t="str">
        <f>VLOOKUP(K233,'Mapping Service'!$K:$S,9,0)</f>
        <v>mechanicalServiceTask00030800</v>
      </c>
    </row>
    <row r="234" spans="1:23">
      <c r="A234" s="5" t="s">
        <v>2404</v>
      </c>
      <c r="B234" s="63" t="s">
        <v>375</v>
      </c>
      <c r="C234" s="5" t="s">
        <v>472</v>
      </c>
      <c r="D234" s="7" t="s">
        <v>1550</v>
      </c>
      <c r="E234" s="82" t="s">
        <v>894</v>
      </c>
      <c r="G234" s="157" t="s">
        <v>1552</v>
      </c>
      <c r="H234" s="32" t="s">
        <v>1723</v>
      </c>
      <c r="I234" s="157" t="s">
        <v>463</v>
      </c>
      <c r="J234" s="32" t="s">
        <v>583</v>
      </c>
      <c r="K234" s="157">
        <v>109</v>
      </c>
      <c r="L234" s="96" t="s">
        <v>595</v>
      </c>
      <c r="M234" s="204" t="s">
        <v>2146</v>
      </c>
      <c r="T234" s="5" t="str">
        <f>VLOOKUP(K234,'Mapping Service'!$K:$S,9,0)</f>
        <v>mechanicalServiceTask000308001000</v>
      </c>
    </row>
    <row r="235" spans="1:23">
      <c r="A235" s="5" t="s">
        <v>2404</v>
      </c>
      <c r="B235" s="63" t="s">
        <v>375</v>
      </c>
      <c r="C235" s="5" t="s">
        <v>472</v>
      </c>
      <c r="D235" s="7" t="s">
        <v>1554</v>
      </c>
      <c r="E235" s="82" t="s">
        <v>2031</v>
      </c>
      <c r="G235" s="157" t="s">
        <v>1555</v>
      </c>
      <c r="H235" s="32" t="s">
        <v>1497</v>
      </c>
      <c r="I235" s="157" t="s">
        <v>467</v>
      </c>
      <c r="J235" s="96" t="s">
        <v>2204</v>
      </c>
      <c r="K235" s="157" t="s">
        <v>484</v>
      </c>
      <c r="L235" s="96" t="s">
        <v>2452</v>
      </c>
      <c r="M235" s="135" t="s">
        <v>2143</v>
      </c>
      <c r="T235" s="5" t="str">
        <f>VLOOKUP(K235,'Mapping Service'!$K:$S,9,0)</f>
        <v>mechanicalServiceTask000306</v>
      </c>
    </row>
    <row r="236" spans="1:23">
      <c r="A236" s="5" t="s">
        <v>2404</v>
      </c>
      <c r="B236" s="63" t="s">
        <v>375</v>
      </c>
      <c r="C236" s="5" t="s">
        <v>472</v>
      </c>
      <c r="D236" s="95" t="s">
        <v>2180</v>
      </c>
      <c r="E236" s="82" t="s">
        <v>2058</v>
      </c>
      <c r="G236" s="157" t="s">
        <v>1557</v>
      </c>
      <c r="H236" s="32" t="s">
        <v>1502</v>
      </c>
      <c r="I236" s="157" t="s">
        <v>1475</v>
      </c>
      <c r="J236" s="96" t="s">
        <v>2453</v>
      </c>
      <c r="K236" s="157" t="s">
        <v>1558</v>
      </c>
      <c r="L236" s="96" t="s">
        <v>2272</v>
      </c>
      <c r="M236" s="135" t="s">
        <v>2143</v>
      </c>
      <c r="N236" s="145" t="s">
        <v>2125</v>
      </c>
      <c r="T236" s="5" t="e">
        <f>VLOOKUP(K236,'Mapping Service'!$K:$S,9,0)</f>
        <v>#N/A</v>
      </c>
    </row>
    <row r="237" spans="1:23">
      <c r="A237" s="5" t="s">
        <v>2404</v>
      </c>
      <c r="B237" s="63" t="s">
        <v>375</v>
      </c>
      <c r="C237" s="5" t="s">
        <v>472</v>
      </c>
      <c r="D237" s="7" t="s">
        <v>1560</v>
      </c>
      <c r="E237" s="82" t="s">
        <v>2031</v>
      </c>
      <c r="G237" s="157" t="s">
        <v>430</v>
      </c>
      <c r="H237" s="32" t="s">
        <v>560</v>
      </c>
      <c r="I237" s="157" t="s">
        <v>457</v>
      </c>
      <c r="J237" s="32" t="s">
        <v>586</v>
      </c>
      <c r="K237" s="157">
        <v>107</v>
      </c>
      <c r="L237" s="32" t="s">
        <v>599</v>
      </c>
      <c r="T237" s="5" t="e">
        <f>VLOOKUP(K237,'Mapping Service'!$K:$S,9,0)</f>
        <v>#N/A</v>
      </c>
    </row>
    <row r="238" spans="1:23">
      <c r="A238" s="5" t="s">
        <v>2404</v>
      </c>
      <c r="B238" s="63" t="s">
        <v>375</v>
      </c>
      <c r="C238" s="5" t="s">
        <v>472</v>
      </c>
      <c r="D238" s="95" t="s">
        <v>2183</v>
      </c>
      <c r="E238" s="82" t="s">
        <v>2058</v>
      </c>
      <c r="G238" s="157" t="s">
        <v>1562</v>
      </c>
      <c r="H238" s="32" t="s">
        <v>2165</v>
      </c>
      <c r="I238" s="157" t="s">
        <v>1563</v>
      </c>
      <c r="J238" s="96" t="s">
        <v>2454</v>
      </c>
      <c r="K238" s="157" t="s">
        <v>474</v>
      </c>
      <c r="L238" s="96" t="s">
        <v>2225</v>
      </c>
      <c r="N238" s="145" t="s">
        <v>2125</v>
      </c>
      <c r="T238" s="5" t="str">
        <f>VLOOKUP(K238,'Mapping Service'!$K:$S,9,0)</f>
        <v>mechanicalServiceTask000303</v>
      </c>
    </row>
    <row r="239" spans="1:23">
      <c r="A239" s="5" t="s">
        <v>2404</v>
      </c>
      <c r="B239" s="63" t="s">
        <v>375</v>
      </c>
      <c r="C239" s="5" t="s">
        <v>472</v>
      </c>
      <c r="D239" s="7" t="s">
        <v>1565</v>
      </c>
      <c r="E239" s="82" t="s">
        <v>894</v>
      </c>
      <c r="G239" s="157" t="s">
        <v>1566</v>
      </c>
      <c r="H239" s="32" t="s">
        <v>570</v>
      </c>
      <c r="I239" s="157" t="s">
        <v>1567</v>
      </c>
      <c r="J239" s="32" t="s">
        <v>589</v>
      </c>
      <c r="K239" s="157">
        <v>110</v>
      </c>
      <c r="L239" s="32" t="s">
        <v>602</v>
      </c>
      <c r="T239" s="5" t="str">
        <f>VLOOKUP(K239,'Mapping Service'!$K:$S,9,0)</f>
        <v>mechanicalServiceTask000301</v>
      </c>
    </row>
    <row r="240" spans="1:23">
      <c r="A240" s="5" t="s">
        <v>2404</v>
      </c>
      <c r="B240" s="63" t="s">
        <v>375</v>
      </c>
      <c r="C240" s="5" t="s">
        <v>472</v>
      </c>
      <c r="D240" s="7" t="s">
        <v>1569</v>
      </c>
      <c r="E240" s="82" t="s">
        <v>2031</v>
      </c>
      <c r="G240" s="157" t="s">
        <v>1570</v>
      </c>
      <c r="H240" s="32" t="s">
        <v>2186</v>
      </c>
      <c r="I240" s="157" t="s">
        <v>1571</v>
      </c>
      <c r="J240" s="96" t="s">
        <v>2455</v>
      </c>
      <c r="K240" s="157" t="s">
        <v>1572</v>
      </c>
      <c r="L240" s="96" t="s">
        <v>2196</v>
      </c>
      <c r="T240" s="5" t="e">
        <f>VLOOKUP(K240,'Mapping Service'!$K:$S,9,0)</f>
        <v>#N/A</v>
      </c>
    </row>
    <row r="241" spans="1:23">
      <c r="A241" s="5" t="s">
        <v>2404</v>
      </c>
      <c r="B241" s="63" t="s">
        <v>375</v>
      </c>
      <c r="C241" s="5" t="s">
        <v>472</v>
      </c>
      <c r="D241" s="95" t="s">
        <v>2189</v>
      </c>
      <c r="E241" s="82" t="s">
        <v>2058</v>
      </c>
      <c r="G241" s="157" t="s">
        <v>1574</v>
      </c>
      <c r="H241" s="32" t="s">
        <v>2190</v>
      </c>
      <c r="I241" s="157" t="s">
        <v>1575</v>
      </c>
      <c r="J241" s="96" t="s">
        <v>2456</v>
      </c>
      <c r="K241" s="157" t="s">
        <v>491</v>
      </c>
      <c r="L241" s="96" t="s">
        <v>2201</v>
      </c>
      <c r="T241" s="5" t="str">
        <f>VLOOKUP(K241,'Mapping Service'!$K:$S,9,0)</f>
        <v>e78711c6-83ac-4bb0-8d6e-7b7c6ef3597a</v>
      </c>
    </row>
    <row r="242" spans="1:23">
      <c r="A242" s="5" t="s">
        <v>2404</v>
      </c>
      <c r="B242" s="63" t="s">
        <v>375</v>
      </c>
      <c r="C242" s="5" t="s">
        <v>472</v>
      </c>
      <c r="D242" s="95" t="s">
        <v>2192</v>
      </c>
      <c r="E242" s="82" t="s">
        <v>2058</v>
      </c>
      <c r="G242" s="157" t="s">
        <v>1577</v>
      </c>
      <c r="H242" s="32" t="s">
        <v>2193</v>
      </c>
      <c r="I242" s="157" t="s">
        <v>1578</v>
      </c>
      <c r="J242" s="96" t="s">
        <v>2457</v>
      </c>
      <c r="K242" s="157" t="s">
        <v>494</v>
      </c>
      <c r="L242" s="96" t="s">
        <v>2205</v>
      </c>
      <c r="N242" s="145" t="s">
        <v>2125</v>
      </c>
      <c r="T242" s="5" t="str">
        <f>VLOOKUP(K242,'Mapping Service'!$K:$S,9,0)</f>
        <v>mechanicalServiceTask0003049600223</v>
      </c>
    </row>
    <row r="243" spans="1:23">
      <c r="A243" s="5" t="s">
        <v>2404</v>
      </c>
      <c r="B243" s="63" t="s">
        <v>375</v>
      </c>
      <c r="C243" s="5" t="s">
        <v>472</v>
      </c>
      <c r="D243" s="7" t="s">
        <v>1579</v>
      </c>
      <c r="E243" s="82" t="s">
        <v>894</v>
      </c>
      <c r="G243" s="169" t="s">
        <v>954</v>
      </c>
      <c r="H243" s="167" t="s">
        <v>573</v>
      </c>
      <c r="I243" s="163" t="s">
        <v>954</v>
      </c>
      <c r="J243" s="167" t="s">
        <v>592</v>
      </c>
      <c r="K243" s="157">
        <v>114</v>
      </c>
      <c r="L243" s="32" t="s">
        <v>605</v>
      </c>
      <c r="M243" s="206" t="s">
        <v>2458</v>
      </c>
      <c r="T243" s="5" t="str">
        <f>VLOOKUP(K243,'Mapping Service'!$K:$S,9,0)</f>
        <v>mechanicalServiceTask000309</v>
      </c>
    </row>
    <row r="244" spans="1:23">
      <c r="A244" s="5" t="s">
        <v>2404</v>
      </c>
      <c r="B244" s="63" t="s">
        <v>375</v>
      </c>
      <c r="C244" s="5" t="s">
        <v>472</v>
      </c>
      <c r="D244" s="7" t="s">
        <v>1580</v>
      </c>
      <c r="E244" s="82" t="s">
        <v>894</v>
      </c>
      <c r="G244" s="169"/>
      <c r="H244" s="167" t="s">
        <v>23</v>
      </c>
      <c r="I244" s="163"/>
      <c r="J244" s="167" t="s">
        <v>23</v>
      </c>
      <c r="K244" s="163" t="s">
        <v>954</v>
      </c>
      <c r="L244" s="167" t="s">
        <v>608</v>
      </c>
      <c r="M244" s="179" t="s">
        <v>2072</v>
      </c>
      <c r="T244" s="5" t="e">
        <f>VLOOKUP(K244,'Mapping Service'!$K:$S,9,0)</f>
        <v>#N/A</v>
      </c>
    </row>
    <row r="245" spans="1:23">
      <c r="A245" s="5" t="s">
        <v>2404</v>
      </c>
      <c r="B245" s="63" t="s">
        <v>375</v>
      </c>
      <c r="C245" s="5" t="s">
        <v>472</v>
      </c>
      <c r="D245" s="7" t="s">
        <v>1581</v>
      </c>
      <c r="E245" s="82" t="s">
        <v>894</v>
      </c>
      <c r="G245" s="169" t="s">
        <v>954</v>
      </c>
      <c r="H245" s="167" t="s">
        <v>576</v>
      </c>
      <c r="I245" s="163" t="s">
        <v>954</v>
      </c>
      <c r="J245" s="167" t="s">
        <v>595</v>
      </c>
      <c r="K245" s="163">
        <v>115</v>
      </c>
      <c r="L245" s="32" t="s">
        <v>612</v>
      </c>
      <c r="M245" s="179" t="s">
        <v>2459</v>
      </c>
      <c r="T245" s="5" t="str">
        <f>VLOOKUP(K245,'Mapping Service'!$K:$S,9,0)</f>
        <v>mechanicalServiceTask00030902</v>
      </c>
    </row>
    <row r="246" spans="1:23">
      <c r="A246" s="5" t="s">
        <v>2404</v>
      </c>
      <c r="B246" s="63" t="s">
        <v>375</v>
      </c>
      <c r="C246" s="5" t="s">
        <v>472</v>
      </c>
      <c r="D246" s="7" t="s">
        <v>1595</v>
      </c>
      <c r="E246" s="82" t="s">
        <v>894</v>
      </c>
      <c r="G246" s="169" t="s">
        <v>954</v>
      </c>
      <c r="H246" s="167" t="s">
        <v>579</v>
      </c>
      <c r="I246" s="163" t="s">
        <v>954</v>
      </c>
      <c r="J246" s="167" t="s">
        <v>599</v>
      </c>
      <c r="K246" s="163" t="s">
        <v>954</v>
      </c>
      <c r="L246" s="167" t="s">
        <v>615</v>
      </c>
      <c r="M246" s="192" t="s">
        <v>2072</v>
      </c>
      <c r="T246" s="5" t="e">
        <f>VLOOKUP(K246,'Mapping Service'!$K:$S,9,0)</f>
        <v>#N/A</v>
      </c>
    </row>
    <row r="247" spans="1:23">
      <c r="A247" s="5" t="s">
        <v>2404</v>
      </c>
      <c r="B247" s="63" t="s">
        <v>375</v>
      </c>
      <c r="C247" s="5" t="s">
        <v>472</v>
      </c>
      <c r="D247" s="151" t="s">
        <v>2195</v>
      </c>
      <c r="E247" s="82" t="s">
        <v>2031</v>
      </c>
      <c r="F247" s="85"/>
      <c r="G247" s="157">
        <v>105</v>
      </c>
      <c r="H247" s="85" t="s">
        <v>583</v>
      </c>
      <c r="I247" s="157">
        <v>115</v>
      </c>
      <c r="J247" s="166" t="s">
        <v>2179</v>
      </c>
      <c r="K247" s="157">
        <v>120</v>
      </c>
      <c r="L247" s="166" t="s">
        <v>2460</v>
      </c>
      <c r="M247" s="206" t="s">
        <v>2198</v>
      </c>
      <c r="N247" s="79"/>
      <c r="O247" s="79"/>
      <c r="P247" s="79"/>
      <c r="Q247" s="79"/>
      <c r="R247" s="79"/>
      <c r="S247" s="79"/>
      <c r="T247" s="5" t="e">
        <f>VLOOKUP(K247,'Mapping Service'!$K:$S,9,0)</f>
        <v>#N/A</v>
      </c>
      <c r="U247" s="79"/>
      <c r="V247" s="79"/>
      <c r="W247" s="79"/>
    </row>
    <row r="248" spans="1:23">
      <c r="A248" s="5" t="s">
        <v>2404</v>
      </c>
      <c r="B248" s="63" t="s">
        <v>375</v>
      </c>
      <c r="C248" s="5" t="s">
        <v>472</v>
      </c>
      <c r="D248" s="152" t="s">
        <v>2199</v>
      </c>
      <c r="E248" s="82" t="s">
        <v>2058</v>
      </c>
      <c r="F248" s="85"/>
      <c r="G248" s="157" t="s">
        <v>463</v>
      </c>
      <c r="H248" s="32" t="s">
        <v>2200</v>
      </c>
      <c r="I248" s="157" t="s">
        <v>1702</v>
      </c>
      <c r="J248" s="166" t="s">
        <v>2182</v>
      </c>
      <c r="K248" s="157" t="s">
        <v>549</v>
      </c>
      <c r="L248" s="166" t="s">
        <v>2461</v>
      </c>
      <c r="M248" s="206" t="s">
        <v>2198</v>
      </c>
      <c r="N248" s="79"/>
      <c r="O248" s="79"/>
      <c r="P248" s="79"/>
      <c r="Q248" s="79"/>
      <c r="R248" s="79"/>
      <c r="S248" s="79"/>
      <c r="T248" s="5" t="str">
        <f>VLOOKUP(K248,'Mapping Service'!$K:$S,9,0)</f>
        <v>84d139e9-d8d0-474b-b714-c9d6b4051aaa</v>
      </c>
      <c r="U248" s="79"/>
      <c r="V248" s="79"/>
      <c r="W248" s="79"/>
    </row>
    <row r="249" spans="1:23">
      <c r="A249" s="5" t="s">
        <v>2404</v>
      </c>
      <c r="B249" s="63" t="s">
        <v>375</v>
      </c>
      <c r="C249" s="5" t="s">
        <v>472</v>
      </c>
      <c r="D249" s="152" t="s">
        <v>2203</v>
      </c>
      <c r="E249" s="82" t="s">
        <v>2058</v>
      </c>
      <c r="F249" s="85"/>
      <c r="G249" s="157" t="s">
        <v>467</v>
      </c>
      <c r="H249" s="32" t="s">
        <v>2204</v>
      </c>
      <c r="I249" s="157" t="s">
        <v>1704</v>
      </c>
      <c r="J249" s="166" t="s">
        <v>2462</v>
      </c>
      <c r="K249" s="157" t="s">
        <v>553</v>
      </c>
      <c r="L249" s="166" t="s">
        <v>2463</v>
      </c>
      <c r="M249" s="206" t="s">
        <v>2198</v>
      </c>
      <c r="N249" s="145" t="s">
        <v>2125</v>
      </c>
      <c r="O249" s="79"/>
      <c r="P249" s="79"/>
      <c r="Q249" s="79"/>
      <c r="R249" s="79"/>
      <c r="S249" s="79"/>
      <c r="T249" s="5" t="str">
        <f>VLOOKUP(K249,'Mapping Service'!$K:$S,9,0)</f>
        <v>4ce3a9fb-ee0c-41c0-b1cf-087926893687</v>
      </c>
      <c r="U249" s="79"/>
      <c r="V249" s="79"/>
      <c r="W249" s="79"/>
    </row>
    <row r="250" spans="1:23">
      <c r="A250" s="5" t="s">
        <v>2404</v>
      </c>
      <c r="B250" s="22" t="s">
        <v>375</v>
      </c>
      <c r="C250" s="99" t="s">
        <v>511</v>
      </c>
      <c r="D250" s="22" t="s">
        <v>511</v>
      </c>
      <c r="E250" s="20" t="s">
        <v>2</v>
      </c>
      <c r="F250" s="71"/>
      <c r="H250" s="71" t="s">
        <v>23</v>
      </c>
      <c r="J250" s="71" t="s">
        <v>23</v>
      </c>
      <c r="L250" s="71" t="s">
        <v>23</v>
      </c>
      <c r="T250" s="5" t="e">
        <f>VLOOKUP(K250,'Mapping Service'!$K:$S,9,0)</f>
        <v>#N/A</v>
      </c>
    </row>
    <row r="251" spans="1:23" ht="331.2">
      <c r="A251" s="5" t="s">
        <v>2404</v>
      </c>
      <c r="B251" s="63" t="s">
        <v>375</v>
      </c>
      <c r="C251" s="5" t="s">
        <v>511</v>
      </c>
      <c r="D251" s="59" t="s">
        <v>2464</v>
      </c>
      <c r="E251" s="82" t="s">
        <v>2031</v>
      </c>
      <c r="H251" s="32" t="s">
        <v>23</v>
      </c>
      <c r="I251" s="157" t="s">
        <v>503</v>
      </c>
      <c r="J251" s="32" t="s">
        <v>602</v>
      </c>
      <c r="K251" s="157">
        <v>118</v>
      </c>
      <c r="L251" s="32" t="s">
        <v>618</v>
      </c>
      <c r="O251" s="94" t="s">
        <v>2032</v>
      </c>
      <c r="T251" s="5" t="e">
        <f>VLOOKUP(K251,'Mapping Service'!$K:$S,9,0)</f>
        <v>#N/A</v>
      </c>
    </row>
    <row r="252" spans="1:23">
      <c r="A252" s="5" t="s">
        <v>2404</v>
      </c>
      <c r="B252" s="63" t="s">
        <v>375</v>
      </c>
      <c r="C252" s="5" t="s">
        <v>511</v>
      </c>
      <c r="D252" s="7" t="s">
        <v>1605</v>
      </c>
      <c r="E252" s="82" t="s">
        <v>2208</v>
      </c>
      <c r="H252" s="32" t="s">
        <v>23</v>
      </c>
      <c r="I252" s="157" t="s">
        <v>1606</v>
      </c>
      <c r="J252" s="96" t="s">
        <v>2185</v>
      </c>
      <c r="K252" s="157" t="s">
        <v>519</v>
      </c>
      <c r="L252" s="96" t="s">
        <v>2465</v>
      </c>
      <c r="T252" s="5" t="str">
        <f>VLOOKUP(K252,'Mapping Service'!$K:$S,9,0)</f>
        <v>53dd89a4-1bba-bcol-b197-58b11da9189d</v>
      </c>
    </row>
    <row r="253" spans="1:23">
      <c r="A253" s="5" t="s">
        <v>2404</v>
      </c>
      <c r="B253" s="63" t="s">
        <v>375</v>
      </c>
      <c r="C253" s="5" t="s">
        <v>511</v>
      </c>
      <c r="D253" s="7" t="s">
        <v>1610</v>
      </c>
      <c r="E253" s="82" t="s">
        <v>2208</v>
      </c>
      <c r="H253" s="32" t="s">
        <v>23</v>
      </c>
      <c r="I253" s="157" t="s">
        <v>1611</v>
      </c>
      <c r="J253" s="96" t="s">
        <v>2196</v>
      </c>
      <c r="K253" s="157" t="s">
        <v>523</v>
      </c>
      <c r="L253" s="96" t="s">
        <v>2197</v>
      </c>
      <c r="T253" s="5" t="str">
        <f>VLOOKUP(K253,'Mapping Service'!$K:$S,9,0)</f>
        <v>8bb9c251-56b0-45iw-964f-99c48c91ab4e</v>
      </c>
    </row>
    <row r="254" spans="1:23">
      <c r="A254" s="5" t="s">
        <v>2404</v>
      </c>
      <c r="B254" s="63" t="s">
        <v>375</v>
      </c>
      <c r="C254" s="5" t="s">
        <v>511</v>
      </c>
      <c r="D254" s="7" t="s">
        <v>1615</v>
      </c>
      <c r="E254" s="82" t="s">
        <v>2208</v>
      </c>
      <c r="H254" s="32" t="s">
        <v>23</v>
      </c>
      <c r="I254" s="157" t="s">
        <v>1616</v>
      </c>
      <c r="J254" s="96" t="s">
        <v>2241</v>
      </c>
      <c r="K254" s="157" t="s">
        <v>526</v>
      </c>
      <c r="L254" s="96" t="s">
        <v>2466</v>
      </c>
      <c r="T254" s="5" t="str">
        <f>VLOOKUP(K254,'Mapping Service'!$K:$S,9,0)</f>
        <v>b8899d87-d7b1-4b8d-nk14-d11fd62e90df</v>
      </c>
    </row>
    <row r="255" spans="1:23">
      <c r="A255" s="5" t="s">
        <v>2404</v>
      </c>
      <c r="B255" s="63" t="s">
        <v>375</v>
      </c>
      <c r="C255" s="5" t="s">
        <v>511</v>
      </c>
      <c r="D255" s="7" t="s">
        <v>1617</v>
      </c>
      <c r="E255" s="82" t="s">
        <v>2208</v>
      </c>
      <c r="H255" s="32" t="s">
        <v>23</v>
      </c>
      <c r="I255" s="157" t="s">
        <v>1618</v>
      </c>
      <c r="J255" s="96" t="s">
        <v>2245</v>
      </c>
      <c r="K255" s="157" t="s">
        <v>529</v>
      </c>
      <c r="L255" s="96" t="s">
        <v>2467</v>
      </c>
      <c r="T255" s="5" t="str">
        <f>VLOOKUP(K255,'Mapping Service'!$K:$S,9,0)</f>
        <v>43802f26-b528-478b-lswc-e5d2ea2c88e7</v>
      </c>
    </row>
    <row r="256" spans="1:23">
      <c r="A256" s="5" t="s">
        <v>2404</v>
      </c>
      <c r="B256" s="63" t="s">
        <v>375</v>
      </c>
      <c r="C256" s="5" t="s">
        <v>511</v>
      </c>
      <c r="D256" s="7" t="s">
        <v>1628</v>
      </c>
      <c r="E256" s="82" t="s">
        <v>894</v>
      </c>
      <c r="G256" s="169" t="s">
        <v>954</v>
      </c>
      <c r="H256" s="167" t="s">
        <v>586</v>
      </c>
      <c r="I256" s="169" t="s">
        <v>954</v>
      </c>
      <c r="J256" s="167" t="s">
        <v>605</v>
      </c>
      <c r="K256" s="163" t="s">
        <v>954</v>
      </c>
      <c r="L256" s="167" t="s">
        <v>621</v>
      </c>
      <c r="M256" s="2" t="s">
        <v>2072</v>
      </c>
      <c r="T256" s="5" t="e">
        <f>VLOOKUP(K256,'Mapping Service'!$K:$S,9,0)</f>
        <v>#N/A</v>
      </c>
    </row>
    <row r="257" spans="1:23">
      <c r="A257" s="5" t="s">
        <v>2404</v>
      </c>
      <c r="B257" s="20" t="s">
        <v>375</v>
      </c>
      <c r="C257" s="20" t="s">
        <v>558</v>
      </c>
      <c r="D257" s="98" t="s">
        <v>558</v>
      </c>
      <c r="E257" s="20" t="s">
        <v>2</v>
      </c>
      <c r="F257" s="71"/>
      <c r="H257" s="71" t="s">
        <v>23</v>
      </c>
      <c r="J257" s="71" t="s">
        <v>23</v>
      </c>
      <c r="L257" s="71" t="s">
        <v>23</v>
      </c>
      <c r="M257" s="135" t="s">
        <v>2216</v>
      </c>
      <c r="N257" s="20"/>
      <c r="O257" s="20"/>
      <c r="P257" s="20"/>
      <c r="Q257" s="20"/>
      <c r="R257" s="20"/>
      <c r="S257" s="20"/>
      <c r="T257" s="5" t="e">
        <f>VLOOKUP(K257,'Mapping Service'!$K:$S,9,0)</f>
        <v>#N/A</v>
      </c>
      <c r="U257" s="20"/>
      <c r="V257" s="20"/>
    </row>
    <row r="258" spans="1:23">
      <c r="A258" s="5" t="s">
        <v>2404</v>
      </c>
      <c r="B258" s="63" t="s">
        <v>375</v>
      </c>
      <c r="C258" s="5" t="s">
        <v>558</v>
      </c>
      <c r="D258" s="95" t="s">
        <v>2217</v>
      </c>
      <c r="E258" s="82" t="s">
        <v>894</v>
      </c>
      <c r="G258" s="157" t="s">
        <v>1567</v>
      </c>
      <c r="H258" s="32" t="s">
        <v>589</v>
      </c>
      <c r="I258" s="157" t="s">
        <v>2218</v>
      </c>
      <c r="J258" s="32" t="s">
        <v>608</v>
      </c>
      <c r="K258" s="157">
        <v>122</v>
      </c>
      <c r="L258" s="96" t="s">
        <v>624</v>
      </c>
      <c r="T258" s="5" t="str">
        <f>VLOOKUP(K258,'Mapping Service'!$K:$S,9,0)</f>
        <v>mechanicalServiceTask000900001</v>
      </c>
    </row>
    <row r="259" spans="1:23" ht="86.4">
      <c r="A259" s="5" t="s">
        <v>2404</v>
      </c>
      <c r="B259" s="63" t="s">
        <v>375</v>
      </c>
      <c r="C259" s="5" t="s">
        <v>558</v>
      </c>
      <c r="D259" s="24" t="s">
        <v>2468</v>
      </c>
      <c r="E259" s="82" t="s">
        <v>2031</v>
      </c>
      <c r="H259" s="32" t="s">
        <v>23</v>
      </c>
      <c r="I259" s="169" t="s">
        <v>954</v>
      </c>
      <c r="J259" s="167" t="s">
        <v>612</v>
      </c>
      <c r="K259" s="163" t="s">
        <v>954</v>
      </c>
      <c r="L259" s="167" t="s">
        <v>627</v>
      </c>
      <c r="M259" s="179" t="s">
        <v>2469</v>
      </c>
      <c r="O259" s="94" t="s">
        <v>2032</v>
      </c>
      <c r="T259" s="5" t="e">
        <f>VLOOKUP(K259,'Mapping Service'!$K:$S,9,0)</f>
        <v>#N/A</v>
      </c>
    </row>
    <row r="260" spans="1:23">
      <c r="A260" s="5" t="s">
        <v>2404</v>
      </c>
      <c r="B260" s="63" t="s">
        <v>375</v>
      </c>
      <c r="C260" s="5" t="s">
        <v>558</v>
      </c>
      <c r="D260" t="s">
        <v>2220</v>
      </c>
      <c r="E260" t="s">
        <v>930</v>
      </c>
      <c r="H260" s="32" t="s">
        <v>23</v>
      </c>
      <c r="I260" s="169" t="s">
        <v>954</v>
      </c>
      <c r="J260" s="167" t="s">
        <v>2470</v>
      </c>
      <c r="K260" s="163" t="s">
        <v>954</v>
      </c>
      <c r="L260" s="167" t="s">
        <v>2226</v>
      </c>
      <c r="M260" s="179" t="s">
        <v>2469</v>
      </c>
      <c r="T260" s="5" t="e">
        <f>VLOOKUP(K260,'Mapping Service'!$K:$S,9,0)</f>
        <v>#N/A</v>
      </c>
    </row>
    <row r="261" spans="1:23" s="2" customFormat="1" ht="82.5" customHeight="1">
      <c r="A261" s="5" t="s">
        <v>2404</v>
      </c>
      <c r="B261" s="63" t="s">
        <v>375</v>
      </c>
      <c r="C261" s="5" t="s">
        <v>558</v>
      </c>
      <c r="D261" s="59" t="s">
        <v>2471</v>
      </c>
      <c r="E261" s="82" t="s">
        <v>894</v>
      </c>
      <c r="F261" s="32"/>
      <c r="G261" s="157"/>
      <c r="H261" s="32" t="s">
        <v>23</v>
      </c>
      <c r="I261" s="157">
        <v>118</v>
      </c>
      <c r="J261" s="32" t="s">
        <v>615</v>
      </c>
      <c r="K261" s="157">
        <v>123</v>
      </c>
      <c r="L261" s="32" t="s">
        <v>631</v>
      </c>
      <c r="M261" s="179" t="s">
        <v>2156</v>
      </c>
      <c r="N261" s="5"/>
      <c r="O261" s="94" t="s">
        <v>2032</v>
      </c>
      <c r="P261" s="5"/>
      <c r="Q261" s="5"/>
      <c r="R261" s="5"/>
      <c r="S261" s="5"/>
      <c r="T261" s="5" t="str">
        <f>VLOOKUP(K261,'Mapping Service'!$K:$S,9,0)</f>
        <v>mechanicalServiceTask0009000017</v>
      </c>
      <c r="U261" s="5"/>
      <c r="V261" s="5"/>
      <c r="W261" s="5"/>
    </row>
    <row r="262" spans="1:23">
      <c r="A262" s="5" t="s">
        <v>2404</v>
      </c>
      <c r="B262" s="63" t="s">
        <v>375</v>
      </c>
      <c r="C262" s="5" t="s">
        <v>558</v>
      </c>
      <c r="D262" s="7" t="s">
        <v>1635</v>
      </c>
      <c r="E262" s="82" t="s">
        <v>894</v>
      </c>
      <c r="G262" s="157">
        <v>107</v>
      </c>
      <c r="H262" s="32" t="s">
        <v>592</v>
      </c>
      <c r="I262" s="157">
        <v>119</v>
      </c>
      <c r="J262" s="32" t="s">
        <v>618</v>
      </c>
      <c r="K262" s="157">
        <v>124</v>
      </c>
      <c r="L262" s="32" t="s">
        <v>634</v>
      </c>
      <c r="T262" s="5" t="str">
        <f>VLOOKUP(K262,'Mapping Service'!$K:$S,9,0)</f>
        <v>mechanicalServiceTask0009000021</v>
      </c>
    </row>
    <row r="263" spans="1:23">
      <c r="A263" s="5" t="s">
        <v>2404</v>
      </c>
      <c r="B263" s="63" t="s">
        <v>375</v>
      </c>
      <c r="C263" s="5" t="s">
        <v>558</v>
      </c>
      <c r="D263" s="7" t="s">
        <v>1637</v>
      </c>
      <c r="E263" s="82" t="s">
        <v>894</v>
      </c>
      <c r="G263" s="157">
        <v>108</v>
      </c>
      <c r="H263" s="32" t="s">
        <v>595</v>
      </c>
      <c r="I263" s="157">
        <v>120</v>
      </c>
      <c r="J263" s="32" t="s">
        <v>621</v>
      </c>
      <c r="K263" s="157">
        <v>125</v>
      </c>
      <c r="L263" s="32" t="s">
        <v>637</v>
      </c>
      <c r="T263" s="5" t="str">
        <f>VLOOKUP(K263,'Mapping Service'!$K:$S,9,0)</f>
        <v>mechanicalServiceTask0009000022</v>
      </c>
    </row>
    <row r="264" spans="1:23">
      <c r="A264" s="5" t="s">
        <v>2404</v>
      </c>
      <c r="B264" s="20" t="s">
        <v>375</v>
      </c>
      <c r="C264" s="20" t="s">
        <v>531</v>
      </c>
      <c r="D264" s="98" t="s">
        <v>531</v>
      </c>
      <c r="E264" s="20" t="s">
        <v>2</v>
      </c>
      <c r="F264" s="71"/>
      <c r="H264" s="71" t="s">
        <v>23</v>
      </c>
      <c r="J264" s="71" t="s">
        <v>23</v>
      </c>
      <c r="L264" s="71" t="s">
        <v>23</v>
      </c>
      <c r="M264" s="135" t="s">
        <v>2216</v>
      </c>
      <c r="N264" s="20"/>
      <c r="O264" s="20"/>
      <c r="P264" s="20"/>
      <c r="Q264" s="20"/>
      <c r="R264" s="20"/>
      <c r="S264" s="20"/>
      <c r="T264" s="5" t="e">
        <f>VLOOKUP(K264,'Mapping Service'!$K:$S,9,0)</f>
        <v>#N/A</v>
      </c>
      <c r="U264" s="20"/>
      <c r="V264" s="20"/>
    </row>
    <row r="265" spans="1:23">
      <c r="A265" s="5" t="s">
        <v>2404</v>
      </c>
      <c r="B265" s="63" t="s">
        <v>375</v>
      </c>
      <c r="C265" s="5" t="s">
        <v>531</v>
      </c>
      <c r="D265" s="97" t="s">
        <v>2224</v>
      </c>
      <c r="E265" s="143" t="s">
        <v>2025</v>
      </c>
      <c r="G265" s="169" t="s">
        <v>954</v>
      </c>
      <c r="H265" s="32" t="s">
        <v>599</v>
      </c>
      <c r="I265" s="157" t="s">
        <v>1642</v>
      </c>
      <c r="J265" s="32" t="s">
        <v>624</v>
      </c>
      <c r="K265" s="157">
        <v>119</v>
      </c>
      <c r="L265" s="32" t="s">
        <v>640</v>
      </c>
      <c r="M265" s="179" t="s">
        <v>2472</v>
      </c>
      <c r="T265" s="5" t="str">
        <f>VLOOKUP(K265,'Mapping Service'!$K:$S,9,0)</f>
        <v>mechanicalServiceTask0007000001</v>
      </c>
    </row>
    <row r="266" spans="1:23">
      <c r="A266" s="5" t="s">
        <v>2404</v>
      </c>
      <c r="B266" s="63" t="s">
        <v>375</v>
      </c>
      <c r="C266" s="5" t="s">
        <v>531</v>
      </c>
      <c r="D266" s="97" t="s">
        <v>1644</v>
      </c>
      <c r="E266" s="82" t="s">
        <v>894</v>
      </c>
      <c r="G266" s="169" t="s">
        <v>954</v>
      </c>
      <c r="H266" s="167" t="s">
        <v>2225</v>
      </c>
      <c r="I266" s="169" t="s">
        <v>954</v>
      </c>
      <c r="J266" s="167" t="s">
        <v>2473</v>
      </c>
      <c r="K266" s="163" t="s">
        <v>954</v>
      </c>
      <c r="L266" s="167" t="s">
        <v>2474</v>
      </c>
      <c r="M266" s="179" t="s">
        <v>2072</v>
      </c>
      <c r="T266" s="5" t="e">
        <f>VLOOKUP(K266,'Mapping Service'!$K:$S,9,0)</f>
        <v>#N/A</v>
      </c>
    </row>
    <row r="267" spans="1:23">
      <c r="A267" s="5" t="s">
        <v>2404</v>
      </c>
      <c r="B267" s="63" t="s">
        <v>375</v>
      </c>
      <c r="C267" s="5" t="s">
        <v>531</v>
      </c>
      <c r="D267" s="97" t="s">
        <v>1645</v>
      </c>
      <c r="E267" s="82" t="s">
        <v>894</v>
      </c>
      <c r="G267" s="169" t="s">
        <v>954</v>
      </c>
      <c r="H267" s="167" t="s">
        <v>2179</v>
      </c>
      <c r="I267" s="169" t="s">
        <v>954</v>
      </c>
      <c r="J267" s="167" t="s">
        <v>2475</v>
      </c>
      <c r="K267" s="163" t="s">
        <v>954</v>
      </c>
      <c r="L267" s="167" t="s">
        <v>2476</v>
      </c>
      <c r="M267" s="179" t="s">
        <v>2072</v>
      </c>
      <c r="T267" s="5" t="e">
        <f>VLOOKUP(K267,'Mapping Service'!$K:$S,9,0)</f>
        <v>#N/A</v>
      </c>
    </row>
    <row r="268" spans="1:23">
      <c r="A268" s="5" t="s">
        <v>2404</v>
      </c>
      <c r="B268" s="63" t="s">
        <v>375</v>
      </c>
      <c r="C268" s="5" t="s">
        <v>531</v>
      </c>
      <c r="D268" s="97" t="s">
        <v>1646</v>
      </c>
      <c r="E268" s="82" t="s">
        <v>894</v>
      </c>
      <c r="G268" s="169" t="s">
        <v>954</v>
      </c>
      <c r="H268" s="167" t="s">
        <v>2230</v>
      </c>
      <c r="I268" s="169" t="s">
        <v>954</v>
      </c>
      <c r="J268" s="167" t="s">
        <v>2477</v>
      </c>
      <c r="K268" s="163" t="s">
        <v>954</v>
      </c>
      <c r="L268" s="167" t="s">
        <v>2478</v>
      </c>
      <c r="M268" s="179" t="s">
        <v>2072</v>
      </c>
      <c r="T268" s="5" t="e">
        <f>VLOOKUP(K268,'Mapping Service'!$K:$S,9,0)</f>
        <v>#N/A</v>
      </c>
    </row>
    <row r="269" spans="1:23">
      <c r="A269" s="5" t="s">
        <v>2404</v>
      </c>
      <c r="B269" s="63" t="s">
        <v>375</v>
      </c>
      <c r="C269" s="5" t="s">
        <v>531</v>
      </c>
      <c r="D269" s="97" t="s">
        <v>1647</v>
      </c>
      <c r="E269" s="82" t="s">
        <v>894</v>
      </c>
      <c r="G269" s="169" t="s">
        <v>954</v>
      </c>
      <c r="H269" s="167" t="s">
        <v>2233</v>
      </c>
      <c r="I269" s="169" t="s">
        <v>954</v>
      </c>
      <c r="J269" s="167" t="s">
        <v>2479</v>
      </c>
      <c r="K269" s="163" t="s">
        <v>954</v>
      </c>
      <c r="L269" s="167" t="s">
        <v>2480</v>
      </c>
      <c r="M269" s="179" t="s">
        <v>2072</v>
      </c>
      <c r="T269" s="5" t="e">
        <f>VLOOKUP(K269,'Mapping Service'!$K:$S,9,0)</f>
        <v>#N/A</v>
      </c>
    </row>
    <row r="270" spans="1:23">
      <c r="A270" s="5" t="s">
        <v>2404</v>
      </c>
      <c r="B270" s="63" t="s">
        <v>375</v>
      </c>
      <c r="C270" s="5" t="s">
        <v>531</v>
      </c>
      <c r="D270" t="s">
        <v>2236</v>
      </c>
      <c r="E270" s="82" t="s">
        <v>2031</v>
      </c>
      <c r="F270" s="85"/>
      <c r="G270" s="157">
        <v>104</v>
      </c>
      <c r="H270" s="85" t="s">
        <v>602</v>
      </c>
      <c r="I270" s="157" t="s">
        <v>1650</v>
      </c>
      <c r="J270" s="85" t="s">
        <v>627</v>
      </c>
      <c r="K270" s="157" t="s">
        <v>1651</v>
      </c>
      <c r="L270" s="85" t="s">
        <v>643</v>
      </c>
      <c r="M270" s="79"/>
      <c r="N270" s="79"/>
      <c r="O270" s="79"/>
      <c r="P270" s="79"/>
      <c r="Q270" s="79"/>
      <c r="R270" s="79"/>
      <c r="S270" s="79"/>
      <c r="T270" s="5" t="e">
        <f>VLOOKUP(K270,'Mapping Service'!$K:$S,9,0)</f>
        <v>#N/A</v>
      </c>
      <c r="U270" s="79"/>
      <c r="V270" s="79"/>
      <c r="W270" s="79"/>
    </row>
    <row r="271" spans="1:23">
      <c r="A271" s="5" t="s">
        <v>2404</v>
      </c>
      <c r="B271" s="63" t="s">
        <v>375</v>
      </c>
      <c r="C271" s="5" t="s">
        <v>531</v>
      </c>
      <c r="D271" s="97" t="s">
        <v>2237</v>
      </c>
      <c r="E271" s="82" t="s">
        <v>2058</v>
      </c>
      <c r="F271" s="85"/>
      <c r="G271" s="157" t="s">
        <v>2149</v>
      </c>
      <c r="H271" s="32" t="s">
        <v>2185</v>
      </c>
      <c r="I271" s="157" t="s">
        <v>1659</v>
      </c>
      <c r="J271" s="166" t="s">
        <v>2226</v>
      </c>
      <c r="K271" s="157" t="s">
        <v>537</v>
      </c>
      <c r="L271" s="166" t="s">
        <v>2227</v>
      </c>
      <c r="M271" s="179" t="s">
        <v>2156</v>
      </c>
      <c r="N271" s="79"/>
      <c r="O271" s="79"/>
      <c r="P271" s="79"/>
      <c r="Q271" s="79"/>
      <c r="R271" s="79"/>
      <c r="S271" s="79"/>
      <c r="T271" s="5" t="str">
        <f>VLOOKUP(K271,'Mapping Service'!$K:$S,9,0)</f>
        <v>2ae3cb4e-ef50-4814-a2cq-azz2b1944e1a</v>
      </c>
      <c r="U271" s="79"/>
      <c r="V271" s="79"/>
      <c r="W271" s="79"/>
    </row>
    <row r="272" spans="1:23">
      <c r="A272" s="5" t="s">
        <v>2404</v>
      </c>
      <c r="B272" s="63" t="s">
        <v>375</v>
      </c>
      <c r="C272" s="5" t="s">
        <v>531</v>
      </c>
      <c r="D272" s="97" t="s">
        <v>2238</v>
      </c>
      <c r="E272" s="82" t="s">
        <v>2058</v>
      </c>
      <c r="F272" s="85"/>
      <c r="G272" s="157" t="s">
        <v>1649</v>
      </c>
      <c r="H272" s="32" t="s">
        <v>2196</v>
      </c>
      <c r="I272" s="157" t="s">
        <v>1663</v>
      </c>
      <c r="J272" s="166" t="s">
        <v>2228</v>
      </c>
      <c r="K272" s="157" t="s">
        <v>540</v>
      </c>
      <c r="L272" s="166" t="s">
        <v>2229</v>
      </c>
      <c r="M272" s="205" t="s">
        <v>2156</v>
      </c>
      <c r="N272" s="79"/>
      <c r="O272" s="79"/>
      <c r="P272" s="79"/>
      <c r="Q272" s="79"/>
      <c r="R272" s="79"/>
      <c r="S272" s="79"/>
      <c r="T272" s="5" t="str">
        <f>VLOOKUP(K272,'Mapping Service'!$K:$S,9,0)</f>
        <v>2ae3cb4e-ef50-ngre-sk41-azz2b1944e1a</v>
      </c>
      <c r="U272" s="79"/>
      <c r="V272" s="79"/>
      <c r="W272" s="79"/>
    </row>
    <row r="273" spans="1:23">
      <c r="A273" s="5" t="s">
        <v>2404</v>
      </c>
      <c r="B273" s="63" t="s">
        <v>375</v>
      </c>
      <c r="C273" s="5" t="s">
        <v>531</v>
      </c>
      <c r="D273" s="97" t="s">
        <v>2240</v>
      </c>
      <c r="E273" s="82" t="s">
        <v>2058</v>
      </c>
      <c r="F273" s="85"/>
      <c r="G273" s="157" t="s">
        <v>1675</v>
      </c>
      <c r="H273" s="32" t="s">
        <v>2241</v>
      </c>
      <c r="I273" s="157" t="s">
        <v>1667</v>
      </c>
      <c r="J273" s="166" t="s">
        <v>2231</v>
      </c>
      <c r="K273" s="157" t="s">
        <v>543</v>
      </c>
      <c r="L273" s="166" t="s">
        <v>2232</v>
      </c>
      <c r="M273" s="205" t="s">
        <v>2156</v>
      </c>
      <c r="N273" s="79"/>
      <c r="O273" s="79"/>
      <c r="P273" s="79"/>
      <c r="Q273" s="79"/>
      <c r="R273" s="79"/>
      <c r="S273" s="79"/>
      <c r="T273" s="5" t="str">
        <f>VLOOKUP(K273,'Mapping Service'!$K:$S,9,0)</f>
        <v>2ae3cb4e-ef50-10hw-sk41-azz2b1944e1a</v>
      </c>
      <c r="U273" s="79"/>
      <c r="V273" s="79"/>
      <c r="W273" s="79"/>
    </row>
    <row r="274" spans="1:23">
      <c r="A274" s="5" t="s">
        <v>2404</v>
      </c>
      <c r="B274" s="63" t="s">
        <v>375</v>
      </c>
      <c r="C274" s="5" t="s">
        <v>531</v>
      </c>
      <c r="D274" s="97" t="s">
        <v>2243</v>
      </c>
      <c r="E274" s="82" t="s">
        <v>2058</v>
      </c>
      <c r="F274" s="85"/>
      <c r="G274" s="157" t="s">
        <v>2244</v>
      </c>
      <c r="H274" s="32" t="s">
        <v>2245</v>
      </c>
      <c r="I274" s="157" t="s">
        <v>1671</v>
      </c>
      <c r="J274" s="166" t="s">
        <v>2234</v>
      </c>
      <c r="K274" s="157" t="s">
        <v>546</v>
      </c>
      <c r="L274" s="166" t="s">
        <v>2235</v>
      </c>
      <c r="M274" s="205" t="s">
        <v>2156</v>
      </c>
      <c r="N274" s="145" t="s">
        <v>2158</v>
      </c>
      <c r="O274" s="79"/>
      <c r="P274" s="79"/>
      <c r="Q274" s="79"/>
      <c r="R274" s="79"/>
      <c r="S274" s="79"/>
      <c r="T274" s="5" t="str">
        <f>VLOOKUP(K274,'Mapping Service'!$K:$S,9,0)</f>
        <v>2f3dda9f-89er-406f-96ec-2f1emm62f9a5</v>
      </c>
      <c r="U274" s="79"/>
      <c r="V274" s="79"/>
      <c r="W274" s="79"/>
    </row>
    <row r="275" spans="1:23" ht="115.2">
      <c r="A275" s="5" t="s">
        <v>2404</v>
      </c>
      <c r="B275" s="63" t="s">
        <v>375</v>
      </c>
      <c r="C275" s="5" t="s">
        <v>531</v>
      </c>
      <c r="D275" s="209" t="s">
        <v>2481</v>
      </c>
      <c r="E275" s="82" t="s">
        <v>2031</v>
      </c>
      <c r="H275" s="32" t="s">
        <v>23</v>
      </c>
      <c r="I275" s="157">
        <v>116</v>
      </c>
      <c r="J275" s="32" t="s">
        <v>631</v>
      </c>
      <c r="K275" s="157">
        <v>121</v>
      </c>
      <c r="L275" s="32" t="s">
        <v>646</v>
      </c>
      <c r="M275" s="179" t="s">
        <v>2156</v>
      </c>
      <c r="N275" s="7"/>
      <c r="O275" s="94" t="s">
        <v>2032</v>
      </c>
      <c r="T275" s="5" t="e">
        <f>VLOOKUP(K275,'Mapping Service'!$K:$S,9,0)</f>
        <v>#N/A</v>
      </c>
    </row>
    <row r="276" spans="1:23">
      <c r="A276" s="5" t="s">
        <v>2404</v>
      </c>
      <c r="B276" s="63" t="s">
        <v>375</v>
      </c>
      <c r="C276" s="5" t="s">
        <v>531</v>
      </c>
      <c r="D276" s="35" t="s">
        <v>1644</v>
      </c>
      <c r="E276" s="143" t="s">
        <v>2248</v>
      </c>
      <c r="H276" s="32" t="s">
        <v>23</v>
      </c>
      <c r="I276" s="157" t="s">
        <v>1631</v>
      </c>
      <c r="J276" s="96" t="s">
        <v>2222</v>
      </c>
      <c r="K276" s="157" t="s">
        <v>1632</v>
      </c>
      <c r="L276" s="96" t="s">
        <v>1952</v>
      </c>
      <c r="M276" s="192" t="s">
        <v>2156</v>
      </c>
      <c r="T276" s="5" t="e">
        <f>VLOOKUP(K276,'Mapping Service'!$K:$S,9,0)</f>
        <v>#N/A</v>
      </c>
    </row>
    <row r="277" spans="1:23">
      <c r="A277" s="5" t="s">
        <v>2404</v>
      </c>
      <c r="B277" s="63" t="s">
        <v>375</v>
      </c>
      <c r="C277" s="5" t="s">
        <v>531</v>
      </c>
      <c r="D277" s="35" t="s">
        <v>1645</v>
      </c>
      <c r="E277" s="82" t="s">
        <v>2248</v>
      </c>
      <c r="H277" s="32" t="s">
        <v>23</v>
      </c>
      <c r="I277" s="157" t="s">
        <v>1496</v>
      </c>
      <c r="J277" s="96" t="s">
        <v>2239</v>
      </c>
      <c r="K277" s="157" t="s">
        <v>1497</v>
      </c>
      <c r="L277" s="96" t="s">
        <v>1956</v>
      </c>
      <c r="M277" s="192" t="s">
        <v>2156</v>
      </c>
      <c r="T277" s="5" t="e">
        <f>VLOOKUP(K277,'Mapping Service'!$K:$S,9,0)</f>
        <v>#N/A</v>
      </c>
    </row>
    <row r="278" spans="1:23">
      <c r="A278" s="5" t="s">
        <v>2404</v>
      </c>
      <c r="B278" s="63" t="s">
        <v>375</v>
      </c>
      <c r="C278" s="5" t="s">
        <v>531</v>
      </c>
      <c r="D278" s="35" t="s">
        <v>1646</v>
      </c>
      <c r="E278" s="82" t="s">
        <v>2248</v>
      </c>
      <c r="H278" s="32" t="s">
        <v>23</v>
      </c>
      <c r="I278" s="157" t="s">
        <v>1508</v>
      </c>
      <c r="J278" s="96" t="s">
        <v>2242</v>
      </c>
      <c r="K278" s="157" t="s">
        <v>1509</v>
      </c>
      <c r="L278" s="96" t="s">
        <v>1960</v>
      </c>
      <c r="M278" s="192" t="s">
        <v>2156</v>
      </c>
      <c r="T278" s="5" t="e">
        <f>VLOOKUP(K278,'Mapping Service'!$K:$S,9,0)</f>
        <v>#N/A</v>
      </c>
    </row>
    <row r="279" spans="1:23">
      <c r="A279" s="5" t="s">
        <v>2404</v>
      </c>
      <c r="B279" s="63" t="s">
        <v>375</v>
      </c>
      <c r="C279" s="5" t="s">
        <v>531</v>
      </c>
      <c r="D279" s="35" t="s">
        <v>1647</v>
      </c>
      <c r="E279" s="82" t="s">
        <v>2248</v>
      </c>
      <c r="H279" s="32" t="s">
        <v>23</v>
      </c>
      <c r="I279" s="157" t="s">
        <v>2255</v>
      </c>
      <c r="J279" s="96" t="s">
        <v>2246</v>
      </c>
      <c r="K279" s="157" t="s">
        <v>2257</v>
      </c>
      <c r="L279" s="96" t="s">
        <v>1964</v>
      </c>
      <c r="M279" s="192" t="s">
        <v>2156</v>
      </c>
      <c r="T279" s="5" t="e">
        <f>VLOOKUP(K279,'Mapping Service'!$K:$S,9,0)</f>
        <v>#N/A</v>
      </c>
    </row>
    <row r="280" spans="1:23">
      <c r="A280" s="5" t="s">
        <v>2404</v>
      </c>
      <c r="B280" s="22" t="s">
        <v>375</v>
      </c>
      <c r="C280" s="20" t="s">
        <v>1711</v>
      </c>
      <c r="D280" s="99" t="s">
        <v>1711</v>
      </c>
      <c r="E280" s="20" t="s">
        <v>2</v>
      </c>
      <c r="F280" s="71"/>
      <c r="H280" s="71" t="s">
        <v>23</v>
      </c>
      <c r="J280" s="71" t="s">
        <v>23</v>
      </c>
      <c r="L280" s="71" t="s">
        <v>23</v>
      </c>
      <c r="M280" s="2" t="s">
        <v>2259</v>
      </c>
      <c r="N280" s="71"/>
      <c r="O280" s="71"/>
      <c r="P280" s="71"/>
      <c r="Q280" s="71"/>
      <c r="R280" s="71"/>
      <c r="S280" s="71"/>
      <c r="T280" s="5" t="e">
        <f>VLOOKUP(K280,'Mapping Service'!$K:$S,9,0)</f>
        <v>#N/A</v>
      </c>
      <c r="U280" s="71"/>
      <c r="V280" s="71"/>
    </row>
    <row r="281" spans="1:23">
      <c r="A281" s="5" t="s">
        <v>2404</v>
      </c>
      <c r="B281" s="63" t="s">
        <v>375</v>
      </c>
      <c r="C281" s="5" t="s">
        <v>1711</v>
      </c>
      <c r="D281" s="7" t="s">
        <v>1713</v>
      </c>
      <c r="E281" s="82" t="s">
        <v>894</v>
      </c>
      <c r="G281" s="169">
        <v>121</v>
      </c>
      <c r="H281" s="167" t="s">
        <v>605</v>
      </c>
      <c r="I281" s="169">
        <v>132</v>
      </c>
      <c r="J281" s="167" t="s">
        <v>634</v>
      </c>
      <c r="K281" s="169">
        <v>140</v>
      </c>
      <c r="L281" s="167" t="s">
        <v>649</v>
      </c>
      <c r="M281" s="206" t="s">
        <v>2198</v>
      </c>
      <c r="N281" s="82"/>
      <c r="T281" s="5" t="str">
        <f>VLOOKUP(K281,'Mapping Service'!$K:$S,9,0)</f>
        <v>mechanicalServiceTask000905</v>
      </c>
    </row>
    <row r="282" spans="1:23">
      <c r="A282" s="5" t="s">
        <v>2404</v>
      </c>
      <c r="B282" s="63" t="s">
        <v>375</v>
      </c>
      <c r="C282" s="5" t="s">
        <v>1711</v>
      </c>
      <c r="D282" s="7" t="s">
        <v>922</v>
      </c>
      <c r="E282" s="82" t="s">
        <v>894</v>
      </c>
      <c r="G282" s="158" t="s">
        <v>61</v>
      </c>
      <c r="H282" s="96" t="s">
        <v>608</v>
      </c>
      <c r="I282" s="158" t="s">
        <v>58</v>
      </c>
      <c r="J282" s="96" t="s">
        <v>637</v>
      </c>
      <c r="K282" s="158">
        <v>11</v>
      </c>
      <c r="L282" s="96" t="s">
        <v>653</v>
      </c>
      <c r="M282" s="179" t="s">
        <v>2072</v>
      </c>
      <c r="T282" s="5" t="str">
        <f>VLOOKUP(K282,'Mapping Service'!$K:$S,9,0)</f>
        <v>preServiceTask000011</v>
      </c>
    </row>
    <row r="283" spans="1:23">
      <c r="A283" s="5" t="s">
        <v>2404</v>
      </c>
      <c r="B283" s="63" t="s">
        <v>375</v>
      </c>
      <c r="C283" s="5" t="s">
        <v>1711</v>
      </c>
      <c r="D283" s="7" t="s">
        <v>1720</v>
      </c>
      <c r="E283" s="82" t="s">
        <v>894</v>
      </c>
      <c r="G283" s="157">
        <v>119</v>
      </c>
      <c r="H283" s="32" t="s">
        <v>612</v>
      </c>
      <c r="I283" s="157">
        <v>131</v>
      </c>
      <c r="J283" s="167" t="s">
        <v>640</v>
      </c>
      <c r="K283" s="157">
        <v>138</v>
      </c>
      <c r="L283" s="167" t="s">
        <v>660</v>
      </c>
      <c r="M283" s="206" t="s">
        <v>2162</v>
      </c>
      <c r="T283" s="5" t="str">
        <f>VLOOKUP(K283,'Mapping Service'!$K:$S,9,0)</f>
        <v>mechanicalServiceTask000903</v>
      </c>
    </row>
    <row r="284" spans="1:23">
      <c r="A284" s="5" t="s">
        <v>2404</v>
      </c>
      <c r="B284" s="63" t="s">
        <v>375</v>
      </c>
      <c r="C284" s="5" t="s">
        <v>1711</v>
      </c>
      <c r="D284" s="7" t="s">
        <v>1722</v>
      </c>
      <c r="E284" s="5" t="s">
        <v>894</v>
      </c>
      <c r="G284" s="157">
        <v>122</v>
      </c>
      <c r="H284" s="32" t="s">
        <v>615</v>
      </c>
      <c r="I284" s="157">
        <v>133</v>
      </c>
      <c r="J284" s="32" t="s">
        <v>643</v>
      </c>
      <c r="K284" s="157">
        <v>141</v>
      </c>
      <c r="L284" s="96" t="s">
        <v>667</v>
      </c>
      <c r="M284" s="206" t="s">
        <v>2162</v>
      </c>
      <c r="T284" s="5" t="str">
        <f>VLOOKUP(K284,'Mapping Service'!$K:$S,9,0)</f>
        <v>mechanicalServiceTask000907</v>
      </c>
    </row>
    <row r="285" spans="1:23">
      <c r="A285" s="5" t="s">
        <v>2404</v>
      </c>
      <c r="B285" s="20" t="s">
        <v>375</v>
      </c>
      <c r="C285" s="99" t="s">
        <v>629</v>
      </c>
      <c r="D285" s="22" t="s">
        <v>629</v>
      </c>
      <c r="E285" s="20" t="s">
        <v>2</v>
      </c>
      <c r="F285" s="71"/>
      <c r="H285" s="71" t="s">
        <v>23</v>
      </c>
      <c r="J285" s="71" t="s">
        <v>23</v>
      </c>
      <c r="L285" s="71" t="s">
        <v>23</v>
      </c>
      <c r="M285" s="20"/>
      <c r="N285" s="20"/>
      <c r="O285" s="20"/>
      <c r="P285" s="20"/>
      <c r="Q285" s="20"/>
      <c r="R285" s="20"/>
      <c r="S285" s="20"/>
      <c r="T285" s="5" t="e">
        <f>VLOOKUP(K285,'Mapping Service'!$K:$S,9,0)</f>
        <v>#N/A</v>
      </c>
      <c r="U285" s="20"/>
      <c r="V285" s="20"/>
    </row>
    <row r="286" spans="1:23">
      <c r="A286" s="5" t="s">
        <v>2404</v>
      </c>
      <c r="B286" s="63" t="s">
        <v>375</v>
      </c>
      <c r="C286" s="5" t="s">
        <v>629</v>
      </c>
      <c r="D286" s="7" t="s">
        <v>1724</v>
      </c>
      <c r="E286" s="82" t="s">
        <v>894</v>
      </c>
      <c r="G286" s="157">
        <v>123</v>
      </c>
      <c r="H286" s="32" t="s">
        <v>618</v>
      </c>
      <c r="I286" s="157">
        <v>134</v>
      </c>
      <c r="J286" s="32" t="s">
        <v>646</v>
      </c>
      <c r="K286" s="157">
        <v>142</v>
      </c>
      <c r="L286" s="32" t="s">
        <v>674</v>
      </c>
      <c r="T286" s="5" t="str">
        <f>VLOOKUP(K286,'Mapping Service'!$K:$S,9,0)</f>
        <v>mechanicalServiceTask000801</v>
      </c>
    </row>
    <row r="287" spans="1:23">
      <c r="A287" s="5" t="s">
        <v>2404</v>
      </c>
      <c r="B287" s="63" t="s">
        <v>375</v>
      </c>
      <c r="C287" s="5" t="s">
        <v>629</v>
      </c>
      <c r="D287" s="7" t="s">
        <v>1725</v>
      </c>
      <c r="E287" s="82" t="s">
        <v>894</v>
      </c>
      <c r="G287" s="157">
        <v>124</v>
      </c>
      <c r="H287" s="32" t="s">
        <v>621</v>
      </c>
      <c r="I287" s="157">
        <v>135</v>
      </c>
      <c r="J287" s="32" t="s">
        <v>649</v>
      </c>
      <c r="K287" s="157">
        <v>143</v>
      </c>
      <c r="L287" s="32" t="s">
        <v>681</v>
      </c>
      <c r="T287" s="5" t="str">
        <f>VLOOKUP(K287,'Mapping Service'!$K:$S,9,0)</f>
        <v>mechanicalServiceTask000802</v>
      </c>
    </row>
    <row r="288" spans="1:23">
      <c r="A288" s="5" t="s">
        <v>2404</v>
      </c>
      <c r="B288" s="63" t="s">
        <v>375</v>
      </c>
      <c r="C288" s="5" t="s">
        <v>629</v>
      </c>
      <c r="D288" s="7" t="s">
        <v>1726</v>
      </c>
      <c r="E288" s="82" t="s">
        <v>894</v>
      </c>
      <c r="G288" s="157">
        <v>125</v>
      </c>
      <c r="H288" s="32" t="s">
        <v>624</v>
      </c>
      <c r="I288" s="157">
        <v>136</v>
      </c>
      <c r="J288" s="32" t="s">
        <v>653</v>
      </c>
      <c r="K288" s="157">
        <v>144</v>
      </c>
      <c r="L288" s="32" t="s">
        <v>688</v>
      </c>
      <c r="T288" s="5" t="str">
        <f>VLOOKUP(K288,'Mapping Service'!$K:$S,9,0)</f>
        <v>mechanicalServiceTask000803</v>
      </c>
    </row>
    <row r="289" spans="1:23">
      <c r="A289" s="5" t="s">
        <v>2404</v>
      </c>
      <c r="B289" s="63" t="s">
        <v>375</v>
      </c>
      <c r="C289" s="5" t="s">
        <v>629</v>
      </c>
      <c r="D289" s="7" t="s">
        <v>1727</v>
      </c>
      <c r="E289" s="82" t="s">
        <v>894</v>
      </c>
      <c r="G289" s="157">
        <v>126</v>
      </c>
      <c r="H289" s="32" t="s">
        <v>627</v>
      </c>
      <c r="I289" s="157">
        <v>137</v>
      </c>
      <c r="J289" s="32" t="s">
        <v>660</v>
      </c>
      <c r="K289" s="157">
        <v>145</v>
      </c>
      <c r="L289" s="32" t="s">
        <v>695</v>
      </c>
      <c r="T289" s="5" t="str">
        <f>VLOOKUP(K289,'Mapping Service'!$K:$S,9,0)</f>
        <v>mechanicalServiceTask000804</v>
      </c>
    </row>
    <row r="290" spans="1:23">
      <c r="A290" s="5" t="s">
        <v>2404</v>
      </c>
      <c r="B290" s="63" t="s">
        <v>375</v>
      </c>
      <c r="C290" s="5" t="s">
        <v>629</v>
      </c>
      <c r="D290" s="7" t="s">
        <v>1728</v>
      </c>
      <c r="E290" s="82" t="s">
        <v>894</v>
      </c>
      <c r="G290" s="157">
        <v>127</v>
      </c>
      <c r="H290" s="32" t="s">
        <v>631</v>
      </c>
      <c r="I290" s="157">
        <v>138</v>
      </c>
      <c r="J290" s="32" t="s">
        <v>667</v>
      </c>
      <c r="K290" s="157">
        <v>146</v>
      </c>
      <c r="L290" s="32" t="s">
        <v>702</v>
      </c>
      <c r="T290" s="5" t="str">
        <f>VLOOKUP(K290,'Mapping Service'!$K:$S,9,0)</f>
        <v>mechanicalServiceTask000805</v>
      </c>
    </row>
    <row r="291" spans="1:23">
      <c r="A291" s="5" t="s">
        <v>2404</v>
      </c>
      <c r="B291" s="63" t="s">
        <v>1756</v>
      </c>
      <c r="C291" s="5" t="s">
        <v>629</v>
      </c>
      <c r="D291" s="7" t="s">
        <v>1729</v>
      </c>
      <c r="E291" s="82" t="s">
        <v>894</v>
      </c>
      <c r="G291" s="157">
        <v>129</v>
      </c>
      <c r="H291" s="32" t="s">
        <v>634</v>
      </c>
      <c r="I291" s="157">
        <v>140</v>
      </c>
      <c r="J291" s="32" t="s">
        <v>674</v>
      </c>
      <c r="K291" s="157">
        <v>148</v>
      </c>
      <c r="L291" s="32" t="s">
        <v>710</v>
      </c>
      <c r="T291" s="5" t="str">
        <f>VLOOKUP(K291,'Mapping Service'!$K:$S,9,0)</f>
        <v>mechanicalServiceTask000807</v>
      </c>
    </row>
    <row r="292" spans="1:23">
      <c r="A292" s="5" t="s">
        <v>2404</v>
      </c>
      <c r="B292" s="63" t="s">
        <v>375</v>
      </c>
      <c r="C292" s="5" t="s">
        <v>629</v>
      </c>
      <c r="D292" s="7" t="s">
        <v>1730</v>
      </c>
      <c r="E292" s="82" t="s">
        <v>894</v>
      </c>
      <c r="G292" s="157">
        <v>128</v>
      </c>
      <c r="H292" s="32" t="s">
        <v>637</v>
      </c>
      <c r="I292" s="157">
        <v>139</v>
      </c>
      <c r="J292" s="32" t="s">
        <v>681</v>
      </c>
      <c r="K292" s="157">
        <v>147</v>
      </c>
      <c r="L292" s="32" t="s">
        <v>713</v>
      </c>
      <c r="T292" s="5" t="str">
        <f>VLOOKUP(K292,'Mapping Service'!$K:$S,9,0)</f>
        <v>mechanicalServiceTask000806</v>
      </c>
    </row>
    <row r="293" spans="1:23">
      <c r="A293" s="5" t="s">
        <v>2404</v>
      </c>
      <c r="B293" s="20" t="s">
        <v>375</v>
      </c>
      <c r="C293" s="20" t="s">
        <v>581</v>
      </c>
      <c r="D293" s="98" t="s">
        <v>581</v>
      </c>
      <c r="E293" s="20" t="s">
        <v>2</v>
      </c>
      <c r="F293" s="71"/>
      <c r="H293" s="71" t="s">
        <v>23</v>
      </c>
      <c r="J293" s="71" t="s">
        <v>23</v>
      </c>
      <c r="L293" s="71" t="s">
        <v>23</v>
      </c>
      <c r="M293" s="2"/>
      <c r="N293" s="20"/>
      <c r="O293" s="20"/>
      <c r="P293" s="20"/>
      <c r="Q293" s="20"/>
      <c r="R293" s="20"/>
      <c r="S293" s="20"/>
      <c r="T293" s="5" t="e">
        <f>VLOOKUP(K293,'Mapping Service'!$K:$S,9,0)</f>
        <v>#N/A</v>
      </c>
      <c r="U293" s="20"/>
      <c r="V293" s="20"/>
    </row>
    <row r="294" spans="1:23">
      <c r="A294" s="5" t="s">
        <v>2404</v>
      </c>
      <c r="B294" s="63" t="s">
        <v>375</v>
      </c>
      <c r="C294" s="5" t="s">
        <v>581</v>
      </c>
      <c r="D294" s="7" t="s">
        <v>1738</v>
      </c>
      <c r="E294" s="82" t="s">
        <v>894</v>
      </c>
      <c r="G294" s="157">
        <v>110</v>
      </c>
      <c r="H294" s="32" t="s">
        <v>640</v>
      </c>
      <c r="I294" s="157">
        <v>122</v>
      </c>
      <c r="J294" s="32" t="s">
        <v>688</v>
      </c>
      <c r="K294" s="157">
        <v>128</v>
      </c>
      <c r="L294" s="32" t="s">
        <v>716</v>
      </c>
      <c r="M294" s="179" t="s">
        <v>2156</v>
      </c>
      <c r="T294" s="5" t="str">
        <f>VLOOKUP(K294,'Mapping Service'!$K:$S,9,0)</f>
        <v>mechanicalServiceTask00080000001</v>
      </c>
    </row>
    <row r="295" spans="1:23">
      <c r="A295" s="5" t="s">
        <v>2404</v>
      </c>
      <c r="B295" s="63" t="s">
        <v>375</v>
      </c>
      <c r="C295" s="5" t="s">
        <v>581</v>
      </c>
      <c r="D295" s="7" t="s">
        <v>1740</v>
      </c>
      <c r="E295" s="82" t="s">
        <v>894</v>
      </c>
      <c r="G295" s="157">
        <v>111</v>
      </c>
      <c r="H295" s="32" t="s">
        <v>643</v>
      </c>
      <c r="I295" s="157">
        <v>123</v>
      </c>
      <c r="J295" s="32" t="s">
        <v>695</v>
      </c>
      <c r="K295" s="157">
        <v>129</v>
      </c>
      <c r="L295" s="32" t="s">
        <v>719</v>
      </c>
      <c r="T295" s="5" t="str">
        <f>VLOOKUP(K295,'Mapping Service'!$K:$S,9,0)</f>
        <v>mechanicalServiceTask00080000002</v>
      </c>
    </row>
    <row r="296" spans="1:23">
      <c r="A296" s="5" t="s">
        <v>2404</v>
      </c>
      <c r="B296" s="63" t="s">
        <v>375</v>
      </c>
      <c r="C296" s="5" t="s">
        <v>581</v>
      </c>
      <c r="D296" s="7" t="s">
        <v>1741</v>
      </c>
      <c r="E296" s="82" t="s">
        <v>894</v>
      </c>
      <c r="G296" s="157">
        <v>112</v>
      </c>
      <c r="H296" s="32" t="s">
        <v>646</v>
      </c>
      <c r="I296" s="157">
        <v>124</v>
      </c>
      <c r="J296" s="32" t="s">
        <v>702</v>
      </c>
      <c r="K296" s="157">
        <v>130</v>
      </c>
      <c r="L296" s="32" t="s">
        <v>723</v>
      </c>
      <c r="T296" s="5" t="str">
        <f>VLOOKUP(K296,'Mapping Service'!$K:$S,9,0)</f>
        <v>mechanicalServiceTask00080000003</v>
      </c>
    </row>
    <row r="297" spans="1:23" ht="28.8">
      <c r="A297" s="5" t="s">
        <v>2404</v>
      </c>
      <c r="B297" s="63" t="s">
        <v>375</v>
      </c>
      <c r="C297" s="5" t="s">
        <v>581</v>
      </c>
      <c r="D297" s="7" t="s">
        <v>1742</v>
      </c>
      <c r="E297" s="82" t="s">
        <v>894</v>
      </c>
      <c r="H297" s="32" t="s">
        <v>23</v>
      </c>
      <c r="I297" s="158" t="s">
        <v>954</v>
      </c>
      <c r="J297" s="32" t="s">
        <v>710</v>
      </c>
      <c r="K297" s="163" t="s">
        <v>954</v>
      </c>
      <c r="L297" s="32" t="s">
        <v>728</v>
      </c>
      <c r="M297" s="179" t="s">
        <v>2469</v>
      </c>
      <c r="T297" s="5" t="e">
        <f>VLOOKUP(K297,'Mapping Service'!$K:$S,9,0)</f>
        <v>#N/A</v>
      </c>
    </row>
    <row r="298" spans="1:23" ht="30" customHeight="1">
      <c r="A298" s="5" t="s">
        <v>2404</v>
      </c>
      <c r="B298" s="63" t="s">
        <v>375</v>
      </c>
      <c r="C298" s="5" t="s">
        <v>581</v>
      </c>
      <c r="D298" s="7" t="s">
        <v>1743</v>
      </c>
      <c r="E298" s="82" t="s">
        <v>894</v>
      </c>
      <c r="G298" s="157">
        <v>113</v>
      </c>
      <c r="H298" s="32" t="s">
        <v>649</v>
      </c>
      <c r="I298" s="157">
        <v>125</v>
      </c>
      <c r="J298" s="32" t="s">
        <v>713</v>
      </c>
      <c r="K298" s="157">
        <v>131</v>
      </c>
      <c r="L298" s="32" t="s">
        <v>732</v>
      </c>
      <c r="T298" s="5" t="str">
        <f>VLOOKUP(K298,'Mapping Service'!$K:$S,9,0)</f>
        <v>mechanicalServiceTask00080000004</v>
      </c>
    </row>
    <row r="299" spans="1:23">
      <c r="A299" s="5" t="s">
        <v>2404</v>
      </c>
      <c r="B299" s="20" t="s">
        <v>375</v>
      </c>
      <c r="C299" s="99" t="s">
        <v>1745</v>
      </c>
      <c r="D299" s="20" t="s">
        <v>1745</v>
      </c>
      <c r="E299" s="20" t="s">
        <v>2</v>
      </c>
      <c r="F299" s="71"/>
      <c r="H299" s="71" t="s">
        <v>23</v>
      </c>
      <c r="J299" s="71" t="s">
        <v>23</v>
      </c>
      <c r="L299" s="71" t="s">
        <v>23</v>
      </c>
      <c r="M299" s="135" t="s">
        <v>2216</v>
      </c>
      <c r="N299" s="20"/>
      <c r="O299" s="20"/>
      <c r="P299" s="20"/>
      <c r="Q299" s="20"/>
      <c r="R299" s="20"/>
      <c r="S299" s="20"/>
      <c r="T299" s="5" t="e">
        <f>VLOOKUP(K299,'Mapping Service'!$K:$S,9,0)</f>
        <v>#N/A</v>
      </c>
      <c r="U299" s="20"/>
      <c r="V299" s="20"/>
    </row>
    <row r="300" spans="1:23">
      <c r="A300" s="5" t="s">
        <v>2404</v>
      </c>
      <c r="B300" s="63" t="s">
        <v>375</v>
      </c>
      <c r="C300" s="5" t="s">
        <v>1747</v>
      </c>
      <c r="D300" s="7" t="s">
        <v>1748</v>
      </c>
      <c r="E300" s="82" t="s">
        <v>894</v>
      </c>
      <c r="G300" s="157">
        <v>114</v>
      </c>
      <c r="H300" s="32" t="s">
        <v>653</v>
      </c>
      <c r="I300" s="157">
        <v>126</v>
      </c>
      <c r="J300" s="32" t="s">
        <v>716</v>
      </c>
      <c r="K300" s="157">
        <v>132</v>
      </c>
      <c r="L300" s="32" t="s">
        <v>736</v>
      </c>
      <c r="T300" s="5" t="str">
        <f>VLOOKUP(K300,'Mapping Service'!$K:$S,9,0)</f>
        <v>mechanicalServiceTask000701</v>
      </c>
    </row>
    <row r="301" spans="1:23">
      <c r="A301" s="5" t="s">
        <v>2404</v>
      </c>
      <c r="B301" s="63" t="s">
        <v>375</v>
      </c>
      <c r="C301" s="5" t="s">
        <v>1747</v>
      </c>
      <c r="D301" s="7" t="s">
        <v>1749</v>
      </c>
      <c r="E301" s="82" t="s">
        <v>894</v>
      </c>
      <c r="G301" s="157">
        <v>115</v>
      </c>
      <c r="H301" s="32" t="s">
        <v>660</v>
      </c>
      <c r="I301" s="157">
        <v>127</v>
      </c>
      <c r="J301" s="32" t="s">
        <v>719</v>
      </c>
      <c r="K301" s="157">
        <v>133</v>
      </c>
      <c r="L301" s="32" t="s">
        <v>742</v>
      </c>
      <c r="T301" s="5" t="str">
        <f>VLOOKUP(K301,'Mapping Service'!$K:$S,9,0)</f>
        <v>mechanicalServiceTask000702</v>
      </c>
    </row>
    <row r="302" spans="1:23">
      <c r="A302" s="5" t="s">
        <v>2404</v>
      </c>
      <c r="B302" s="63" t="s">
        <v>375</v>
      </c>
      <c r="C302" s="5" t="s">
        <v>1747</v>
      </c>
      <c r="D302" s="7" t="s">
        <v>1751</v>
      </c>
      <c r="E302" s="82" t="s">
        <v>894</v>
      </c>
      <c r="G302" s="157">
        <v>116</v>
      </c>
      <c r="H302" s="32" t="s">
        <v>667</v>
      </c>
      <c r="I302" s="157">
        <v>128</v>
      </c>
      <c r="J302" s="32" t="s">
        <v>723</v>
      </c>
      <c r="K302" s="157">
        <v>134</v>
      </c>
      <c r="L302" s="32" t="s">
        <v>745</v>
      </c>
      <c r="T302" s="5" t="str">
        <f>VLOOKUP(K302,'Mapping Service'!$K:$S,9,0)</f>
        <v>mechanicalServiceTask000705</v>
      </c>
    </row>
    <row r="303" spans="1:23" ht="28.8">
      <c r="A303" s="5" t="s">
        <v>2404</v>
      </c>
      <c r="B303" s="63" t="s">
        <v>375</v>
      </c>
      <c r="C303" s="5" t="s">
        <v>1747</v>
      </c>
      <c r="D303" s="209" t="s">
        <v>2482</v>
      </c>
      <c r="E303" s="82" t="s">
        <v>894</v>
      </c>
      <c r="G303" s="157">
        <v>117</v>
      </c>
      <c r="H303" s="32" t="s">
        <v>674</v>
      </c>
      <c r="I303" s="157">
        <v>129</v>
      </c>
      <c r="J303" s="32" t="s">
        <v>728</v>
      </c>
      <c r="K303" s="157">
        <v>135</v>
      </c>
      <c r="L303" s="32" t="s">
        <v>1972</v>
      </c>
      <c r="M303" s="192" t="s">
        <v>2156</v>
      </c>
      <c r="P303" s="94" t="s">
        <v>2032</v>
      </c>
      <c r="T303" s="5" t="str">
        <f>VLOOKUP(K303,'Mapping Service'!$K:$S,9,0)</f>
        <v>mechanicalServiceTask000711</v>
      </c>
    </row>
    <row r="304" spans="1:23" ht="57.6">
      <c r="A304" s="5" t="s">
        <v>2404</v>
      </c>
      <c r="B304" s="48" t="s">
        <v>1756</v>
      </c>
      <c r="C304" s="48" t="s">
        <v>2405</v>
      </c>
      <c r="D304" s="16" t="s">
        <v>2483</v>
      </c>
      <c r="E304" s="48" t="s">
        <v>890</v>
      </c>
      <c r="F304" s="49"/>
      <c r="G304" s="156"/>
      <c r="H304" s="49" t="s">
        <v>23</v>
      </c>
      <c r="I304" s="156"/>
      <c r="J304" s="49" t="s">
        <v>23</v>
      </c>
      <c r="K304" s="156"/>
      <c r="L304" s="49" t="s">
        <v>23</v>
      </c>
      <c r="M304" s="48"/>
      <c r="N304" s="48"/>
      <c r="O304" s="48"/>
      <c r="P304" s="48"/>
      <c r="Q304" s="48"/>
      <c r="R304" s="48"/>
      <c r="S304" s="48"/>
      <c r="T304" s="5" t="e">
        <f>VLOOKUP(K304,'Mapping Service'!$K:$S,9,0)</f>
        <v>#N/A</v>
      </c>
      <c r="U304" s="48"/>
      <c r="V304" s="48"/>
      <c r="W304" s="77"/>
    </row>
    <row r="305" spans="1:23">
      <c r="A305" s="5" t="s">
        <v>2404</v>
      </c>
      <c r="B305" s="81" t="s">
        <v>1756</v>
      </c>
      <c r="C305" s="20" t="s">
        <v>651</v>
      </c>
      <c r="D305" s="22" t="s">
        <v>651</v>
      </c>
      <c r="E305" s="20" t="s">
        <v>2</v>
      </c>
      <c r="F305" s="71"/>
      <c r="H305" s="71" t="s">
        <v>23</v>
      </c>
      <c r="J305" s="71" t="s">
        <v>23</v>
      </c>
      <c r="L305" s="71" t="s">
        <v>23</v>
      </c>
      <c r="M305" s="20"/>
      <c r="N305" s="20"/>
      <c r="O305" s="99" t="s">
        <v>2032</v>
      </c>
      <c r="P305" s="20"/>
      <c r="Q305" s="20"/>
      <c r="R305" s="20"/>
      <c r="S305" s="20"/>
      <c r="T305" s="5" t="e">
        <f>VLOOKUP(K305,'Mapping Service'!$K:$S,9,0)</f>
        <v>#N/A</v>
      </c>
      <c r="U305" s="20"/>
      <c r="V305" s="20"/>
      <c r="W305" s="20"/>
    </row>
    <row r="306" spans="1:23">
      <c r="A306" s="5" t="s">
        <v>2404</v>
      </c>
      <c r="B306" s="63" t="s">
        <v>1756</v>
      </c>
      <c r="C306" s="5" t="s">
        <v>651</v>
      </c>
      <c r="D306" s="95" t="s">
        <v>2262</v>
      </c>
      <c r="E306" s="82" t="s">
        <v>1761</v>
      </c>
      <c r="G306" s="157" t="s">
        <v>2263</v>
      </c>
      <c r="H306" s="32" t="s">
        <v>681</v>
      </c>
      <c r="I306" s="157" t="s">
        <v>2264</v>
      </c>
      <c r="J306" s="32" t="s">
        <v>732</v>
      </c>
      <c r="K306" s="157">
        <v>149</v>
      </c>
      <c r="L306" s="32" t="s">
        <v>765</v>
      </c>
      <c r="T306" s="5" t="str">
        <f>VLOOKUP(K306,'Mapping Service'!$K:$S,9,0)</f>
        <v>272feb63-ef7a-4c34-bb32-1dec3d353bf6</v>
      </c>
    </row>
    <row r="307" spans="1:23">
      <c r="A307" s="5" t="s">
        <v>2404</v>
      </c>
      <c r="B307" s="63" t="s">
        <v>1756</v>
      </c>
      <c r="C307" s="5" t="s">
        <v>651</v>
      </c>
      <c r="D307" s="95" t="s">
        <v>2265</v>
      </c>
      <c r="E307" s="82" t="s">
        <v>1761</v>
      </c>
      <c r="G307" s="157" t="s">
        <v>2266</v>
      </c>
      <c r="H307" s="32" t="s">
        <v>2267</v>
      </c>
      <c r="I307" s="157" t="s">
        <v>2268</v>
      </c>
      <c r="J307" s="96" t="s">
        <v>2484</v>
      </c>
      <c r="K307" s="157" t="s">
        <v>657</v>
      </c>
      <c r="L307" s="96" t="s">
        <v>2485</v>
      </c>
      <c r="T307" s="5" t="str">
        <f>VLOOKUP(K307,'Mapping Service'!$K:$S,9,0)</f>
        <v>73df3e8c-0e18-46ff-806b-f751ba40407f</v>
      </c>
    </row>
    <row r="308" spans="1:23">
      <c r="A308" s="5" t="s">
        <v>2404</v>
      </c>
      <c r="B308" s="63" t="s">
        <v>1756</v>
      </c>
      <c r="C308" s="5" t="s">
        <v>651</v>
      </c>
      <c r="D308" s="95" t="s">
        <v>2271</v>
      </c>
      <c r="E308" s="82" t="s">
        <v>1761</v>
      </c>
      <c r="G308" s="157" t="s">
        <v>2272</v>
      </c>
      <c r="H308" s="32" t="s">
        <v>688</v>
      </c>
      <c r="I308" s="157" t="s">
        <v>2273</v>
      </c>
      <c r="J308" s="32" t="s">
        <v>736</v>
      </c>
      <c r="K308" s="157">
        <v>150</v>
      </c>
      <c r="L308" s="32" t="s">
        <v>768</v>
      </c>
      <c r="T308" s="5" t="str">
        <f>VLOOKUP(K308,'Mapping Service'!$K:$S,9,0)</f>
        <v>3fab05aa-6125-495e-a5ca-ab2d73424d0a</v>
      </c>
    </row>
    <row r="309" spans="1:23">
      <c r="A309" s="5" t="s">
        <v>2404</v>
      </c>
      <c r="B309" s="63" t="s">
        <v>1756</v>
      </c>
      <c r="C309" s="5" t="s">
        <v>651</v>
      </c>
      <c r="D309" s="95" t="s">
        <v>2274</v>
      </c>
      <c r="E309" s="82" t="s">
        <v>1761</v>
      </c>
      <c r="G309" s="157" t="s">
        <v>2275</v>
      </c>
      <c r="H309" s="32" t="s">
        <v>2276</v>
      </c>
      <c r="I309" s="157" t="s">
        <v>2277</v>
      </c>
      <c r="J309" s="96" t="s">
        <v>2486</v>
      </c>
      <c r="K309" s="157" t="s">
        <v>664</v>
      </c>
      <c r="L309" s="96" t="s">
        <v>2487</v>
      </c>
      <c r="T309" s="5" t="str">
        <f>VLOOKUP(K309,'Mapping Service'!$K:$S,9,0)</f>
        <v>a8c3ce11-200a-4988-9a15-d991202b8ded</v>
      </c>
    </row>
    <row r="310" spans="1:23">
      <c r="A310" s="5" t="s">
        <v>2404</v>
      </c>
      <c r="B310" s="63" t="s">
        <v>1756</v>
      </c>
      <c r="C310" s="5" t="s">
        <v>651</v>
      </c>
      <c r="D310" s="95" t="s">
        <v>2280</v>
      </c>
      <c r="E310" s="82" t="s">
        <v>1761</v>
      </c>
      <c r="G310" s="157" t="s">
        <v>2281</v>
      </c>
      <c r="H310" s="32" t="s">
        <v>695</v>
      </c>
      <c r="I310" s="157" t="s">
        <v>2282</v>
      </c>
      <c r="J310" s="32" t="s">
        <v>742</v>
      </c>
      <c r="K310" s="157">
        <v>151</v>
      </c>
      <c r="L310" s="32" t="s">
        <v>771</v>
      </c>
      <c r="T310" s="5" t="str">
        <f>VLOOKUP(K310,'Mapping Service'!$K:$S,9,0)</f>
        <v>9fd93833-9889-4d85-a21a-a81f7a0c8a95</v>
      </c>
    </row>
    <row r="311" spans="1:23">
      <c r="A311" s="5" t="s">
        <v>2404</v>
      </c>
      <c r="B311" s="63" t="s">
        <v>1756</v>
      </c>
      <c r="C311" s="5" t="s">
        <v>651</v>
      </c>
      <c r="D311" s="95" t="s">
        <v>2283</v>
      </c>
      <c r="E311" s="82" t="s">
        <v>1761</v>
      </c>
      <c r="G311" s="157" t="s">
        <v>2284</v>
      </c>
      <c r="H311" s="32" t="s">
        <v>2285</v>
      </c>
      <c r="I311" s="157" t="s">
        <v>2286</v>
      </c>
      <c r="J311" s="96" t="s">
        <v>2488</v>
      </c>
      <c r="K311" s="157" t="s">
        <v>671</v>
      </c>
      <c r="L311" s="96" t="s">
        <v>2489</v>
      </c>
      <c r="T311" s="5" t="str">
        <f>VLOOKUP(K311,'Mapping Service'!$K:$S,9,0)</f>
        <v>66a8ee45-0a99-44f7-9f5b-428767f38cab</v>
      </c>
    </row>
    <row r="312" spans="1:23">
      <c r="A312" s="5" t="s">
        <v>2404</v>
      </c>
      <c r="B312" s="63" t="s">
        <v>1756</v>
      </c>
      <c r="C312" s="5" t="s">
        <v>651</v>
      </c>
      <c r="D312" s="95" t="s">
        <v>2289</v>
      </c>
      <c r="E312" s="82" t="s">
        <v>1761</v>
      </c>
      <c r="G312" s="157" t="s">
        <v>2290</v>
      </c>
      <c r="H312" s="32" t="s">
        <v>702</v>
      </c>
      <c r="I312" s="157" t="s">
        <v>2291</v>
      </c>
      <c r="J312" s="32" t="s">
        <v>745</v>
      </c>
      <c r="K312" s="157">
        <v>152</v>
      </c>
      <c r="L312" s="32" t="s">
        <v>774</v>
      </c>
      <c r="T312" s="5" t="str">
        <f>VLOOKUP(K312,'Mapping Service'!$K:$S,9,0)</f>
        <v>fbcc1104-e775-4aeb-9f06-649fd82a01c7</v>
      </c>
    </row>
    <row r="313" spans="1:23">
      <c r="A313" s="5" t="s">
        <v>2404</v>
      </c>
      <c r="B313" s="63" t="s">
        <v>1756</v>
      </c>
      <c r="C313" s="5" t="s">
        <v>651</v>
      </c>
      <c r="D313" s="95" t="s">
        <v>2292</v>
      </c>
      <c r="E313" s="82" t="s">
        <v>1761</v>
      </c>
      <c r="G313" s="157" t="s">
        <v>2293</v>
      </c>
      <c r="H313" s="32" t="s">
        <v>2294</v>
      </c>
      <c r="I313" s="157" t="s">
        <v>2295</v>
      </c>
      <c r="J313" s="96" t="s">
        <v>2490</v>
      </c>
      <c r="K313" s="157" t="s">
        <v>678</v>
      </c>
      <c r="L313" s="96" t="s">
        <v>2491</v>
      </c>
      <c r="T313" s="5" t="str">
        <f>VLOOKUP(K313,'Mapping Service'!$K:$S,9,0)</f>
        <v>6289ab04-5d21-4ce3-8156-f70f4392b28b</v>
      </c>
    </row>
    <row r="314" spans="1:23">
      <c r="A314" s="5" t="s">
        <v>2404</v>
      </c>
      <c r="B314" s="63" t="s">
        <v>1756</v>
      </c>
      <c r="C314" s="5" t="s">
        <v>651</v>
      </c>
      <c r="D314" s="95" t="s">
        <v>2298</v>
      </c>
      <c r="E314" s="82" t="s">
        <v>1761</v>
      </c>
      <c r="G314" s="157" t="s">
        <v>2299</v>
      </c>
      <c r="H314" s="32" t="s">
        <v>710</v>
      </c>
      <c r="I314" s="157" t="s">
        <v>2300</v>
      </c>
      <c r="J314" s="32" t="s">
        <v>1972</v>
      </c>
      <c r="K314" s="157">
        <v>153</v>
      </c>
      <c r="L314" s="32" t="s">
        <v>777</v>
      </c>
      <c r="T314" s="5" t="str">
        <f>VLOOKUP(K314,'Mapping Service'!$K:$S,9,0)</f>
        <v>757d9ce9-a897-4c5b-aba0-8c84f007743a</v>
      </c>
    </row>
    <row r="315" spans="1:23">
      <c r="A315" s="5" t="s">
        <v>2404</v>
      </c>
      <c r="B315" s="63" t="s">
        <v>1756</v>
      </c>
      <c r="C315" s="5" t="s">
        <v>651</v>
      </c>
      <c r="D315" s="95" t="s">
        <v>2301</v>
      </c>
      <c r="E315" s="82" t="s">
        <v>1761</v>
      </c>
      <c r="G315" s="164" t="s">
        <v>2302</v>
      </c>
      <c r="H315" s="86" t="s">
        <v>2492</v>
      </c>
      <c r="I315" s="164" t="s">
        <v>2304</v>
      </c>
      <c r="J315" s="200" t="s">
        <v>762</v>
      </c>
      <c r="K315" s="164" t="s">
        <v>685</v>
      </c>
      <c r="L315" s="174" t="s">
        <v>2493</v>
      </c>
      <c r="T315" s="5" t="str">
        <f>VLOOKUP(K315,'Mapping Service'!$K:$S,9,0)</f>
        <v>00b9f649-71df-4229-8cf8-5e9aec21e47d</v>
      </c>
    </row>
    <row r="316" spans="1:23">
      <c r="A316" s="5" t="s">
        <v>2404</v>
      </c>
      <c r="B316" s="63" t="s">
        <v>1756</v>
      </c>
      <c r="C316" s="5" t="s">
        <v>651</v>
      </c>
      <c r="D316" s="95" t="s">
        <v>2307</v>
      </c>
      <c r="E316" s="82" t="s">
        <v>1761</v>
      </c>
      <c r="G316" s="157" t="s">
        <v>2308</v>
      </c>
      <c r="H316" s="32" t="s">
        <v>713</v>
      </c>
      <c r="I316" s="157" t="s">
        <v>2309</v>
      </c>
      <c r="J316" s="32" t="s">
        <v>765</v>
      </c>
      <c r="K316" s="157">
        <v>154</v>
      </c>
      <c r="L316" s="32" t="s">
        <v>782</v>
      </c>
      <c r="T316" s="5" t="str">
        <f>VLOOKUP(K316,'Mapping Service'!$K:$S,9,0)</f>
        <v>3b6bead6-66a1-4fa4-808b-a32155523368</v>
      </c>
    </row>
    <row r="317" spans="1:23">
      <c r="A317" s="5" t="s">
        <v>2404</v>
      </c>
      <c r="B317" s="63" t="s">
        <v>1756</v>
      </c>
      <c r="C317" s="5" t="s">
        <v>651</v>
      </c>
      <c r="D317" s="95" t="s">
        <v>2310</v>
      </c>
      <c r="E317" s="82" t="s">
        <v>1761</v>
      </c>
      <c r="G317" s="157" t="s">
        <v>2311</v>
      </c>
      <c r="H317" s="32" t="s">
        <v>2312</v>
      </c>
      <c r="I317" s="157" t="s">
        <v>2313</v>
      </c>
      <c r="J317" s="96" t="s">
        <v>2494</v>
      </c>
      <c r="K317" s="157" t="s">
        <v>692</v>
      </c>
      <c r="L317" s="96" t="s">
        <v>2495</v>
      </c>
      <c r="T317" s="5" t="str">
        <f>VLOOKUP(K317,'Mapping Service'!$K:$S,9,0)</f>
        <v>4d239c09-b336-44ab-85a0-00fe75138e89</v>
      </c>
    </row>
    <row r="318" spans="1:23">
      <c r="A318" s="5" t="s">
        <v>2404</v>
      </c>
      <c r="B318" s="63" t="s">
        <v>1756</v>
      </c>
      <c r="C318" s="5" t="s">
        <v>651</v>
      </c>
      <c r="D318" s="95" t="s">
        <v>2316</v>
      </c>
      <c r="E318" s="82" t="s">
        <v>1761</v>
      </c>
      <c r="G318" s="157" t="s">
        <v>2317</v>
      </c>
      <c r="H318" s="32" t="s">
        <v>716</v>
      </c>
      <c r="I318" s="157" t="s">
        <v>2318</v>
      </c>
      <c r="J318" s="32" t="s">
        <v>768</v>
      </c>
      <c r="K318" s="157">
        <v>155</v>
      </c>
      <c r="L318" s="32" t="s">
        <v>785</v>
      </c>
      <c r="T318" s="5" t="str">
        <f>VLOOKUP(K318,'Mapping Service'!$K:$S,9,0)</f>
        <v>a7e15511-cacb-4dc7-9bd8-482ef55b0053</v>
      </c>
    </row>
    <row r="319" spans="1:23">
      <c r="A319" s="5" t="s">
        <v>2404</v>
      </c>
      <c r="B319" s="63" t="s">
        <v>1756</v>
      </c>
      <c r="C319" s="5" t="s">
        <v>651</v>
      </c>
      <c r="D319" s="95" t="s">
        <v>2319</v>
      </c>
      <c r="E319" s="82" t="s">
        <v>1761</v>
      </c>
      <c r="G319" s="157" t="s">
        <v>2320</v>
      </c>
      <c r="H319" s="32" t="s">
        <v>2321</v>
      </c>
      <c r="I319" s="157" t="s">
        <v>2322</v>
      </c>
      <c r="J319" s="96" t="s">
        <v>2496</v>
      </c>
      <c r="K319" s="157" t="s">
        <v>699</v>
      </c>
      <c r="L319" s="96" t="s">
        <v>2497</v>
      </c>
      <c r="T319" s="5" t="str">
        <f>VLOOKUP(K319,'Mapping Service'!$K:$S,9,0)</f>
        <v>cc66f425-8c5d-413c-8647-0a88bac017c2</v>
      </c>
    </row>
    <row r="320" spans="1:23">
      <c r="A320" s="5" t="s">
        <v>2404</v>
      </c>
      <c r="B320" s="63" t="s">
        <v>1756</v>
      </c>
      <c r="C320" s="5" t="s">
        <v>651</v>
      </c>
      <c r="D320" s="95" t="s">
        <v>2325</v>
      </c>
      <c r="E320" s="82" t="s">
        <v>1761</v>
      </c>
      <c r="G320" s="157" t="s">
        <v>2326</v>
      </c>
      <c r="H320" s="32" t="s">
        <v>719</v>
      </c>
      <c r="I320" s="157" t="s">
        <v>2327</v>
      </c>
      <c r="J320" s="32" t="s">
        <v>771</v>
      </c>
      <c r="K320" s="157">
        <v>156</v>
      </c>
      <c r="L320" s="32" t="s">
        <v>790</v>
      </c>
      <c r="T320" s="5" t="str">
        <f>VLOOKUP(K320,'Mapping Service'!$K:$S,9,0)</f>
        <v>06c30423-4719-4d2e-94b7-46dbfefe2967</v>
      </c>
    </row>
    <row r="321" spans="1:23">
      <c r="A321" s="5" t="s">
        <v>2404</v>
      </c>
      <c r="B321" s="63" t="s">
        <v>1756</v>
      </c>
      <c r="C321" s="5" t="s">
        <v>651</v>
      </c>
      <c r="D321" s="95" t="s">
        <v>2328</v>
      </c>
      <c r="E321" s="82" t="s">
        <v>1761</v>
      </c>
      <c r="G321" s="157" t="s">
        <v>2329</v>
      </c>
      <c r="H321" s="32" t="s">
        <v>2330</v>
      </c>
      <c r="I321" s="157" t="s">
        <v>2331</v>
      </c>
      <c r="J321" s="96" t="s">
        <v>2498</v>
      </c>
      <c r="K321" s="157" t="s">
        <v>706</v>
      </c>
      <c r="L321" s="96" t="s">
        <v>2499</v>
      </c>
      <c r="T321" s="5" t="str">
        <f>VLOOKUP(K321,'Mapping Service'!$K:$S,9,0)</f>
        <v>da641476-1d0b-42f2-b1a0-e8a3aa0dcb09</v>
      </c>
    </row>
    <row r="322" spans="1:23">
      <c r="A322" s="5" t="s">
        <v>2404</v>
      </c>
      <c r="B322" s="81" t="s">
        <v>1756</v>
      </c>
      <c r="C322" s="20" t="s">
        <v>708</v>
      </c>
      <c r="D322" s="22" t="s">
        <v>708</v>
      </c>
      <c r="E322" s="20" t="s">
        <v>2</v>
      </c>
      <c r="F322" s="71"/>
      <c r="H322" s="71" t="s">
        <v>23</v>
      </c>
      <c r="J322" s="71" t="s">
        <v>23</v>
      </c>
      <c r="L322" s="71" t="s">
        <v>23</v>
      </c>
      <c r="M322" s="20"/>
      <c r="N322" s="20"/>
      <c r="O322" s="99" t="s">
        <v>2032</v>
      </c>
      <c r="P322" s="20"/>
      <c r="Q322" s="20"/>
      <c r="R322" s="20"/>
      <c r="S322" s="20"/>
      <c r="T322" s="5" t="e">
        <f>VLOOKUP(K322,'Mapping Service'!$K:$S,9,0)</f>
        <v>#N/A</v>
      </c>
      <c r="U322" s="20"/>
      <c r="V322" s="20"/>
      <c r="W322" s="20"/>
    </row>
    <row r="323" spans="1:23">
      <c r="A323" s="5" t="s">
        <v>2404</v>
      </c>
      <c r="B323" s="63" t="s">
        <v>1756</v>
      </c>
      <c r="C323" s="5" t="s">
        <v>708</v>
      </c>
      <c r="D323" s="7" t="s">
        <v>1825</v>
      </c>
      <c r="E323" s="82" t="s">
        <v>1761</v>
      </c>
      <c r="G323" s="157">
        <v>138</v>
      </c>
      <c r="H323" s="32" t="s">
        <v>723</v>
      </c>
      <c r="I323" s="157">
        <v>149</v>
      </c>
      <c r="J323" s="32" t="s">
        <v>774</v>
      </c>
      <c r="K323" s="157">
        <v>157</v>
      </c>
      <c r="L323" s="32" t="s">
        <v>793</v>
      </c>
      <c r="T323" s="5" t="str">
        <f>VLOOKUP(K323,'Mapping Service'!$K:$S,9,0)</f>
        <v>fa2e2110-b71a-463c-9913-49c44ab0591b</v>
      </c>
    </row>
    <row r="324" spans="1:23">
      <c r="A324" s="5" t="s">
        <v>2404</v>
      </c>
      <c r="B324" s="63" t="s">
        <v>1756</v>
      </c>
      <c r="C324" s="5" t="s">
        <v>708</v>
      </c>
      <c r="D324" s="7" t="s">
        <v>1826</v>
      </c>
      <c r="E324" s="82" t="s">
        <v>1761</v>
      </c>
      <c r="G324" s="157">
        <v>139</v>
      </c>
      <c r="H324" s="32" t="s">
        <v>728</v>
      </c>
      <c r="I324" s="157">
        <v>150</v>
      </c>
      <c r="J324" s="32" t="s">
        <v>777</v>
      </c>
      <c r="K324" s="157">
        <v>158</v>
      </c>
      <c r="L324" s="32" t="s">
        <v>796</v>
      </c>
      <c r="T324" s="5" t="str">
        <f>VLOOKUP(K324,'Mapping Service'!$K:$S,9,0)</f>
        <v>f7b0de42-d95a-49cd-be3b-d678789e8469</v>
      </c>
    </row>
    <row r="325" spans="1:23">
      <c r="A325" s="5" t="s">
        <v>2404</v>
      </c>
      <c r="B325" s="63" t="s">
        <v>1756</v>
      </c>
      <c r="C325" s="5" t="s">
        <v>708</v>
      </c>
      <c r="D325" s="7" t="s">
        <v>1827</v>
      </c>
      <c r="E325" s="82" t="s">
        <v>1761</v>
      </c>
      <c r="G325" s="157">
        <v>140</v>
      </c>
      <c r="H325" s="32" t="s">
        <v>732</v>
      </c>
      <c r="I325" s="157">
        <v>151</v>
      </c>
      <c r="J325" s="32" t="s">
        <v>782</v>
      </c>
      <c r="K325" s="157">
        <v>159</v>
      </c>
      <c r="L325" s="32" t="s">
        <v>799</v>
      </c>
      <c r="T325" s="5" t="str">
        <f>VLOOKUP(K325,'Mapping Service'!$K:$S,9,0)</f>
        <v>820d29be-7e60-4002-bb2b-a9ddfdea272e</v>
      </c>
    </row>
    <row r="326" spans="1:23">
      <c r="A326" s="5" t="s">
        <v>2404</v>
      </c>
      <c r="B326" s="63" t="s">
        <v>1756</v>
      </c>
      <c r="C326" s="5" t="s">
        <v>708</v>
      </c>
      <c r="D326" s="7" t="s">
        <v>1828</v>
      </c>
      <c r="E326" s="82" t="s">
        <v>1761</v>
      </c>
      <c r="G326" s="157">
        <v>141</v>
      </c>
      <c r="H326" s="32" t="s">
        <v>736</v>
      </c>
      <c r="I326" s="157">
        <v>152</v>
      </c>
      <c r="J326" s="32" t="s">
        <v>785</v>
      </c>
      <c r="K326" s="157">
        <v>160</v>
      </c>
      <c r="L326" s="32" t="s">
        <v>802</v>
      </c>
      <c r="T326" s="5" t="str">
        <f>VLOOKUP(K326,'Mapping Service'!$K:$S,9,0)</f>
        <v>998776cb-99c4-419c-958e-6439d26ff8b8</v>
      </c>
    </row>
    <row r="327" spans="1:23">
      <c r="A327" s="5" t="s">
        <v>2404</v>
      </c>
      <c r="B327" s="81" t="s">
        <v>1756</v>
      </c>
      <c r="C327" s="20" t="s">
        <v>1829</v>
      </c>
      <c r="D327" s="20" t="s">
        <v>1829</v>
      </c>
      <c r="E327" s="20" t="s">
        <v>2</v>
      </c>
      <c r="F327" s="71"/>
      <c r="H327" s="71" t="s">
        <v>23</v>
      </c>
      <c r="J327" s="71" t="s">
        <v>23</v>
      </c>
      <c r="L327" s="71" t="s">
        <v>23</v>
      </c>
      <c r="M327" s="135" t="s">
        <v>2216</v>
      </c>
      <c r="N327" s="20"/>
      <c r="O327" s="99" t="s">
        <v>2032</v>
      </c>
      <c r="P327" s="20"/>
      <c r="Q327" s="20"/>
      <c r="R327" s="20"/>
      <c r="S327" s="20"/>
      <c r="T327" s="5" t="e">
        <f>VLOOKUP(K327,'Mapping Service'!$K:$S,9,0)</f>
        <v>#N/A</v>
      </c>
      <c r="U327" s="20"/>
      <c r="V327" s="20"/>
      <c r="W327" s="20"/>
    </row>
    <row r="328" spans="1:23">
      <c r="A328" s="5" t="s">
        <v>2404</v>
      </c>
      <c r="B328" s="63" t="s">
        <v>1756</v>
      </c>
      <c r="C328" s="5" t="s">
        <v>726</v>
      </c>
      <c r="D328" s="7" t="s">
        <v>1830</v>
      </c>
      <c r="E328" s="82" t="s">
        <v>1761</v>
      </c>
      <c r="G328" s="157">
        <v>143</v>
      </c>
      <c r="H328" s="32" t="s">
        <v>742</v>
      </c>
      <c r="I328" s="157">
        <v>154</v>
      </c>
      <c r="J328" s="32" t="s">
        <v>790</v>
      </c>
      <c r="K328" s="157">
        <v>162</v>
      </c>
      <c r="L328" s="32" t="s">
        <v>805</v>
      </c>
      <c r="T328" s="5" t="str">
        <f>VLOOKUP(K328,'Mapping Service'!$K:$S,9,0)</f>
        <v>00bbd518-3e47-4d2a-b3c0-e0a58ea4ee7a</v>
      </c>
    </row>
    <row r="329" spans="1:23">
      <c r="A329" s="5" t="s">
        <v>2404</v>
      </c>
      <c r="B329" s="63" t="s">
        <v>1756</v>
      </c>
      <c r="C329" s="5" t="s">
        <v>726</v>
      </c>
      <c r="D329" s="7" t="s">
        <v>1831</v>
      </c>
      <c r="E329" s="82" t="s">
        <v>1761</v>
      </c>
      <c r="G329" s="157">
        <v>144</v>
      </c>
      <c r="H329" s="32" t="s">
        <v>745</v>
      </c>
      <c r="I329" s="157">
        <v>155</v>
      </c>
      <c r="J329" s="32" t="s">
        <v>793</v>
      </c>
      <c r="K329" s="157">
        <v>163</v>
      </c>
      <c r="L329" s="32" t="s">
        <v>808</v>
      </c>
      <c r="T329" s="5" t="str">
        <f>VLOOKUP(K329,'Mapping Service'!$K:$S,9,0)</f>
        <v>1c9d3359-dc05-4cd6-be7b-1edf3c50153b</v>
      </c>
    </row>
    <row r="330" spans="1:23">
      <c r="A330" s="5" t="s">
        <v>2404</v>
      </c>
      <c r="B330" s="81" t="s">
        <v>1756</v>
      </c>
      <c r="C330" s="20" t="s">
        <v>721</v>
      </c>
      <c r="D330" s="22" t="s">
        <v>721</v>
      </c>
      <c r="E330" s="20" t="s">
        <v>2</v>
      </c>
      <c r="F330" s="71"/>
      <c r="H330" s="71" t="s">
        <v>23</v>
      </c>
      <c r="J330" s="71" t="s">
        <v>23</v>
      </c>
      <c r="L330" s="71" t="s">
        <v>23</v>
      </c>
      <c r="M330" s="20"/>
      <c r="N330" s="20"/>
      <c r="O330" s="99" t="s">
        <v>2032</v>
      </c>
      <c r="P330" s="20"/>
      <c r="Q330" s="20"/>
      <c r="R330" s="20"/>
      <c r="S330" s="20"/>
      <c r="T330" s="5" t="e">
        <f>VLOOKUP(K330,'Mapping Service'!$K:$S,9,0)</f>
        <v>#N/A</v>
      </c>
      <c r="U330" s="20"/>
      <c r="V330" s="20"/>
      <c r="W330" s="20"/>
    </row>
    <row r="331" spans="1:23">
      <c r="A331" s="5" t="s">
        <v>2404</v>
      </c>
      <c r="B331" s="63" t="s">
        <v>1756</v>
      </c>
      <c r="C331" s="5" t="s">
        <v>721</v>
      </c>
      <c r="D331" s="7" t="s">
        <v>1832</v>
      </c>
      <c r="E331" s="82" t="s">
        <v>1761</v>
      </c>
      <c r="G331" s="157">
        <v>142</v>
      </c>
      <c r="H331" s="32" t="s">
        <v>1972</v>
      </c>
      <c r="I331" s="157">
        <v>153</v>
      </c>
      <c r="J331" s="32" t="s">
        <v>796</v>
      </c>
      <c r="K331" s="157">
        <v>161</v>
      </c>
      <c r="L331" s="32" t="s">
        <v>811</v>
      </c>
      <c r="T331" s="5" t="str">
        <f>VLOOKUP(K331,'Mapping Service'!$K:$S,9,0)</f>
        <v>9551ccac-f7a8-4026-af46-d0cd784f3414</v>
      </c>
    </row>
    <row r="332" spans="1:23">
      <c r="A332" s="5" t="s">
        <v>2404</v>
      </c>
      <c r="B332" s="81" t="s">
        <v>1756</v>
      </c>
      <c r="C332" s="20" t="s">
        <v>1833</v>
      </c>
      <c r="D332" s="20" t="s">
        <v>1833</v>
      </c>
      <c r="E332" s="20" t="s">
        <v>2</v>
      </c>
      <c r="F332" s="71"/>
      <c r="H332" s="71" t="s">
        <v>23</v>
      </c>
      <c r="J332" s="71" t="s">
        <v>23</v>
      </c>
      <c r="L332" s="71" t="s">
        <v>23</v>
      </c>
      <c r="M332" s="20"/>
      <c r="N332" s="20"/>
      <c r="O332" s="99" t="s">
        <v>2032</v>
      </c>
      <c r="P332" s="20"/>
      <c r="Q332" s="20"/>
      <c r="R332" s="20"/>
      <c r="S332" s="20"/>
      <c r="T332" s="5" t="e">
        <f>VLOOKUP(K332,'Mapping Service'!$K:$S,9,0)</f>
        <v>#N/A</v>
      </c>
      <c r="U332" s="20"/>
      <c r="V332" s="20"/>
      <c r="W332" s="20"/>
    </row>
    <row r="333" spans="1:23">
      <c r="A333" s="5" t="s">
        <v>2404</v>
      </c>
      <c r="B333" s="63" t="s">
        <v>739</v>
      </c>
      <c r="C333" s="5" t="s">
        <v>726</v>
      </c>
      <c r="D333" s="7" t="s">
        <v>1834</v>
      </c>
      <c r="E333" s="82" t="s">
        <v>1761</v>
      </c>
      <c r="G333" s="157">
        <v>145</v>
      </c>
      <c r="H333" s="32" t="s">
        <v>765</v>
      </c>
      <c r="I333" s="157">
        <v>156</v>
      </c>
      <c r="J333" s="32" t="s">
        <v>799</v>
      </c>
      <c r="K333" s="157">
        <v>164</v>
      </c>
      <c r="L333" s="32" t="s">
        <v>814</v>
      </c>
      <c r="T333" s="5" t="str">
        <f>VLOOKUP(K333,'Mapping Service'!$K:$S,9,0)</f>
        <v>a7169b42-d639-4423-9a27-56302cc53659</v>
      </c>
    </row>
    <row r="334" spans="1:23">
      <c r="A334" s="5" t="s">
        <v>2404</v>
      </c>
      <c r="B334" s="20" t="s">
        <v>1756</v>
      </c>
      <c r="C334" s="99" t="s">
        <v>1875</v>
      </c>
      <c r="D334" s="139" t="s">
        <v>1875</v>
      </c>
      <c r="E334" s="20" t="s">
        <v>2</v>
      </c>
      <c r="F334" s="71"/>
      <c r="H334" s="71" t="s">
        <v>23</v>
      </c>
      <c r="J334" s="71" t="s">
        <v>23</v>
      </c>
      <c r="L334" s="71" t="s">
        <v>23</v>
      </c>
      <c r="M334" s="20" t="s">
        <v>2259</v>
      </c>
      <c r="O334" s="99" t="s">
        <v>2032</v>
      </c>
      <c r="T334" s="5" t="e">
        <f>VLOOKUP(K334,'Mapping Service'!$K:$S,9,0)</f>
        <v>#N/A</v>
      </c>
    </row>
    <row r="335" spans="1:23">
      <c r="A335" s="5" t="s">
        <v>2404</v>
      </c>
      <c r="B335" s="5" t="s">
        <v>1756</v>
      </c>
      <c r="C335" s="5" t="s">
        <v>1875</v>
      </c>
      <c r="D335" s="100" t="s">
        <v>1876</v>
      </c>
      <c r="E335" s="82" t="s">
        <v>1761</v>
      </c>
      <c r="G335" s="169" t="s">
        <v>954</v>
      </c>
      <c r="H335" s="167" t="s">
        <v>768</v>
      </c>
      <c r="I335" s="169" t="s">
        <v>954</v>
      </c>
      <c r="J335" s="167" t="s">
        <v>802</v>
      </c>
      <c r="K335" s="163" t="s">
        <v>954</v>
      </c>
      <c r="L335" s="32" t="s">
        <v>817</v>
      </c>
      <c r="M335" s="196" t="s">
        <v>2072</v>
      </c>
      <c r="T335" s="5" t="e">
        <f>VLOOKUP(K335,'Mapping Service'!$K:$S,9,0)</f>
        <v>#N/A</v>
      </c>
    </row>
    <row r="336" spans="1:23">
      <c r="A336" s="5" t="s">
        <v>2404</v>
      </c>
      <c r="B336" s="5" t="s">
        <v>1756</v>
      </c>
      <c r="C336" s="5" t="s">
        <v>1875</v>
      </c>
      <c r="D336" s="100" t="s">
        <v>1877</v>
      </c>
      <c r="E336" s="82" t="s">
        <v>1761</v>
      </c>
      <c r="G336" s="169" t="s">
        <v>954</v>
      </c>
      <c r="H336" s="167" t="s">
        <v>2335</v>
      </c>
      <c r="I336" s="169" t="s">
        <v>954</v>
      </c>
      <c r="J336" s="167" t="s">
        <v>2500</v>
      </c>
      <c r="K336" s="163" t="s">
        <v>954</v>
      </c>
      <c r="L336" s="96" t="s">
        <v>2367</v>
      </c>
      <c r="M336" s="196" t="s">
        <v>2072</v>
      </c>
      <c r="T336" s="5" t="e">
        <f>VLOOKUP(K336,'Mapping Service'!$K:$S,9,0)</f>
        <v>#N/A</v>
      </c>
    </row>
    <row r="337" spans="1:23">
      <c r="A337" s="5" t="s">
        <v>2404</v>
      </c>
      <c r="B337" s="5" t="s">
        <v>1756</v>
      </c>
      <c r="C337" s="5" t="s">
        <v>1875</v>
      </c>
      <c r="D337" s="100" t="s">
        <v>1878</v>
      </c>
      <c r="E337" s="82" t="s">
        <v>1761</v>
      </c>
      <c r="G337" s="169" t="s">
        <v>954</v>
      </c>
      <c r="H337" s="167" t="s">
        <v>2338</v>
      </c>
      <c r="I337" s="169" t="s">
        <v>954</v>
      </c>
      <c r="J337" s="167" t="s">
        <v>2501</v>
      </c>
      <c r="K337" s="163" t="s">
        <v>954</v>
      </c>
      <c r="L337" s="96" t="s">
        <v>2372</v>
      </c>
      <c r="M337" s="196" t="s">
        <v>2072</v>
      </c>
      <c r="T337" s="5" t="e">
        <f>VLOOKUP(K337,'Mapping Service'!$K:$S,9,0)</f>
        <v>#N/A</v>
      </c>
    </row>
    <row r="338" spans="1:23">
      <c r="A338" s="5" t="s">
        <v>2404</v>
      </c>
      <c r="B338" s="5" t="s">
        <v>1756</v>
      </c>
      <c r="C338" s="5" t="s">
        <v>1875</v>
      </c>
      <c r="D338" s="100" t="s">
        <v>1879</v>
      </c>
      <c r="E338" s="82" t="s">
        <v>1761</v>
      </c>
      <c r="G338" s="169" t="s">
        <v>954</v>
      </c>
      <c r="H338" s="167" t="s">
        <v>2341</v>
      </c>
      <c r="I338" s="169" t="s">
        <v>954</v>
      </c>
      <c r="J338" s="167" t="s">
        <v>2502</v>
      </c>
      <c r="K338" s="163" t="s">
        <v>954</v>
      </c>
      <c r="L338" s="96" t="s">
        <v>2376</v>
      </c>
      <c r="M338" s="196" t="s">
        <v>2072</v>
      </c>
      <c r="T338" s="5" t="e">
        <f>VLOOKUP(K338,'Mapping Service'!$K:$S,9,0)</f>
        <v>#N/A</v>
      </c>
    </row>
    <row r="339" spans="1:23">
      <c r="A339" s="5" t="s">
        <v>2404</v>
      </c>
      <c r="B339" s="5" t="s">
        <v>1756</v>
      </c>
      <c r="C339" s="5" t="s">
        <v>1875</v>
      </c>
      <c r="D339" s="100" t="s">
        <v>1880</v>
      </c>
      <c r="E339" s="82" t="s">
        <v>1761</v>
      </c>
      <c r="G339" s="169" t="s">
        <v>954</v>
      </c>
      <c r="H339" s="167" t="s">
        <v>2344</v>
      </c>
      <c r="I339" s="169" t="s">
        <v>954</v>
      </c>
      <c r="J339" s="167" t="s">
        <v>2503</v>
      </c>
      <c r="K339" s="163" t="s">
        <v>954</v>
      </c>
      <c r="L339" s="96" t="s">
        <v>2380</v>
      </c>
      <c r="M339" s="196" t="s">
        <v>2072</v>
      </c>
      <c r="T339" s="5" t="e">
        <f>VLOOKUP(K339,'Mapping Service'!$K:$S,9,0)</f>
        <v>#N/A</v>
      </c>
    </row>
    <row r="340" spans="1:23">
      <c r="A340" s="5" t="s">
        <v>2404</v>
      </c>
      <c r="B340" s="5" t="s">
        <v>1756</v>
      </c>
      <c r="C340" s="5" t="s">
        <v>1875</v>
      </c>
      <c r="D340" s="100" t="s">
        <v>1881</v>
      </c>
      <c r="E340" s="82" t="s">
        <v>1761</v>
      </c>
      <c r="G340" s="169" t="s">
        <v>954</v>
      </c>
      <c r="H340" s="167" t="s">
        <v>2347</v>
      </c>
      <c r="I340" s="169" t="s">
        <v>954</v>
      </c>
      <c r="J340" s="167" t="s">
        <v>2504</v>
      </c>
      <c r="K340" s="163" t="s">
        <v>954</v>
      </c>
      <c r="L340" s="96" t="s">
        <v>2505</v>
      </c>
      <c r="M340" s="196" t="s">
        <v>2072</v>
      </c>
      <c r="T340" s="5" t="e">
        <f>VLOOKUP(K340,'Mapping Service'!$K:$S,9,0)</f>
        <v>#N/A</v>
      </c>
    </row>
    <row r="341" spans="1:23">
      <c r="A341" s="5" t="s">
        <v>2404</v>
      </c>
      <c r="B341" s="5" t="s">
        <v>1756</v>
      </c>
      <c r="C341" s="5" t="s">
        <v>1875</v>
      </c>
      <c r="D341" s="100" t="s">
        <v>1882</v>
      </c>
      <c r="E341" s="82" t="s">
        <v>1761</v>
      </c>
      <c r="G341" s="169" t="s">
        <v>954</v>
      </c>
      <c r="H341" s="167" t="s">
        <v>2350</v>
      </c>
      <c r="I341" s="169" t="s">
        <v>954</v>
      </c>
      <c r="J341" s="167" t="s">
        <v>2506</v>
      </c>
      <c r="K341" s="163" t="s">
        <v>954</v>
      </c>
      <c r="L341" s="96" t="s">
        <v>2507</v>
      </c>
      <c r="M341" s="196" t="s">
        <v>2072</v>
      </c>
      <c r="T341" s="5" t="e">
        <f>VLOOKUP(K341,'Mapping Service'!$K:$S,9,0)</f>
        <v>#N/A</v>
      </c>
    </row>
    <row r="342" spans="1:23">
      <c r="A342" s="5" t="s">
        <v>2404</v>
      </c>
      <c r="B342" s="5" t="s">
        <v>1756</v>
      </c>
      <c r="C342" s="5" t="s">
        <v>1875</v>
      </c>
      <c r="D342" s="100" t="s">
        <v>1883</v>
      </c>
      <c r="E342" s="82" t="s">
        <v>1761</v>
      </c>
      <c r="G342" s="169" t="s">
        <v>954</v>
      </c>
      <c r="H342" s="167" t="s">
        <v>2353</v>
      </c>
      <c r="I342" s="169" t="s">
        <v>954</v>
      </c>
      <c r="J342" s="167" t="s">
        <v>2508</v>
      </c>
      <c r="K342" s="163" t="s">
        <v>954</v>
      </c>
      <c r="L342" s="96" t="s">
        <v>2509</v>
      </c>
      <c r="M342" s="196" t="s">
        <v>2072</v>
      </c>
      <c r="T342" s="5" t="e">
        <f>VLOOKUP(K342,'Mapping Service'!$K:$S,9,0)</f>
        <v>#N/A</v>
      </c>
    </row>
    <row r="343" spans="1:23" ht="43.2">
      <c r="A343" s="5" t="s">
        <v>2404</v>
      </c>
      <c r="B343" s="48" t="s">
        <v>739</v>
      </c>
      <c r="C343" s="48" t="s">
        <v>2405</v>
      </c>
      <c r="D343" s="16" t="s">
        <v>2510</v>
      </c>
      <c r="E343" s="48" t="s">
        <v>890</v>
      </c>
      <c r="F343" s="49"/>
      <c r="G343" s="156"/>
      <c r="H343" s="49" t="s">
        <v>23</v>
      </c>
      <c r="I343" s="156"/>
      <c r="J343" s="49" t="s">
        <v>23</v>
      </c>
      <c r="K343" s="156"/>
      <c r="L343" s="49" t="s">
        <v>23</v>
      </c>
      <c r="M343" s="48"/>
      <c r="N343" s="48"/>
      <c r="O343" s="48"/>
      <c r="P343" s="48"/>
      <c r="Q343" s="48"/>
      <c r="R343" s="48"/>
      <c r="S343" s="48"/>
      <c r="T343" s="5" t="e">
        <f>VLOOKUP(K343,'Mapping Service'!$K:$S,9,0)</f>
        <v>#N/A</v>
      </c>
      <c r="U343" s="48"/>
      <c r="V343" s="48"/>
      <c r="W343" s="77"/>
    </row>
    <row r="344" spans="1:23">
      <c r="A344" s="5" t="s">
        <v>2404</v>
      </c>
      <c r="B344" s="20" t="s">
        <v>739</v>
      </c>
      <c r="C344" s="99" t="s">
        <v>740</v>
      </c>
      <c r="D344" s="20" t="s">
        <v>740</v>
      </c>
      <c r="E344" s="20" t="s">
        <v>2</v>
      </c>
      <c r="F344" s="71"/>
      <c r="H344" s="71" t="s">
        <v>23</v>
      </c>
      <c r="J344" s="71" t="s">
        <v>23</v>
      </c>
      <c r="L344" s="71" t="s">
        <v>23</v>
      </c>
      <c r="M344" s="20"/>
      <c r="N344" s="20"/>
      <c r="O344" s="20"/>
      <c r="P344" s="20"/>
      <c r="Q344" s="20"/>
      <c r="R344" s="20"/>
      <c r="S344" s="20"/>
      <c r="T344" s="5" t="e">
        <f>VLOOKUP(K344,'Mapping Service'!$K:$S,9,0)</f>
        <v>#N/A</v>
      </c>
      <c r="U344" s="20"/>
      <c r="V344" s="20"/>
    </row>
    <row r="345" spans="1:23" ht="28.35" customHeight="1">
      <c r="A345" s="5" t="s">
        <v>2404</v>
      </c>
      <c r="B345" s="63" t="s">
        <v>739</v>
      </c>
      <c r="C345" s="5" t="s">
        <v>740</v>
      </c>
      <c r="D345" s="7" t="s">
        <v>1888</v>
      </c>
      <c r="E345" s="82" t="s">
        <v>894</v>
      </c>
      <c r="G345" s="157" t="s">
        <v>954</v>
      </c>
      <c r="H345" s="32" t="s">
        <v>771</v>
      </c>
      <c r="I345" s="157">
        <v>130</v>
      </c>
      <c r="J345" s="32" t="s">
        <v>805</v>
      </c>
      <c r="K345" s="157">
        <v>137</v>
      </c>
      <c r="L345" s="32" t="s">
        <v>820</v>
      </c>
      <c r="M345" s="137" t="s">
        <v>2511</v>
      </c>
      <c r="T345" s="5" t="str">
        <f>VLOOKUP(K345,'Mapping Service'!$K:$S,9,0)</f>
        <v>mechanicalServiceTask000902</v>
      </c>
    </row>
    <row r="346" spans="1:23">
      <c r="A346" s="5" t="s">
        <v>2404</v>
      </c>
      <c r="B346" s="20" t="s">
        <v>739</v>
      </c>
      <c r="C346" s="99" t="s">
        <v>1944</v>
      </c>
      <c r="D346" s="20" t="s">
        <v>1944</v>
      </c>
      <c r="E346" s="20" t="s">
        <v>2</v>
      </c>
      <c r="F346" s="71"/>
      <c r="H346" s="71" t="s">
        <v>23</v>
      </c>
      <c r="J346" s="71" t="s">
        <v>23</v>
      </c>
      <c r="L346" s="71" t="s">
        <v>23</v>
      </c>
      <c r="M346" s="20" t="s">
        <v>2259</v>
      </c>
      <c r="N346" s="20"/>
      <c r="O346" s="20"/>
      <c r="P346" s="20"/>
      <c r="Q346" s="20"/>
      <c r="R346" s="20"/>
      <c r="S346" s="20"/>
      <c r="T346" s="5" t="e">
        <f>VLOOKUP(K346,'Mapping Service'!$K:$S,9,0)</f>
        <v>#N/A</v>
      </c>
      <c r="U346" s="20"/>
      <c r="V346" s="20"/>
    </row>
    <row r="347" spans="1:23" ht="30" customHeight="1">
      <c r="A347" s="5" t="s">
        <v>2404</v>
      </c>
      <c r="B347" s="63" t="s">
        <v>739</v>
      </c>
      <c r="C347" s="5" t="s">
        <v>1944</v>
      </c>
      <c r="D347" s="149" t="s">
        <v>2358</v>
      </c>
      <c r="E347" s="82" t="s">
        <v>894</v>
      </c>
      <c r="G347" s="157">
        <v>146</v>
      </c>
      <c r="H347" s="32" t="s">
        <v>774</v>
      </c>
      <c r="I347" s="157">
        <v>157</v>
      </c>
      <c r="J347" s="32" t="s">
        <v>808</v>
      </c>
      <c r="K347" s="157">
        <v>165</v>
      </c>
      <c r="L347" s="32" t="s">
        <v>823</v>
      </c>
      <c r="M347" s="192" t="s">
        <v>2512</v>
      </c>
      <c r="T347" s="5" t="str">
        <f>VLOOKUP(K347,'Mapping Service'!$K:$S,9,0)</f>
        <v>electricalServiceTask000101</v>
      </c>
    </row>
    <row r="348" spans="1:23" ht="57.6">
      <c r="A348" s="5" t="s">
        <v>2404</v>
      </c>
      <c r="B348" s="63" t="s">
        <v>739</v>
      </c>
      <c r="C348" s="5" t="s">
        <v>1944</v>
      </c>
      <c r="D348" s="148" t="s">
        <v>2359</v>
      </c>
      <c r="E348" s="82" t="s">
        <v>894</v>
      </c>
      <c r="G348" s="157">
        <v>147</v>
      </c>
      <c r="H348" s="32" t="s">
        <v>777</v>
      </c>
      <c r="I348" s="157">
        <v>158</v>
      </c>
      <c r="J348" s="32" t="s">
        <v>811</v>
      </c>
      <c r="K348" s="157">
        <v>166</v>
      </c>
      <c r="L348" s="32" t="s">
        <v>826</v>
      </c>
      <c r="M348" s="192" t="s">
        <v>2162</v>
      </c>
      <c r="P348" s="94" t="s">
        <v>2360</v>
      </c>
      <c r="T348" s="5" t="str">
        <f>VLOOKUP(K348,'Mapping Service'!$K:$S,9,0)</f>
        <v>electricalServiceTask000102</v>
      </c>
    </row>
    <row r="349" spans="1:23">
      <c r="A349" s="5" t="s">
        <v>2404</v>
      </c>
      <c r="B349" s="63" t="s">
        <v>739</v>
      </c>
      <c r="C349" s="5" t="s">
        <v>1944</v>
      </c>
      <c r="D349" s="7" t="s">
        <v>1950</v>
      </c>
      <c r="E349" s="82" t="s">
        <v>894</v>
      </c>
      <c r="G349" s="157">
        <v>148</v>
      </c>
      <c r="H349" s="32" t="s">
        <v>782</v>
      </c>
      <c r="I349" s="157">
        <v>159</v>
      </c>
      <c r="J349" s="32" t="s">
        <v>814</v>
      </c>
      <c r="K349" s="157">
        <v>167</v>
      </c>
      <c r="L349" s="32" t="s">
        <v>829</v>
      </c>
      <c r="M349" s="192" t="s">
        <v>2162</v>
      </c>
      <c r="T349" s="5" t="e">
        <f>VLOOKUP(K349,'Mapping Service'!$K:$S,9,0)</f>
        <v>#N/A</v>
      </c>
    </row>
    <row r="350" spans="1:23">
      <c r="A350" s="5" t="s">
        <v>2404</v>
      </c>
      <c r="B350" s="63" t="s">
        <v>739</v>
      </c>
      <c r="C350" s="5" t="s">
        <v>1944</v>
      </c>
      <c r="D350" s="95" t="s">
        <v>1951</v>
      </c>
      <c r="E350" s="82" t="s">
        <v>894</v>
      </c>
      <c r="G350" s="157" t="s">
        <v>2250</v>
      </c>
      <c r="H350" s="32" t="s">
        <v>2361</v>
      </c>
      <c r="I350" s="157" t="s">
        <v>2362</v>
      </c>
      <c r="J350" s="96" t="s">
        <v>2513</v>
      </c>
      <c r="K350" s="157" t="s">
        <v>749</v>
      </c>
      <c r="L350" s="96" t="s">
        <v>2514</v>
      </c>
      <c r="M350" s="192" t="s">
        <v>2162</v>
      </c>
      <c r="T350" s="5" t="str">
        <f>VLOOKUP(K350,'Mapping Service'!$K:$S,9,0)</f>
        <v>electricalServiceTask000106</v>
      </c>
    </row>
    <row r="351" spans="1:23">
      <c r="A351" s="5" t="s">
        <v>2404</v>
      </c>
      <c r="B351" s="63" t="s">
        <v>739</v>
      </c>
      <c r="C351" s="5" t="s">
        <v>1944</v>
      </c>
      <c r="D351" s="95" t="s">
        <v>1955</v>
      </c>
      <c r="E351" s="82" t="s">
        <v>894</v>
      </c>
      <c r="G351" s="157" t="s">
        <v>2252</v>
      </c>
      <c r="H351" s="32" t="s">
        <v>2365</v>
      </c>
      <c r="I351" s="157" t="s">
        <v>2366</v>
      </c>
      <c r="J351" s="96" t="s">
        <v>2515</v>
      </c>
      <c r="K351" s="157" t="s">
        <v>753</v>
      </c>
      <c r="L351" s="96" t="s">
        <v>2516</v>
      </c>
      <c r="M351" s="192" t="s">
        <v>2162</v>
      </c>
      <c r="T351" s="5" t="str">
        <f>VLOOKUP(K351,'Mapping Service'!$K:$S,9,0)</f>
        <v>electricalServiceTask0001060</v>
      </c>
    </row>
    <row r="352" spans="1:23">
      <c r="A352" s="5" t="s">
        <v>2404</v>
      </c>
      <c r="B352" s="63" t="s">
        <v>739</v>
      </c>
      <c r="C352" s="5" t="s">
        <v>1944</v>
      </c>
      <c r="D352" s="151" t="s">
        <v>2369</v>
      </c>
      <c r="E352" s="82" t="s">
        <v>894</v>
      </c>
      <c r="F352" s="85"/>
      <c r="G352" s="157" t="s">
        <v>2254</v>
      </c>
      <c r="H352" s="32" t="s">
        <v>2370</v>
      </c>
      <c r="I352" s="157" t="s">
        <v>2371</v>
      </c>
      <c r="J352" s="166" t="s">
        <v>2517</v>
      </c>
      <c r="K352" s="157" t="s">
        <v>756</v>
      </c>
      <c r="L352" s="166" t="s">
        <v>2518</v>
      </c>
      <c r="M352" s="192" t="s">
        <v>2162</v>
      </c>
      <c r="N352" s="79"/>
      <c r="O352" s="79"/>
      <c r="P352" s="79"/>
      <c r="Q352" s="79"/>
      <c r="R352" s="79"/>
      <c r="S352" s="79"/>
      <c r="T352" s="5" t="str">
        <f>VLOOKUP(K352,'Mapping Service'!$K:$S,9,0)</f>
        <v>electricalServiceTask0001061</v>
      </c>
      <c r="U352" s="79"/>
      <c r="V352" s="79"/>
      <c r="W352" s="79"/>
    </row>
    <row r="353" spans="1:23">
      <c r="A353" s="5" t="s">
        <v>2404</v>
      </c>
      <c r="B353" s="63" t="s">
        <v>739</v>
      </c>
      <c r="C353" s="5" t="s">
        <v>1944</v>
      </c>
      <c r="D353" s="95" t="s">
        <v>1963</v>
      </c>
      <c r="E353" s="82" t="s">
        <v>894</v>
      </c>
      <c r="G353" s="157" t="s">
        <v>2258</v>
      </c>
      <c r="H353" s="32" t="s">
        <v>2374</v>
      </c>
      <c r="I353" s="157" t="s">
        <v>2375</v>
      </c>
      <c r="J353" s="96" t="s">
        <v>2519</v>
      </c>
      <c r="K353" s="157" t="s">
        <v>759</v>
      </c>
      <c r="L353" s="96" t="s">
        <v>2520</v>
      </c>
      <c r="M353" s="192" t="s">
        <v>2162</v>
      </c>
      <c r="T353" s="5" t="str">
        <f>VLOOKUP(K353,'Mapping Service'!$K:$S,9,0)</f>
        <v>electricalServiceTask0001063</v>
      </c>
    </row>
    <row r="354" spans="1:23">
      <c r="A354" s="5" t="s">
        <v>2404</v>
      </c>
      <c r="B354" s="63" t="s">
        <v>739</v>
      </c>
      <c r="C354" s="5" t="s">
        <v>1944</v>
      </c>
      <c r="D354" s="95" t="s">
        <v>1967</v>
      </c>
      <c r="E354" s="82" t="s">
        <v>894</v>
      </c>
      <c r="G354" s="157" t="s">
        <v>2378</v>
      </c>
      <c r="H354" s="32" t="s">
        <v>2306</v>
      </c>
      <c r="I354" s="157" t="s">
        <v>2379</v>
      </c>
      <c r="J354" s="96" t="s">
        <v>2521</v>
      </c>
      <c r="K354" s="157" t="s">
        <v>762</v>
      </c>
      <c r="L354" s="96" t="s">
        <v>2522</v>
      </c>
      <c r="M354" s="192" t="s">
        <v>2162</v>
      </c>
      <c r="T354" s="5" t="str">
        <f>VLOOKUP(K354,'Mapping Service'!$K:$S,9,0)</f>
        <v>electricalServiceTask0001064</v>
      </c>
    </row>
    <row r="355" spans="1:23" ht="28.8">
      <c r="A355" s="5" t="s">
        <v>2404</v>
      </c>
      <c r="B355" s="63" t="s">
        <v>739</v>
      </c>
      <c r="C355" s="5" t="s">
        <v>1944</v>
      </c>
      <c r="D355" s="149" t="s">
        <v>2382</v>
      </c>
      <c r="E355" s="82" t="s">
        <v>894</v>
      </c>
      <c r="G355" s="157">
        <v>149</v>
      </c>
      <c r="H355" s="32" t="s">
        <v>785</v>
      </c>
      <c r="I355" s="157">
        <v>160</v>
      </c>
      <c r="J355" s="32" t="s">
        <v>817</v>
      </c>
      <c r="K355" s="157">
        <v>168</v>
      </c>
      <c r="L355" s="32" t="s">
        <v>832</v>
      </c>
      <c r="M355" s="192" t="s">
        <v>2162</v>
      </c>
      <c r="T355" s="5" t="str">
        <f>VLOOKUP(K355,'Mapping Service'!$K:$S,9,0)</f>
        <v>electricalServiceTask000107</v>
      </c>
    </row>
    <row r="356" spans="1:23" ht="28.8">
      <c r="A356" s="5" t="s">
        <v>2404</v>
      </c>
      <c r="B356" s="63" t="s">
        <v>739</v>
      </c>
      <c r="C356" s="5" t="s">
        <v>1944</v>
      </c>
      <c r="D356" s="7" t="s">
        <v>1973</v>
      </c>
      <c r="E356" s="82" t="s">
        <v>894</v>
      </c>
      <c r="G356" s="157">
        <v>150</v>
      </c>
      <c r="H356" s="32" t="s">
        <v>790</v>
      </c>
      <c r="I356" s="157">
        <v>161</v>
      </c>
      <c r="J356" s="32" t="s">
        <v>820</v>
      </c>
      <c r="K356" s="157">
        <v>169</v>
      </c>
      <c r="L356" s="32" t="s">
        <v>835</v>
      </c>
      <c r="M356" s="192" t="s">
        <v>2162</v>
      </c>
      <c r="T356" s="5" t="str">
        <f>VLOOKUP(K356,'Mapping Service'!$K:$S,9,0)</f>
        <v>electricalServiceTask000108</v>
      </c>
    </row>
    <row r="357" spans="1:23" ht="28.8">
      <c r="A357" s="5" t="s">
        <v>2404</v>
      </c>
      <c r="B357" s="63" t="s">
        <v>739</v>
      </c>
      <c r="C357" s="5" t="s">
        <v>1944</v>
      </c>
      <c r="D357" s="7" t="s">
        <v>1974</v>
      </c>
      <c r="E357" s="82" t="s">
        <v>894</v>
      </c>
      <c r="G357" s="157">
        <v>151</v>
      </c>
      <c r="H357" s="32" t="s">
        <v>793</v>
      </c>
      <c r="I357" s="157">
        <v>162</v>
      </c>
      <c r="J357" s="32" t="s">
        <v>823</v>
      </c>
      <c r="K357" s="157">
        <v>170</v>
      </c>
      <c r="L357" s="32" t="s">
        <v>838</v>
      </c>
      <c r="M357" s="192" t="s">
        <v>2162</v>
      </c>
      <c r="T357" s="5" t="str">
        <f>VLOOKUP(K357,'Mapping Service'!$K:$S,9,0)</f>
        <v>electricalServiceTask000109</v>
      </c>
    </row>
    <row r="358" spans="1:23" ht="44.85" customHeight="1">
      <c r="A358" s="5" t="s">
        <v>2404</v>
      </c>
      <c r="B358" s="63" t="s">
        <v>739</v>
      </c>
      <c r="C358" s="5" t="s">
        <v>1944</v>
      </c>
      <c r="D358" s="148" t="s">
        <v>2383</v>
      </c>
      <c r="E358" s="82" t="s">
        <v>894</v>
      </c>
      <c r="G358" s="157">
        <v>152</v>
      </c>
      <c r="H358" s="32" t="s">
        <v>796</v>
      </c>
      <c r="I358" s="157">
        <v>163</v>
      </c>
      <c r="J358" s="32" t="s">
        <v>826</v>
      </c>
      <c r="K358" s="157">
        <v>171</v>
      </c>
      <c r="L358" s="32" t="s">
        <v>841</v>
      </c>
      <c r="M358" s="192" t="s">
        <v>2162</v>
      </c>
      <c r="T358" s="5" t="str">
        <f>VLOOKUP(K358,'Mapping Service'!$K:$S,9,0)</f>
        <v>electricalServiceTask000110</v>
      </c>
    </row>
    <row r="359" spans="1:23">
      <c r="A359" s="5" t="s">
        <v>2404</v>
      </c>
      <c r="B359" s="63" t="s">
        <v>739</v>
      </c>
      <c r="C359" s="5" t="s">
        <v>1944</v>
      </c>
      <c r="D359" s="7" t="s">
        <v>1976</v>
      </c>
      <c r="E359" s="82" t="s">
        <v>894</v>
      </c>
      <c r="G359" s="157">
        <v>153</v>
      </c>
      <c r="H359" s="32" t="s">
        <v>799</v>
      </c>
      <c r="I359" s="157">
        <v>164</v>
      </c>
      <c r="J359" s="32" t="s">
        <v>829</v>
      </c>
      <c r="K359" s="157">
        <v>172</v>
      </c>
      <c r="L359" s="32" t="s">
        <v>844</v>
      </c>
      <c r="M359" s="192" t="s">
        <v>2162</v>
      </c>
      <c r="P359" s="94" t="s">
        <v>2384</v>
      </c>
      <c r="T359" s="5" t="str">
        <f>VLOOKUP(K359,'Mapping Service'!$K:$S,9,0)</f>
        <v>electricalServiceTask000614</v>
      </c>
    </row>
    <row r="360" spans="1:23">
      <c r="A360" s="5" t="s">
        <v>2404</v>
      </c>
      <c r="B360" s="20" t="s">
        <v>739</v>
      </c>
      <c r="C360" s="20" t="s">
        <v>780</v>
      </c>
      <c r="D360" s="22" t="s">
        <v>780</v>
      </c>
      <c r="E360" s="20" t="s">
        <v>2</v>
      </c>
      <c r="F360" s="71"/>
      <c r="H360" s="71" t="s">
        <v>23</v>
      </c>
      <c r="J360" s="71" t="s">
        <v>23</v>
      </c>
      <c r="L360" s="71" t="s">
        <v>23</v>
      </c>
      <c r="M360" s="20"/>
      <c r="N360" s="20"/>
      <c r="O360" s="20"/>
      <c r="P360" s="20"/>
      <c r="Q360" s="20"/>
      <c r="R360" s="20"/>
      <c r="S360" s="20"/>
      <c r="T360" s="5" t="e">
        <f>VLOOKUP(K360,'Mapping Service'!$K:$S,9,0)</f>
        <v>#N/A</v>
      </c>
      <c r="U360" s="20"/>
      <c r="V360" s="20"/>
    </row>
    <row r="361" spans="1:23" ht="28.8">
      <c r="A361" s="5" t="s">
        <v>2404</v>
      </c>
      <c r="B361" s="63" t="s">
        <v>739</v>
      </c>
      <c r="C361" s="7" t="s">
        <v>780</v>
      </c>
      <c r="D361" s="7" t="s">
        <v>1979</v>
      </c>
      <c r="E361" s="82" t="s">
        <v>894</v>
      </c>
      <c r="H361" s="32" t="s">
        <v>23</v>
      </c>
      <c r="I361" s="157">
        <v>165</v>
      </c>
      <c r="J361" s="32" t="s">
        <v>832</v>
      </c>
      <c r="K361" s="157">
        <v>173</v>
      </c>
      <c r="L361" s="32" t="s">
        <v>847</v>
      </c>
      <c r="T361" s="5" t="str">
        <f>VLOOKUP(K361,'Mapping Service'!$K:$S,9,0)</f>
        <v>electricalServiceTask000700</v>
      </c>
    </row>
    <row r="362" spans="1:23" ht="28.8">
      <c r="A362" s="5" t="s">
        <v>2404</v>
      </c>
      <c r="B362" s="63" t="s">
        <v>739</v>
      </c>
      <c r="C362" s="7" t="s">
        <v>780</v>
      </c>
      <c r="D362" s="7" t="s">
        <v>1980</v>
      </c>
      <c r="E362" s="82" t="s">
        <v>894</v>
      </c>
      <c r="H362" s="32" t="s">
        <v>23</v>
      </c>
      <c r="I362" s="157">
        <v>166</v>
      </c>
      <c r="J362" s="32" t="s">
        <v>835</v>
      </c>
      <c r="K362" s="157">
        <v>174</v>
      </c>
      <c r="L362" s="32" t="s">
        <v>850</v>
      </c>
      <c r="T362" s="5" t="str">
        <f>VLOOKUP(K362,'Mapping Service'!$K:$S,9,0)</f>
        <v>electricalServiceTask000701</v>
      </c>
    </row>
    <row r="363" spans="1:23" ht="43.2">
      <c r="A363" s="5" t="s">
        <v>2404</v>
      </c>
      <c r="B363" s="48" t="s">
        <v>788</v>
      </c>
      <c r="C363" s="48" t="s">
        <v>2405</v>
      </c>
      <c r="D363" s="16" t="s">
        <v>2523</v>
      </c>
      <c r="E363" s="48" t="s">
        <v>890</v>
      </c>
      <c r="F363" s="49"/>
      <c r="G363" s="156"/>
      <c r="H363" s="49" t="s">
        <v>23</v>
      </c>
      <c r="I363" s="156"/>
      <c r="J363" s="49" t="s">
        <v>23</v>
      </c>
      <c r="K363" s="156"/>
      <c r="L363" s="49" t="s">
        <v>23</v>
      </c>
      <c r="M363" s="48"/>
      <c r="N363" s="48"/>
      <c r="O363" s="48"/>
      <c r="P363" s="48"/>
      <c r="Q363" s="48"/>
      <c r="R363" s="48"/>
      <c r="S363" s="48"/>
      <c r="T363" s="5" t="e">
        <f>VLOOKUP(K363,'Mapping Service'!$K:$S,9,0)</f>
        <v>#N/A</v>
      </c>
      <c r="U363" s="48"/>
      <c r="V363" s="48"/>
      <c r="W363" s="77"/>
    </row>
    <row r="364" spans="1:23">
      <c r="A364" s="5" t="s">
        <v>2404</v>
      </c>
      <c r="B364" s="20" t="s">
        <v>788</v>
      </c>
      <c r="C364" s="20" t="s">
        <v>787</v>
      </c>
      <c r="D364" s="22" t="s">
        <v>787</v>
      </c>
      <c r="E364" s="20" t="s">
        <v>2</v>
      </c>
      <c r="F364" s="71"/>
      <c r="H364" s="71" t="s">
        <v>23</v>
      </c>
      <c r="J364" s="71" t="s">
        <v>23</v>
      </c>
      <c r="L364" s="71" t="s">
        <v>23</v>
      </c>
      <c r="M364" s="20"/>
      <c r="N364" s="20"/>
      <c r="O364" s="20"/>
      <c r="P364" s="20"/>
      <c r="Q364" s="20"/>
      <c r="R364" s="20"/>
      <c r="S364" s="20"/>
      <c r="T364" s="5" t="e">
        <f>VLOOKUP(K364,'Mapping Service'!$K:$S,9,0)</f>
        <v>#N/A</v>
      </c>
      <c r="U364" s="20"/>
      <c r="V364" s="20"/>
    </row>
    <row r="365" spans="1:23" ht="28.8">
      <c r="A365" s="5" t="s">
        <v>2404</v>
      </c>
      <c r="B365" s="63" t="s">
        <v>788</v>
      </c>
      <c r="C365" s="5" t="s">
        <v>787</v>
      </c>
      <c r="D365" s="100" t="s">
        <v>2385</v>
      </c>
      <c r="E365" s="82" t="s">
        <v>894</v>
      </c>
      <c r="G365" s="157">
        <v>154</v>
      </c>
      <c r="H365" s="32" t="s">
        <v>802</v>
      </c>
      <c r="I365" s="157">
        <v>167</v>
      </c>
      <c r="J365" s="32" t="s">
        <v>838</v>
      </c>
      <c r="K365" s="157">
        <v>175</v>
      </c>
      <c r="L365" s="32" t="s">
        <v>853</v>
      </c>
      <c r="M365" s="192" t="s">
        <v>2156</v>
      </c>
      <c r="T365" s="5" t="str">
        <f>VLOOKUP(K365,'Mapping Service'!$K:$S,9,0)</f>
        <v>firePreventionTask000100</v>
      </c>
    </row>
    <row r="366" spans="1:23" ht="28.8">
      <c r="A366" s="5" t="s">
        <v>2404</v>
      </c>
      <c r="B366" s="63" t="s">
        <v>788</v>
      </c>
      <c r="C366" s="5" t="s">
        <v>787</v>
      </c>
      <c r="D366" s="7" t="s">
        <v>1985</v>
      </c>
      <c r="E366" s="82" t="s">
        <v>894</v>
      </c>
      <c r="G366" s="157">
        <v>155</v>
      </c>
      <c r="H366" s="32" t="s">
        <v>805</v>
      </c>
      <c r="I366" s="157">
        <v>168</v>
      </c>
      <c r="J366" s="32" t="s">
        <v>841</v>
      </c>
      <c r="K366" s="157">
        <v>176</v>
      </c>
      <c r="L366" s="32" t="s">
        <v>856</v>
      </c>
      <c r="T366" s="5" t="str">
        <f>VLOOKUP(K366,'Mapping Service'!$K:$S,9,0)</f>
        <v>firePreventionTask000101</v>
      </c>
    </row>
    <row r="367" spans="1:23" ht="28.8">
      <c r="A367" s="5" t="s">
        <v>2404</v>
      </c>
      <c r="B367" s="63" t="s">
        <v>788</v>
      </c>
      <c r="C367" s="5" t="s">
        <v>787</v>
      </c>
      <c r="D367" s="7" t="s">
        <v>1986</v>
      </c>
      <c r="E367" s="82" t="s">
        <v>894</v>
      </c>
      <c r="G367" s="157">
        <v>156</v>
      </c>
      <c r="H367" s="32" t="s">
        <v>808</v>
      </c>
      <c r="I367" s="157">
        <v>169</v>
      </c>
      <c r="J367" s="32" t="s">
        <v>844</v>
      </c>
      <c r="K367" s="157">
        <v>177</v>
      </c>
      <c r="L367" s="32" t="s">
        <v>859</v>
      </c>
      <c r="T367" s="5" t="str">
        <f>VLOOKUP(K367,'Mapping Service'!$K:$S,9,0)</f>
        <v>firePreventionTask000102</v>
      </c>
    </row>
    <row r="368" spans="1:23">
      <c r="A368" s="5" t="s">
        <v>2404</v>
      </c>
      <c r="B368" s="20" t="s">
        <v>788</v>
      </c>
      <c r="C368" s="99" t="s">
        <v>1403</v>
      </c>
      <c r="D368" s="98" t="s">
        <v>1403</v>
      </c>
      <c r="E368" s="20" t="s">
        <v>2</v>
      </c>
      <c r="F368" s="71"/>
      <c r="H368" s="71" t="s">
        <v>23</v>
      </c>
      <c r="J368" s="71" t="s">
        <v>23</v>
      </c>
      <c r="L368" s="71" t="s">
        <v>23</v>
      </c>
      <c r="M368" s="99" t="s">
        <v>2156</v>
      </c>
      <c r="N368" s="20"/>
      <c r="O368" s="20"/>
      <c r="P368" s="20"/>
      <c r="Q368" s="20"/>
      <c r="R368" s="20"/>
      <c r="S368" s="20"/>
      <c r="T368" s="5" t="e">
        <f>VLOOKUP(K368,'Mapping Service'!$K:$S,9,0)</f>
        <v>#N/A</v>
      </c>
      <c r="U368" s="20"/>
      <c r="V368" s="20"/>
    </row>
    <row r="369" spans="1:23">
      <c r="A369" s="5" t="s">
        <v>2404</v>
      </c>
      <c r="B369" s="63" t="s">
        <v>788</v>
      </c>
      <c r="C369" s="5" t="s">
        <v>1403</v>
      </c>
      <c r="D369" s="7" t="s">
        <v>1988</v>
      </c>
      <c r="E369" s="82" t="s">
        <v>894</v>
      </c>
      <c r="G369" s="157">
        <v>157</v>
      </c>
      <c r="H369" s="32" t="s">
        <v>811</v>
      </c>
      <c r="I369" s="157">
        <v>170</v>
      </c>
      <c r="J369" s="32" t="s">
        <v>847</v>
      </c>
      <c r="K369" s="157">
        <v>178</v>
      </c>
      <c r="L369" s="32" t="s">
        <v>862</v>
      </c>
      <c r="T369" s="5" t="str">
        <f>VLOOKUP(K369,'Mapping Service'!$K:$S,9,0)</f>
        <v>firePreventionTask000103</v>
      </c>
    </row>
    <row r="370" spans="1:23" s="136" customFormat="1">
      <c r="A370" s="5" t="s">
        <v>2404</v>
      </c>
      <c r="B370" s="63" t="s">
        <v>788</v>
      </c>
      <c r="C370" s="5" t="s">
        <v>1403</v>
      </c>
      <c r="D370" s="7" t="s">
        <v>1989</v>
      </c>
      <c r="E370" s="82" t="s">
        <v>894</v>
      </c>
      <c r="F370" s="32"/>
      <c r="G370" s="157" t="s">
        <v>390</v>
      </c>
      <c r="H370" s="32" t="s">
        <v>814</v>
      </c>
      <c r="I370" s="157" t="s">
        <v>430</v>
      </c>
      <c r="J370" s="32" t="s">
        <v>850</v>
      </c>
      <c r="K370" s="157">
        <v>98</v>
      </c>
      <c r="L370" s="32" t="s">
        <v>866</v>
      </c>
      <c r="M370" s="206" t="s">
        <v>2162</v>
      </c>
      <c r="N370" s="135"/>
      <c r="O370" s="135"/>
      <c r="P370" s="135"/>
      <c r="Q370" s="135"/>
      <c r="R370" s="135"/>
      <c r="S370" s="135"/>
      <c r="T370" s="5" t="str">
        <f>VLOOKUP(K370,'Mapping Service'!$K:$S,9,0)</f>
        <v>mechanicalServiceTask0000113</v>
      </c>
      <c r="U370" s="135"/>
      <c r="V370" s="135"/>
      <c r="W370" s="135"/>
    </row>
    <row r="371" spans="1:23" ht="40.35" customHeight="1">
      <c r="A371" s="5" t="s">
        <v>2404</v>
      </c>
      <c r="B371" s="63" t="s">
        <v>788</v>
      </c>
      <c r="C371" s="5" t="s">
        <v>1403</v>
      </c>
      <c r="D371" s="7" t="s">
        <v>1991</v>
      </c>
      <c r="E371" s="82" t="s">
        <v>894</v>
      </c>
      <c r="G371" s="157">
        <v>158</v>
      </c>
      <c r="H371" s="32" t="s">
        <v>817</v>
      </c>
      <c r="I371" s="157">
        <v>171</v>
      </c>
      <c r="J371" s="32" t="s">
        <v>853</v>
      </c>
      <c r="K371" s="157">
        <v>179</v>
      </c>
      <c r="L371" s="32" t="s">
        <v>869</v>
      </c>
      <c r="T371" s="5" t="str">
        <f>VLOOKUP(K371,'Mapping Service'!$K:$S,9,0)</f>
        <v>firePreventionTask000104</v>
      </c>
    </row>
    <row r="372" spans="1:23" ht="34.5" customHeight="1">
      <c r="A372" s="5" t="s">
        <v>2404</v>
      </c>
      <c r="B372" s="63" t="s">
        <v>788</v>
      </c>
      <c r="C372" s="5" t="s">
        <v>1403</v>
      </c>
      <c r="D372" s="149" t="s">
        <v>2386</v>
      </c>
      <c r="E372" s="82" t="s">
        <v>894</v>
      </c>
      <c r="G372" s="157">
        <v>165</v>
      </c>
      <c r="H372" s="32" t="s">
        <v>820</v>
      </c>
      <c r="I372" s="157">
        <v>178</v>
      </c>
      <c r="J372" s="32" t="s">
        <v>856</v>
      </c>
      <c r="K372" s="157">
        <v>186</v>
      </c>
      <c r="L372" s="32" t="s">
        <v>872</v>
      </c>
      <c r="M372" s="94" t="s">
        <v>2156</v>
      </c>
      <c r="T372" s="5" t="str">
        <f>VLOOKUP(K372,'Mapping Service'!$K:$S,9,0)</f>
        <v>firePreventionTask000110</v>
      </c>
    </row>
    <row r="373" spans="1:23">
      <c r="A373" s="5" t="s">
        <v>2404</v>
      </c>
      <c r="B373" s="63" t="s">
        <v>788</v>
      </c>
      <c r="C373" s="5" t="s">
        <v>1403</v>
      </c>
      <c r="D373" s="35" t="s">
        <v>2001</v>
      </c>
      <c r="E373" s="82" t="s">
        <v>894</v>
      </c>
      <c r="G373" s="157">
        <v>166</v>
      </c>
      <c r="H373" s="32" t="s">
        <v>823</v>
      </c>
      <c r="I373" s="157">
        <v>179</v>
      </c>
      <c r="J373" s="32" t="s">
        <v>859</v>
      </c>
      <c r="K373" s="157">
        <v>187</v>
      </c>
      <c r="L373" s="32" t="s">
        <v>2387</v>
      </c>
      <c r="M373" s="94" t="s">
        <v>2156</v>
      </c>
      <c r="T373" s="5" t="str">
        <f>VLOOKUP(K373,'Mapping Service'!$K:$S,9,0)</f>
        <v>firePreventionTask000111</v>
      </c>
    </row>
    <row r="374" spans="1:23">
      <c r="A374" s="5" t="s">
        <v>2404</v>
      </c>
      <c r="B374" s="63" t="s">
        <v>788</v>
      </c>
      <c r="C374" s="5" t="s">
        <v>1403</v>
      </c>
      <c r="D374" s="35" t="s">
        <v>2002</v>
      </c>
      <c r="E374" s="82" t="s">
        <v>894</v>
      </c>
      <c r="G374" s="157">
        <v>167</v>
      </c>
      <c r="H374" s="32" t="s">
        <v>826</v>
      </c>
      <c r="I374" s="157">
        <v>180</v>
      </c>
      <c r="J374" s="32" t="s">
        <v>862</v>
      </c>
      <c r="K374" s="157">
        <v>188</v>
      </c>
      <c r="L374" s="32" t="s">
        <v>2388</v>
      </c>
      <c r="M374" s="94" t="s">
        <v>2156</v>
      </c>
      <c r="T374" s="5" t="str">
        <f>VLOOKUP(K374,'Mapping Service'!$K:$S,9,0)</f>
        <v>firePreventionTask000112</v>
      </c>
    </row>
    <row r="375" spans="1:23">
      <c r="A375" s="5" t="s">
        <v>2404</v>
      </c>
      <c r="B375" s="63" t="s">
        <v>788</v>
      </c>
      <c r="C375" s="5" t="s">
        <v>1403</v>
      </c>
      <c r="D375" s="35" t="s">
        <v>2003</v>
      </c>
      <c r="E375" s="82" t="s">
        <v>894</v>
      </c>
      <c r="G375" s="157">
        <v>168</v>
      </c>
      <c r="H375" s="32" t="s">
        <v>829</v>
      </c>
      <c r="I375" s="157">
        <v>181</v>
      </c>
      <c r="J375" s="32" t="s">
        <v>866</v>
      </c>
      <c r="K375" s="157">
        <v>189</v>
      </c>
      <c r="L375" s="32" t="s">
        <v>2389</v>
      </c>
      <c r="M375" s="94" t="s">
        <v>2156</v>
      </c>
      <c r="T375" s="5" t="str">
        <f>VLOOKUP(K375,'Mapping Service'!$K:$S,9,0)</f>
        <v>firePreventionTask000113</v>
      </c>
    </row>
    <row r="376" spans="1:23">
      <c r="A376" s="5" t="s">
        <v>2404</v>
      </c>
      <c r="B376" s="63" t="s">
        <v>788</v>
      </c>
      <c r="C376" s="5" t="s">
        <v>1403</v>
      </c>
      <c r="D376" s="35" t="s">
        <v>2004</v>
      </c>
      <c r="E376" s="82" t="s">
        <v>894</v>
      </c>
      <c r="G376" s="157">
        <v>169</v>
      </c>
      <c r="H376" s="32" t="s">
        <v>832</v>
      </c>
      <c r="I376" s="157">
        <v>182</v>
      </c>
      <c r="J376" s="32" t="s">
        <v>869</v>
      </c>
      <c r="K376" s="157">
        <v>190</v>
      </c>
      <c r="L376" s="32" t="s">
        <v>2390</v>
      </c>
      <c r="M376" s="94" t="s">
        <v>2156</v>
      </c>
      <c r="T376" s="5" t="str">
        <f>VLOOKUP(K376,'Mapping Service'!$K:$S,9,0)</f>
        <v>firePreventionTask000114</v>
      </c>
    </row>
    <row r="377" spans="1:23">
      <c r="A377" s="5" t="s">
        <v>2404</v>
      </c>
      <c r="B377" s="63" t="s">
        <v>788</v>
      </c>
      <c r="C377" s="5" t="s">
        <v>1403</v>
      </c>
      <c r="D377" s="35" t="s">
        <v>2005</v>
      </c>
      <c r="E377" s="82" t="s">
        <v>894</v>
      </c>
      <c r="G377" s="157">
        <v>170</v>
      </c>
      <c r="H377" s="32" t="s">
        <v>835</v>
      </c>
      <c r="I377" s="157">
        <v>183</v>
      </c>
      <c r="J377" s="32" t="s">
        <v>872</v>
      </c>
      <c r="K377" s="157">
        <v>191</v>
      </c>
      <c r="L377" s="32" t="s">
        <v>2391</v>
      </c>
      <c r="M377" s="94" t="s">
        <v>2156</v>
      </c>
      <c r="T377" s="5" t="str">
        <f>VLOOKUP(K377,'Mapping Service'!$K:$S,9,0)</f>
        <v>firePreventionTask000115</v>
      </c>
    </row>
    <row r="378" spans="1:23">
      <c r="A378" s="5" t="s">
        <v>2404</v>
      </c>
      <c r="B378" s="63" t="s">
        <v>788</v>
      </c>
      <c r="C378" s="5" t="s">
        <v>1403</v>
      </c>
      <c r="D378" s="35" t="s">
        <v>2006</v>
      </c>
      <c r="E378" s="82" t="s">
        <v>894</v>
      </c>
      <c r="G378" s="157">
        <v>171</v>
      </c>
      <c r="H378" s="32" t="s">
        <v>838</v>
      </c>
      <c r="I378" s="157">
        <v>184</v>
      </c>
      <c r="J378" s="32" t="s">
        <v>2387</v>
      </c>
      <c r="K378" s="157">
        <v>192</v>
      </c>
      <c r="L378" s="32" t="s">
        <v>2392</v>
      </c>
      <c r="M378" s="94" t="s">
        <v>2156</v>
      </c>
      <c r="T378" s="5" t="str">
        <f>VLOOKUP(K378,'Mapping Service'!$K:$S,9,0)</f>
        <v>firePreventionTask000116</v>
      </c>
    </row>
    <row r="379" spans="1:23">
      <c r="A379" s="5" t="s">
        <v>2404</v>
      </c>
      <c r="B379" s="63" t="s">
        <v>788</v>
      </c>
      <c r="C379" s="5" t="s">
        <v>1403</v>
      </c>
      <c r="D379" s="35" t="s">
        <v>2007</v>
      </c>
      <c r="E379" s="82" t="s">
        <v>894</v>
      </c>
      <c r="G379" s="157">
        <v>172</v>
      </c>
      <c r="H379" s="32" t="s">
        <v>841</v>
      </c>
      <c r="I379" s="157">
        <v>185</v>
      </c>
      <c r="J379" s="32" t="s">
        <v>2388</v>
      </c>
      <c r="K379" s="157">
        <v>193</v>
      </c>
      <c r="L379" s="32" t="s">
        <v>2393</v>
      </c>
      <c r="M379" s="94" t="s">
        <v>2156</v>
      </c>
      <c r="T379" s="5" t="str">
        <f>VLOOKUP(K379,'Mapping Service'!$K:$S,9,0)</f>
        <v>firePreventionTask000117</v>
      </c>
    </row>
    <row r="380" spans="1:23">
      <c r="A380" s="5" t="s">
        <v>2404</v>
      </c>
      <c r="B380" s="63" t="s">
        <v>788</v>
      </c>
      <c r="C380" s="5" t="s">
        <v>1403</v>
      </c>
      <c r="D380" s="35" t="s">
        <v>2008</v>
      </c>
      <c r="E380" s="82" t="s">
        <v>894</v>
      </c>
      <c r="G380" s="157">
        <v>173</v>
      </c>
      <c r="H380" s="32" t="s">
        <v>844</v>
      </c>
      <c r="I380" s="157">
        <v>186</v>
      </c>
      <c r="J380" s="32" t="s">
        <v>2389</v>
      </c>
      <c r="K380" s="157">
        <v>194</v>
      </c>
      <c r="L380" s="32" t="s">
        <v>2394</v>
      </c>
      <c r="M380" s="94" t="s">
        <v>2156</v>
      </c>
      <c r="T380" s="5" t="str">
        <f>VLOOKUP(K380,'Mapping Service'!$K:$S,9,0)</f>
        <v>firePreventionTask000118</v>
      </c>
    </row>
    <row r="381" spans="1:23">
      <c r="A381" s="5" t="s">
        <v>2404</v>
      </c>
      <c r="B381" s="63" t="s">
        <v>788</v>
      </c>
      <c r="C381" s="5" t="s">
        <v>1403</v>
      </c>
      <c r="D381" s="35" t="s">
        <v>2009</v>
      </c>
      <c r="E381" s="82" t="s">
        <v>894</v>
      </c>
      <c r="G381" s="157">
        <v>174</v>
      </c>
      <c r="H381" s="32" t="s">
        <v>847</v>
      </c>
      <c r="I381" s="157">
        <v>187</v>
      </c>
      <c r="J381" s="32" t="s">
        <v>2390</v>
      </c>
      <c r="K381" s="157">
        <v>195</v>
      </c>
      <c r="L381" s="32" t="s">
        <v>2395</v>
      </c>
      <c r="M381" s="94" t="s">
        <v>2156</v>
      </c>
      <c r="T381" s="5" t="str">
        <f>VLOOKUP(K381,'Mapping Service'!$K:$S,9,0)</f>
        <v>firePreventionTask000119</v>
      </c>
    </row>
    <row r="382" spans="1:23">
      <c r="A382" s="5" t="s">
        <v>2404</v>
      </c>
      <c r="B382" s="63" t="s">
        <v>788</v>
      </c>
      <c r="C382" s="5" t="s">
        <v>1403</v>
      </c>
      <c r="D382" s="35" t="s">
        <v>2010</v>
      </c>
      <c r="E382" s="82" t="s">
        <v>894</v>
      </c>
      <c r="G382" s="157">
        <v>175</v>
      </c>
      <c r="H382" s="32" t="s">
        <v>850</v>
      </c>
      <c r="I382" s="157">
        <v>188</v>
      </c>
      <c r="J382" s="32" t="s">
        <v>2391</v>
      </c>
      <c r="K382" s="157">
        <v>196</v>
      </c>
      <c r="L382" s="32" t="s">
        <v>2396</v>
      </c>
      <c r="M382" s="94" t="s">
        <v>2156</v>
      </c>
      <c r="T382" s="5" t="str">
        <f>VLOOKUP(K382,'Mapping Service'!$K:$S,9,0)</f>
        <v>firePreventionTask000120</v>
      </c>
    </row>
    <row r="383" spans="1:23">
      <c r="A383" s="5" t="s">
        <v>2404</v>
      </c>
      <c r="B383" s="63" t="s">
        <v>788</v>
      </c>
      <c r="C383" s="5" t="s">
        <v>1403</v>
      </c>
      <c r="D383" s="35" t="s">
        <v>2011</v>
      </c>
      <c r="E383" s="82" t="s">
        <v>894</v>
      </c>
      <c r="G383" s="157">
        <v>176</v>
      </c>
      <c r="H383" s="32" t="s">
        <v>853</v>
      </c>
      <c r="I383" s="157">
        <v>189</v>
      </c>
      <c r="J383" s="32" t="s">
        <v>2392</v>
      </c>
      <c r="K383" s="157">
        <v>197</v>
      </c>
      <c r="L383" s="32" t="s">
        <v>2397</v>
      </c>
      <c r="M383" s="94" t="s">
        <v>2156</v>
      </c>
      <c r="T383" s="5" t="str">
        <f>VLOOKUP(K383,'Mapping Service'!$K:$S,9,0)</f>
        <v>firePreventionTask000121</v>
      </c>
    </row>
    <row r="384" spans="1:23">
      <c r="A384" s="5" t="s">
        <v>2404</v>
      </c>
      <c r="B384" s="63" t="s">
        <v>788</v>
      </c>
      <c r="C384" s="5" t="s">
        <v>1403</v>
      </c>
      <c r="D384" s="35" t="s">
        <v>2012</v>
      </c>
      <c r="E384" s="82" t="s">
        <v>894</v>
      </c>
      <c r="G384" s="157">
        <v>177</v>
      </c>
      <c r="H384" s="32" t="s">
        <v>856</v>
      </c>
      <c r="I384" s="157">
        <v>190</v>
      </c>
      <c r="J384" s="32" t="s">
        <v>2393</v>
      </c>
      <c r="K384" s="157">
        <v>198</v>
      </c>
      <c r="L384" s="32" t="s">
        <v>2398</v>
      </c>
      <c r="M384" s="94" t="s">
        <v>2156</v>
      </c>
      <c r="T384" s="5" t="str">
        <f>VLOOKUP(K384,'Mapping Service'!$K:$S,9,0)</f>
        <v>firePreventionTask000122</v>
      </c>
    </row>
    <row r="385" spans="1:23">
      <c r="A385" s="5" t="s">
        <v>2404</v>
      </c>
      <c r="B385" s="63" t="s">
        <v>788</v>
      </c>
      <c r="C385" s="5" t="s">
        <v>1403</v>
      </c>
      <c r="D385" s="35" t="s">
        <v>2013</v>
      </c>
      <c r="E385" s="82" t="s">
        <v>894</v>
      </c>
      <c r="G385" s="157">
        <v>178</v>
      </c>
      <c r="H385" s="32" t="s">
        <v>859</v>
      </c>
      <c r="I385" s="157">
        <v>191</v>
      </c>
      <c r="J385" s="32" t="s">
        <v>2394</v>
      </c>
      <c r="K385" s="157">
        <v>199</v>
      </c>
      <c r="L385" s="32" t="s">
        <v>2399</v>
      </c>
      <c r="M385" s="94" t="s">
        <v>2156</v>
      </c>
      <c r="T385" s="5" t="str">
        <f>VLOOKUP(K385,'Mapping Service'!$K:$S,9,0)</f>
        <v>firePreventionTask000123</v>
      </c>
    </row>
    <row r="386" spans="1:23">
      <c r="A386" s="5" t="s">
        <v>2404</v>
      </c>
      <c r="B386" s="20" t="s">
        <v>788</v>
      </c>
      <c r="C386" s="99" t="s">
        <v>864</v>
      </c>
      <c r="D386" s="22" t="s">
        <v>864</v>
      </c>
      <c r="E386" s="20" t="s">
        <v>2</v>
      </c>
      <c r="F386" s="71"/>
      <c r="H386" s="71" t="s">
        <v>23</v>
      </c>
      <c r="J386" s="71" t="s">
        <v>23</v>
      </c>
      <c r="L386" s="71" t="s">
        <v>23</v>
      </c>
      <c r="T386" s="5" t="e">
        <f>VLOOKUP(K386,'Mapping Service'!$K:$S,9,0)</f>
        <v>#N/A</v>
      </c>
    </row>
    <row r="387" spans="1:23">
      <c r="A387" s="5" t="s">
        <v>2404</v>
      </c>
      <c r="B387" s="63" t="s">
        <v>788</v>
      </c>
      <c r="C387" s="5" t="s">
        <v>864</v>
      </c>
      <c r="D387" s="7" t="s">
        <v>2014</v>
      </c>
      <c r="E387" s="82" t="s">
        <v>894</v>
      </c>
      <c r="G387" s="157">
        <v>179</v>
      </c>
      <c r="H387" s="32" t="s">
        <v>862</v>
      </c>
      <c r="I387" s="157">
        <v>192</v>
      </c>
      <c r="J387" s="32" t="s">
        <v>2395</v>
      </c>
      <c r="K387" s="157">
        <v>200</v>
      </c>
      <c r="L387" s="32" t="s">
        <v>2400</v>
      </c>
      <c r="T387" s="5" t="str">
        <f>VLOOKUP(K387,'Mapping Service'!$K:$S,9,0)</f>
        <v>firePreventionTask000200</v>
      </c>
    </row>
    <row r="388" spans="1:23">
      <c r="A388" s="5" t="s">
        <v>2404</v>
      </c>
      <c r="B388" s="63" t="s">
        <v>788</v>
      </c>
      <c r="C388" s="5" t="s">
        <v>864</v>
      </c>
      <c r="D388" s="7" t="s">
        <v>2015</v>
      </c>
      <c r="E388" s="82" t="s">
        <v>894</v>
      </c>
      <c r="G388" s="157">
        <v>180</v>
      </c>
      <c r="H388" s="32" t="s">
        <v>866</v>
      </c>
      <c r="I388" s="157">
        <v>193</v>
      </c>
      <c r="J388" s="32" t="s">
        <v>2396</v>
      </c>
      <c r="K388" s="157">
        <v>201</v>
      </c>
      <c r="L388" s="32" t="s">
        <v>2401</v>
      </c>
      <c r="T388" s="5" t="str">
        <f>VLOOKUP(K388,'Mapping Service'!$K:$S,9,0)</f>
        <v>firePreventionTask000201</v>
      </c>
    </row>
    <row r="389" spans="1:23" s="97" customFormat="1">
      <c r="A389" s="5" t="s">
        <v>2404</v>
      </c>
      <c r="B389" s="63" t="s">
        <v>788</v>
      </c>
      <c r="C389" s="5" t="s">
        <v>864</v>
      </c>
      <c r="D389" s="95" t="s">
        <v>2016</v>
      </c>
      <c r="E389" s="143" t="s">
        <v>894</v>
      </c>
      <c r="F389" s="96"/>
      <c r="G389" s="158">
        <v>181</v>
      </c>
      <c r="H389" s="96" t="s">
        <v>869</v>
      </c>
      <c r="I389" s="158">
        <v>194</v>
      </c>
      <c r="J389" s="96" t="s">
        <v>2397</v>
      </c>
      <c r="K389" s="158">
        <v>202</v>
      </c>
      <c r="L389" s="96" t="s">
        <v>2402</v>
      </c>
      <c r="M389" s="94" t="s">
        <v>2156</v>
      </c>
      <c r="N389" s="94"/>
      <c r="O389" s="94"/>
      <c r="P389" s="94"/>
      <c r="Q389" s="94"/>
      <c r="R389" s="94"/>
      <c r="S389" s="94"/>
      <c r="T389" s="5" t="str">
        <f>VLOOKUP(K389,'Mapping Service'!$K:$S,9,0)</f>
        <v>firePreventionTask000202</v>
      </c>
      <c r="U389" s="94"/>
      <c r="V389" s="94"/>
      <c r="W389" s="94"/>
    </row>
  </sheetData>
  <sheetProtection algorithmName="SHA-512" hashValue="vc4Zs6wB08o9Za0c0Y1roBmNYyXVt6q/AvYMNW3wkhLpAiey1fyIxrY0AtXU51SNmiGv4jeI8DeCfasXLPtPew==" saltValue="SfypcFvBwpyU8lRDR7xcsA==" spinCount="100000" sheet="1" objects="1" scenarios="1" insertColumns="0" insertRows="0" deleteColumns="0" deleteRows="0"/>
  <hyperlinks>
    <hyperlink ref="E223" r:id="rId1" xr:uid="{62882DA4-B350-4F66-B95B-A92CFE138AD2}"/>
    <hyperlink ref="E224" r:id="rId2" xr:uid="{6B762F1B-FE83-46C6-B15E-9CE316E6AAAC}"/>
    <hyperlink ref="P224" location="Sheet2!A1" display="Yes" xr:uid="{A915690A-200F-4257-BA0F-42C2AB4EB823}"/>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1F19-399A-4ECA-86BE-9F6253ECCD40}">
  <dimension ref="A2:X390"/>
  <sheetViews>
    <sheetView zoomScale="70" zoomScaleNormal="70" workbookViewId="0">
      <pane xSplit="5" ySplit="3" topLeftCell="F54" activePane="bottomRight" state="frozen"/>
      <selection pane="topRight" activeCell="F1" sqref="F1"/>
      <selection pane="bottomLeft" activeCell="A4" sqref="A4"/>
      <selection pane="bottomRight" activeCell="N61" sqref="N61"/>
    </sheetView>
  </sheetViews>
  <sheetFormatPr defaultRowHeight="14.4"/>
  <cols>
    <col min="1" max="1" width="12.44140625" style="5" bestFit="1" customWidth="1"/>
    <col min="2" max="2" width="28.5546875" style="5" bestFit="1" customWidth="1"/>
    <col min="3" max="3" width="17.88671875" style="5" customWidth="1"/>
    <col min="4" max="4" width="83" style="7" customWidth="1"/>
    <col min="5" max="5" width="14.5546875" style="5" customWidth="1"/>
    <col min="6" max="6" width="8.88671875" style="32"/>
    <col min="7" max="7" width="9.109375" style="157" customWidth="1"/>
    <col min="8" max="8" width="8.88671875" style="32" customWidth="1"/>
    <col min="9" max="9" width="9.109375" style="157" customWidth="1"/>
    <col min="10" max="10" width="8.5546875" style="32" customWidth="1"/>
    <col min="11" max="11" width="8.5546875" style="157" customWidth="1"/>
    <col min="12" max="12" width="8.5546875" style="32" customWidth="1"/>
    <col min="13" max="13" width="13.5546875" style="7" customWidth="1"/>
    <col min="14" max="14" width="13.5546875" style="96" bestFit="1" customWidth="1"/>
    <col min="15" max="15" width="13.44140625" style="5" customWidth="1"/>
    <col min="16" max="20" width="10.44140625" style="5" customWidth="1"/>
    <col min="21" max="21" width="40.44140625" style="5" bestFit="1" customWidth="1"/>
    <col min="22" max="22" width="24.5546875" style="5" customWidth="1"/>
    <col min="23" max="23" width="10.44140625" style="5" customWidth="1"/>
    <col min="24" max="24" width="26.5546875" style="5" customWidth="1"/>
  </cols>
  <sheetData>
    <row r="2" spans="1:24">
      <c r="A2" s="76" t="s">
        <v>2019</v>
      </c>
      <c r="B2" s="76" t="s">
        <v>1</v>
      </c>
      <c r="C2" s="76" t="s">
        <v>2</v>
      </c>
      <c r="D2" s="13" t="s">
        <v>884</v>
      </c>
      <c r="E2" s="10" t="s">
        <v>5</v>
      </c>
      <c r="F2" s="76" t="s">
        <v>6</v>
      </c>
      <c r="G2" s="155" t="s">
        <v>7</v>
      </c>
      <c r="H2" s="87" t="s">
        <v>7</v>
      </c>
      <c r="I2" s="155" t="s">
        <v>8</v>
      </c>
      <c r="J2" s="87" t="s">
        <v>8</v>
      </c>
      <c r="K2" s="155" t="s">
        <v>9</v>
      </c>
      <c r="L2" s="87" t="s">
        <v>9</v>
      </c>
      <c r="M2" s="12" t="s">
        <v>2020</v>
      </c>
      <c r="N2" s="12" t="s">
        <v>2524</v>
      </c>
      <c r="O2" s="179" t="s">
        <v>11</v>
      </c>
      <c r="P2" s="180" t="s">
        <v>12</v>
      </c>
      <c r="Q2" s="180" t="s">
        <v>13</v>
      </c>
      <c r="R2" s="179" t="s">
        <v>14</v>
      </c>
      <c r="S2" s="179" t="s">
        <v>15</v>
      </c>
      <c r="T2" s="179" t="s">
        <v>16</v>
      </c>
      <c r="U2" s="83" t="s">
        <v>17</v>
      </c>
      <c r="V2" s="83" t="s">
        <v>18</v>
      </c>
      <c r="W2" s="76"/>
      <c r="X2" s="12" t="s">
        <v>2021</v>
      </c>
    </row>
    <row r="3" spans="1:24" ht="81" customHeight="1">
      <c r="A3" s="48" t="s">
        <v>2404</v>
      </c>
      <c r="B3" s="48" t="s">
        <v>20</v>
      </c>
      <c r="C3" s="48" t="s">
        <v>2405</v>
      </c>
      <c r="D3" s="16" t="s">
        <v>2406</v>
      </c>
      <c r="E3" s="48" t="s">
        <v>890</v>
      </c>
      <c r="F3" s="49"/>
      <c r="G3" s="156"/>
      <c r="H3" s="49"/>
      <c r="I3" s="156"/>
      <c r="J3" s="49"/>
      <c r="K3" s="156"/>
      <c r="L3" s="49"/>
      <c r="M3" s="16"/>
      <c r="N3" s="49"/>
      <c r="O3" s="48"/>
      <c r="P3" s="48"/>
      <c r="Q3" s="48"/>
      <c r="R3" s="48"/>
      <c r="S3" s="48"/>
      <c r="T3" s="48"/>
      <c r="U3" s="48"/>
      <c r="V3" s="48"/>
      <c r="W3" s="48"/>
      <c r="X3" s="77"/>
    </row>
    <row r="4" spans="1:24">
      <c r="A4" s="5" t="s">
        <v>2404</v>
      </c>
      <c r="B4" t="s">
        <v>20</v>
      </c>
      <c r="D4" s="24" t="s">
        <v>2407</v>
      </c>
      <c r="E4" s="82" t="s">
        <v>2408</v>
      </c>
      <c r="H4" s="32">
        <v>0</v>
      </c>
      <c r="J4" s="32">
        <v>0</v>
      </c>
      <c r="L4" s="32">
        <v>0</v>
      </c>
      <c r="U4" s="5" t="e">
        <f>VLOOKUP(K4,'Mapping Service'!$K:$S,9,0)</f>
        <v>#N/A</v>
      </c>
    </row>
    <row r="5" spans="1:24">
      <c r="A5" s="20" t="s">
        <v>2404</v>
      </c>
      <c r="B5" s="20" t="s">
        <v>20</v>
      </c>
      <c r="C5" s="20" t="s">
        <v>21</v>
      </c>
      <c r="D5" s="20" t="s">
        <v>21</v>
      </c>
      <c r="E5" s="20" t="s">
        <v>2</v>
      </c>
      <c r="F5" s="71"/>
      <c r="H5" s="71"/>
      <c r="J5" s="71"/>
      <c r="L5" s="71"/>
      <c r="M5" s="22"/>
      <c r="N5" s="213"/>
      <c r="O5" s="20"/>
      <c r="P5" s="20"/>
      <c r="Q5" s="20"/>
      <c r="R5" s="20"/>
      <c r="S5" s="20"/>
      <c r="T5" s="20"/>
      <c r="U5" s="20"/>
      <c r="V5" s="20"/>
      <c r="W5" s="20"/>
    </row>
    <row r="6" spans="1:24">
      <c r="A6" s="5" t="s">
        <v>2404</v>
      </c>
      <c r="B6" t="s">
        <v>20</v>
      </c>
      <c r="C6" s="5" t="s">
        <v>21</v>
      </c>
      <c r="D6" s="7" t="s">
        <v>893</v>
      </c>
      <c r="E6" s="82" t="s">
        <v>894</v>
      </c>
      <c r="G6" s="157">
        <v>1</v>
      </c>
      <c r="H6" s="32" t="s">
        <v>24</v>
      </c>
      <c r="I6" s="157" t="s">
        <v>24</v>
      </c>
      <c r="J6" s="32" t="s">
        <v>24</v>
      </c>
      <c r="K6" s="157">
        <v>1</v>
      </c>
      <c r="L6" s="32" t="s">
        <v>24</v>
      </c>
      <c r="U6" s="5" t="str">
        <f>VLOOKUP(K6,'Mapping Service'!$K:$S,9,0)</f>
        <v>preServiceTask000001</v>
      </c>
    </row>
    <row r="7" spans="1:24" ht="28.8">
      <c r="A7" s="5" t="s">
        <v>2404</v>
      </c>
      <c r="B7" t="s">
        <v>20</v>
      </c>
      <c r="C7" s="5" t="s">
        <v>21</v>
      </c>
      <c r="D7" s="95" t="s">
        <v>900</v>
      </c>
      <c r="E7" s="82" t="s">
        <v>894</v>
      </c>
      <c r="G7" s="157" t="s">
        <v>27</v>
      </c>
      <c r="H7" s="32" t="s">
        <v>27</v>
      </c>
      <c r="I7" s="157" t="s">
        <v>27</v>
      </c>
      <c r="J7" s="32" t="s">
        <v>27</v>
      </c>
      <c r="K7" s="157">
        <v>2</v>
      </c>
      <c r="L7" s="32" t="s">
        <v>27</v>
      </c>
      <c r="M7" s="217" t="s">
        <v>2023</v>
      </c>
      <c r="U7" s="5" t="str">
        <f>VLOOKUP(K7,'Mapping Service'!$K:$S,9,0)</f>
        <v>preServiceTask000002</v>
      </c>
    </row>
    <row r="8" spans="1:24">
      <c r="A8" s="5" t="s">
        <v>2404</v>
      </c>
      <c r="B8" t="s">
        <v>20</v>
      </c>
      <c r="C8" s="5" t="s">
        <v>21</v>
      </c>
      <c r="D8" s="7" t="s">
        <v>902</v>
      </c>
      <c r="E8" s="82" t="s">
        <v>894</v>
      </c>
      <c r="G8" s="157" t="s">
        <v>30</v>
      </c>
      <c r="H8" s="32" t="s">
        <v>30</v>
      </c>
      <c r="I8" s="157" t="s">
        <v>30</v>
      </c>
      <c r="J8" s="32" t="s">
        <v>30</v>
      </c>
      <c r="K8" s="157">
        <v>3</v>
      </c>
      <c r="L8" s="32" t="s">
        <v>30</v>
      </c>
      <c r="U8" s="5" t="str">
        <f>VLOOKUP(K8,'Mapping Service'!$K:$S,9,0)</f>
        <v>preServiceTask000003</v>
      </c>
    </row>
    <row r="9" spans="1:24">
      <c r="A9" s="5" t="s">
        <v>2404</v>
      </c>
      <c r="B9" t="s">
        <v>20</v>
      </c>
      <c r="C9" s="5" t="s">
        <v>21</v>
      </c>
      <c r="D9" s="7" t="s">
        <v>904</v>
      </c>
      <c r="E9" s="82" t="s">
        <v>894</v>
      </c>
      <c r="G9" s="157" t="s">
        <v>33</v>
      </c>
      <c r="H9" s="32" t="s">
        <v>33</v>
      </c>
      <c r="I9" s="157" t="s">
        <v>33</v>
      </c>
      <c r="J9" s="32" t="s">
        <v>33</v>
      </c>
      <c r="K9" s="157">
        <v>4</v>
      </c>
      <c r="L9" s="32" t="s">
        <v>33</v>
      </c>
      <c r="U9" s="5" t="str">
        <f>VLOOKUP(K9,'Mapping Service'!$K:$S,9,0)</f>
        <v>preServiceTask000004</v>
      </c>
    </row>
    <row r="10" spans="1:24" ht="28.8">
      <c r="A10" s="5" t="s">
        <v>2404</v>
      </c>
      <c r="B10" t="s">
        <v>20</v>
      </c>
      <c r="C10" s="5" t="s">
        <v>21</v>
      </c>
      <c r="D10" s="7" t="s">
        <v>905</v>
      </c>
      <c r="E10" s="82" t="s">
        <v>894</v>
      </c>
      <c r="G10" s="157" t="s">
        <v>36</v>
      </c>
      <c r="H10" s="32" t="s">
        <v>36</v>
      </c>
      <c r="I10" s="157" t="s">
        <v>36</v>
      </c>
      <c r="J10" s="32" t="s">
        <v>36</v>
      </c>
      <c r="K10" s="157">
        <v>5</v>
      </c>
      <c r="L10" s="32" t="s">
        <v>36</v>
      </c>
      <c r="U10" s="5" t="str">
        <f>VLOOKUP(K10,'Mapping Service'!$K:$S,9,0)</f>
        <v>preServiceTask0000050</v>
      </c>
    </row>
    <row r="11" spans="1:24" ht="28.8">
      <c r="A11" s="5" t="s">
        <v>2404</v>
      </c>
      <c r="B11" t="s">
        <v>20</v>
      </c>
      <c r="C11" s="5" t="s">
        <v>21</v>
      </c>
      <c r="D11" s="95" t="s">
        <v>907</v>
      </c>
      <c r="E11" s="82" t="s">
        <v>894</v>
      </c>
      <c r="G11" s="157" t="s">
        <v>39</v>
      </c>
      <c r="H11" s="32" t="s">
        <v>39</v>
      </c>
      <c r="I11" s="157" t="s">
        <v>39</v>
      </c>
      <c r="J11" s="32" t="s">
        <v>39</v>
      </c>
      <c r="K11" s="157">
        <v>6</v>
      </c>
      <c r="L11" s="32" t="s">
        <v>39</v>
      </c>
      <c r="M11" s="217" t="s">
        <v>2023</v>
      </c>
      <c r="U11" s="5" t="str">
        <f>VLOOKUP(K11,'Mapping Service'!$K:$S,9,0)</f>
        <v>preServiceTask000006</v>
      </c>
    </row>
    <row r="12" spans="1:24">
      <c r="A12" s="5" t="s">
        <v>2404</v>
      </c>
      <c r="B12" t="s">
        <v>20</v>
      </c>
      <c r="C12" s="5" t="s">
        <v>21</v>
      </c>
      <c r="D12" s="7" t="s">
        <v>908</v>
      </c>
      <c r="E12" s="82" t="s">
        <v>894</v>
      </c>
      <c r="G12" s="157" t="s">
        <v>42</v>
      </c>
      <c r="H12" s="32" t="s">
        <v>42</v>
      </c>
      <c r="I12" s="157" t="s">
        <v>42</v>
      </c>
      <c r="J12" s="32" t="s">
        <v>42</v>
      </c>
      <c r="K12" s="157">
        <v>7</v>
      </c>
      <c r="L12" s="32" t="s">
        <v>42</v>
      </c>
      <c r="U12" s="5" t="str">
        <f>VLOOKUP(K12,'Mapping Service'!$K:$S,9,0)</f>
        <v>preServiceTask000007</v>
      </c>
    </row>
    <row r="13" spans="1:24">
      <c r="A13" s="5" t="s">
        <v>2404</v>
      </c>
      <c r="B13" t="s">
        <v>20</v>
      </c>
      <c r="C13" s="5" t="s">
        <v>21</v>
      </c>
      <c r="D13" s="7" t="s">
        <v>910</v>
      </c>
      <c r="E13" s="143" t="s">
        <v>2025</v>
      </c>
      <c r="G13" s="157" t="s">
        <v>911</v>
      </c>
      <c r="H13" s="32">
        <v>8</v>
      </c>
      <c r="I13" s="157" t="s">
        <v>45</v>
      </c>
      <c r="J13" s="32">
        <v>8</v>
      </c>
      <c r="K13" s="157">
        <v>9</v>
      </c>
      <c r="L13" s="32">
        <v>8</v>
      </c>
      <c r="U13" s="5" t="e">
        <f>VLOOKUP(K13,'Mapping Service'!$K:$S,9,0)</f>
        <v>#N/A</v>
      </c>
    </row>
    <row r="14" spans="1:24">
      <c r="A14" s="5" t="s">
        <v>2404</v>
      </c>
      <c r="B14" t="s">
        <v>20</v>
      </c>
      <c r="C14" s="5" t="s">
        <v>21</v>
      </c>
      <c r="D14" s="7" t="s">
        <v>912</v>
      </c>
      <c r="E14" s="82" t="s">
        <v>894</v>
      </c>
      <c r="G14" s="157" t="s">
        <v>48</v>
      </c>
      <c r="H14" s="32" t="s">
        <v>913</v>
      </c>
      <c r="I14" s="157" t="s">
        <v>913</v>
      </c>
      <c r="J14" s="32" t="s">
        <v>913</v>
      </c>
      <c r="K14" s="157" t="s">
        <v>48</v>
      </c>
      <c r="L14" s="96" t="s">
        <v>913</v>
      </c>
      <c r="N14" s="96" t="s">
        <v>2525</v>
      </c>
      <c r="U14" s="5" t="str">
        <f>VLOOKUP(K14,'Mapping Service'!$K:$S,9,0)</f>
        <v>preServiceTask000080</v>
      </c>
    </row>
    <row r="15" spans="1:24">
      <c r="A15" s="5" t="s">
        <v>2404</v>
      </c>
      <c r="B15" t="s">
        <v>20</v>
      </c>
      <c r="C15" s="5" t="s">
        <v>21</v>
      </c>
      <c r="D15" s="7" t="s">
        <v>914</v>
      </c>
      <c r="E15" s="82" t="s">
        <v>894</v>
      </c>
      <c r="G15" s="157" t="s">
        <v>52</v>
      </c>
      <c r="H15" s="32" t="s">
        <v>915</v>
      </c>
      <c r="I15" s="157" t="s">
        <v>915</v>
      </c>
      <c r="J15" s="32" t="s">
        <v>915</v>
      </c>
      <c r="K15" s="157" t="s">
        <v>52</v>
      </c>
      <c r="L15" s="96" t="s">
        <v>915</v>
      </c>
      <c r="N15" s="96" t="s">
        <v>2526</v>
      </c>
      <c r="U15" s="5" t="str">
        <f>VLOOKUP(K15,'Mapping Service'!$K:$S,9,0)</f>
        <v>preServiceTask0000812</v>
      </c>
    </row>
    <row r="16" spans="1:24">
      <c r="A16" s="5" t="s">
        <v>2404</v>
      </c>
      <c r="B16" t="s">
        <v>20</v>
      </c>
      <c r="C16" s="5" t="s">
        <v>21</v>
      </c>
      <c r="D16" s="7" t="s">
        <v>917</v>
      </c>
      <c r="E16" s="82" t="s">
        <v>894</v>
      </c>
      <c r="G16" s="157" t="s">
        <v>55</v>
      </c>
      <c r="H16" s="32" t="s">
        <v>918</v>
      </c>
      <c r="I16" s="157" t="s">
        <v>918</v>
      </c>
      <c r="J16" s="32" t="s">
        <v>918</v>
      </c>
      <c r="K16" s="157" t="s">
        <v>55</v>
      </c>
      <c r="L16" s="96" t="s">
        <v>918</v>
      </c>
      <c r="N16" s="96" t="s">
        <v>2527</v>
      </c>
      <c r="U16" s="5" t="str">
        <f>VLOOKUP(K16,'Mapping Service'!$K:$S,9,0)</f>
        <v>preServiceTask0000813</v>
      </c>
    </row>
    <row r="17" spans="1:24">
      <c r="A17" s="5" t="s">
        <v>2404</v>
      </c>
      <c r="B17" t="s">
        <v>20</v>
      </c>
      <c r="C17" s="5" t="s">
        <v>21</v>
      </c>
      <c r="D17" s="7" t="s">
        <v>922</v>
      </c>
      <c r="E17" s="82" t="s">
        <v>894</v>
      </c>
      <c r="G17" s="157" t="s">
        <v>61</v>
      </c>
      <c r="H17" s="32">
        <v>9</v>
      </c>
      <c r="I17" s="157" t="s">
        <v>58</v>
      </c>
      <c r="J17" s="32">
        <v>9</v>
      </c>
      <c r="K17" s="157">
        <v>11</v>
      </c>
      <c r="L17" s="32">
        <v>9</v>
      </c>
      <c r="U17" s="5" t="str">
        <f>VLOOKUP(K17,'Mapping Service'!$K:$S,9,0)</f>
        <v>preServiceTask000011</v>
      </c>
    </row>
    <row r="18" spans="1:24">
      <c r="A18" s="5" t="s">
        <v>2404</v>
      </c>
      <c r="B18" t="s">
        <v>20</v>
      </c>
      <c r="C18" s="5" t="s">
        <v>21</v>
      </c>
      <c r="D18" s="7" t="s">
        <v>923</v>
      </c>
      <c r="E18" s="82" t="s">
        <v>894</v>
      </c>
      <c r="G18" s="157" t="s">
        <v>64</v>
      </c>
      <c r="H18" s="32">
        <v>10</v>
      </c>
      <c r="I18" s="157" t="s">
        <v>61</v>
      </c>
      <c r="J18" s="32">
        <v>10</v>
      </c>
      <c r="K18" s="157">
        <v>12</v>
      </c>
      <c r="L18" s="32">
        <v>10</v>
      </c>
      <c r="U18" s="5" t="str">
        <f>VLOOKUP(K18,'Mapping Service'!$K:$S,9,0)</f>
        <v>preServiceTask000012</v>
      </c>
    </row>
    <row r="19" spans="1:24">
      <c r="A19" s="5" t="s">
        <v>2404</v>
      </c>
      <c r="B19" t="s">
        <v>20</v>
      </c>
      <c r="C19" s="5" t="s">
        <v>21</v>
      </c>
      <c r="D19" s="7" t="s">
        <v>924</v>
      </c>
      <c r="E19" s="82" t="s">
        <v>894</v>
      </c>
      <c r="G19" s="157" t="s">
        <v>76</v>
      </c>
      <c r="H19" s="32">
        <v>11</v>
      </c>
      <c r="I19" s="157" t="s">
        <v>73</v>
      </c>
      <c r="J19" s="32" t="s">
        <v>61</v>
      </c>
      <c r="K19" s="157">
        <v>16</v>
      </c>
      <c r="L19" s="32" t="s">
        <v>61</v>
      </c>
      <c r="U19" s="5" t="str">
        <f>VLOOKUP(K19,'Mapping Service'!$K:$S,9,0)</f>
        <v>preServiceTask000016</v>
      </c>
    </row>
    <row r="20" spans="1:24" ht="28.8">
      <c r="A20" s="5" t="s">
        <v>2404</v>
      </c>
      <c r="B20" t="s">
        <v>20</v>
      </c>
      <c r="C20" s="5" t="s">
        <v>21</v>
      </c>
      <c r="D20" s="95" t="s">
        <v>935</v>
      </c>
      <c r="E20" s="82" t="s">
        <v>894</v>
      </c>
      <c r="G20" s="157" t="s">
        <v>79</v>
      </c>
      <c r="H20" s="32">
        <v>12</v>
      </c>
      <c r="I20" s="157" t="s">
        <v>76</v>
      </c>
      <c r="J20" s="32" t="s">
        <v>64</v>
      </c>
      <c r="K20" s="157">
        <v>17</v>
      </c>
      <c r="L20" s="32" t="s">
        <v>64</v>
      </c>
      <c r="M20" s="217" t="s">
        <v>2023</v>
      </c>
      <c r="U20" s="5" t="str">
        <f>VLOOKUP(K20,'Mapping Service'!$K:$S,9,0)</f>
        <v>preServiceTask000017</v>
      </c>
    </row>
    <row r="21" spans="1:24" ht="28.8">
      <c r="A21" s="5" t="s">
        <v>2404</v>
      </c>
      <c r="B21" t="s">
        <v>20</v>
      </c>
      <c r="C21" s="5" t="s">
        <v>21</v>
      </c>
      <c r="D21" s="7" t="s">
        <v>938</v>
      </c>
      <c r="E21" s="82" t="s">
        <v>894</v>
      </c>
      <c r="G21" s="157" t="s">
        <v>82</v>
      </c>
      <c r="H21" s="32">
        <v>13</v>
      </c>
      <c r="I21" s="157" t="s">
        <v>79</v>
      </c>
      <c r="J21" s="32" t="s">
        <v>67</v>
      </c>
      <c r="K21" s="157">
        <v>18</v>
      </c>
      <c r="L21" s="32" t="s">
        <v>67</v>
      </c>
      <c r="U21" s="5" t="str">
        <f>VLOOKUP(K21,'Mapping Service'!$K:$S,9,0)</f>
        <v>preServiceTask000018</v>
      </c>
    </row>
    <row r="22" spans="1:24">
      <c r="A22" s="5" t="s">
        <v>2404</v>
      </c>
      <c r="B22" t="s">
        <v>20</v>
      </c>
      <c r="C22" s="5" t="s">
        <v>21</v>
      </c>
      <c r="D22" s="7" t="s">
        <v>939</v>
      </c>
      <c r="E22" s="143" t="s">
        <v>2025</v>
      </c>
      <c r="G22" s="157" t="s">
        <v>940</v>
      </c>
      <c r="H22" s="32">
        <v>14</v>
      </c>
      <c r="I22" s="157" t="s">
        <v>82</v>
      </c>
      <c r="J22" s="32" t="s">
        <v>70</v>
      </c>
      <c r="K22" s="157">
        <v>19</v>
      </c>
      <c r="L22" s="32" t="s">
        <v>70</v>
      </c>
      <c r="Q22" s="32"/>
      <c r="U22" s="5" t="e">
        <f>VLOOKUP(K22,'Mapping Service'!$K:$S,9,0)</f>
        <v>#N/A</v>
      </c>
    </row>
    <row r="23" spans="1:24">
      <c r="A23" s="5" t="s">
        <v>2404</v>
      </c>
      <c r="B23" t="s">
        <v>20</v>
      </c>
      <c r="C23" s="5" t="s">
        <v>21</v>
      </c>
      <c r="D23" s="7" t="s">
        <v>943</v>
      </c>
      <c r="E23" s="82" t="s">
        <v>894</v>
      </c>
      <c r="G23" s="157" t="s">
        <v>85</v>
      </c>
      <c r="H23" s="32" t="s">
        <v>2026</v>
      </c>
      <c r="I23" s="157" t="s">
        <v>944</v>
      </c>
      <c r="J23" s="32" t="s">
        <v>2026</v>
      </c>
      <c r="K23" s="157" t="s">
        <v>85</v>
      </c>
      <c r="L23" s="32" t="s">
        <v>2026</v>
      </c>
      <c r="N23" s="96" t="s">
        <v>2525</v>
      </c>
      <c r="Q23" s="32"/>
      <c r="U23" s="5" t="str">
        <f>VLOOKUP(K23,'Mapping Service'!$K:$S,9,0)</f>
        <v>preServiceTask0000191</v>
      </c>
    </row>
    <row r="24" spans="1:24">
      <c r="A24" s="5" t="s">
        <v>2404</v>
      </c>
      <c r="B24" t="s">
        <v>20</v>
      </c>
      <c r="C24" s="5" t="s">
        <v>21</v>
      </c>
      <c r="D24" s="7" t="s">
        <v>945</v>
      </c>
      <c r="E24" s="82" t="s">
        <v>894</v>
      </c>
      <c r="G24" s="157" t="s">
        <v>89</v>
      </c>
      <c r="H24" s="32" t="s">
        <v>2027</v>
      </c>
      <c r="I24" s="157" t="s">
        <v>946</v>
      </c>
      <c r="J24" s="32" t="s">
        <v>2027</v>
      </c>
      <c r="K24" s="157" t="s">
        <v>89</v>
      </c>
      <c r="L24" s="32" t="s">
        <v>2027</v>
      </c>
      <c r="N24" s="96" t="s">
        <v>2526</v>
      </c>
      <c r="Q24" s="32"/>
      <c r="U24" s="5" t="str">
        <f>VLOOKUP(K24,'Mapping Service'!$K:$S,9,0)</f>
        <v>preServiceTask00001911</v>
      </c>
    </row>
    <row r="25" spans="1:24">
      <c r="A25" s="5" t="s">
        <v>2404</v>
      </c>
      <c r="B25" t="s">
        <v>20</v>
      </c>
      <c r="C25" s="5" t="s">
        <v>21</v>
      </c>
      <c r="D25" s="7" t="s">
        <v>947</v>
      </c>
      <c r="E25" s="82" t="s">
        <v>894</v>
      </c>
      <c r="G25" s="157" t="s">
        <v>92</v>
      </c>
      <c r="H25" s="32" t="s">
        <v>2028</v>
      </c>
      <c r="I25" s="157" t="s">
        <v>948</v>
      </c>
      <c r="J25" s="32" t="s">
        <v>2028</v>
      </c>
      <c r="K25" s="157" t="s">
        <v>92</v>
      </c>
      <c r="L25" s="32" t="s">
        <v>2028</v>
      </c>
      <c r="N25" s="96" t="s">
        <v>2527</v>
      </c>
      <c r="Q25" s="32"/>
      <c r="U25" s="5" t="str">
        <f>VLOOKUP(K25,'Mapping Service'!$K:$S,9,0)</f>
        <v>preServiceTask00001921</v>
      </c>
    </row>
    <row r="26" spans="1:24">
      <c r="A26" s="5" t="s">
        <v>2404</v>
      </c>
      <c r="B26" t="s">
        <v>20</v>
      </c>
      <c r="C26" s="5" t="s">
        <v>21</v>
      </c>
      <c r="D26" s="7" t="s">
        <v>949</v>
      </c>
      <c r="E26" s="82" t="s">
        <v>894</v>
      </c>
      <c r="G26" s="157" t="s">
        <v>95</v>
      </c>
      <c r="H26" s="32">
        <v>15</v>
      </c>
      <c r="I26" s="157" t="s">
        <v>940</v>
      </c>
      <c r="J26" s="32" t="s">
        <v>73</v>
      </c>
      <c r="K26" s="157">
        <v>20</v>
      </c>
      <c r="L26" s="32" t="s">
        <v>73</v>
      </c>
      <c r="Q26" s="32"/>
      <c r="U26" s="5" t="str">
        <f>VLOOKUP(K26,'Mapping Service'!$K:$S,9,0)</f>
        <v>preServiceTask000023</v>
      </c>
    </row>
    <row r="27" spans="1:24">
      <c r="A27" s="5" t="s">
        <v>2404</v>
      </c>
      <c r="B27" t="s">
        <v>20</v>
      </c>
      <c r="C27" s="5" t="s">
        <v>21</v>
      </c>
      <c r="D27" s="95" t="s">
        <v>953</v>
      </c>
      <c r="E27" s="143" t="s">
        <v>894</v>
      </c>
      <c r="G27" s="158" t="s">
        <v>954</v>
      </c>
      <c r="H27" s="32">
        <v>16</v>
      </c>
      <c r="I27" s="158" t="s">
        <v>954</v>
      </c>
      <c r="J27" s="32" t="s">
        <v>76</v>
      </c>
      <c r="K27" s="158" t="s">
        <v>954</v>
      </c>
      <c r="L27" s="32" t="s">
        <v>76</v>
      </c>
      <c r="M27" s="217" t="s">
        <v>2029</v>
      </c>
      <c r="Q27" s="32"/>
      <c r="U27" s="5" t="e">
        <f>VLOOKUP(K27,'Mapping Service'!$K:$S,9,0)</f>
        <v>#N/A</v>
      </c>
    </row>
    <row r="28" spans="1:24" ht="388.8">
      <c r="A28" s="5" t="s">
        <v>2404</v>
      </c>
      <c r="B28" t="s">
        <v>20</v>
      </c>
      <c r="C28" s="5" t="s">
        <v>21</v>
      </c>
      <c r="D28" s="208" t="s">
        <v>2409</v>
      </c>
      <c r="E28" s="143" t="s">
        <v>2031</v>
      </c>
      <c r="I28" s="157" t="s">
        <v>95</v>
      </c>
      <c r="J28" s="32" t="s">
        <v>79</v>
      </c>
      <c r="K28" s="157">
        <v>21</v>
      </c>
      <c r="L28" s="32" t="s">
        <v>79</v>
      </c>
      <c r="P28" s="94" t="s">
        <v>2032</v>
      </c>
      <c r="U28" s="5" t="e">
        <f>VLOOKUP(K28,'Mapping Service'!$K:$S,9,0)</f>
        <v>#N/A</v>
      </c>
    </row>
    <row r="29" spans="1:24">
      <c r="A29" s="5" t="s">
        <v>2404</v>
      </c>
      <c r="B29" t="s">
        <v>20</v>
      </c>
      <c r="C29" s="5" t="s">
        <v>21</v>
      </c>
      <c r="D29" s="7" t="s">
        <v>957</v>
      </c>
      <c r="E29" s="82" t="s">
        <v>930</v>
      </c>
      <c r="I29" s="157" t="s">
        <v>958</v>
      </c>
      <c r="J29" s="96" t="s">
        <v>2033</v>
      </c>
      <c r="K29" s="157" t="s">
        <v>98</v>
      </c>
      <c r="L29" s="96" t="s">
        <v>2033</v>
      </c>
      <c r="N29" s="96" t="s">
        <v>2525</v>
      </c>
      <c r="U29" s="5" t="str">
        <f>VLOOKUP(K29,'Mapping Service'!$K:$S,9,0)</f>
        <v>mechanicalServiceTask000900009</v>
      </c>
      <c r="X29" s="5" t="s">
        <v>2034</v>
      </c>
    </row>
    <row r="30" spans="1:24">
      <c r="A30" s="5" t="s">
        <v>2404</v>
      </c>
      <c r="B30" t="s">
        <v>20</v>
      </c>
      <c r="C30" s="5" t="s">
        <v>21</v>
      </c>
      <c r="D30" s="7" t="s">
        <v>959</v>
      </c>
      <c r="E30" s="82" t="s">
        <v>930</v>
      </c>
      <c r="I30" s="157" t="s">
        <v>960</v>
      </c>
      <c r="J30" s="96" t="s">
        <v>2035</v>
      </c>
      <c r="K30" s="157" t="s">
        <v>102</v>
      </c>
      <c r="L30" s="96" t="s">
        <v>2035</v>
      </c>
      <c r="N30" s="96" t="s">
        <v>2526</v>
      </c>
      <c r="U30" s="5" t="str">
        <f>VLOOKUP(K30,'Mapping Service'!$K:$S,9,0)</f>
        <v>mechanicalServiceTask0009000010</v>
      </c>
      <c r="X30" s="5" t="s">
        <v>2034</v>
      </c>
    </row>
    <row r="31" spans="1:24">
      <c r="A31" s="5" t="s">
        <v>2404</v>
      </c>
      <c r="B31" t="s">
        <v>20</v>
      </c>
      <c r="C31" s="5" t="s">
        <v>21</v>
      </c>
      <c r="D31" s="7" t="s">
        <v>961</v>
      </c>
      <c r="E31" s="82" t="s">
        <v>930</v>
      </c>
      <c r="I31" s="157" t="s">
        <v>962</v>
      </c>
      <c r="J31" s="96" t="s">
        <v>2036</v>
      </c>
      <c r="K31" s="157" t="s">
        <v>105</v>
      </c>
      <c r="L31" s="96" t="s">
        <v>2036</v>
      </c>
      <c r="N31" s="96" t="s">
        <v>2527</v>
      </c>
      <c r="U31" s="5" t="str">
        <f>VLOOKUP(K31,'Mapping Service'!$K:$S,9,0)</f>
        <v>mechanicalServiceTask0009000011</v>
      </c>
      <c r="X31" s="5" t="s">
        <v>2034</v>
      </c>
    </row>
    <row r="32" spans="1:24">
      <c r="A32" s="5" t="s">
        <v>2404</v>
      </c>
      <c r="B32" t="s">
        <v>20</v>
      </c>
      <c r="C32" s="5" t="s">
        <v>21</v>
      </c>
      <c r="D32" s="7" t="s">
        <v>963</v>
      </c>
      <c r="E32" s="82" t="s">
        <v>930</v>
      </c>
      <c r="I32" s="157" t="s">
        <v>964</v>
      </c>
      <c r="J32" s="96" t="s">
        <v>2037</v>
      </c>
      <c r="K32" s="157" t="s">
        <v>108</v>
      </c>
      <c r="L32" s="96" t="s">
        <v>2037</v>
      </c>
      <c r="N32" s="96" t="s">
        <v>2104</v>
      </c>
      <c r="U32" s="5" t="str">
        <f>VLOOKUP(K32,'Mapping Service'!$K:$S,9,0)</f>
        <v>mechanicalServiceTask0009000012</v>
      </c>
      <c r="X32" s="5" t="s">
        <v>2034</v>
      </c>
    </row>
    <row r="33" spans="1:24">
      <c r="A33" s="5" t="s">
        <v>2404</v>
      </c>
      <c r="B33" t="s">
        <v>20</v>
      </c>
      <c r="C33" s="5" t="s">
        <v>21</v>
      </c>
      <c r="D33" s="7" t="s">
        <v>965</v>
      </c>
      <c r="E33" s="82" t="s">
        <v>930</v>
      </c>
      <c r="I33" s="157" t="s">
        <v>966</v>
      </c>
      <c r="J33" s="96" t="s">
        <v>2038</v>
      </c>
      <c r="K33" s="157" t="s">
        <v>111</v>
      </c>
      <c r="L33" s="96" t="s">
        <v>2038</v>
      </c>
      <c r="N33" s="96" t="s">
        <v>2528</v>
      </c>
      <c r="U33" s="5" t="str">
        <f>VLOOKUP(K33,'Mapping Service'!$K:$S,9,0)</f>
        <v>mechanicalServiceTask0009000013</v>
      </c>
      <c r="X33" s="5" t="s">
        <v>2034</v>
      </c>
    </row>
    <row r="34" spans="1:24">
      <c r="A34" s="5" t="s">
        <v>2404</v>
      </c>
      <c r="B34" t="s">
        <v>20</v>
      </c>
      <c r="C34" s="5" t="s">
        <v>21</v>
      </c>
      <c r="D34" s="7" t="s">
        <v>967</v>
      </c>
      <c r="E34" s="82" t="s">
        <v>930</v>
      </c>
      <c r="I34" s="157" t="s">
        <v>968</v>
      </c>
      <c r="J34" s="96" t="s">
        <v>2039</v>
      </c>
      <c r="K34" s="157" t="s">
        <v>114</v>
      </c>
      <c r="L34" s="96" t="s">
        <v>2039</v>
      </c>
      <c r="N34" s="96" t="s">
        <v>2529</v>
      </c>
      <c r="U34" s="5" t="str">
        <f>VLOOKUP(K34,'Mapping Service'!$K:$S,9,0)</f>
        <v>mechanicalServiceTask0009000014</v>
      </c>
      <c r="X34" s="5" t="s">
        <v>2034</v>
      </c>
    </row>
    <row r="35" spans="1:24">
      <c r="A35" s="5" t="s">
        <v>2404</v>
      </c>
      <c r="B35" t="s">
        <v>20</v>
      </c>
      <c r="C35" s="5" t="s">
        <v>21</v>
      </c>
      <c r="D35" s="7" t="s">
        <v>969</v>
      </c>
      <c r="E35" s="82" t="s">
        <v>930</v>
      </c>
      <c r="I35" s="157" t="s">
        <v>970</v>
      </c>
      <c r="J35" s="96" t="s">
        <v>2040</v>
      </c>
      <c r="K35" s="157" t="s">
        <v>117</v>
      </c>
      <c r="L35" s="96" t="s">
        <v>2040</v>
      </c>
      <c r="N35" s="96" t="s">
        <v>2530</v>
      </c>
      <c r="U35" s="5" t="str">
        <f>VLOOKUP(K35,'Mapping Service'!$K:$S,9,0)</f>
        <v>mechanicalServiceTask0009000015</v>
      </c>
      <c r="X35" s="5" t="s">
        <v>2034</v>
      </c>
    </row>
    <row r="36" spans="1:24">
      <c r="A36" s="5" t="s">
        <v>2404</v>
      </c>
      <c r="B36" t="s">
        <v>20</v>
      </c>
      <c r="C36" s="5" t="s">
        <v>21</v>
      </c>
      <c r="D36" s="7" t="s">
        <v>971</v>
      </c>
      <c r="E36" s="82" t="s">
        <v>930</v>
      </c>
      <c r="I36" s="157" t="s">
        <v>972</v>
      </c>
      <c r="J36" s="96" t="s">
        <v>2041</v>
      </c>
      <c r="K36" s="157" t="s">
        <v>120</v>
      </c>
      <c r="L36" s="96" t="s">
        <v>2041</v>
      </c>
      <c r="N36" s="96" t="s">
        <v>2531</v>
      </c>
      <c r="U36" s="5" t="str">
        <f>VLOOKUP(K36,'Mapping Service'!$K:$S,9,0)</f>
        <v>mechanicalServiceTask0009000016</v>
      </c>
      <c r="X36" s="5" t="s">
        <v>2034</v>
      </c>
    </row>
    <row r="37" spans="1:24" ht="54" customHeight="1">
      <c r="A37" s="5" t="s">
        <v>2404</v>
      </c>
      <c r="B37" t="s">
        <v>20</v>
      </c>
      <c r="C37" s="5" t="s">
        <v>21</v>
      </c>
      <c r="D37" s="95" t="s">
        <v>982</v>
      </c>
      <c r="E37" s="143" t="s">
        <v>2031</v>
      </c>
      <c r="G37" s="157" t="s">
        <v>956</v>
      </c>
      <c r="H37" s="32">
        <v>17</v>
      </c>
      <c r="I37" s="157" t="s">
        <v>956</v>
      </c>
      <c r="J37" s="32" t="s">
        <v>82</v>
      </c>
      <c r="K37" s="157">
        <v>22</v>
      </c>
      <c r="L37" s="32" t="s">
        <v>82</v>
      </c>
      <c r="M37" s="217" t="s">
        <v>2023</v>
      </c>
      <c r="Q37" s="94" t="s">
        <v>2032</v>
      </c>
      <c r="U37" s="5" t="e">
        <f>VLOOKUP(K37,'Mapping Service'!$K:$S,9,0)</f>
        <v>#N/A</v>
      </c>
    </row>
    <row r="38" spans="1:24">
      <c r="A38" s="5" t="s">
        <v>2404</v>
      </c>
      <c r="B38" t="s">
        <v>20</v>
      </c>
      <c r="C38" s="5" t="s">
        <v>21</v>
      </c>
      <c r="D38" s="95" t="s">
        <v>983</v>
      </c>
      <c r="E38" s="82" t="s">
        <v>930</v>
      </c>
      <c r="G38" s="157" t="s">
        <v>98</v>
      </c>
      <c r="H38" s="96" t="s">
        <v>2033</v>
      </c>
      <c r="I38" s="157" t="s">
        <v>98</v>
      </c>
      <c r="J38" s="96" t="s">
        <v>944</v>
      </c>
      <c r="K38" s="157" t="s">
        <v>123</v>
      </c>
      <c r="L38" s="96" t="s">
        <v>944</v>
      </c>
      <c r="N38" s="96" t="s">
        <v>2525</v>
      </c>
      <c r="U38" s="5" t="str">
        <f>VLOOKUP(K38,'Mapping Service'!$K:$S,9,0)</f>
        <v>preServiceTask000081</v>
      </c>
      <c r="X38" s="5" t="s">
        <v>2034</v>
      </c>
    </row>
    <row r="39" spans="1:24">
      <c r="A39" s="5" t="s">
        <v>2404</v>
      </c>
      <c r="B39" t="s">
        <v>20</v>
      </c>
      <c r="C39" s="5" t="s">
        <v>21</v>
      </c>
      <c r="D39" s="95" t="s">
        <v>984</v>
      </c>
      <c r="E39" s="143" t="s">
        <v>930</v>
      </c>
      <c r="G39" s="158" t="s">
        <v>954</v>
      </c>
      <c r="H39" s="96" t="s">
        <v>2035</v>
      </c>
      <c r="I39" s="158" t="s">
        <v>954</v>
      </c>
      <c r="J39" s="96" t="s">
        <v>946</v>
      </c>
      <c r="K39" s="158" t="s">
        <v>954</v>
      </c>
      <c r="L39" s="96" t="s">
        <v>946</v>
      </c>
      <c r="M39" s="217" t="s">
        <v>2029</v>
      </c>
      <c r="N39" s="96" t="s">
        <v>2526</v>
      </c>
      <c r="U39" s="5" t="e">
        <f>VLOOKUP(K39,'Mapping Service'!$K:$S,9,0)</f>
        <v>#N/A</v>
      </c>
    </row>
    <row r="40" spans="1:24">
      <c r="A40" s="5" t="s">
        <v>2404</v>
      </c>
      <c r="B40" t="s">
        <v>20</v>
      </c>
      <c r="C40" s="5" t="s">
        <v>21</v>
      </c>
      <c r="D40" s="95" t="s">
        <v>985</v>
      </c>
      <c r="E40" s="143" t="s">
        <v>930</v>
      </c>
      <c r="G40" s="158" t="s">
        <v>954</v>
      </c>
      <c r="H40" s="96" t="s">
        <v>2036</v>
      </c>
      <c r="I40" s="158" t="s">
        <v>954</v>
      </c>
      <c r="J40" s="96" t="s">
        <v>948</v>
      </c>
      <c r="K40" s="158" t="s">
        <v>954</v>
      </c>
      <c r="L40" s="96" t="s">
        <v>948</v>
      </c>
      <c r="M40" s="217" t="s">
        <v>2029</v>
      </c>
      <c r="N40" s="96" t="s">
        <v>2527</v>
      </c>
      <c r="U40" s="5" t="e">
        <f>VLOOKUP(K40,'Mapping Service'!$K:$S,9,0)</f>
        <v>#N/A</v>
      </c>
    </row>
    <row r="41" spans="1:24">
      <c r="A41" s="5" t="s">
        <v>2404</v>
      </c>
      <c r="B41" t="s">
        <v>20</v>
      </c>
      <c r="C41" s="5" t="s">
        <v>21</v>
      </c>
      <c r="D41" s="7" t="s">
        <v>992</v>
      </c>
      <c r="E41" s="82" t="s">
        <v>894</v>
      </c>
      <c r="G41" s="157" t="s">
        <v>993</v>
      </c>
      <c r="H41" s="32">
        <v>18</v>
      </c>
      <c r="I41" s="157" t="s">
        <v>993</v>
      </c>
      <c r="J41" s="32" t="s">
        <v>940</v>
      </c>
      <c r="K41" s="157">
        <v>23</v>
      </c>
      <c r="L41" s="32" t="s">
        <v>940</v>
      </c>
      <c r="U41" s="5" t="str">
        <f>VLOOKUP(K41,'Mapping Service'!$K:$S,9,0)</f>
        <v>preServiceTask000021</v>
      </c>
    </row>
    <row r="42" spans="1:24" ht="28.8">
      <c r="A42" s="5" t="s">
        <v>2404</v>
      </c>
      <c r="B42" t="s">
        <v>20</v>
      </c>
      <c r="C42" s="5" t="s">
        <v>21</v>
      </c>
      <c r="D42" s="95" t="s">
        <v>2410</v>
      </c>
      <c r="E42" s="143" t="s">
        <v>894</v>
      </c>
      <c r="G42" s="158" t="s">
        <v>954</v>
      </c>
      <c r="H42" s="96">
        <v>19</v>
      </c>
      <c r="I42" s="158" t="s">
        <v>954</v>
      </c>
      <c r="J42" s="32" t="s">
        <v>95</v>
      </c>
      <c r="K42" s="158" t="s">
        <v>954</v>
      </c>
      <c r="L42" s="32" t="s">
        <v>95</v>
      </c>
      <c r="M42" s="217" t="s">
        <v>2029</v>
      </c>
      <c r="U42" s="5" t="e">
        <f>VLOOKUP(K42,'Mapping Service'!$K:$S,9,0)</f>
        <v>#N/A</v>
      </c>
    </row>
    <row r="43" spans="1:24" ht="43.2">
      <c r="A43" s="5" t="s">
        <v>2404</v>
      </c>
      <c r="B43" t="s">
        <v>20</v>
      </c>
      <c r="C43" s="5" t="s">
        <v>21</v>
      </c>
      <c r="D43" s="95" t="s">
        <v>1001</v>
      </c>
      <c r="E43" s="82" t="s">
        <v>894</v>
      </c>
      <c r="G43" s="157" t="s">
        <v>58</v>
      </c>
      <c r="H43" s="32">
        <v>20</v>
      </c>
      <c r="I43" s="157" t="s">
        <v>911</v>
      </c>
      <c r="J43" s="32" t="s">
        <v>956</v>
      </c>
      <c r="K43" s="157">
        <v>10</v>
      </c>
      <c r="L43" s="32" t="s">
        <v>956</v>
      </c>
      <c r="M43" s="217" t="s">
        <v>2042</v>
      </c>
      <c r="U43" s="5" t="str">
        <f>VLOOKUP(K43,'Mapping Service'!$K:$S,9,0)</f>
        <v>preServiceTask000010</v>
      </c>
    </row>
    <row r="44" spans="1:24" ht="28.8">
      <c r="A44" s="5" t="s">
        <v>2404</v>
      </c>
      <c r="B44" t="s">
        <v>20</v>
      </c>
      <c r="C44" s="5" t="s">
        <v>21</v>
      </c>
      <c r="D44" s="95" t="s">
        <v>1002</v>
      </c>
      <c r="E44" s="82" t="s">
        <v>894</v>
      </c>
      <c r="G44" s="157" t="s">
        <v>45</v>
      </c>
      <c r="H44" s="96">
        <v>21</v>
      </c>
      <c r="I44" s="158" t="s">
        <v>954</v>
      </c>
      <c r="J44" s="32" t="s">
        <v>993</v>
      </c>
      <c r="K44" s="157">
        <v>8</v>
      </c>
      <c r="L44" s="32" t="s">
        <v>993</v>
      </c>
      <c r="M44" s="217" t="s">
        <v>2043</v>
      </c>
      <c r="U44" s="5" t="str">
        <f>VLOOKUP(K44,'Mapping Service'!$K:$S,9,0)</f>
        <v>preServiceTask0000080</v>
      </c>
    </row>
    <row r="45" spans="1:24">
      <c r="A45" s="5" t="s">
        <v>2404</v>
      </c>
      <c r="B45" t="s">
        <v>20</v>
      </c>
      <c r="C45" s="5" t="s">
        <v>21</v>
      </c>
      <c r="D45" s="7" t="s">
        <v>1003</v>
      </c>
      <c r="E45" s="82" t="s">
        <v>894</v>
      </c>
      <c r="G45" s="157" t="s">
        <v>67</v>
      </c>
      <c r="H45" s="32">
        <v>22</v>
      </c>
      <c r="I45" s="157" t="s">
        <v>64</v>
      </c>
      <c r="J45" s="32" t="s">
        <v>126</v>
      </c>
      <c r="K45" s="157">
        <v>13</v>
      </c>
      <c r="L45" s="32" t="s">
        <v>126</v>
      </c>
      <c r="M45" s="95" t="s">
        <v>2044</v>
      </c>
      <c r="U45" s="5" t="str">
        <f>VLOOKUP(K45,'Mapping Service'!$K:$S,9,0)</f>
        <v>preServiceTask0000130</v>
      </c>
    </row>
    <row r="46" spans="1:24">
      <c r="A46" s="5" t="s">
        <v>2404</v>
      </c>
      <c r="B46" t="s">
        <v>20</v>
      </c>
      <c r="C46" s="5" t="s">
        <v>21</v>
      </c>
      <c r="D46" s="7" t="s">
        <v>1005</v>
      </c>
      <c r="E46" s="82" t="s">
        <v>894</v>
      </c>
      <c r="G46" s="157" t="s">
        <v>70</v>
      </c>
      <c r="H46" s="96">
        <v>23</v>
      </c>
      <c r="I46" s="157" t="s">
        <v>67</v>
      </c>
      <c r="J46" s="32" t="s">
        <v>129</v>
      </c>
      <c r="K46" s="157">
        <v>14</v>
      </c>
      <c r="L46" s="32" t="s">
        <v>129</v>
      </c>
      <c r="M46" s="95" t="s">
        <v>2044</v>
      </c>
      <c r="U46" s="5" t="str">
        <f>VLOOKUP(K46,'Mapping Service'!$K:$S,9,0)</f>
        <v>preServiceTask000014</v>
      </c>
    </row>
    <row r="47" spans="1:24">
      <c r="A47" s="5" t="s">
        <v>2404</v>
      </c>
      <c r="B47" t="s">
        <v>20</v>
      </c>
      <c r="C47" s="5" t="s">
        <v>21</v>
      </c>
      <c r="D47" s="7" t="s">
        <v>1006</v>
      </c>
      <c r="E47" s="82" t="s">
        <v>894</v>
      </c>
      <c r="G47" s="157" t="s">
        <v>73</v>
      </c>
      <c r="H47" s="32">
        <v>24</v>
      </c>
      <c r="I47" s="157" t="s">
        <v>70</v>
      </c>
      <c r="J47" s="32" t="s">
        <v>132</v>
      </c>
      <c r="K47" s="157">
        <v>15</v>
      </c>
      <c r="L47" s="32" t="s">
        <v>132</v>
      </c>
      <c r="M47" s="95" t="s">
        <v>2044</v>
      </c>
      <c r="U47" s="5" t="str">
        <f>VLOOKUP(K47,'Mapping Service'!$K:$S,9,0)</f>
        <v>preServiceTask0000150</v>
      </c>
    </row>
    <row r="48" spans="1:24">
      <c r="A48" s="5" t="s">
        <v>2404</v>
      </c>
      <c r="B48" t="s">
        <v>20</v>
      </c>
      <c r="C48" s="5" t="s">
        <v>21</v>
      </c>
      <c r="D48" s="95" t="s">
        <v>1008</v>
      </c>
      <c r="E48" s="143" t="s">
        <v>894</v>
      </c>
      <c r="G48" s="158" t="s">
        <v>954</v>
      </c>
      <c r="H48" s="96">
        <v>25</v>
      </c>
      <c r="I48" s="158" t="s">
        <v>954</v>
      </c>
      <c r="J48" s="32" t="s">
        <v>135</v>
      </c>
      <c r="K48" s="158" t="s">
        <v>954</v>
      </c>
      <c r="L48" s="32" t="s">
        <v>135</v>
      </c>
      <c r="M48" s="217" t="s">
        <v>2029</v>
      </c>
      <c r="U48" s="5" t="e">
        <f>VLOOKUP(K48,'Mapping Service'!$K:$S,9,0)</f>
        <v>#N/A</v>
      </c>
    </row>
    <row r="49" spans="1:24" ht="72">
      <c r="A49" s="5" t="s">
        <v>2404</v>
      </c>
      <c r="B49" t="s">
        <v>20</v>
      </c>
      <c r="C49" s="5" t="s">
        <v>21</v>
      </c>
      <c r="D49" s="193" t="s">
        <v>2411</v>
      </c>
      <c r="E49" s="82" t="s">
        <v>894</v>
      </c>
      <c r="G49" s="157" t="s">
        <v>135</v>
      </c>
      <c r="H49" s="32">
        <v>26</v>
      </c>
      <c r="I49" s="157" t="s">
        <v>135</v>
      </c>
      <c r="J49" s="32" t="s">
        <v>138</v>
      </c>
      <c r="K49" s="157">
        <v>27</v>
      </c>
      <c r="L49" s="32" t="s">
        <v>138</v>
      </c>
      <c r="M49" s="217" t="s">
        <v>2023</v>
      </c>
      <c r="U49" s="5" t="str">
        <f>VLOOKUP(K49,'Mapping Service'!$K:$S,9,0)</f>
        <v>preServiceTask000026</v>
      </c>
    </row>
    <row r="50" spans="1:24">
      <c r="A50" s="5" t="s">
        <v>2404</v>
      </c>
      <c r="B50" t="s">
        <v>20</v>
      </c>
      <c r="C50" s="5" t="s">
        <v>21</v>
      </c>
      <c r="D50" s="7" t="s">
        <v>1019</v>
      </c>
      <c r="E50" s="143" t="s">
        <v>2025</v>
      </c>
      <c r="G50" s="158" t="s">
        <v>954</v>
      </c>
      <c r="H50" s="96">
        <v>27</v>
      </c>
      <c r="I50" s="158" t="s">
        <v>954</v>
      </c>
      <c r="J50" s="32" t="s">
        <v>141</v>
      </c>
      <c r="K50" s="158" t="s">
        <v>954</v>
      </c>
      <c r="L50" s="32" t="s">
        <v>141</v>
      </c>
      <c r="M50" s="217" t="s">
        <v>2029</v>
      </c>
      <c r="U50" s="5" t="e">
        <f>VLOOKUP(K50,'Mapping Service'!$K:$S,9,0)</f>
        <v>#N/A</v>
      </c>
    </row>
    <row r="51" spans="1:24">
      <c r="A51" s="5" t="s">
        <v>2404</v>
      </c>
      <c r="B51" t="s">
        <v>20</v>
      </c>
      <c r="C51" s="5" t="s">
        <v>21</v>
      </c>
      <c r="D51" s="7" t="s">
        <v>1020</v>
      </c>
      <c r="E51" s="82" t="s">
        <v>894</v>
      </c>
      <c r="G51" s="158" t="s">
        <v>954</v>
      </c>
      <c r="H51" s="96" t="s">
        <v>2046</v>
      </c>
      <c r="I51" s="158" t="s">
        <v>954</v>
      </c>
      <c r="J51" s="96" t="s">
        <v>2047</v>
      </c>
      <c r="K51" s="158" t="s">
        <v>954</v>
      </c>
      <c r="L51" s="96" t="s">
        <v>2047</v>
      </c>
      <c r="M51" s="217" t="s">
        <v>2029</v>
      </c>
      <c r="N51" s="96" t="s">
        <v>2525</v>
      </c>
      <c r="U51" s="5" t="e">
        <f>VLOOKUP(K51,'Mapping Service'!$K:$S,9,0)</f>
        <v>#N/A</v>
      </c>
    </row>
    <row r="52" spans="1:24" ht="129.6">
      <c r="A52" s="5" t="s">
        <v>2404</v>
      </c>
      <c r="B52" t="s">
        <v>20</v>
      </c>
      <c r="C52" s="5" t="s">
        <v>21</v>
      </c>
      <c r="D52" s="208" t="s">
        <v>2412</v>
      </c>
      <c r="E52" s="82" t="s">
        <v>894</v>
      </c>
      <c r="G52" s="158" t="s">
        <v>954</v>
      </c>
      <c r="H52" s="96" t="s">
        <v>2049</v>
      </c>
      <c r="I52" s="158" t="s">
        <v>954</v>
      </c>
      <c r="J52" s="96" t="s">
        <v>2050</v>
      </c>
      <c r="K52" s="158" t="s">
        <v>954</v>
      </c>
      <c r="L52" s="96" t="s">
        <v>2050</v>
      </c>
      <c r="M52" s="217" t="s">
        <v>2029</v>
      </c>
      <c r="N52" s="96" t="s">
        <v>2526</v>
      </c>
      <c r="U52" s="5" t="e">
        <f>VLOOKUP(K52,'Mapping Service'!$K:$S,9,0)</f>
        <v>#N/A</v>
      </c>
    </row>
    <row r="53" spans="1:24" ht="28.8">
      <c r="A53" s="5" t="s">
        <v>2404</v>
      </c>
      <c r="B53" t="s">
        <v>20</v>
      </c>
      <c r="C53" s="5" t="s">
        <v>21</v>
      </c>
      <c r="D53" s="95" t="s">
        <v>1022</v>
      </c>
      <c r="E53" s="82" t="s">
        <v>894</v>
      </c>
      <c r="G53" s="157" t="s">
        <v>138</v>
      </c>
      <c r="H53" s="32">
        <v>28</v>
      </c>
      <c r="I53" s="157" t="s">
        <v>141</v>
      </c>
      <c r="J53" s="32" t="s">
        <v>144</v>
      </c>
      <c r="K53" s="157">
        <v>29</v>
      </c>
      <c r="L53" s="32" t="s">
        <v>144</v>
      </c>
      <c r="M53" s="217" t="s">
        <v>2023</v>
      </c>
      <c r="U53" s="5" t="str">
        <f>VLOOKUP(K53,'Mapping Service'!$K:$S,9,0)</f>
        <v>preServiceTask000028</v>
      </c>
    </row>
    <row r="54" spans="1:24" ht="43.2">
      <c r="A54" s="5" t="s">
        <v>2404</v>
      </c>
      <c r="B54" t="s">
        <v>20</v>
      </c>
      <c r="C54" s="5" t="s">
        <v>21</v>
      </c>
      <c r="D54" s="208" t="s">
        <v>2413</v>
      </c>
      <c r="E54" s="82" t="s">
        <v>894</v>
      </c>
      <c r="H54" s="32">
        <v>29</v>
      </c>
      <c r="I54" s="157" t="s">
        <v>138</v>
      </c>
      <c r="J54" s="32" t="s">
        <v>147</v>
      </c>
      <c r="K54" s="157">
        <v>28</v>
      </c>
      <c r="L54" s="32" t="s">
        <v>147</v>
      </c>
      <c r="M54" s="217" t="s">
        <v>2052</v>
      </c>
      <c r="U54" s="5" t="str">
        <f>VLOOKUP(K54,'Mapping Service'!$K:$S,9,0)</f>
        <v>preServiceTask000027</v>
      </c>
    </row>
    <row r="55" spans="1:24" ht="28.8">
      <c r="A55" s="5" t="s">
        <v>2404</v>
      </c>
      <c r="B55" t="s">
        <v>20</v>
      </c>
      <c r="C55" s="5" t="s">
        <v>21</v>
      </c>
      <c r="D55" s="95" t="s">
        <v>1035</v>
      </c>
      <c r="E55" s="143" t="s">
        <v>894</v>
      </c>
      <c r="G55" s="158" t="s">
        <v>954</v>
      </c>
      <c r="H55" s="176" t="s">
        <v>147</v>
      </c>
      <c r="I55" s="158" t="s">
        <v>954</v>
      </c>
      <c r="J55" s="32" t="s">
        <v>152</v>
      </c>
      <c r="K55" s="158" t="s">
        <v>954</v>
      </c>
      <c r="L55" s="32" t="s">
        <v>152</v>
      </c>
      <c r="M55" s="217" t="s">
        <v>2029</v>
      </c>
      <c r="U55" s="5" t="e">
        <f>VLOOKUP(K55,'Mapping Service'!$K:$S,9,0)</f>
        <v>#N/A</v>
      </c>
    </row>
    <row r="56" spans="1:24" ht="86.4">
      <c r="A56" s="5" t="s">
        <v>2404</v>
      </c>
      <c r="B56" s="48" t="s">
        <v>149</v>
      </c>
      <c r="C56" s="48" t="s">
        <v>2405</v>
      </c>
      <c r="D56" s="16" t="s">
        <v>2414</v>
      </c>
      <c r="E56" s="48" t="s">
        <v>890</v>
      </c>
      <c r="F56" s="49"/>
      <c r="G56" s="156"/>
      <c r="H56" s="49" t="s">
        <v>23</v>
      </c>
      <c r="I56" s="156"/>
      <c r="J56" s="49" t="s">
        <v>23</v>
      </c>
      <c r="K56" s="156"/>
      <c r="L56" s="49" t="s">
        <v>23</v>
      </c>
      <c r="M56" s="16"/>
      <c r="N56" s="49"/>
      <c r="O56" s="48"/>
      <c r="P56" s="48"/>
      <c r="Q56" s="48"/>
      <c r="R56" s="48"/>
      <c r="S56" s="48"/>
      <c r="T56" s="48"/>
      <c r="U56" s="5" t="e">
        <f>VLOOKUP(K56,'Mapping Service'!$K:$S,9,0)</f>
        <v>#N/A</v>
      </c>
      <c r="V56" s="48"/>
      <c r="W56" s="48"/>
      <c r="X56" s="77"/>
    </row>
    <row r="57" spans="1:24" ht="15">
      <c r="A57" s="21" t="s">
        <v>2415</v>
      </c>
      <c r="B57" s="97" t="s">
        <v>149</v>
      </c>
      <c r="C57" s="97" t="s">
        <v>2053</v>
      </c>
      <c r="D57" s="181"/>
      <c r="E57" s="182" t="s">
        <v>2416</v>
      </c>
      <c r="F57" s="173">
        <v>0</v>
      </c>
      <c r="G57" s="96">
        <v>0</v>
      </c>
      <c r="H57" s="96">
        <v>0</v>
      </c>
      <c r="I57" s="96">
        <v>0</v>
      </c>
      <c r="J57" s="197" t="s">
        <v>556</v>
      </c>
      <c r="K57" s="197"/>
      <c r="L57"/>
      <c r="M57" s="218"/>
      <c r="N57" s="212"/>
      <c r="O57"/>
      <c r="P57"/>
      <c r="Q57"/>
      <c r="R57" s="184" t="s">
        <v>2417</v>
      </c>
      <c r="S57"/>
      <c r="T57" s="183"/>
      <c r="U57" s="181"/>
      <c r="V57" s="183"/>
      <c r="W57" s="77"/>
      <c r="X57" s="77"/>
    </row>
    <row r="58" spans="1:24" ht="15">
      <c r="A58" s="21" t="s">
        <v>2415</v>
      </c>
      <c r="B58" s="97" t="s">
        <v>149</v>
      </c>
      <c r="C58" s="97" t="s">
        <v>2053</v>
      </c>
      <c r="D58" s="183"/>
      <c r="E58" s="185" t="s">
        <v>1043</v>
      </c>
      <c r="F58" s="173">
        <v>0</v>
      </c>
      <c r="G58" s="96">
        <v>0</v>
      </c>
      <c r="H58" s="96">
        <v>0</v>
      </c>
      <c r="I58" s="96">
        <v>0</v>
      </c>
      <c r="J58" s="197" t="s">
        <v>556</v>
      </c>
      <c r="K58" s="197"/>
      <c r="L58"/>
      <c r="M58" s="218" t="s">
        <v>2418</v>
      </c>
      <c r="N58" s="212"/>
      <c r="O58"/>
      <c r="P58"/>
      <c r="Q58"/>
      <c r="R58" s="184" t="s">
        <v>2419</v>
      </c>
      <c r="S58"/>
      <c r="T58" s="183"/>
      <c r="U58" s="181"/>
      <c r="V58" s="183"/>
      <c r="W58" s="77"/>
      <c r="X58" s="77"/>
    </row>
    <row r="59" spans="1:24" ht="15">
      <c r="A59" s="21" t="s">
        <v>2415</v>
      </c>
      <c r="B59" s="97" t="s">
        <v>149</v>
      </c>
      <c r="C59" s="186" t="s">
        <v>2420</v>
      </c>
      <c r="D59" s="186"/>
      <c r="E59" s="182" t="s">
        <v>2416</v>
      </c>
      <c r="F59" s="173">
        <v>0</v>
      </c>
      <c r="G59" s="96">
        <v>0</v>
      </c>
      <c r="H59" s="96">
        <v>0</v>
      </c>
      <c r="I59" s="96">
        <v>0</v>
      </c>
      <c r="J59" s="197" t="s">
        <v>556</v>
      </c>
      <c r="K59" s="197"/>
      <c r="L59"/>
      <c r="M59" s="218"/>
      <c r="N59" s="212"/>
      <c r="O59"/>
      <c r="P59"/>
      <c r="Q59"/>
      <c r="R59" s="184" t="s">
        <v>2421</v>
      </c>
      <c r="S59"/>
      <c r="T59" s="183"/>
      <c r="U59" s="181"/>
      <c r="V59" s="183"/>
      <c r="W59" s="77"/>
      <c r="X59" s="77"/>
    </row>
    <row r="60" spans="1:24" ht="15">
      <c r="A60" s="21" t="s">
        <v>2415</v>
      </c>
      <c r="B60" s="97" t="s">
        <v>149</v>
      </c>
      <c r="C60" s="186" t="s">
        <v>2420</v>
      </c>
      <c r="D60" s="186"/>
      <c r="E60" s="185" t="s">
        <v>1043</v>
      </c>
      <c r="F60" s="173">
        <v>0</v>
      </c>
      <c r="G60" s="96">
        <v>0</v>
      </c>
      <c r="H60" s="96">
        <v>0</v>
      </c>
      <c r="I60" s="96">
        <v>0</v>
      </c>
      <c r="J60" s="197"/>
      <c r="K60" s="197"/>
      <c r="M60" s="218"/>
      <c r="N60" s="212"/>
      <c r="O60"/>
      <c r="P60">
        <v>126</v>
      </c>
      <c r="Q60"/>
      <c r="R60" s="184" t="s">
        <v>2422</v>
      </c>
      <c r="S60"/>
      <c r="T60" s="183"/>
      <c r="U60" s="181"/>
      <c r="V60" s="183"/>
      <c r="W60" s="77"/>
      <c r="X60" s="77"/>
    </row>
    <row r="61" spans="1:24" ht="15">
      <c r="A61" s="21" t="s">
        <v>2415</v>
      </c>
      <c r="B61" s="97" t="s">
        <v>149</v>
      </c>
      <c r="C61" s="186" t="s">
        <v>2420</v>
      </c>
      <c r="D61" s="186"/>
      <c r="E61" s="185" t="s">
        <v>1043</v>
      </c>
      <c r="F61" s="173">
        <v>0</v>
      </c>
      <c r="G61" s="96">
        <v>0</v>
      </c>
      <c r="H61" s="96">
        <v>0</v>
      </c>
      <c r="I61" s="96">
        <v>0</v>
      </c>
      <c r="J61" s="197"/>
      <c r="K61" s="197"/>
      <c r="M61" s="218"/>
      <c r="N61" s="212"/>
      <c r="O61"/>
      <c r="P61">
        <v>127</v>
      </c>
      <c r="Q61"/>
      <c r="R61" s="184" t="s">
        <v>2423</v>
      </c>
      <c r="S61"/>
      <c r="T61" s="183"/>
      <c r="U61" s="181"/>
      <c r="V61" s="183"/>
      <c r="W61" s="77"/>
      <c r="X61" s="77"/>
    </row>
    <row r="62" spans="1:24" ht="57.6">
      <c r="A62" s="21" t="s">
        <v>2415</v>
      </c>
      <c r="B62" s="97" t="s">
        <v>149</v>
      </c>
      <c r="C62" s="97" t="s">
        <v>1041</v>
      </c>
      <c r="D62" s="173" t="s">
        <v>2424</v>
      </c>
      <c r="E62" s="187" t="s">
        <v>1043</v>
      </c>
      <c r="F62"/>
      <c r="G62" s="96">
        <v>0</v>
      </c>
      <c r="H62" s="96">
        <v>0</v>
      </c>
      <c r="I62" s="96">
        <v>0</v>
      </c>
      <c r="K62" s="32"/>
      <c r="L62" s="188" t="s">
        <v>2416</v>
      </c>
      <c r="M62" s="219"/>
      <c r="N62" s="212"/>
      <c r="O62"/>
      <c r="P62"/>
      <c r="Q62"/>
      <c r="R62" s="184" t="s">
        <v>2425</v>
      </c>
      <c r="S62"/>
      <c r="T62"/>
      <c r="U62" s="148"/>
      <c r="V62"/>
      <c r="W62" s="77"/>
      <c r="X62" s="77"/>
    </row>
    <row r="63" spans="1:24">
      <c r="A63" s="5" t="s">
        <v>2404</v>
      </c>
      <c r="B63" s="20" t="s">
        <v>149</v>
      </c>
      <c r="C63" s="20" t="s">
        <v>1041</v>
      </c>
      <c r="D63" s="99" t="s">
        <v>1041</v>
      </c>
      <c r="E63" s="20" t="s">
        <v>2</v>
      </c>
      <c r="F63" s="71"/>
      <c r="H63" s="71" t="s">
        <v>23</v>
      </c>
      <c r="J63" s="71" t="s">
        <v>23</v>
      </c>
      <c r="L63" s="71" t="s">
        <v>23</v>
      </c>
      <c r="M63" s="22"/>
      <c r="N63" s="213"/>
      <c r="O63" s="20"/>
      <c r="P63" s="20"/>
      <c r="Q63" s="20"/>
      <c r="R63" s="20"/>
      <c r="S63" s="20"/>
      <c r="T63" s="20"/>
      <c r="U63" s="5" t="e">
        <f>VLOOKUP(K63,'Mapping Service'!$K:$S,9,0)</f>
        <v>#N/A</v>
      </c>
      <c r="V63" s="20"/>
      <c r="W63" s="20"/>
    </row>
    <row r="64" spans="1:24" ht="57.6">
      <c r="A64" s="5" t="s">
        <v>2404</v>
      </c>
      <c r="B64" s="63" t="s">
        <v>149</v>
      </c>
      <c r="C64" s="5" t="s">
        <v>1041</v>
      </c>
      <c r="D64" s="208" t="s">
        <v>2426</v>
      </c>
      <c r="E64" s="82" t="s">
        <v>1043</v>
      </c>
      <c r="H64" s="32" t="s">
        <v>23</v>
      </c>
      <c r="J64" s="32" t="s">
        <v>23</v>
      </c>
      <c r="L64" s="32" t="s">
        <v>23</v>
      </c>
      <c r="U64" s="5" t="e">
        <f>VLOOKUP(K64,'Mapping Service'!$K:$S,9,0)</f>
        <v>#N/A</v>
      </c>
    </row>
    <row r="65" spans="1:23">
      <c r="A65" s="5" t="s">
        <v>2404</v>
      </c>
      <c r="B65" s="63" t="s">
        <v>149</v>
      </c>
      <c r="C65" s="5" t="s">
        <v>1041</v>
      </c>
      <c r="D65" s="7" t="s">
        <v>1044</v>
      </c>
      <c r="E65" s="82" t="s">
        <v>928</v>
      </c>
      <c r="G65" s="157" t="s">
        <v>144</v>
      </c>
      <c r="H65" s="32" t="s">
        <v>152</v>
      </c>
      <c r="I65" s="157" t="s">
        <v>147</v>
      </c>
      <c r="J65" s="32" t="s">
        <v>155</v>
      </c>
      <c r="K65" s="157">
        <v>31</v>
      </c>
      <c r="L65" s="32" t="s">
        <v>155</v>
      </c>
      <c r="U65" s="5" t="str">
        <f>VLOOKUP(K65,'Mapping Service'!$K:$S,9,0)</f>
        <v>lubeServiceTask0000201</v>
      </c>
    </row>
    <row r="66" spans="1:23">
      <c r="A66" s="5" t="s">
        <v>2404</v>
      </c>
      <c r="B66" s="63" t="s">
        <v>149</v>
      </c>
      <c r="C66" s="5" t="s">
        <v>1041</v>
      </c>
      <c r="D66" s="7" t="s">
        <v>1046</v>
      </c>
      <c r="E66" s="82" t="s">
        <v>928</v>
      </c>
      <c r="G66" s="157" t="s">
        <v>147</v>
      </c>
      <c r="H66" s="32" t="s">
        <v>155</v>
      </c>
      <c r="I66" s="157" t="s">
        <v>152</v>
      </c>
      <c r="J66" s="32" t="s">
        <v>158</v>
      </c>
      <c r="K66" s="157">
        <v>32</v>
      </c>
      <c r="L66" s="32" t="s">
        <v>158</v>
      </c>
      <c r="U66" s="5" t="str">
        <f>VLOOKUP(K66,'Mapping Service'!$K:$S,9,0)</f>
        <v>lubeServiceTask0000202</v>
      </c>
    </row>
    <row r="67" spans="1:23" s="5" customFormat="1">
      <c r="A67" s="5" t="s">
        <v>2404</v>
      </c>
      <c r="B67" s="63" t="s">
        <v>149</v>
      </c>
      <c r="C67" s="5" t="s">
        <v>1041</v>
      </c>
      <c r="D67" s="7" t="s">
        <v>1047</v>
      </c>
      <c r="E67" s="82" t="s">
        <v>928</v>
      </c>
      <c r="F67" s="32"/>
      <c r="G67" s="157" t="s">
        <v>152</v>
      </c>
      <c r="H67" s="32" t="s">
        <v>158</v>
      </c>
      <c r="I67" s="157" t="s">
        <v>155</v>
      </c>
      <c r="J67" s="32" t="s">
        <v>161</v>
      </c>
      <c r="K67" s="157">
        <v>33</v>
      </c>
      <c r="L67" s="32" t="s">
        <v>161</v>
      </c>
      <c r="M67" s="7"/>
      <c r="N67" s="96"/>
      <c r="U67" s="5" t="str">
        <f>VLOOKUP(K67,'Mapping Service'!$K:$S,9,0)</f>
        <v>lubeServiceTask000020200</v>
      </c>
    </row>
    <row r="68" spans="1:23" s="5" customFormat="1">
      <c r="A68" s="5" t="s">
        <v>2404</v>
      </c>
      <c r="B68" s="63" t="s">
        <v>149</v>
      </c>
      <c r="C68" s="5" t="s">
        <v>1041</v>
      </c>
      <c r="D68" s="7" t="s">
        <v>1050</v>
      </c>
      <c r="E68" s="82" t="s">
        <v>928</v>
      </c>
      <c r="F68" s="32"/>
      <c r="G68" s="157" t="s">
        <v>155</v>
      </c>
      <c r="H68" s="32" t="s">
        <v>161</v>
      </c>
      <c r="I68" s="157" t="s">
        <v>158</v>
      </c>
      <c r="J68" s="32" t="s">
        <v>164</v>
      </c>
      <c r="K68" s="157">
        <v>34</v>
      </c>
      <c r="L68" s="32" t="s">
        <v>164</v>
      </c>
      <c r="M68" s="7"/>
      <c r="N68" s="96"/>
      <c r="U68" s="5" t="str">
        <f>VLOOKUP(K68,'Mapping Service'!$K:$S,9,0)</f>
        <v>lubeServiceTask0000203</v>
      </c>
    </row>
    <row r="69" spans="1:23" s="5" customFormat="1">
      <c r="A69" s="5" t="s">
        <v>2404</v>
      </c>
      <c r="B69" s="63" t="s">
        <v>149</v>
      </c>
      <c r="C69" s="5" t="s">
        <v>1041</v>
      </c>
      <c r="D69" s="7" t="s">
        <v>1051</v>
      </c>
      <c r="E69" s="82" t="s">
        <v>928</v>
      </c>
      <c r="F69" s="32"/>
      <c r="G69" s="157" t="s">
        <v>158</v>
      </c>
      <c r="H69" s="32" t="s">
        <v>164</v>
      </c>
      <c r="I69" s="157" t="s">
        <v>161</v>
      </c>
      <c r="J69" s="32" t="s">
        <v>167</v>
      </c>
      <c r="K69" s="157">
        <v>35</v>
      </c>
      <c r="L69" s="32" t="s">
        <v>167</v>
      </c>
      <c r="M69" s="7"/>
      <c r="N69" s="96"/>
      <c r="U69" s="5" t="str">
        <f>VLOOKUP(K69,'Mapping Service'!$K:$S,9,0)</f>
        <v>lubeServiceTask0000204</v>
      </c>
    </row>
    <row r="70" spans="1:23" s="5" customFormat="1">
      <c r="A70" s="5" t="s">
        <v>2404</v>
      </c>
      <c r="B70" s="63" t="s">
        <v>149</v>
      </c>
      <c r="C70" s="5" t="s">
        <v>1041</v>
      </c>
      <c r="D70" s="7" t="s">
        <v>1052</v>
      </c>
      <c r="E70" s="82" t="s">
        <v>928</v>
      </c>
      <c r="F70" s="32"/>
      <c r="G70" s="157" t="s">
        <v>161</v>
      </c>
      <c r="H70" s="32" t="s">
        <v>167</v>
      </c>
      <c r="I70" s="157" t="s">
        <v>164</v>
      </c>
      <c r="J70" s="32" t="s">
        <v>170</v>
      </c>
      <c r="K70" s="157">
        <v>36</v>
      </c>
      <c r="L70" s="32" t="s">
        <v>170</v>
      </c>
      <c r="M70" s="7"/>
      <c r="N70" s="96"/>
      <c r="U70" s="5" t="str">
        <f>VLOOKUP(K70,'Mapping Service'!$K:$S,9,0)</f>
        <v>lubeServiceTask0000205</v>
      </c>
    </row>
    <row r="71" spans="1:23" s="5" customFormat="1">
      <c r="A71" s="5" t="s">
        <v>2404</v>
      </c>
      <c r="B71" s="63" t="s">
        <v>149</v>
      </c>
      <c r="C71" s="5" t="s">
        <v>1041</v>
      </c>
      <c r="D71" s="7" t="s">
        <v>1054</v>
      </c>
      <c r="E71" s="82" t="s">
        <v>928</v>
      </c>
      <c r="F71" s="32"/>
      <c r="G71" s="157" t="s">
        <v>164</v>
      </c>
      <c r="H71" s="32" t="s">
        <v>170</v>
      </c>
      <c r="I71" s="157" t="s">
        <v>167</v>
      </c>
      <c r="J71" s="32" t="s">
        <v>173</v>
      </c>
      <c r="K71" s="157">
        <v>37</v>
      </c>
      <c r="L71" s="32" t="s">
        <v>173</v>
      </c>
      <c r="M71" s="7"/>
      <c r="N71" s="96"/>
      <c r="U71" s="5" t="str">
        <f>VLOOKUP(K71,'Mapping Service'!$K:$S,9,0)</f>
        <v>lubeServiceTask0000206</v>
      </c>
    </row>
    <row r="72" spans="1:23" s="5" customFormat="1">
      <c r="A72" s="5" t="s">
        <v>2404</v>
      </c>
      <c r="B72" s="63" t="s">
        <v>149</v>
      </c>
      <c r="C72" s="5" t="s">
        <v>1041</v>
      </c>
      <c r="D72" s="7" t="s">
        <v>1056</v>
      </c>
      <c r="E72" s="82" t="s">
        <v>928</v>
      </c>
      <c r="F72" s="32"/>
      <c r="G72" s="157"/>
      <c r="H72" s="32" t="s">
        <v>23</v>
      </c>
      <c r="I72" s="157" t="s">
        <v>170</v>
      </c>
      <c r="J72" s="32" t="s">
        <v>177</v>
      </c>
      <c r="K72" s="157">
        <v>38</v>
      </c>
      <c r="L72" s="32" t="s">
        <v>177</v>
      </c>
      <c r="M72" s="95"/>
      <c r="N72" s="96"/>
      <c r="U72" s="5" t="str">
        <f>VLOOKUP(K72,'Mapping Service'!$K:$S,9,0)</f>
        <v>lubeServiceTask0000208</v>
      </c>
    </row>
    <row r="73" spans="1:23" s="5" customFormat="1">
      <c r="A73" s="5" t="s">
        <v>2404</v>
      </c>
      <c r="B73" s="20" t="s">
        <v>149</v>
      </c>
      <c r="C73" s="20" t="s">
        <v>175</v>
      </c>
      <c r="D73" s="20" t="s">
        <v>175</v>
      </c>
      <c r="E73" s="20" t="s">
        <v>2</v>
      </c>
      <c r="F73" s="71"/>
      <c r="G73" s="157"/>
      <c r="H73" s="71" t="s">
        <v>23</v>
      </c>
      <c r="I73" s="157"/>
      <c r="J73" s="71" t="s">
        <v>23</v>
      </c>
      <c r="K73" s="157"/>
      <c r="L73" s="71" t="s">
        <v>23</v>
      </c>
      <c r="M73" s="22"/>
      <c r="N73" s="213"/>
      <c r="O73" s="20"/>
      <c r="P73" s="20"/>
      <c r="Q73" s="20"/>
      <c r="R73" s="20"/>
      <c r="S73" s="20"/>
      <c r="T73" s="20"/>
      <c r="U73" s="5" t="e">
        <f>VLOOKUP(K73,'Mapping Service'!$K:$S,9,0)</f>
        <v>#N/A</v>
      </c>
      <c r="V73" s="20"/>
      <c r="W73" s="20"/>
    </row>
    <row r="74" spans="1:23" s="5" customFormat="1">
      <c r="A74" s="5" t="s">
        <v>2404</v>
      </c>
      <c r="B74" s="63" t="s">
        <v>149</v>
      </c>
      <c r="C74" s="5" t="s">
        <v>175</v>
      </c>
      <c r="D74" s="7" t="s">
        <v>1059</v>
      </c>
      <c r="E74" s="143" t="s">
        <v>2055</v>
      </c>
      <c r="F74" s="32"/>
      <c r="G74" s="157" t="s">
        <v>167</v>
      </c>
      <c r="H74" s="32" t="s">
        <v>173</v>
      </c>
      <c r="I74" s="157" t="s">
        <v>173</v>
      </c>
      <c r="J74" s="32" t="s">
        <v>180</v>
      </c>
      <c r="K74" s="157">
        <v>39</v>
      </c>
      <c r="L74" s="32" t="s">
        <v>180</v>
      </c>
      <c r="M74" s="7"/>
      <c r="N74" s="96"/>
      <c r="U74" s="5" t="str">
        <f>VLOOKUP(K74,'Mapping Service'!$K:$S,9,0)</f>
        <v>lubeServiceTask0000301</v>
      </c>
    </row>
    <row r="75" spans="1:23" s="5" customFormat="1" ht="28.8">
      <c r="A75" s="5" t="s">
        <v>2404</v>
      </c>
      <c r="B75" s="63" t="s">
        <v>149</v>
      </c>
      <c r="C75" s="5" t="s">
        <v>175</v>
      </c>
      <c r="D75" s="95" t="s">
        <v>1062</v>
      </c>
      <c r="E75" s="82" t="s">
        <v>2055</v>
      </c>
      <c r="F75" s="32"/>
      <c r="G75" s="157" t="s">
        <v>170</v>
      </c>
      <c r="H75" s="32" t="s">
        <v>177</v>
      </c>
      <c r="I75" s="157" t="s">
        <v>177</v>
      </c>
      <c r="J75" s="32" t="s">
        <v>183</v>
      </c>
      <c r="K75" s="157">
        <v>40</v>
      </c>
      <c r="L75" s="32" t="s">
        <v>183</v>
      </c>
      <c r="M75" s="217" t="s">
        <v>2023</v>
      </c>
      <c r="N75" s="96"/>
      <c r="U75" s="5" t="str">
        <f>VLOOKUP(K75,'Mapping Service'!$K:$S,9,0)</f>
        <v>lubeServiceTask0000303</v>
      </c>
    </row>
    <row r="76" spans="1:23" s="5" customFormat="1" ht="28.8">
      <c r="A76" s="5" t="s">
        <v>2404</v>
      </c>
      <c r="B76" s="63" t="s">
        <v>149</v>
      </c>
      <c r="C76" s="5" t="s">
        <v>175</v>
      </c>
      <c r="D76" s="95" t="s">
        <v>1064</v>
      </c>
      <c r="E76" s="82" t="s">
        <v>2055</v>
      </c>
      <c r="F76" s="32"/>
      <c r="G76" s="157" t="s">
        <v>173</v>
      </c>
      <c r="H76" s="32" t="s">
        <v>180</v>
      </c>
      <c r="I76" s="157" t="s">
        <v>180</v>
      </c>
      <c r="J76" s="32" t="s">
        <v>186</v>
      </c>
      <c r="K76" s="157">
        <v>41</v>
      </c>
      <c r="L76" s="32" t="s">
        <v>186</v>
      </c>
      <c r="M76" s="217" t="s">
        <v>2023</v>
      </c>
      <c r="N76" s="96"/>
      <c r="U76" s="5" t="str">
        <f>VLOOKUP(K76,'Mapping Service'!$K:$S,9,0)</f>
        <v>lubeServiceTask000030310</v>
      </c>
    </row>
    <row r="77" spans="1:23" s="5" customFormat="1">
      <c r="A77" s="5" t="s">
        <v>2404</v>
      </c>
      <c r="B77" s="63" t="s">
        <v>149</v>
      </c>
      <c r="C77" s="5" t="s">
        <v>175</v>
      </c>
      <c r="D77" s="7" t="s">
        <v>1068</v>
      </c>
      <c r="E77" s="82" t="s">
        <v>2055</v>
      </c>
      <c r="F77" s="32"/>
      <c r="G77" s="157"/>
      <c r="H77" s="32" t="s">
        <v>23</v>
      </c>
      <c r="I77" s="157" t="s">
        <v>183</v>
      </c>
      <c r="J77" s="32" t="s">
        <v>189</v>
      </c>
      <c r="K77" s="157">
        <v>42</v>
      </c>
      <c r="L77" s="32" t="s">
        <v>189</v>
      </c>
      <c r="M77" s="217"/>
      <c r="N77" s="96"/>
      <c r="U77" s="5" t="str">
        <f>VLOOKUP(K77,'Mapping Service'!$K:$S,9,0)</f>
        <v>lubeServiceTask0000302</v>
      </c>
    </row>
    <row r="78" spans="1:23" s="5" customFormat="1">
      <c r="A78" s="5" t="s">
        <v>2404</v>
      </c>
      <c r="B78" s="63" t="s">
        <v>149</v>
      </c>
      <c r="C78" s="5" t="s">
        <v>175</v>
      </c>
      <c r="D78" s="7" t="s">
        <v>1070</v>
      </c>
      <c r="E78" s="82" t="s">
        <v>2055</v>
      </c>
      <c r="F78" s="32"/>
      <c r="G78" s="157"/>
      <c r="H78" s="32" t="s">
        <v>23</v>
      </c>
      <c r="I78" s="157"/>
      <c r="J78" s="32" t="s">
        <v>23</v>
      </c>
      <c r="K78" s="157">
        <v>43</v>
      </c>
      <c r="L78" s="32" t="s">
        <v>192</v>
      </c>
      <c r="M78" s="217"/>
      <c r="N78" s="96"/>
      <c r="U78" s="5" t="str">
        <f>VLOOKUP(K78,'Mapping Service'!$K:$S,9,0)</f>
        <v>lubeServiceTask0000304</v>
      </c>
    </row>
    <row r="79" spans="1:23" s="5" customFormat="1">
      <c r="A79" s="5" t="s">
        <v>2404</v>
      </c>
      <c r="B79" s="63" t="s">
        <v>149</v>
      </c>
      <c r="C79" s="5" t="s">
        <v>175</v>
      </c>
      <c r="D79" s="7" t="s">
        <v>1071</v>
      </c>
      <c r="E79" s="82" t="s">
        <v>2055</v>
      </c>
      <c r="F79" s="32"/>
      <c r="G79" s="157"/>
      <c r="H79" s="32" t="s">
        <v>23</v>
      </c>
      <c r="I79" s="157"/>
      <c r="J79" s="32" t="s">
        <v>23</v>
      </c>
      <c r="K79" s="157">
        <v>44</v>
      </c>
      <c r="L79" s="32" t="s">
        <v>195</v>
      </c>
      <c r="M79" s="217"/>
      <c r="N79" s="96"/>
      <c r="U79" s="5" t="str">
        <f>VLOOKUP(K79,'Mapping Service'!$K:$S,9,0)</f>
        <v>lubeServiceTask0000305</v>
      </c>
    </row>
    <row r="80" spans="1:23" s="5" customFormat="1">
      <c r="A80" s="5" t="s">
        <v>2404</v>
      </c>
      <c r="B80" s="63" t="s">
        <v>149</v>
      </c>
      <c r="C80" s="5" t="s">
        <v>175</v>
      </c>
      <c r="D80" s="95" t="s">
        <v>1082</v>
      </c>
      <c r="E80" s="82" t="s">
        <v>2055</v>
      </c>
      <c r="F80" s="32"/>
      <c r="G80" s="157"/>
      <c r="H80" s="32" t="s">
        <v>23</v>
      </c>
      <c r="I80" s="157"/>
      <c r="J80" s="32" t="s">
        <v>23</v>
      </c>
      <c r="K80" s="158" t="s">
        <v>954</v>
      </c>
      <c r="L80" s="32" t="s">
        <v>199</v>
      </c>
      <c r="M80" s="217" t="s">
        <v>2029</v>
      </c>
      <c r="N80" s="96"/>
      <c r="U80" s="5" t="e">
        <f>VLOOKUP(K80,'Mapping Service'!$K:$S,9,0)</f>
        <v>#N/A</v>
      </c>
    </row>
    <row r="81" spans="1:23" s="5" customFormat="1">
      <c r="A81" s="5" t="s">
        <v>2404</v>
      </c>
      <c r="B81" s="63" t="s">
        <v>149</v>
      </c>
      <c r="C81" s="5" t="s">
        <v>175</v>
      </c>
      <c r="D81" s="7" t="s">
        <v>1083</v>
      </c>
      <c r="E81" s="82" t="s">
        <v>2055</v>
      </c>
      <c r="F81" s="32"/>
      <c r="G81" s="157"/>
      <c r="H81" s="32" t="s">
        <v>23</v>
      </c>
      <c r="I81" s="157"/>
      <c r="J81" s="32" t="s">
        <v>23</v>
      </c>
      <c r="K81" s="157">
        <v>45</v>
      </c>
      <c r="L81" s="32" t="s">
        <v>1139</v>
      </c>
      <c r="M81" s="7"/>
      <c r="N81" s="96"/>
      <c r="U81" s="5" t="str">
        <f>VLOOKUP(K81,'Mapping Service'!$K:$S,9,0)</f>
        <v>lubeServiceTask0000306</v>
      </c>
    </row>
    <row r="82" spans="1:23" s="5" customFormat="1">
      <c r="A82" s="5" t="s">
        <v>2404</v>
      </c>
      <c r="B82" s="20" t="s">
        <v>149</v>
      </c>
      <c r="C82" s="20" t="s">
        <v>197</v>
      </c>
      <c r="D82" s="20" t="s">
        <v>197</v>
      </c>
      <c r="E82" s="20" t="s">
        <v>2</v>
      </c>
      <c r="F82" s="71"/>
      <c r="G82" s="157"/>
      <c r="H82" s="71" t="s">
        <v>23</v>
      </c>
      <c r="I82" s="157"/>
      <c r="J82" s="71" t="s">
        <v>23</v>
      </c>
      <c r="K82" s="157"/>
      <c r="L82" s="71" t="s">
        <v>23</v>
      </c>
      <c r="M82" s="22"/>
      <c r="N82" s="213"/>
      <c r="O82" s="20"/>
      <c r="P82" s="20"/>
      <c r="Q82" s="20"/>
      <c r="R82" s="20"/>
      <c r="S82" s="20"/>
      <c r="T82" s="20"/>
      <c r="U82" s="5" t="e">
        <f>VLOOKUP(K82,'Mapping Service'!$K:$S,9,0)</f>
        <v>#N/A</v>
      </c>
      <c r="V82" s="20"/>
      <c r="W82" s="20"/>
    </row>
    <row r="83" spans="1:23" s="5" customFormat="1">
      <c r="A83" s="5" t="s">
        <v>2404</v>
      </c>
      <c r="B83" s="63" t="s">
        <v>149</v>
      </c>
      <c r="C83" s="5" t="s">
        <v>197</v>
      </c>
      <c r="D83" s="7" t="s">
        <v>1095</v>
      </c>
      <c r="E83" s="82" t="s">
        <v>2056</v>
      </c>
      <c r="F83" s="32"/>
      <c r="G83" s="157" t="s">
        <v>177</v>
      </c>
      <c r="H83" s="32" t="s">
        <v>183</v>
      </c>
      <c r="I83" s="157"/>
      <c r="J83" s="32" t="s">
        <v>23</v>
      </c>
      <c r="K83" s="157"/>
      <c r="L83" s="32" t="s">
        <v>23</v>
      </c>
      <c r="M83" s="7"/>
      <c r="N83" s="96"/>
      <c r="U83" s="5" t="e">
        <f>VLOOKUP(K83,'Mapping Service'!$K:$S,9,0)</f>
        <v>#N/A</v>
      </c>
    </row>
    <row r="84" spans="1:23" s="5" customFormat="1">
      <c r="A84" s="5" t="s">
        <v>2404</v>
      </c>
      <c r="B84" s="63" t="s">
        <v>149</v>
      </c>
      <c r="C84" s="5" t="s">
        <v>197</v>
      </c>
      <c r="D84" s="7" t="s">
        <v>1096</v>
      </c>
      <c r="E84" s="82" t="s">
        <v>2056</v>
      </c>
      <c r="F84" s="32"/>
      <c r="G84" s="157" t="s">
        <v>180</v>
      </c>
      <c r="H84" s="32" t="s">
        <v>186</v>
      </c>
      <c r="I84" s="157" t="s">
        <v>186</v>
      </c>
      <c r="J84" s="32" t="s">
        <v>192</v>
      </c>
      <c r="K84" s="157"/>
      <c r="L84" s="32" t="s">
        <v>23</v>
      </c>
      <c r="M84" s="7"/>
      <c r="N84" s="96"/>
      <c r="U84" s="5" t="e">
        <f>VLOOKUP(K84,'Mapping Service'!$K:$S,9,0)</f>
        <v>#N/A</v>
      </c>
    </row>
    <row r="85" spans="1:23" s="5" customFormat="1">
      <c r="A85" s="5" t="s">
        <v>2404</v>
      </c>
      <c r="B85" s="63" t="s">
        <v>149</v>
      </c>
      <c r="C85" s="5" t="s">
        <v>197</v>
      </c>
      <c r="D85" s="7" t="s">
        <v>1097</v>
      </c>
      <c r="E85" s="82" t="s">
        <v>2056</v>
      </c>
      <c r="F85" s="32"/>
      <c r="G85" s="157" t="s">
        <v>183</v>
      </c>
      <c r="H85" s="32" t="s">
        <v>189</v>
      </c>
      <c r="I85" s="157" t="s">
        <v>189</v>
      </c>
      <c r="J85" s="32" t="s">
        <v>195</v>
      </c>
      <c r="K85" s="157"/>
      <c r="L85" s="32" t="s">
        <v>23</v>
      </c>
      <c r="M85" s="7"/>
      <c r="N85" s="96"/>
      <c r="U85" s="5" t="e">
        <f>VLOOKUP(K85,'Mapping Service'!$K:$S,9,0)</f>
        <v>#N/A</v>
      </c>
    </row>
    <row r="86" spans="1:23" s="5" customFormat="1">
      <c r="A86" s="5" t="s">
        <v>2404</v>
      </c>
      <c r="B86" s="63" t="s">
        <v>149</v>
      </c>
      <c r="C86" s="5" t="s">
        <v>197</v>
      </c>
      <c r="D86" s="7" t="s">
        <v>1105</v>
      </c>
      <c r="E86" s="82" t="s">
        <v>2056</v>
      </c>
      <c r="F86" s="32"/>
      <c r="G86" s="157" t="s">
        <v>186</v>
      </c>
      <c r="H86" s="32" t="s">
        <v>192</v>
      </c>
      <c r="I86" s="157" t="s">
        <v>192</v>
      </c>
      <c r="J86" s="32" t="s">
        <v>199</v>
      </c>
      <c r="K86" s="157">
        <v>46</v>
      </c>
      <c r="L86" s="32" t="s">
        <v>219</v>
      </c>
      <c r="M86" s="7"/>
      <c r="N86" s="96"/>
      <c r="U86" s="5" t="str">
        <f>VLOOKUP(K86,'Mapping Service'!$K:$S,9,0)</f>
        <v>51ab3a4e-7a1f-4080-ba52-6ae4b392aacd</v>
      </c>
    </row>
    <row r="87" spans="1:23" s="5" customFormat="1">
      <c r="A87" s="5" t="s">
        <v>2404</v>
      </c>
      <c r="B87" s="63" t="s">
        <v>149</v>
      </c>
      <c r="C87" s="5" t="s">
        <v>197</v>
      </c>
      <c r="D87" s="7" t="s">
        <v>1108</v>
      </c>
      <c r="E87" s="82" t="s">
        <v>2056</v>
      </c>
      <c r="F87" s="32"/>
      <c r="G87" s="157" t="s">
        <v>189</v>
      </c>
      <c r="H87" s="32" t="s">
        <v>195</v>
      </c>
      <c r="I87" s="157" t="s">
        <v>195</v>
      </c>
      <c r="J87" s="32" t="s">
        <v>1139</v>
      </c>
      <c r="K87" s="157"/>
      <c r="L87" s="32" t="s">
        <v>23</v>
      </c>
      <c r="M87" s="7"/>
      <c r="N87" s="96"/>
      <c r="U87" s="5" t="e">
        <f>VLOOKUP(K87,'Mapping Service'!$K:$S,9,0)</f>
        <v>#N/A</v>
      </c>
    </row>
    <row r="88" spans="1:23" s="5" customFormat="1">
      <c r="A88" s="5" t="s">
        <v>2404</v>
      </c>
      <c r="B88" s="20" t="s">
        <v>149</v>
      </c>
      <c r="C88" s="20" t="s">
        <v>201</v>
      </c>
      <c r="D88" s="22" t="s">
        <v>201</v>
      </c>
      <c r="E88" s="20" t="s">
        <v>2</v>
      </c>
      <c r="F88" s="71"/>
      <c r="G88" s="157"/>
      <c r="H88" s="71" t="s">
        <v>23</v>
      </c>
      <c r="I88" s="157"/>
      <c r="J88" s="71" t="s">
        <v>23</v>
      </c>
      <c r="K88" s="157"/>
      <c r="L88" s="71" t="s">
        <v>23</v>
      </c>
      <c r="M88" s="22"/>
      <c r="N88" s="213"/>
      <c r="O88" s="20"/>
      <c r="P88" s="20"/>
      <c r="Q88" s="20"/>
      <c r="R88" s="20"/>
      <c r="S88" s="20"/>
      <c r="T88" s="20"/>
      <c r="U88" s="5" t="e">
        <f>VLOOKUP(K88,'Mapping Service'!$K:$S,9,0)</f>
        <v>#N/A</v>
      </c>
      <c r="V88" s="20"/>
      <c r="W88" s="20"/>
    </row>
    <row r="89" spans="1:23" s="5" customFormat="1" ht="62.1" customHeight="1">
      <c r="A89" s="5" t="s">
        <v>2404</v>
      </c>
      <c r="B89" s="63" t="s">
        <v>149</v>
      </c>
      <c r="C89" s="5" t="s">
        <v>201</v>
      </c>
      <c r="D89" s="208" t="s">
        <v>2427</v>
      </c>
      <c r="E89" s="143" t="s">
        <v>2031</v>
      </c>
      <c r="F89" s="32"/>
      <c r="G89" s="157" t="s">
        <v>192</v>
      </c>
      <c r="H89" s="32" t="s">
        <v>199</v>
      </c>
      <c r="I89" s="157" t="s">
        <v>199</v>
      </c>
      <c r="J89" s="32" t="s">
        <v>219</v>
      </c>
      <c r="K89" s="157">
        <v>47</v>
      </c>
      <c r="L89" s="32" t="s">
        <v>222</v>
      </c>
      <c r="M89" s="7"/>
      <c r="N89" s="96"/>
      <c r="U89" s="5" t="e">
        <f>VLOOKUP(K89,'Mapping Service'!$K:$S,9,0)</f>
        <v>#N/A</v>
      </c>
    </row>
    <row r="90" spans="1:23" s="5" customFormat="1">
      <c r="A90" s="5" t="s">
        <v>2404</v>
      </c>
      <c r="B90" s="63" t="s">
        <v>149</v>
      </c>
      <c r="C90" s="5" t="s">
        <v>201</v>
      </c>
      <c r="D90" s="7" t="s">
        <v>1114</v>
      </c>
      <c r="E90" s="143" t="s">
        <v>2058</v>
      </c>
      <c r="F90" s="32"/>
      <c r="G90" s="157" t="s">
        <v>1115</v>
      </c>
      <c r="H90" s="32" t="s">
        <v>1116</v>
      </c>
      <c r="I90" s="157" t="s">
        <v>1116</v>
      </c>
      <c r="J90" s="96" t="s">
        <v>1143</v>
      </c>
      <c r="K90" s="157" t="s">
        <v>203</v>
      </c>
      <c r="L90" s="96" t="s">
        <v>1163</v>
      </c>
      <c r="M90" s="7"/>
      <c r="N90" s="96" t="s">
        <v>2525</v>
      </c>
      <c r="U90" s="5" t="str">
        <f>VLOOKUP(K90,'Mapping Service'!$K:$S,9,0)</f>
        <v>lubeServiceTask000060</v>
      </c>
    </row>
    <row r="91" spans="1:23" s="5" customFormat="1">
      <c r="A91" s="5" t="s">
        <v>2404</v>
      </c>
      <c r="B91" s="63" t="s">
        <v>149</v>
      </c>
      <c r="C91" s="5" t="s">
        <v>201</v>
      </c>
      <c r="D91" s="7" t="s">
        <v>1118</v>
      </c>
      <c r="E91" s="143" t="s">
        <v>2058</v>
      </c>
      <c r="F91" s="32"/>
      <c r="G91" s="157" t="s">
        <v>1119</v>
      </c>
      <c r="H91" s="32" t="s">
        <v>1120</v>
      </c>
      <c r="I91" s="157" t="s">
        <v>1120</v>
      </c>
      <c r="J91" s="96" t="s">
        <v>1147</v>
      </c>
      <c r="K91" s="157" t="s">
        <v>207</v>
      </c>
      <c r="L91" s="96" t="s">
        <v>1159</v>
      </c>
      <c r="M91" s="7"/>
      <c r="N91" s="96" t="s">
        <v>2526</v>
      </c>
      <c r="U91" s="5" t="str">
        <f>VLOOKUP(K91,'Mapping Service'!$K:$S,9,0)</f>
        <v>lubeServiceTask000061</v>
      </c>
    </row>
    <row r="92" spans="1:23" s="5" customFormat="1">
      <c r="A92" s="5" t="s">
        <v>2404</v>
      </c>
      <c r="B92" s="63" t="s">
        <v>149</v>
      </c>
      <c r="C92" s="5" t="s">
        <v>201</v>
      </c>
      <c r="D92" s="7" t="s">
        <v>1122</v>
      </c>
      <c r="E92" s="143" t="s">
        <v>2058</v>
      </c>
      <c r="F92" s="32"/>
      <c r="G92" s="157" t="s">
        <v>1123</v>
      </c>
      <c r="H92" s="32" t="s">
        <v>1124</v>
      </c>
      <c r="I92" s="157" t="s">
        <v>1124</v>
      </c>
      <c r="J92" s="96" t="s">
        <v>2060</v>
      </c>
      <c r="K92" s="157" t="s">
        <v>210</v>
      </c>
      <c r="L92" s="96" t="s">
        <v>1157</v>
      </c>
      <c r="M92" s="7"/>
      <c r="N92" s="96" t="s">
        <v>2527</v>
      </c>
      <c r="U92" s="5" t="str">
        <f>VLOOKUP(K92,'Mapping Service'!$K:$S,9,0)</f>
        <v>lubeServiceTask000062</v>
      </c>
    </row>
    <row r="93" spans="1:23" s="5" customFormat="1">
      <c r="A93" s="5" t="s">
        <v>2404</v>
      </c>
      <c r="B93" s="63" t="s">
        <v>149</v>
      </c>
      <c r="C93" s="5" t="s">
        <v>201</v>
      </c>
      <c r="D93" s="7" t="s">
        <v>1126</v>
      </c>
      <c r="E93" s="143" t="s">
        <v>2058</v>
      </c>
      <c r="F93" s="32"/>
      <c r="G93" s="157" t="s">
        <v>1127</v>
      </c>
      <c r="H93" s="32" t="s">
        <v>1128</v>
      </c>
      <c r="I93" s="157" t="s">
        <v>1128</v>
      </c>
      <c r="J93" s="96" t="s">
        <v>2062</v>
      </c>
      <c r="K93" s="157" t="s">
        <v>213</v>
      </c>
      <c r="L93" s="96" t="s">
        <v>1165</v>
      </c>
      <c r="M93" s="7"/>
      <c r="N93" s="96" t="s">
        <v>2104</v>
      </c>
      <c r="U93" s="5" t="str">
        <f>VLOOKUP(K93,'Mapping Service'!$K:$S,9,0)</f>
        <v>lubeServiceTask000063</v>
      </c>
    </row>
    <row r="94" spans="1:23" s="5" customFormat="1">
      <c r="A94" s="5" t="s">
        <v>2404</v>
      </c>
      <c r="B94" s="63" t="s">
        <v>149</v>
      </c>
      <c r="C94" s="5" t="s">
        <v>201</v>
      </c>
      <c r="D94" s="7" t="s">
        <v>1130</v>
      </c>
      <c r="E94" s="143" t="s">
        <v>2058</v>
      </c>
      <c r="F94" s="32"/>
      <c r="G94" s="157" t="s">
        <v>1131</v>
      </c>
      <c r="H94" s="32" t="s">
        <v>1132</v>
      </c>
      <c r="I94" s="157" t="s">
        <v>1132</v>
      </c>
      <c r="J94" s="96" t="s">
        <v>2064</v>
      </c>
      <c r="K94" s="157" t="s">
        <v>216</v>
      </c>
      <c r="L94" s="96" t="s">
        <v>1167</v>
      </c>
      <c r="M94" s="7"/>
      <c r="N94" s="96" t="s">
        <v>2528</v>
      </c>
      <c r="U94" s="5" t="str">
        <f>VLOOKUP(K94,'Mapping Service'!$K:$S,9,0)</f>
        <v>lubeServiceTask0000630</v>
      </c>
    </row>
    <row r="95" spans="1:23" s="5" customFormat="1">
      <c r="A95" s="5" t="s">
        <v>2404</v>
      </c>
      <c r="B95" s="20" t="s">
        <v>149</v>
      </c>
      <c r="C95" s="20" t="s">
        <v>149</v>
      </c>
      <c r="D95" s="22" t="s">
        <v>149</v>
      </c>
      <c r="E95" s="20" t="s">
        <v>2</v>
      </c>
      <c r="F95" s="71"/>
      <c r="G95" s="157"/>
      <c r="H95" s="71" t="s">
        <v>23</v>
      </c>
      <c r="I95" s="157"/>
      <c r="J95" s="71" t="s">
        <v>23</v>
      </c>
      <c r="K95" s="157"/>
      <c r="L95" s="71" t="s">
        <v>23</v>
      </c>
      <c r="M95" s="22"/>
      <c r="N95" s="213"/>
      <c r="O95" s="20"/>
      <c r="P95" s="20"/>
      <c r="Q95" s="20"/>
      <c r="R95" s="20"/>
      <c r="S95" s="20"/>
      <c r="T95" s="20"/>
      <c r="U95" s="5" t="e">
        <f>VLOOKUP(K95,'Mapping Service'!$K:$S,9,0)</f>
        <v>#N/A</v>
      </c>
      <c r="V95" s="20"/>
      <c r="W95" s="20"/>
    </row>
    <row r="96" spans="1:23" s="5" customFormat="1">
      <c r="A96" s="5" t="s">
        <v>2404</v>
      </c>
      <c r="B96" s="63" t="s">
        <v>149</v>
      </c>
      <c r="C96" s="5" t="s">
        <v>149</v>
      </c>
      <c r="D96" s="7" t="s">
        <v>1136</v>
      </c>
      <c r="E96" s="82" t="s">
        <v>928</v>
      </c>
      <c r="F96" s="32"/>
      <c r="G96" s="157" t="s">
        <v>228</v>
      </c>
      <c r="H96" s="32" t="s">
        <v>1139</v>
      </c>
      <c r="I96" s="157" t="s">
        <v>261</v>
      </c>
      <c r="J96" s="32" t="s">
        <v>222</v>
      </c>
      <c r="K96" s="157">
        <v>58</v>
      </c>
      <c r="L96" s="32" t="s">
        <v>225</v>
      </c>
      <c r="M96" s="95" t="s">
        <v>2044</v>
      </c>
      <c r="N96" s="96"/>
      <c r="U96" s="5" t="str">
        <f>VLOOKUP(K96,'Mapping Service'!$K:$S,9,0)</f>
        <v>lubeServiceTask0000800000604</v>
      </c>
    </row>
    <row r="97" spans="1:21" s="5" customFormat="1">
      <c r="A97" s="5" t="s">
        <v>2404</v>
      </c>
      <c r="B97" s="63" t="s">
        <v>149</v>
      </c>
      <c r="C97" s="5" t="s">
        <v>149</v>
      </c>
      <c r="D97" s="7" t="s">
        <v>1138</v>
      </c>
      <c r="E97" s="82" t="s">
        <v>928</v>
      </c>
      <c r="F97" s="32"/>
      <c r="G97" s="157"/>
      <c r="H97" s="32" t="s">
        <v>23</v>
      </c>
      <c r="I97" s="157" t="s">
        <v>1139</v>
      </c>
      <c r="J97" s="32" t="s">
        <v>225</v>
      </c>
      <c r="K97" s="157">
        <v>48</v>
      </c>
      <c r="L97" s="32" t="s">
        <v>228</v>
      </c>
      <c r="M97" s="7"/>
      <c r="N97" s="96"/>
      <c r="U97" s="5" t="str">
        <f>VLOOKUP(K97,'Mapping Service'!$K:$S,9,0)</f>
        <v>lubeServiceTask0000800</v>
      </c>
    </row>
    <row r="98" spans="1:21" s="5" customFormat="1" ht="28.8">
      <c r="A98" s="5" t="s">
        <v>2404</v>
      </c>
      <c r="B98" s="63" t="s">
        <v>149</v>
      </c>
      <c r="C98" s="5" t="s">
        <v>149</v>
      </c>
      <c r="D98" s="7" t="s">
        <v>1140</v>
      </c>
      <c r="E98" s="82" t="s">
        <v>928</v>
      </c>
      <c r="F98" s="32"/>
      <c r="G98" s="158" t="s">
        <v>954</v>
      </c>
      <c r="H98" s="96" t="s">
        <v>219</v>
      </c>
      <c r="I98" s="158" t="s">
        <v>954</v>
      </c>
      <c r="J98" s="32" t="s">
        <v>228</v>
      </c>
      <c r="K98" s="157">
        <v>49</v>
      </c>
      <c r="L98" s="32" t="s">
        <v>1154</v>
      </c>
      <c r="M98" s="217" t="s">
        <v>2065</v>
      </c>
      <c r="N98" s="96"/>
      <c r="U98" s="5" t="str">
        <f>VLOOKUP(K98,'Mapping Service'!$K:$S,9,0)</f>
        <v>lubeServiceTask0000801</v>
      </c>
    </row>
    <row r="99" spans="1:21" s="5" customFormat="1">
      <c r="A99" s="5" t="s">
        <v>2404</v>
      </c>
      <c r="B99" s="63" t="s">
        <v>149</v>
      </c>
      <c r="C99" s="5" t="s">
        <v>149</v>
      </c>
      <c r="D99" s="7" t="s">
        <v>1141</v>
      </c>
      <c r="E99" s="82" t="s">
        <v>928</v>
      </c>
      <c r="F99" s="32"/>
      <c r="G99" s="157" t="s">
        <v>1142</v>
      </c>
      <c r="H99" s="32" t="s">
        <v>222</v>
      </c>
      <c r="I99" s="157" t="s">
        <v>1143</v>
      </c>
      <c r="J99" s="32" t="s">
        <v>1154</v>
      </c>
      <c r="K99" s="157">
        <v>51</v>
      </c>
      <c r="L99" s="32" t="s">
        <v>251</v>
      </c>
      <c r="M99" s="7"/>
      <c r="N99" s="96"/>
      <c r="U99" s="5" t="str">
        <f>VLOOKUP(K99,'Mapping Service'!$K:$S,9,0)</f>
        <v>lubeServiceTask0000802</v>
      </c>
    </row>
    <row r="100" spans="1:21" s="5" customFormat="1">
      <c r="A100" s="5" t="s">
        <v>2404</v>
      </c>
      <c r="B100" s="63" t="s">
        <v>149</v>
      </c>
      <c r="C100" s="5" t="s">
        <v>149</v>
      </c>
      <c r="D100" s="7" t="s">
        <v>1145</v>
      </c>
      <c r="E100" s="143" t="s">
        <v>2031</v>
      </c>
      <c r="F100" s="32"/>
      <c r="G100" s="157" t="s">
        <v>1146</v>
      </c>
      <c r="H100" s="32" t="s">
        <v>1159</v>
      </c>
      <c r="I100" s="157" t="s">
        <v>1147</v>
      </c>
      <c r="J100" s="96" t="s">
        <v>239</v>
      </c>
      <c r="K100" s="157" t="s">
        <v>1148</v>
      </c>
      <c r="L100" s="96" t="s">
        <v>1177</v>
      </c>
      <c r="M100" s="7"/>
      <c r="N100" s="96" t="s">
        <v>2526</v>
      </c>
      <c r="U100" s="5" t="e">
        <f>VLOOKUP(K100,'Mapping Service'!$K:$S,9,0)</f>
        <v>#N/A</v>
      </c>
    </row>
    <row r="101" spans="1:21" s="5" customFormat="1">
      <c r="A101" s="5" t="s">
        <v>2404</v>
      </c>
      <c r="B101" s="63" t="s">
        <v>149</v>
      </c>
      <c r="C101" s="5" t="s">
        <v>149</v>
      </c>
      <c r="D101" s="7" t="s">
        <v>1149</v>
      </c>
      <c r="E101" s="143" t="s">
        <v>2066</v>
      </c>
      <c r="F101" s="32"/>
      <c r="G101" s="157" t="s">
        <v>1150</v>
      </c>
      <c r="H101" s="32" t="s">
        <v>2428</v>
      </c>
      <c r="I101" s="157" t="s">
        <v>1151</v>
      </c>
      <c r="J101" s="96" t="s">
        <v>1213</v>
      </c>
      <c r="K101" s="157" t="s">
        <v>232</v>
      </c>
      <c r="L101" s="96" t="s">
        <v>255</v>
      </c>
      <c r="M101" s="7"/>
      <c r="N101" s="96" t="s">
        <v>2532</v>
      </c>
      <c r="O101" s="145" t="s">
        <v>2067</v>
      </c>
      <c r="U101" s="5" t="str">
        <f>VLOOKUP(K101,'Mapping Service'!$K:$S,9,0)</f>
        <v>lubeServiceTask0000803</v>
      </c>
    </row>
    <row r="102" spans="1:21" s="5" customFormat="1" ht="28.8">
      <c r="A102" s="5" t="s">
        <v>2404</v>
      </c>
      <c r="B102" s="63" t="s">
        <v>149</v>
      </c>
      <c r="C102" s="5" t="s">
        <v>149</v>
      </c>
      <c r="D102" s="95" t="s">
        <v>1153</v>
      </c>
      <c r="E102" s="143" t="s">
        <v>2025</v>
      </c>
      <c r="F102" s="32"/>
      <c r="G102" s="157" t="s">
        <v>199</v>
      </c>
      <c r="H102" s="32" t="s">
        <v>225</v>
      </c>
      <c r="I102" s="157" t="s">
        <v>222</v>
      </c>
      <c r="J102" s="32" t="s">
        <v>251</v>
      </c>
      <c r="K102" s="157">
        <v>52</v>
      </c>
      <c r="L102" s="32" t="s">
        <v>258</v>
      </c>
      <c r="M102" s="217" t="s">
        <v>2023</v>
      </c>
      <c r="N102" s="96"/>
      <c r="U102" s="5" t="e">
        <f>VLOOKUP(K102,'Mapping Service'!$K:$S,9,0)</f>
        <v>#N/A</v>
      </c>
    </row>
    <row r="103" spans="1:21" s="5" customFormat="1">
      <c r="A103" s="5" t="s">
        <v>2404</v>
      </c>
      <c r="B103" s="63" t="s">
        <v>149</v>
      </c>
      <c r="C103" s="5" t="s">
        <v>149</v>
      </c>
      <c r="D103" s="95" t="s">
        <v>1156</v>
      </c>
      <c r="E103" s="82" t="s">
        <v>928</v>
      </c>
      <c r="F103" s="32"/>
      <c r="G103" s="157" t="s">
        <v>1124</v>
      </c>
      <c r="H103" s="32" t="s">
        <v>1173</v>
      </c>
      <c r="I103" s="157" t="s">
        <v>1157</v>
      </c>
      <c r="J103" s="96" t="s">
        <v>1174</v>
      </c>
      <c r="K103" s="157" t="s">
        <v>242</v>
      </c>
      <c r="L103" s="96" t="s">
        <v>1219</v>
      </c>
      <c r="M103" s="95" t="s">
        <v>2044</v>
      </c>
      <c r="N103" s="96" t="s">
        <v>2525</v>
      </c>
      <c r="U103" s="5" t="str">
        <f>VLOOKUP(K103,'Mapping Service'!$K:$S,9,0)</f>
        <v>lubeServiceTask000080120101</v>
      </c>
    </row>
    <row r="104" spans="1:21" s="5" customFormat="1" ht="43.2">
      <c r="A104" s="5" t="s">
        <v>2404</v>
      </c>
      <c r="B104" s="63" t="s">
        <v>149</v>
      </c>
      <c r="C104" s="5" t="s">
        <v>149</v>
      </c>
      <c r="D104" s="208" t="s">
        <v>2429</v>
      </c>
      <c r="E104" s="82" t="s">
        <v>928</v>
      </c>
      <c r="F104" s="32"/>
      <c r="G104" s="157" t="s">
        <v>1120</v>
      </c>
      <c r="H104" s="32" t="s">
        <v>1176</v>
      </c>
      <c r="I104" s="157" t="s">
        <v>1159</v>
      </c>
      <c r="J104" s="96" t="s">
        <v>1177</v>
      </c>
      <c r="K104" s="157" t="s">
        <v>239</v>
      </c>
      <c r="L104" s="96" t="s">
        <v>1224</v>
      </c>
      <c r="M104" s="217" t="s">
        <v>2052</v>
      </c>
      <c r="N104" s="96" t="s">
        <v>2526</v>
      </c>
      <c r="U104" s="5" t="str">
        <f>VLOOKUP(K104,'Mapping Service'!$K:$S,9,0)</f>
        <v>lubeServiceTask000080120100</v>
      </c>
    </row>
    <row r="105" spans="1:21" s="5" customFormat="1" ht="75" customHeight="1">
      <c r="A105" s="5" t="s">
        <v>2404</v>
      </c>
      <c r="B105" s="63" t="s">
        <v>149</v>
      </c>
      <c r="C105" s="5" t="s">
        <v>149</v>
      </c>
      <c r="D105" s="208" t="s">
        <v>2430</v>
      </c>
      <c r="E105" s="82" t="s">
        <v>928</v>
      </c>
      <c r="F105" s="32"/>
      <c r="G105" s="158" t="s">
        <v>954</v>
      </c>
      <c r="H105" s="96" t="s">
        <v>2431</v>
      </c>
      <c r="I105" s="158" t="s">
        <v>954</v>
      </c>
      <c r="J105" s="96" t="s">
        <v>2070</v>
      </c>
      <c r="K105" s="158" t="s">
        <v>954</v>
      </c>
      <c r="L105" s="96" t="s">
        <v>2071</v>
      </c>
      <c r="M105" s="217" t="s">
        <v>2072</v>
      </c>
      <c r="N105" s="96" t="s">
        <v>2527</v>
      </c>
      <c r="U105" s="5" t="e">
        <f>VLOOKUP(K105,'Mapping Service'!$K:$S,9,0)</f>
        <v>#N/A</v>
      </c>
    </row>
    <row r="106" spans="1:21" s="5" customFormat="1">
      <c r="A106" s="5" t="s">
        <v>2404</v>
      </c>
      <c r="B106" s="63" t="s">
        <v>149</v>
      </c>
      <c r="C106" s="5" t="s">
        <v>149</v>
      </c>
      <c r="D106" s="95" t="s">
        <v>1162</v>
      </c>
      <c r="E106" s="82" t="s">
        <v>928</v>
      </c>
      <c r="F106" s="32"/>
      <c r="G106" s="157" t="s">
        <v>1116</v>
      </c>
      <c r="H106" s="32" t="s">
        <v>2432</v>
      </c>
      <c r="I106" s="157" t="s">
        <v>1163</v>
      </c>
      <c r="J106" s="96" t="s">
        <v>2073</v>
      </c>
      <c r="K106" s="157" t="s">
        <v>235</v>
      </c>
      <c r="L106" s="96" t="s">
        <v>2074</v>
      </c>
      <c r="M106" s="7"/>
      <c r="N106" s="96" t="s">
        <v>2104</v>
      </c>
      <c r="U106" s="5" t="str">
        <f>VLOOKUP(K106,'Mapping Service'!$K:$S,9,0)</f>
        <v>lubeServiceTask0000801201</v>
      </c>
    </row>
    <row r="107" spans="1:21" s="5" customFormat="1">
      <c r="A107" s="5" t="s">
        <v>2404</v>
      </c>
      <c r="B107" s="63" t="s">
        <v>149</v>
      </c>
      <c r="C107" s="5" t="s">
        <v>149</v>
      </c>
      <c r="D107" s="95" t="s">
        <v>1164</v>
      </c>
      <c r="E107" s="82" t="s">
        <v>928</v>
      </c>
      <c r="F107" s="32"/>
      <c r="G107" s="157" t="s">
        <v>1128</v>
      </c>
      <c r="H107" s="32" t="s">
        <v>2433</v>
      </c>
      <c r="I107" s="157" t="s">
        <v>1165</v>
      </c>
      <c r="J107" s="96" t="s">
        <v>2075</v>
      </c>
      <c r="K107" s="157" t="s">
        <v>245</v>
      </c>
      <c r="L107" s="96" t="s">
        <v>2076</v>
      </c>
      <c r="M107" s="7"/>
      <c r="N107" s="96" t="s">
        <v>2528</v>
      </c>
      <c r="U107" s="5" t="str">
        <f>VLOOKUP(K107,'Mapping Service'!$K:$S,9,0)</f>
        <v>lubeServiceTask000080120102</v>
      </c>
    </row>
    <row r="108" spans="1:21" s="5" customFormat="1">
      <c r="A108" s="5" t="s">
        <v>2404</v>
      </c>
      <c r="B108" s="63" t="s">
        <v>149</v>
      </c>
      <c r="C108" s="5" t="s">
        <v>149</v>
      </c>
      <c r="D108" s="95" t="s">
        <v>2077</v>
      </c>
      <c r="E108" s="82" t="s">
        <v>928</v>
      </c>
      <c r="F108" s="32"/>
      <c r="G108" s="157" t="s">
        <v>1132</v>
      </c>
      <c r="H108" s="32" t="s">
        <v>2434</v>
      </c>
      <c r="I108" s="157" t="s">
        <v>1167</v>
      </c>
      <c r="J108" s="96" t="s">
        <v>2079</v>
      </c>
      <c r="K108" s="157" t="s">
        <v>248</v>
      </c>
      <c r="L108" s="96" t="s">
        <v>2080</v>
      </c>
      <c r="M108" s="7"/>
      <c r="N108" s="96" t="s">
        <v>2529</v>
      </c>
      <c r="U108" s="5" t="str">
        <f>VLOOKUP(K108,'Mapping Service'!$K:$S,9,0)</f>
        <v>lubeServiceTask000080120103</v>
      </c>
    </row>
    <row r="109" spans="1:21" s="5" customFormat="1">
      <c r="A109" s="5" t="s">
        <v>2404</v>
      </c>
      <c r="B109" s="63" t="s">
        <v>149</v>
      </c>
      <c r="C109" s="5" t="s">
        <v>149</v>
      </c>
      <c r="D109" s="7" t="s">
        <v>1172</v>
      </c>
      <c r="E109" s="82" t="s">
        <v>928</v>
      </c>
      <c r="F109" s="32"/>
      <c r="G109" s="157" t="s">
        <v>203</v>
      </c>
      <c r="H109" s="32" t="s">
        <v>228</v>
      </c>
      <c r="I109" s="157" t="s">
        <v>1173</v>
      </c>
      <c r="J109" s="32" t="s">
        <v>258</v>
      </c>
      <c r="K109" s="157">
        <v>53</v>
      </c>
      <c r="L109" s="32" t="s">
        <v>261</v>
      </c>
      <c r="M109" s="7"/>
      <c r="N109" s="96"/>
      <c r="U109" s="5" t="str">
        <f>VLOOKUP(K109,'Mapping Service'!$K:$S,9,0)</f>
        <v>lubeServiceTask0000804</v>
      </c>
    </row>
    <row r="110" spans="1:21" s="5" customFormat="1">
      <c r="A110" s="5" t="s">
        <v>2404</v>
      </c>
      <c r="B110" s="63" t="s">
        <v>149</v>
      </c>
      <c r="C110" s="5" t="s">
        <v>149</v>
      </c>
      <c r="D110" s="7" t="s">
        <v>1175</v>
      </c>
      <c r="E110" s="143" t="s">
        <v>2031</v>
      </c>
      <c r="F110" s="32"/>
      <c r="G110" s="157" t="s">
        <v>207</v>
      </c>
      <c r="H110" s="32" t="s">
        <v>1148</v>
      </c>
      <c r="I110" s="157" t="s">
        <v>1176</v>
      </c>
      <c r="J110" s="96" t="s">
        <v>1224</v>
      </c>
      <c r="K110" s="157" t="s">
        <v>1177</v>
      </c>
      <c r="L110" s="96" t="s">
        <v>1239</v>
      </c>
      <c r="M110" s="7"/>
      <c r="N110" s="96" t="s">
        <v>2526</v>
      </c>
      <c r="U110" s="5" t="e">
        <f>VLOOKUP(K110,'Mapping Service'!$K:$S,9,0)</f>
        <v>#N/A</v>
      </c>
    </row>
    <row r="111" spans="1:21" s="5" customFormat="1">
      <c r="A111" s="5" t="s">
        <v>2404</v>
      </c>
      <c r="B111" s="63" t="s">
        <v>149</v>
      </c>
      <c r="C111" s="5" t="s">
        <v>149</v>
      </c>
      <c r="D111" s="7" t="s">
        <v>1178</v>
      </c>
      <c r="E111" s="143" t="s">
        <v>2066</v>
      </c>
      <c r="F111" s="32"/>
      <c r="G111" s="157" t="s">
        <v>1179</v>
      </c>
      <c r="H111" s="32" t="s">
        <v>232</v>
      </c>
      <c r="I111" s="157" t="s">
        <v>1180</v>
      </c>
      <c r="J111" s="96" t="s">
        <v>1228</v>
      </c>
      <c r="K111" s="157" t="s">
        <v>255</v>
      </c>
      <c r="L111" s="96" t="s">
        <v>1242</v>
      </c>
      <c r="M111" s="7"/>
      <c r="N111" s="96" t="s">
        <v>2532</v>
      </c>
      <c r="O111" s="145" t="s">
        <v>2067</v>
      </c>
      <c r="U111" s="5" t="str">
        <f>VLOOKUP(K111,'Mapping Service'!$K:$S,9,0)</f>
        <v>lubeServiceTask0000805</v>
      </c>
    </row>
    <row r="112" spans="1:21" s="5" customFormat="1" ht="28.8">
      <c r="A112" s="5" t="s">
        <v>2404</v>
      </c>
      <c r="B112" s="63" t="s">
        <v>149</v>
      </c>
      <c r="C112" s="5" t="s">
        <v>149</v>
      </c>
      <c r="D112" s="95" t="s">
        <v>1188</v>
      </c>
      <c r="E112" s="82" t="s">
        <v>928</v>
      </c>
      <c r="F112" s="32"/>
      <c r="G112" s="157" t="s">
        <v>290</v>
      </c>
      <c r="H112" s="32" t="s">
        <v>1154</v>
      </c>
      <c r="I112" s="157" t="s">
        <v>310</v>
      </c>
      <c r="J112" s="32" t="s">
        <v>261</v>
      </c>
      <c r="K112" s="157"/>
      <c r="L112" s="32" t="s">
        <v>23</v>
      </c>
      <c r="M112" s="217" t="s">
        <v>2023</v>
      </c>
      <c r="N112" s="96"/>
      <c r="U112" s="5" t="e">
        <f>VLOOKUP(K112,'Mapping Service'!$K:$S,9,0)</f>
        <v>#N/A</v>
      </c>
    </row>
    <row r="113" spans="1:21" s="5" customFormat="1">
      <c r="A113" s="5" t="s">
        <v>2404</v>
      </c>
      <c r="B113" s="63" t="s">
        <v>149</v>
      </c>
      <c r="C113" s="5" t="s">
        <v>149</v>
      </c>
      <c r="D113" s="7" t="s">
        <v>1191</v>
      </c>
      <c r="E113" s="82" t="s">
        <v>928</v>
      </c>
      <c r="F113" s="32"/>
      <c r="G113" s="158"/>
      <c r="H113" s="96" t="s">
        <v>23</v>
      </c>
      <c r="I113" s="158"/>
      <c r="J113" s="96" t="s">
        <v>23</v>
      </c>
      <c r="K113" s="157">
        <v>64</v>
      </c>
      <c r="L113" s="32" t="s">
        <v>264</v>
      </c>
      <c r="M113" s="95" t="s">
        <v>2044</v>
      </c>
      <c r="N113" s="96"/>
      <c r="U113" s="5" t="str">
        <f>VLOOKUP(K113,'Mapping Service'!$K:$S,9,0)</f>
        <v>lubeServiceTask000080120022001</v>
      </c>
    </row>
    <row r="114" spans="1:21" s="5" customFormat="1">
      <c r="A114" s="5" t="s">
        <v>2404</v>
      </c>
      <c r="B114" s="63" t="s">
        <v>149</v>
      </c>
      <c r="C114" s="5" t="s">
        <v>149</v>
      </c>
      <c r="D114" s="7" t="s">
        <v>1192</v>
      </c>
      <c r="E114" s="82" t="s">
        <v>928</v>
      </c>
      <c r="F114" s="32"/>
      <c r="G114" s="157" t="s">
        <v>222</v>
      </c>
      <c r="H114" s="32" t="s">
        <v>251</v>
      </c>
      <c r="I114" s="157" t="s">
        <v>1154</v>
      </c>
      <c r="J114" s="32" t="s">
        <v>264</v>
      </c>
      <c r="K114" s="157">
        <v>55</v>
      </c>
      <c r="L114" s="32" t="s">
        <v>267</v>
      </c>
      <c r="M114" s="7"/>
      <c r="N114" s="96"/>
      <c r="U114" s="5" t="str">
        <f>VLOOKUP(K114,'Mapping Service'!$K:$S,9,0)</f>
        <v>lubeServiceTask0000800000601</v>
      </c>
    </row>
    <row r="115" spans="1:21" s="5" customFormat="1">
      <c r="A115" s="5" t="s">
        <v>2404</v>
      </c>
      <c r="B115" s="63" t="s">
        <v>149</v>
      </c>
      <c r="C115" s="5" t="s">
        <v>149</v>
      </c>
      <c r="D115" s="7" t="s">
        <v>1194</v>
      </c>
      <c r="E115" s="82" t="s">
        <v>928</v>
      </c>
      <c r="F115" s="32"/>
      <c r="G115" s="157" t="s">
        <v>225</v>
      </c>
      <c r="H115" s="32" t="s">
        <v>258</v>
      </c>
      <c r="I115" s="157" t="s">
        <v>251</v>
      </c>
      <c r="J115" s="32" t="s">
        <v>267</v>
      </c>
      <c r="K115" s="157">
        <v>56</v>
      </c>
      <c r="L115" s="32" t="s">
        <v>270</v>
      </c>
      <c r="M115" s="7"/>
      <c r="N115" s="96"/>
      <c r="U115" s="5" t="str">
        <f>VLOOKUP(K115,'Mapping Service'!$K:$S,9,0)</f>
        <v>lubeServiceTask0000800000602</v>
      </c>
    </row>
    <row r="116" spans="1:21" s="5" customFormat="1">
      <c r="A116" s="5" t="s">
        <v>2404</v>
      </c>
      <c r="B116" s="63" t="s">
        <v>149</v>
      </c>
      <c r="C116" s="5" t="s">
        <v>149</v>
      </c>
      <c r="D116" s="7" t="s">
        <v>1204</v>
      </c>
      <c r="E116" s="82" t="s">
        <v>928</v>
      </c>
      <c r="F116" s="32"/>
      <c r="G116" s="157" t="s">
        <v>235</v>
      </c>
      <c r="H116" s="32">
        <v>55</v>
      </c>
      <c r="I116" s="157" t="s">
        <v>1205</v>
      </c>
      <c r="J116" s="96">
        <v>58</v>
      </c>
      <c r="K116" s="157">
        <v>59</v>
      </c>
      <c r="L116" s="96">
        <v>59</v>
      </c>
      <c r="M116" s="7"/>
      <c r="N116" s="96"/>
      <c r="U116" s="5" t="str">
        <f>VLOOKUP(K116,'Mapping Service'!$K:$S,9,0)</f>
        <v>lubeServiceTask00008040001</v>
      </c>
    </row>
    <row r="117" spans="1:21" s="5" customFormat="1">
      <c r="A117" s="5" t="s">
        <v>2404</v>
      </c>
      <c r="B117" s="63" t="s">
        <v>149</v>
      </c>
      <c r="C117" s="5" t="s">
        <v>149</v>
      </c>
      <c r="D117" s="7" t="s">
        <v>1208</v>
      </c>
      <c r="E117" s="143" t="s">
        <v>2031</v>
      </c>
      <c r="F117" s="32"/>
      <c r="G117" s="157" t="s">
        <v>239</v>
      </c>
      <c r="H117" s="32" t="s">
        <v>1239</v>
      </c>
      <c r="I117" s="157" t="s">
        <v>1209</v>
      </c>
      <c r="J117" s="96" t="s">
        <v>1225</v>
      </c>
      <c r="K117" s="157" t="s">
        <v>1210</v>
      </c>
      <c r="L117" s="96" t="s">
        <v>1210</v>
      </c>
      <c r="M117" s="7"/>
      <c r="N117" s="96" t="s">
        <v>2526</v>
      </c>
      <c r="U117" s="5" t="e">
        <f>VLOOKUP(K117,'Mapping Service'!$K:$S,9,0)</f>
        <v>#N/A</v>
      </c>
    </row>
    <row r="118" spans="1:21" s="5" customFormat="1">
      <c r="A118" s="5" t="s">
        <v>2404</v>
      </c>
      <c r="B118" s="63" t="s">
        <v>149</v>
      </c>
      <c r="C118" s="5" t="s">
        <v>149</v>
      </c>
      <c r="D118" s="7" t="s">
        <v>1212</v>
      </c>
      <c r="E118" s="143" t="s">
        <v>2066</v>
      </c>
      <c r="F118" s="32"/>
      <c r="G118" s="157" t="s">
        <v>1213</v>
      </c>
      <c r="H118" s="32" t="s">
        <v>1242</v>
      </c>
      <c r="I118" s="157" t="s">
        <v>1214</v>
      </c>
      <c r="J118" s="96" t="s">
        <v>1229</v>
      </c>
      <c r="K118" s="157" t="s">
        <v>277</v>
      </c>
      <c r="L118" s="96" t="s">
        <v>277</v>
      </c>
      <c r="M118" s="7"/>
      <c r="N118" s="96" t="s">
        <v>2532</v>
      </c>
      <c r="O118" s="145" t="s">
        <v>2067</v>
      </c>
      <c r="U118" s="5" t="str">
        <f>VLOOKUP(K118,'Mapping Service'!$K:$S,9,0)</f>
        <v>lubeServiceTask00008050001</v>
      </c>
    </row>
    <row r="119" spans="1:21" s="5" customFormat="1">
      <c r="A119" s="5" t="s">
        <v>2404</v>
      </c>
      <c r="B119" s="63" t="s">
        <v>149</v>
      </c>
      <c r="C119" s="5" t="s">
        <v>149</v>
      </c>
      <c r="D119" s="7" t="s">
        <v>1218</v>
      </c>
      <c r="E119" s="82" t="s">
        <v>928</v>
      </c>
      <c r="F119" s="32"/>
      <c r="G119" s="157" t="s">
        <v>1219</v>
      </c>
      <c r="H119" s="32">
        <v>56</v>
      </c>
      <c r="I119" s="157" t="s">
        <v>1220</v>
      </c>
      <c r="J119" s="96">
        <v>59</v>
      </c>
      <c r="K119" s="157">
        <v>61</v>
      </c>
      <c r="L119" s="96">
        <v>60</v>
      </c>
      <c r="M119" s="7"/>
      <c r="N119" s="96"/>
      <c r="U119" s="5" t="str">
        <f>VLOOKUP(K119,'Mapping Service'!$K:$S,9,0)</f>
        <v>lubeServiceTask0000805000</v>
      </c>
    </row>
    <row r="120" spans="1:21" s="5" customFormat="1">
      <c r="A120" s="5" t="s">
        <v>2404</v>
      </c>
      <c r="B120" s="63" t="s">
        <v>149</v>
      </c>
      <c r="C120" s="5" t="s">
        <v>149</v>
      </c>
      <c r="D120" s="7" t="s">
        <v>1223</v>
      </c>
      <c r="E120" s="143" t="s">
        <v>2031</v>
      </c>
      <c r="F120" s="32"/>
      <c r="G120" s="157" t="s">
        <v>1224</v>
      </c>
      <c r="H120" s="32" t="s">
        <v>1209</v>
      </c>
      <c r="I120" s="157" t="s">
        <v>1225</v>
      </c>
      <c r="J120" s="96" t="s">
        <v>1210</v>
      </c>
      <c r="K120" s="157" t="s">
        <v>1226</v>
      </c>
      <c r="L120" s="96" t="s">
        <v>1294</v>
      </c>
      <c r="M120" s="7"/>
      <c r="N120" s="96" t="s">
        <v>2526</v>
      </c>
      <c r="U120" s="5" t="e">
        <f>VLOOKUP(K120,'Mapping Service'!$K:$S,9,0)</f>
        <v>#N/A</v>
      </c>
    </row>
    <row r="121" spans="1:21" s="5" customFormat="1">
      <c r="A121" s="5" t="s">
        <v>2404</v>
      </c>
      <c r="B121" s="63" t="s">
        <v>149</v>
      </c>
      <c r="C121" s="5" t="s">
        <v>149</v>
      </c>
      <c r="D121" s="95" t="s">
        <v>2082</v>
      </c>
      <c r="E121" s="143" t="s">
        <v>2066</v>
      </c>
      <c r="F121" s="32"/>
      <c r="G121" s="157" t="s">
        <v>1228</v>
      </c>
      <c r="H121" s="32" t="s">
        <v>1214</v>
      </c>
      <c r="I121" s="157" t="s">
        <v>1229</v>
      </c>
      <c r="J121" s="96" t="s">
        <v>277</v>
      </c>
      <c r="K121" s="157" t="s">
        <v>287</v>
      </c>
      <c r="L121" s="96" t="s">
        <v>2083</v>
      </c>
      <c r="M121" s="7"/>
      <c r="N121" s="96" t="s">
        <v>2532</v>
      </c>
      <c r="O121" s="145" t="s">
        <v>2067</v>
      </c>
      <c r="U121" s="5" t="str">
        <f>VLOOKUP(K121,'Mapping Service'!$K:$S,9,0)</f>
        <v>lubeServiceTask00008050002</v>
      </c>
    </row>
    <row r="122" spans="1:21" s="5" customFormat="1" ht="28.8">
      <c r="A122" s="5" t="s">
        <v>2404</v>
      </c>
      <c r="B122" s="63" t="s">
        <v>149</v>
      </c>
      <c r="C122" s="5" t="s">
        <v>149</v>
      </c>
      <c r="D122" s="95" t="s">
        <v>2084</v>
      </c>
      <c r="E122" s="82" t="s">
        <v>928</v>
      </c>
      <c r="F122" s="32"/>
      <c r="G122" s="157" t="s">
        <v>251</v>
      </c>
      <c r="H122" s="32" t="s">
        <v>267</v>
      </c>
      <c r="I122" s="157" t="s">
        <v>267</v>
      </c>
      <c r="J122" s="96" t="s">
        <v>1287</v>
      </c>
      <c r="K122" s="157">
        <v>60</v>
      </c>
      <c r="L122" s="96" t="s">
        <v>1221</v>
      </c>
      <c r="M122" s="217" t="s">
        <v>2023</v>
      </c>
      <c r="N122" s="96"/>
      <c r="U122" s="5" t="str">
        <f>VLOOKUP(K122,'Mapping Service'!$K:$S,9,0)</f>
        <v>lubeServiceTask0000800000604000</v>
      </c>
    </row>
    <row r="123" spans="1:21" s="5" customFormat="1">
      <c r="A123" s="5" t="s">
        <v>2404</v>
      </c>
      <c r="B123" s="63" t="s">
        <v>149</v>
      </c>
      <c r="C123" s="5" t="s">
        <v>149</v>
      </c>
      <c r="D123" s="95" t="s">
        <v>1232</v>
      </c>
      <c r="E123" s="143" t="s">
        <v>2031</v>
      </c>
      <c r="F123" s="32"/>
      <c r="G123" s="158" t="s">
        <v>954</v>
      </c>
      <c r="H123" s="96" t="s">
        <v>2086</v>
      </c>
      <c r="I123" s="158" t="s">
        <v>954</v>
      </c>
      <c r="J123" s="96" t="s">
        <v>1294</v>
      </c>
      <c r="K123" s="158" t="s">
        <v>954</v>
      </c>
      <c r="L123" s="96" t="s">
        <v>1226</v>
      </c>
      <c r="M123" s="217" t="s">
        <v>2029</v>
      </c>
      <c r="N123" s="96" t="s">
        <v>2526</v>
      </c>
      <c r="U123" s="5" t="e">
        <f>VLOOKUP(K123,'Mapping Service'!$K:$S,9,0)</f>
        <v>#N/A</v>
      </c>
    </row>
    <row r="124" spans="1:21" s="5" customFormat="1">
      <c r="A124" s="5" t="s">
        <v>2404</v>
      </c>
      <c r="B124" s="63" t="s">
        <v>149</v>
      </c>
      <c r="C124" s="5" t="s">
        <v>149</v>
      </c>
      <c r="D124" s="95" t="s">
        <v>1233</v>
      </c>
      <c r="E124" s="143" t="s">
        <v>2066</v>
      </c>
      <c r="F124" s="32"/>
      <c r="G124" s="158" t="s">
        <v>954</v>
      </c>
      <c r="H124" s="96" t="s">
        <v>2087</v>
      </c>
      <c r="I124" s="158" t="s">
        <v>954</v>
      </c>
      <c r="J124" s="96" t="s">
        <v>2083</v>
      </c>
      <c r="K124" s="158" t="s">
        <v>954</v>
      </c>
      <c r="L124" s="96" t="s">
        <v>287</v>
      </c>
      <c r="M124" s="217" t="s">
        <v>2029</v>
      </c>
      <c r="N124" s="96" t="s">
        <v>2532</v>
      </c>
      <c r="U124" s="5" t="e">
        <f>VLOOKUP(K124,'Mapping Service'!$K:$S,9,0)</f>
        <v>#N/A</v>
      </c>
    </row>
    <row r="125" spans="1:21" s="5" customFormat="1">
      <c r="A125" s="5" t="s">
        <v>2404</v>
      </c>
      <c r="B125" s="63" t="s">
        <v>149</v>
      </c>
      <c r="C125" s="5" t="s">
        <v>149</v>
      </c>
      <c r="D125" s="7" t="s">
        <v>1235</v>
      </c>
      <c r="E125" s="82" t="s">
        <v>928</v>
      </c>
      <c r="F125" s="32"/>
      <c r="G125" s="157" t="s">
        <v>1236</v>
      </c>
      <c r="H125" s="32">
        <v>58</v>
      </c>
      <c r="I125" s="157" t="s">
        <v>1206</v>
      </c>
      <c r="J125" s="96">
        <v>61</v>
      </c>
      <c r="K125" s="157">
        <v>62</v>
      </c>
      <c r="L125" s="96">
        <v>62</v>
      </c>
      <c r="M125" s="7"/>
      <c r="N125" s="96"/>
      <c r="U125" s="5" t="str">
        <f>VLOOKUP(K125,'Mapping Service'!$K:$S,9,0)</f>
        <v>lubeServiceTask00008050001002</v>
      </c>
    </row>
    <row r="126" spans="1:21" s="5" customFormat="1">
      <c r="A126" s="5" t="s">
        <v>2404</v>
      </c>
      <c r="B126" s="63" t="s">
        <v>149</v>
      </c>
      <c r="C126" s="5" t="s">
        <v>149</v>
      </c>
      <c r="D126" s="7" t="s">
        <v>1238</v>
      </c>
      <c r="E126" s="143" t="s">
        <v>2031</v>
      </c>
      <c r="F126" s="32"/>
      <c r="G126" s="157" t="s">
        <v>1239</v>
      </c>
      <c r="H126" s="32" t="s">
        <v>1225</v>
      </c>
      <c r="I126" s="157" t="s">
        <v>1210</v>
      </c>
      <c r="J126" s="96" t="s">
        <v>1226</v>
      </c>
      <c r="K126" s="157" t="s">
        <v>1240</v>
      </c>
      <c r="L126" s="96" t="s">
        <v>1240</v>
      </c>
      <c r="M126" s="7"/>
      <c r="N126" s="96" t="s">
        <v>2526</v>
      </c>
      <c r="U126" s="5" t="e">
        <f>VLOOKUP(K126,'Mapping Service'!$K:$S,9,0)</f>
        <v>#N/A</v>
      </c>
    </row>
    <row r="127" spans="1:21" s="5" customFormat="1">
      <c r="A127" s="5" t="s">
        <v>2404</v>
      </c>
      <c r="B127" s="63" t="s">
        <v>149</v>
      </c>
      <c r="C127" s="5" t="s">
        <v>149</v>
      </c>
      <c r="D127" s="7" t="s">
        <v>1241</v>
      </c>
      <c r="E127" s="143" t="s">
        <v>2066</v>
      </c>
      <c r="F127" s="32"/>
      <c r="G127" s="157" t="s">
        <v>1242</v>
      </c>
      <c r="H127" s="32" t="s">
        <v>1229</v>
      </c>
      <c r="I127" s="157" t="s">
        <v>277</v>
      </c>
      <c r="J127" s="96" t="s">
        <v>287</v>
      </c>
      <c r="K127" s="157" t="s">
        <v>294</v>
      </c>
      <c r="L127" s="96" t="s">
        <v>294</v>
      </c>
      <c r="M127" s="7"/>
      <c r="N127" s="96" t="s">
        <v>2532</v>
      </c>
      <c r="O127" s="145" t="s">
        <v>2067</v>
      </c>
      <c r="U127" s="5" t="str">
        <f>VLOOKUP(K127,'Mapping Service'!$K:$S,9,0)</f>
        <v>lubeServiceTask000080500020011</v>
      </c>
    </row>
    <row r="128" spans="1:21" s="5" customFormat="1">
      <c r="A128" s="5" t="s">
        <v>2404</v>
      </c>
      <c r="B128" s="63" t="s">
        <v>149</v>
      </c>
      <c r="C128" s="5" t="s">
        <v>149</v>
      </c>
      <c r="D128" s="7" t="s">
        <v>1250</v>
      </c>
      <c r="E128" s="143" t="s">
        <v>2031</v>
      </c>
      <c r="F128" s="32"/>
      <c r="G128" s="157" t="s">
        <v>1220</v>
      </c>
      <c r="H128" s="32">
        <v>59</v>
      </c>
      <c r="I128" s="157" t="s">
        <v>1237</v>
      </c>
      <c r="J128" s="96">
        <v>62</v>
      </c>
      <c r="K128" s="157" t="s">
        <v>1251</v>
      </c>
      <c r="L128" s="96">
        <v>63</v>
      </c>
      <c r="M128" s="7"/>
      <c r="N128" s="96"/>
      <c r="U128" s="5" t="e">
        <f>VLOOKUP(K128,'Mapping Service'!$K:$S,9,0)</f>
        <v>#N/A</v>
      </c>
    </row>
    <row r="129" spans="1:21" s="5" customFormat="1">
      <c r="A129" s="5" t="s">
        <v>2404</v>
      </c>
      <c r="B129" s="63" t="s">
        <v>149</v>
      </c>
      <c r="C129" s="5" t="s">
        <v>149</v>
      </c>
      <c r="D129" s="7" t="s">
        <v>2089</v>
      </c>
      <c r="E129" s="143" t="s">
        <v>2058</v>
      </c>
      <c r="F129" s="32"/>
      <c r="G129" s="157" t="s">
        <v>2090</v>
      </c>
      <c r="H129" s="32" t="s">
        <v>2435</v>
      </c>
      <c r="I129" s="157" t="s">
        <v>2091</v>
      </c>
      <c r="J129" s="96" t="s">
        <v>2091</v>
      </c>
      <c r="K129" s="157" t="s">
        <v>322</v>
      </c>
      <c r="L129" s="96" t="s">
        <v>2092</v>
      </c>
      <c r="M129" s="7"/>
      <c r="N129" s="96" t="s">
        <v>2533</v>
      </c>
      <c r="O129" s="145" t="s">
        <v>2093</v>
      </c>
      <c r="U129" s="5" t="str">
        <f>VLOOKUP(K129,'Mapping Service'!$K:$S,9,0)</f>
        <v>lubeServiceTask00008013000998</v>
      </c>
    </row>
    <row r="130" spans="1:21" s="5" customFormat="1">
      <c r="A130" s="5" t="s">
        <v>2404</v>
      </c>
      <c r="B130" s="63" t="s">
        <v>149</v>
      </c>
      <c r="C130" s="5" t="s">
        <v>149</v>
      </c>
      <c r="D130" s="7" t="s">
        <v>1253</v>
      </c>
      <c r="E130" s="82" t="s">
        <v>928</v>
      </c>
      <c r="F130" s="32"/>
      <c r="G130" s="157" t="s">
        <v>1225</v>
      </c>
      <c r="H130" s="32" t="s">
        <v>1210</v>
      </c>
      <c r="I130" s="157" t="s">
        <v>1240</v>
      </c>
      <c r="J130" s="96" t="s">
        <v>1240</v>
      </c>
      <c r="K130" s="157" t="s">
        <v>326</v>
      </c>
      <c r="L130" s="96" t="s">
        <v>2094</v>
      </c>
      <c r="M130" s="7"/>
      <c r="N130" s="96" t="s">
        <v>2526</v>
      </c>
      <c r="U130" s="5" t="str">
        <f>VLOOKUP(K130,'Mapping Service'!$K:$S,9,0)</f>
        <v>lubeServiceTask00008012002200500</v>
      </c>
    </row>
    <row r="131" spans="1:21" s="5" customFormat="1">
      <c r="A131" s="5" t="s">
        <v>2404</v>
      </c>
      <c r="B131" s="63" t="s">
        <v>149</v>
      </c>
      <c r="C131" s="5" t="s">
        <v>149</v>
      </c>
      <c r="D131" s="95" t="s">
        <v>1255</v>
      </c>
      <c r="E131" s="143" t="s">
        <v>928</v>
      </c>
      <c r="F131" s="32"/>
      <c r="G131" s="157"/>
      <c r="H131" s="32" t="s">
        <v>23</v>
      </c>
      <c r="I131" s="157"/>
      <c r="J131" s="32" t="s">
        <v>23</v>
      </c>
      <c r="K131" s="158" t="s">
        <v>954</v>
      </c>
      <c r="L131" s="32" t="s">
        <v>300</v>
      </c>
      <c r="M131" s="217" t="s">
        <v>2029</v>
      </c>
      <c r="N131" s="96"/>
      <c r="U131" s="5" t="e">
        <f>VLOOKUP(K131,'Mapping Service'!$K:$S,9,0)</f>
        <v>#N/A</v>
      </c>
    </row>
    <row r="132" spans="1:21" s="5" customFormat="1" ht="28.8">
      <c r="A132" s="230" t="s">
        <v>2404</v>
      </c>
      <c r="B132" s="231" t="s">
        <v>149</v>
      </c>
      <c r="C132" s="230" t="s">
        <v>149</v>
      </c>
      <c r="D132" s="95" t="s">
        <v>1259</v>
      </c>
      <c r="E132" s="82" t="s">
        <v>928</v>
      </c>
      <c r="F132" s="32"/>
      <c r="G132" s="157"/>
      <c r="H132" s="32" t="s">
        <v>23</v>
      </c>
      <c r="I132" s="157"/>
      <c r="J132" s="32" t="s">
        <v>23</v>
      </c>
      <c r="K132" s="157">
        <v>63</v>
      </c>
      <c r="L132" s="32" t="s">
        <v>303</v>
      </c>
      <c r="M132" s="217" t="s">
        <v>2023</v>
      </c>
      <c r="N132" s="96"/>
      <c r="U132" s="5" t="str">
        <f>VLOOKUP(K132,'Mapping Service'!$K:$S,9,0)</f>
        <v>lubeServiceTask000080120022</v>
      </c>
    </row>
    <row r="133" spans="1:21" s="5" customFormat="1">
      <c r="A133" s="230" t="s">
        <v>2404</v>
      </c>
      <c r="B133" s="231" t="s">
        <v>149</v>
      </c>
      <c r="C133" s="230" t="s">
        <v>149</v>
      </c>
      <c r="D133" s="7" t="s">
        <v>1260</v>
      </c>
      <c r="E133" s="82" t="s">
        <v>928</v>
      </c>
      <c r="F133" s="32"/>
      <c r="G133" s="157"/>
      <c r="H133" s="32" t="s">
        <v>23</v>
      </c>
      <c r="I133" s="157"/>
      <c r="J133" s="32" t="s">
        <v>23</v>
      </c>
      <c r="K133" s="157">
        <v>65</v>
      </c>
      <c r="L133" s="96" t="s">
        <v>1261</v>
      </c>
      <c r="M133" s="95"/>
      <c r="N133" s="96"/>
      <c r="U133" s="5" t="str">
        <f>VLOOKUP(K133,'Mapping Service'!$K:$S,9,0)</f>
        <v>lubeServiceTask000080120022002</v>
      </c>
    </row>
    <row r="134" spans="1:21" s="5" customFormat="1">
      <c r="A134" s="230" t="s">
        <v>2404</v>
      </c>
      <c r="B134" s="231" t="s">
        <v>149</v>
      </c>
      <c r="C134" s="230" t="s">
        <v>149</v>
      </c>
      <c r="D134" s="7" t="s">
        <v>1262</v>
      </c>
      <c r="E134" s="82" t="s">
        <v>928</v>
      </c>
      <c r="F134" s="32"/>
      <c r="G134" s="157"/>
      <c r="H134" s="32" t="s">
        <v>23</v>
      </c>
      <c r="I134" s="157"/>
      <c r="J134" s="32" t="s">
        <v>23</v>
      </c>
      <c r="K134" s="157" t="s">
        <v>307</v>
      </c>
      <c r="L134" s="96" t="s">
        <v>307</v>
      </c>
      <c r="M134" s="95"/>
      <c r="N134" s="96" t="s">
        <v>2526</v>
      </c>
      <c r="U134" s="5" t="str">
        <f>VLOOKUP(K134,'Mapping Service'!$K:$S,9,0)</f>
        <v>lubeServiceTask00008012002200201</v>
      </c>
    </row>
    <row r="135" spans="1:21" s="5" customFormat="1">
      <c r="A135" s="5" t="s">
        <v>2404</v>
      </c>
      <c r="B135" s="63" t="s">
        <v>149</v>
      </c>
      <c r="C135" s="5" t="s">
        <v>149</v>
      </c>
      <c r="D135" s="95" t="s">
        <v>1264</v>
      </c>
      <c r="E135" s="143" t="s">
        <v>928</v>
      </c>
      <c r="F135" s="32"/>
      <c r="G135" s="158" t="s">
        <v>954</v>
      </c>
      <c r="H135" s="96" t="s">
        <v>280</v>
      </c>
      <c r="I135" s="158" t="s">
        <v>954</v>
      </c>
      <c r="J135" s="96" t="s">
        <v>297</v>
      </c>
      <c r="K135" s="157"/>
      <c r="L135" s="32" t="s">
        <v>23</v>
      </c>
      <c r="M135" s="217" t="s">
        <v>2029</v>
      </c>
      <c r="N135" s="96"/>
      <c r="U135" s="5" t="e">
        <f>VLOOKUP(K135,'Mapping Service'!$K:$S,9,0)</f>
        <v>#N/A</v>
      </c>
    </row>
    <row r="136" spans="1:21" s="5" customFormat="1" ht="28.8">
      <c r="A136" s="5" t="s">
        <v>2404</v>
      </c>
      <c r="B136" s="63" t="s">
        <v>149</v>
      </c>
      <c r="C136" s="5" t="s">
        <v>149</v>
      </c>
      <c r="D136" s="7" t="s">
        <v>1266</v>
      </c>
      <c r="E136" s="82" t="s">
        <v>928</v>
      </c>
      <c r="F136" s="32"/>
      <c r="G136" s="157" t="s">
        <v>264</v>
      </c>
      <c r="H136" s="33" t="s">
        <v>23</v>
      </c>
      <c r="I136" s="157" t="s">
        <v>280</v>
      </c>
      <c r="J136" s="33" t="s">
        <v>23</v>
      </c>
      <c r="K136" s="157">
        <v>66</v>
      </c>
      <c r="L136" s="32" t="s">
        <v>310</v>
      </c>
      <c r="M136" s="95" t="s">
        <v>2095</v>
      </c>
      <c r="N136" s="96"/>
      <c r="U136" s="5" t="str">
        <f>VLOOKUP(K136,'Mapping Service'!$K:$S,9,0)</f>
        <v>lubeServiceTask00008012002200202</v>
      </c>
    </row>
    <row r="137" spans="1:21" s="5" customFormat="1">
      <c r="A137" s="5" t="s">
        <v>2404</v>
      </c>
      <c r="B137" s="63" t="s">
        <v>149</v>
      </c>
      <c r="C137" s="5" t="s">
        <v>149</v>
      </c>
      <c r="D137" s="7" t="s">
        <v>1268</v>
      </c>
      <c r="E137" s="82" t="s">
        <v>928</v>
      </c>
      <c r="F137" s="32"/>
      <c r="G137" s="157"/>
      <c r="H137" s="32" t="s">
        <v>23</v>
      </c>
      <c r="I137" s="157"/>
      <c r="J137" s="32" t="s">
        <v>23</v>
      </c>
      <c r="K137" s="157">
        <v>67</v>
      </c>
      <c r="L137" s="32" t="s">
        <v>313</v>
      </c>
      <c r="M137" s="7"/>
      <c r="N137" s="96"/>
      <c r="U137" s="5" t="str">
        <f>VLOOKUP(K137,'Mapping Service'!$K:$S,9,0)</f>
        <v>lubeServiceTask000080120022003</v>
      </c>
    </row>
    <row r="138" spans="1:21" s="5" customFormat="1" ht="28.8">
      <c r="A138" s="5" t="s">
        <v>2404</v>
      </c>
      <c r="B138" s="63" t="s">
        <v>149</v>
      </c>
      <c r="C138" s="5" t="s">
        <v>149</v>
      </c>
      <c r="D138" s="95" t="s">
        <v>1270</v>
      </c>
      <c r="E138" s="82" t="s">
        <v>928</v>
      </c>
      <c r="F138" s="32"/>
      <c r="G138" s="157" t="s">
        <v>267</v>
      </c>
      <c r="H138" s="32" t="s">
        <v>283</v>
      </c>
      <c r="I138" s="157" t="s">
        <v>283</v>
      </c>
      <c r="J138" s="32" t="s">
        <v>300</v>
      </c>
      <c r="K138" s="157">
        <v>68</v>
      </c>
      <c r="L138" s="32" t="s">
        <v>316</v>
      </c>
      <c r="M138" s="217" t="s">
        <v>2023</v>
      </c>
      <c r="N138" s="96"/>
      <c r="U138" s="5" t="str">
        <f>VLOOKUP(K138,'Mapping Service'!$K:$S,9,0)</f>
        <v>lubeServiceTask000080120022004</v>
      </c>
    </row>
    <row r="139" spans="1:21" s="5" customFormat="1" ht="28.8">
      <c r="A139" s="5" t="s">
        <v>2404</v>
      </c>
      <c r="B139" s="63" t="s">
        <v>149</v>
      </c>
      <c r="C139" s="5" t="s">
        <v>149</v>
      </c>
      <c r="D139" s="95" t="s">
        <v>2096</v>
      </c>
      <c r="E139" s="82" t="s">
        <v>928</v>
      </c>
      <c r="F139" s="32"/>
      <c r="G139" s="157" t="s">
        <v>273</v>
      </c>
      <c r="H139" s="32" t="s">
        <v>290</v>
      </c>
      <c r="I139" s="157" t="s">
        <v>303</v>
      </c>
      <c r="J139" s="32" t="s">
        <v>303</v>
      </c>
      <c r="K139" s="157">
        <v>71</v>
      </c>
      <c r="L139" s="32" t="s">
        <v>319</v>
      </c>
      <c r="M139" s="217" t="s">
        <v>2023</v>
      </c>
      <c r="N139" s="96"/>
      <c r="U139" s="5" t="str">
        <f>VLOOKUP(K139,'Mapping Service'!$K:$S,9,0)</f>
        <v>lubeServiceTask00008031012</v>
      </c>
    </row>
    <row r="140" spans="1:21" s="5" customFormat="1">
      <c r="A140" s="5" t="s">
        <v>2404</v>
      </c>
      <c r="B140" s="63" t="s">
        <v>149</v>
      </c>
      <c r="C140" s="5" t="s">
        <v>149</v>
      </c>
      <c r="D140" s="7" t="s">
        <v>1278</v>
      </c>
      <c r="E140" s="82" t="s">
        <v>928</v>
      </c>
      <c r="F140" s="32"/>
      <c r="G140" s="157" t="s">
        <v>297</v>
      </c>
      <c r="H140" s="32" t="s">
        <v>297</v>
      </c>
      <c r="I140" s="157" t="s">
        <v>313</v>
      </c>
      <c r="J140" s="32" t="s">
        <v>310</v>
      </c>
      <c r="K140" s="157"/>
      <c r="L140" s="32" t="s">
        <v>23</v>
      </c>
      <c r="M140" s="95" t="s">
        <v>2044</v>
      </c>
      <c r="N140" s="96"/>
      <c r="U140" s="5" t="e">
        <f>VLOOKUP(K140,'Mapping Service'!$K:$S,9,0)</f>
        <v>#N/A</v>
      </c>
    </row>
    <row r="141" spans="1:21" s="5" customFormat="1" ht="28.8">
      <c r="A141" s="5" t="s">
        <v>2404</v>
      </c>
      <c r="B141" s="63" t="s">
        <v>149</v>
      </c>
      <c r="C141" s="5" t="s">
        <v>149</v>
      </c>
      <c r="D141" s="95" t="s">
        <v>1276</v>
      </c>
      <c r="E141" s="82" t="s">
        <v>928</v>
      </c>
      <c r="F141" s="32"/>
      <c r="G141" s="157"/>
      <c r="H141" s="32" t="s">
        <v>23</v>
      </c>
      <c r="I141" s="157"/>
      <c r="J141" s="32" t="s">
        <v>23</v>
      </c>
      <c r="K141" s="157">
        <v>69</v>
      </c>
      <c r="L141" s="32" t="s">
        <v>1299</v>
      </c>
      <c r="M141" s="217" t="s">
        <v>2023</v>
      </c>
      <c r="N141" s="96"/>
      <c r="U141" s="5" t="str">
        <f>VLOOKUP(K141,'Mapping Service'!$K:$S,9,0)</f>
        <v>lubeServiceTask000080120022005</v>
      </c>
    </row>
    <row r="142" spans="1:21" s="5" customFormat="1" ht="28.8">
      <c r="A142" s="5" t="s">
        <v>2404</v>
      </c>
      <c r="B142" s="63" t="s">
        <v>149</v>
      </c>
      <c r="C142" s="5" t="s">
        <v>149</v>
      </c>
      <c r="D142" s="207" t="s">
        <v>2436</v>
      </c>
      <c r="E142" s="82" t="s">
        <v>928</v>
      </c>
      <c r="F142" s="32"/>
      <c r="G142" s="157" t="s">
        <v>280</v>
      </c>
      <c r="H142" s="32" t="s">
        <v>300</v>
      </c>
      <c r="I142" s="157" t="s">
        <v>300</v>
      </c>
      <c r="J142" s="32" t="s">
        <v>313</v>
      </c>
      <c r="K142" s="157"/>
      <c r="L142" s="229" t="s">
        <v>2534</v>
      </c>
      <c r="M142" s="217" t="s">
        <v>2023</v>
      </c>
      <c r="N142" s="96"/>
      <c r="U142" s="5" t="e">
        <f>VLOOKUP(K142,'Mapping Service'!$K:$S,9,0)</f>
        <v>#N/A</v>
      </c>
    </row>
    <row r="143" spans="1:21" s="5" customFormat="1">
      <c r="A143" s="5" t="s">
        <v>2404</v>
      </c>
      <c r="B143" s="63" t="s">
        <v>149</v>
      </c>
      <c r="C143" s="5" t="s">
        <v>149</v>
      </c>
      <c r="D143" s="207" t="s">
        <v>2437</v>
      </c>
      <c r="E143" s="82" t="s">
        <v>928</v>
      </c>
      <c r="F143" s="32"/>
      <c r="G143" s="157"/>
      <c r="H143" s="229" t="s">
        <v>2534</v>
      </c>
      <c r="I143" s="157"/>
      <c r="J143" s="229" t="s">
        <v>2534</v>
      </c>
      <c r="K143" s="157">
        <v>50</v>
      </c>
      <c r="L143" s="32" t="s">
        <v>329</v>
      </c>
      <c r="M143" s="95" t="s">
        <v>2044</v>
      </c>
      <c r="N143" s="96"/>
      <c r="U143" s="5" t="str">
        <f>VLOOKUP(K143,'Mapping Service'!$K:$S,9,0)</f>
        <v>lubeServiceTask000080100</v>
      </c>
    </row>
    <row r="144" spans="1:21" s="5" customFormat="1">
      <c r="A144" s="5" t="s">
        <v>2404</v>
      </c>
      <c r="B144" s="63" t="s">
        <v>149</v>
      </c>
      <c r="C144" s="5" t="s">
        <v>149</v>
      </c>
      <c r="D144" s="7" t="s">
        <v>2097</v>
      </c>
      <c r="E144" s="143" t="s">
        <v>2031</v>
      </c>
      <c r="F144" s="32"/>
      <c r="G144" s="157" t="s">
        <v>1287</v>
      </c>
      <c r="H144" s="32">
        <v>65</v>
      </c>
      <c r="I144" s="157" t="s">
        <v>1288</v>
      </c>
      <c r="J144" s="96">
        <v>68</v>
      </c>
      <c r="K144" s="157" t="s">
        <v>1289</v>
      </c>
      <c r="L144" s="96">
        <v>72</v>
      </c>
      <c r="M144" s="95" t="s">
        <v>2044</v>
      </c>
      <c r="N144" s="96"/>
      <c r="U144" s="5" t="e">
        <f>VLOOKUP(K144,'Mapping Service'!$K:$S,9,0)</f>
        <v>#N/A</v>
      </c>
    </row>
    <row r="145" spans="1:21" s="5" customFormat="1">
      <c r="A145" s="5" t="s">
        <v>2404</v>
      </c>
      <c r="B145" s="63" t="s">
        <v>149</v>
      </c>
      <c r="C145" s="5" t="s">
        <v>149</v>
      </c>
      <c r="D145" s="7" t="s">
        <v>1290</v>
      </c>
      <c r="E145" s="143" t="s">
        <v>2058</v>
      </c>
      <c r="F145" s="32"/>
      <c r="G145" s="157" t="s">
        <v>1291</v>
      </c>
      <c r="H145" s="32" t="s">
        <v>2438</v>
      </c>
      <c r="I145" s="157" t="s">
        <v>1292</v>
      </c>
      <c r="J145" s="96" t="s">
        <v>1292</v>
      </c>
      <c r="K145" s="157" t="s">
        <v>332</v>
      </c>
      <c r="L145" s="96" t="s">
        <v>332</v>
      </c>
      <c r="M145" s="95" t="s">
        <v>2044</v>
      </c>
      <c r="N145" s="96" t="s">
        <v>2533</v>
      </c>
      <c r="O145" s="145" t="s">
        <v>2093</v>
      </c>
      <c r="U145" s="5" t="str">
        <f>VLOOKUP(K145,'Mapping Service'!$K:$S,9,0)</f>
        <v>lubeServiceTask000080130006005</v>
      </c>
    </row>
    <row r="146" spans="1:21" s="5" customFormat="1">
      <c r="A146" s="5" t="s">
        <v>2404</v>
      </c>
      <c r="B146" s="63" t="s">
        <v>149</v>
      </c>
      <c r="C146" s="5" t="s">
        <v>149</v>
      </c>
      <c r="D146" s="7" t="s">
        <v>1293</v>
      </c>
      <c r="E146" s="82" t="s">
        <v>928</v>
      </c>
      <c r="F146" s="32"/>
      <c r="G146" s="157" t="s">
        <v>1294</v>
      </c>
      <c r="H146" s="32" t="s">
        <v>307</v>
      </c>
      <c r="I146" s="157" t="s">
        <v>1295</v>
      </c>
      <c r="J146" s="96" t="s">
        <v>1295</v>
      </c>
      <c r="K146" s="157" t="s">
        <v>336</v>
      </c>
      <c r="L146" s="96" t="s">
        <v>336</v>
      </c>
      <c r="M146" s="95" t="s">
        <v>2044</v>
      </c>
      <c r="N146" s="96" t="s">
        <v>2526</v>
      </c>
      <c r="U146" s="5" t="str">
        <f>VLOOKUP(K146,'Mapping Service'!$K:$S,9,0)</f>
        <v>lubeServiceTask0000801200220050011245</v>
      </c>
    </row>
    <row r="147" spans="1:21" s="5" customFormat="1">
      <c r="A147" s="5" t="s">
        <v>2404</v>
      </c>
      <c r="B147" s="63" t="s">
        <v>149</v>
      </c>
      <c r="C147" s="5" t="s">
        <v>149</v>
      </c>
      <c r="D147" s="7" t="s">
        <v>1296</v>
      </c>
      <c r="E147" s="82" t="s">
        <v>928</v>
      </c>
      <c r="F147" s="32"/>
      <c r="G147" s="157" t="s">
        <v>283</v>
      </c>
      <c r="H147" s="32" t="s">
        <v>310</v>
      </c>
      <c r="I147" s="157" t="s">
        <v>319</v>
      </c>
      <c r="J147" s="32" t="s">
        <v>319</v>
      </c>
      <c r="K147" s="157">
        <v>73</v>
      </c>
      <c r="L147" s="32" t="s">
        <v>339</v>
      </c>
      <c r="M147" s="95" t="s">
        <v>2044</v>
      </c>
      <c r="N147" s="96"/>
      <c r="U147" s="5" t="str">
        <f>VLOOKUP(K147,'Mapping Service'!$K:$S,9,0)</f>
        <v>lubeServiceTask00008031017789</v>
      </c>
    </row>
    <row r="148" spans="1:21" s="5" customFormat="1" ht="28.8">
      <c r="A148" s="5" t="s">
        <v>2404</v>
      </c>
      <c r="B148" s="63" t="s">
        <v>149</v>
      </c>
      <c r="C148" s="5" t="s">
        <v>149</v>
      </c>
      <c r="D148" s="95" t="s">
        <v>1297</v>
      </c>
      <c r="E148" s="82" t="s">
        <v>928</v>
      </c>
      <c r="F148" s="32"/>
      <c r="G148" s="157" t="s">
        <v>290</v>
      </c>
      <c r="H148" s="32" t="s">
        <v>313</v>
      </c>
      <c r="I148" s="157" t="s">
        <v>1299</v>
      </c>
      <c r="J148" s="32" t="s">
        <v>1299</v>
      </c>
      <c r="K148" s="157">
        <v>74</v>
      </c>
      <c r="L148" s="32" t="s">
        <v>342</v>
      </c>
      <c r="M148" s="217" t="s">
        <v>2023</v>
      </c>
      <c r="N148" s="96"/>
      <c r="U148" s="5" t="str">
        <f>VLOOKUP(K148,'Mapping Service'!$K:$S,9,0)</f>
        <v>lubeServiceTask0000803101778998</v>
      </c>
    </row>
    <row r="149" spans="1:21" s="20" customFormat="1" ht="28.8">
      <c r="A149" s="5" t="s">
        <v>2404</v>
      </c>
      <c r="B149" s="22" t="s">
        <v>149</v>
      </c>
      <c r="C149" s="20" t="s">
        <v>1300</v>
      </c>
      <c r="D149" s="22" t="s">
        <v>1300</v>
      </c>
      <c r="E149" s="20" t="s">
        <v>2</v>
      </c>
      <c r="F149" s="71"/>
      <c r="G149" s="157"/>
      <c r="H149" s="71" t="s">
        <v>23</v>
      </c>
      <c r="I149" s="157"/>
      <c r="J149" s="71" t="s">
        <v>23</v>
      </c>
      <c r="K149" s="198"/>
      <c r="L149" s="71" t="s">
        <v>23</v>
      </c>
      <c r="M149" s="98" t="s">
        <v>2102</v>
      </c>
      <c r="N149" s="213"/>
      <c r="U149" s="5" t="e">
        <f>VLOOKUP(K149,'Mapping Service'!$K:$S,9,0)</f>
        <v>#N/A</v>
      </c>
    </row>
    <row r="150" spans="1:21" s="5" customFormat="1" ht="28.8">
      <c r="A150" s="5" t="s">
        <v>2404</v>
      </c>
      <c r="B150" s="7" t="s">
        <v>149</v>
      </c>
      <c r="C150" s="5" t="s">
        <v>1300</v>
      </c>
      <c r="D150" s="208" t="s">
        <v>2439</v>
      </c>
      <c r="E150" s="143" t="s">
        <v>1043</v>
      </c>
      <c r="F150" s="32"/>
      <c r="G150" s="157"/>
      <c r="H150" s="32" t="s">
        <v>23</v>
      </c>
      <c r="I150" s="158" t="s">
        <v>954</v>
      </c>
      <c r="J150" s="96" t="s">
        <v>954</v>
      </c>
      <c r="K150" s="199" t="s">
        <v>954</v>
      </c>
      <c r="L150" s="96" t="s">
        <v>954</v>
      </c>
      <c r="M150" s="220" t="s">
        <v>2105</v>
      </c>
      <c r="N150" s="215"/>
      <c r="U150" s="5" t="e">
        <f>VLOOKUP(K150,'Mapping Service'!$K:$S,9,0)</f>
        <v>#N/A</v>
      </c>
    </row>
    <row r="151" spans="1:21" s="5" customFormat="1">
      <c r="A151" s="5" t="s">
        <v>2404</v>
      </c>
      <c r="B151" s="7" t="s">
        <v>149</v>
      </c>
      <c r="C151" s="5" t="s">
        <v>1300</v>
      </c>
      <c r="D151" s="95" t="s">
        <v>1305</v>
      </c>
      <c r="E151" s="143" t="s">
        <v>928</v>
      </c>
      <c r="F151" s="32"/>
      <c r="G151" s="157"/>
      <c r="H151" s="32" t="s">
        <v>23</v>
      </c>
      <c r="I151" s="158" t="s">
        <v>954</v>
      </c>
      <c r="J151" s="96" t="s">
        <v>329</v>
      </c>
      <c r="K151" s="199" t="s">
        <v>954</v>
      </c>
      <c r="L151" s="32" t="s">
        <v>345</v>
      </c>
      <c r="M151" s="217" t="s">
        <v>2029</v>
      </c>
      <c r="N151" s="96"/>
      <c r="U151" s="5" t="e">
        <f>VLOOKUP(K151,'Mapping Service'!$K:$S,9,0)</f>
        <v>#N/A</v>
      </c>
    </row>
    <row r="152" spans="1:21" s="5" customFormat="1">
      <c r="A152" s="5" t="s">
        <v>2404</v>
      </c>
      <c r="B152" s="7" t="s">
        <v>149</v>
      </c>
      <c r="C152" s="5" t="s">
        <v>1300</v>
      </c>
      <c r="D152" s="95" t="s">
        <v>1307</v>
      </c>
      <c r="E152" s="143" t="s">
        <v>928</v>
      </c>
      <c r="F152" s="32"/>
      <c r="G152" s="157"/>
      <c r="H152" s="32" t="s">
        <v>23</v>
      </c>
      <c r="I152" s="158" t="s">
        <v>954</v>
      </c>
      <c r="J152" s="96" t="s">
        <v>1312</v>
      </c>
      <c r="K152" s="199" t="s">
        <v>954</v>
      </c>
      <c r="L152" s="32" t="s">
        <v>348</v>
      </c>
      <c r="M152" s="217" t="s">
        <v>2029</v>
      </c>
      <c r="N152" s="96"/>
      <c r="U152" s="5" t="e">
        <f>VLOOKUP(K152,'Mapping Service'!$K:$S,9,0)</f>
        <v>#N/A</v>
      </c>
    </row>
    <row r="153" spans="1:21" s="5" customFormat="1">
      <c r="A153" s="5" t="s">
        <v>2404</v>
      </c>
      <c r="B153" s="7" t="s">
        <v>149</v>
      </c>
      <c r="C153" s="5" t="s">
        <v>1300</v>
      </c>
      <c r="D153" s="95" t="s">
        <v>1308</v>
      </c>
      <c r="E153" s="143" t="s">
        <v>894</v>
      </c>
      <c r="F153" s="32"/>
      <c r="G153" s="157"/>
      <c r="H153" s="32" t="s">
        <v>23</v>
      </c>
      <c r="I153" s="158" t="s">
        <v>954</v>
      </c>
      <c r="J153" s="96" t="s">
        <v>339</v>
      </c>
      <c r="K153" s="199"/>
      <c r="L153" s="32" t="s">
        <v>23</v>
      </c>
      <c r="M153" s="217" t="s">
        <v>2029</v>
      </c>
      <c r="N153" s="96"/>
      <c r="U153" s="5" t="e">
        <f>VLOOKUP(K153,'Mapping Service'!$K:$S,9,0)</f>
        <v>#N/A</v>
      </c>
    </row>
    <row r="154" spans="1:21" s="20" customFormat="1">
      <c r="A154" s="5" t="s">
        <v>2404</v>
      </c>
      <c r="B154" s="22" t="s">
        <v>149</v>
      </c>
      <c r="C154" s="20" t="s">
        <v>1309</v>
      </c>
      <c r="D154" s="20" t="s">
        <v>1309</v>
      </c>
      <c r="E154" s="20" t="s">
        <v>2</v>
      </c>
      <c r="F154" s="71"/>
      <c r="G154" s="157"/>
      <c r="H154" s="71" t="s">
        <v>23</v>
      </c>
      <c r="I154" s="157"/>
      <c r="J154" s="71" t="s">
        <v>23</v>
      </c>
      <c r="K154" s="71"/>
      <c r="L154" s="20" t="s">
        <v>23</v>
      </c>
      <c r="M154" s="22"/>
      <c r="N154" s="213"/>
      <c r="U154" s="5" t="e">
        <f>VLOOKUP(K154,'Mapping Service'!$K:$S,9,0)</f>
        <v>#N/A</v>
      </c>
    </row>
    <row r="155" spans="1:21" s="5" customFormat="1">
      <c r="A155" s="5" t="s">
        <v>2404</v>
      </c>
      <c r="B155" s="63" t="s">
        <v>149</v>
      </c>
      <c r="C155" s="5" t="s">
        <v>149</v>
      </c>
      <c r="D155" s="7" t="s">
        <v>1310</v>
      </c>
      <c r="E155" s="82" t="s">
        <v>928</v>
      </c>
      <c r="F155" s="32"/>
      <c r="G155" s="157" t="s">
        <v>297</v>
      </c>
      <c r="H155" s="32" t="s">
        <v>316</v>
      </c>
      <c r="I155" s="157" t="s">
        <v>329</v>
      </c>
      <c r="J155" s="32" t="s">
        <v>342</v>
      </c>
      <c r="K155" s="157">
        <v>75</v>
      </c>
      <c r="L155" s="32" t="s">
        <v>351</v>
      </c>
      <c r="M155" s="7"/>
      <c r="N155" s="96"/>
      <c r="U155" s="5" t="str">
        <f>VLOOKUP(K155,'Mapping Service'!$K:$S,9,0)</f>
        <v>lubeServiceTask0000900</v>
      </c>
    </row>
    <row r="156" spans="1:21" s="5" customFormat="1">
      <c r="A156" s="5" t="s">
        <v>2404</v>
      </c>
      <c r="B156" s="63" t="s">
        <v>149</v>
      </c>
      <c r="C156" s="5" t="s">
        <v>149</v>
      </c>
      <c r="D156" s="7" t="s">
        <v>1311</v>
      </c>
      <c r="E156" s="82" t="s">
        <v>928</v>
      </c>
      <c r="F156" s="32"/>
      <c r="G156" s="157" t="s">
        <v>300</v>
      </c>
      <c r="H156" s="32" t="s">
        <v>319</v>
      </c>
      <c r="I156" s="157" t="s">
        <v>1312</v>
      </c>
      <c r="J156" s="32" t="s">
        <v>345</v>
      </c>
      <c r="K156" s="157">
        <v>76</v>
      </c>
      <c r="L156" s="32" t="s">
        <v>354</v>
      </c>
      <c r="M156" s="7"/>
      <c r="N156" s="96"/>
      <c r="U156" s="5" t="str">
        <f>VLOOKUP(K156,'Mapping Service'!$K:$S,9,0)</f>
        <v>lubeServiceTask000090101</v>
      </c>
    </row>
    <row r="157" spans="1:21" s="5" customFormat="1">
      <c r="A157" s="5" t="s">
        <v>2404</v>
      </c>
      <c r="B157" s="63" t="s">
        <v>149</v>
      </c>
      <c r="C157" s="5" t="s">
        <v>149</v>
      </c>
      <c r="D157" s="95" t="s">
        <v>1313</v>
      </c>
      <c r="E157" s="143" t="s">
        <v>928</v>
      </c>
      <c r="F157" s="32"/>
      <c r="G157" s="158" t="s">
        <v>954</v>
      </c>
      <c r="H157" s="32" t="s">
        <v>1299</v>
      </c>
      <c r="I157" s="158" t="s">
        <v>954</v>
      </c>
      <c r="J157" s="32" t="s">
        <v>348</v>
      </c>
      <c r="K157" s="158" t="s">
        <v>954</v>
      </c>
      <c r="L157" s="32" t="s">
        <v>1328</v>
      </c>
      <c r="M157" s="217" t="s">
        <v>2029</v>
      </c>
      <c r="N157" s="96"/>
      <c r="U157" s="5" t="e">
        <f>VLOOKUP(K157,'Mapping Service'!$K:$S,9,0)</f>
        <v>#N/A</v>
      </c>
    </row>
    <row r="158" spans="1:21" s="5" customFormat="1">
      <c r="A158" s="5" t="s">
        <v>2404</v>
      </c>
      <c r="B158" s="63" t="s">
        <v>149</v>
      </c>
      <c r="C158" s="5" t="s">
        <v>149</v>
      </c>
      <c r="D158" s="7" t="s">
        <v>1316</v>
      </c>
      <c r="E158" s="82" t="s">
        <v>928</v>
      </c>
      <c r="F158" s="32"/>
      <c r="G158" s="158" t="s">
        <v>954</v>
      </c>
      <c r="H158" s="32" t="s">
        <v>329</v>
      </c>
      <c r="I158" s="157" t="s">
        <v>339</v>
      </c>
      <c r="J158" s="32" t="s">
        <v>351</v>
      </c>
      <c r="K158" s="157">
        <v>77</v>
      </c>
      <c r="L158" s="32" t="s">
        <v>373</v>
      </c>
      <c r="M158" s="217" t="s">
        <v>2106</v>
      </c>
      <c r="N158" s="96"/>
      <c r="U158" s="5" t="str">
        <f>VLOOKUP(K158,'Mapping Service'!$K:$S,9,0)</f>
        <v>lubeServiceTask000090102</v>
      </c>
    </row>
    <row r="159" spans="1:21" s="5" customFormat="1">
      <c r="A159" s="5" t="s">
        <v>2404</v>
      </c>
      <c r="B159" s="63" t="s">
        <v>149</v>
      </c>
      <c r="C159" s="5" t="s">
        <v>149</v>
      </c>
      <c r="D159" s="7" t="s">
        <v>1317</v>
      </c>
      <c r="E159" s="82" t="s">
        <v>928</v>
      </c>
      <c r="F159" s="32"/>
      <c r="G159" s="157" t="s">
        <v>303</v>
      </c>
      <c r="H159" s="32" t="s">
        <v>1312</v>
      </c>
      <c r="I159" s="157" t="s">
        <v>342</v>
      </c>
      <c r="J159" s="32" t="s">
        <v>354</v>
      </c>
      <c r="K159" s="157">
        <v>78</v>
      </c>
      <c r="L159" s="32" t="s">
        <v>1358</v>
      </c>
      <c r="M159" s="7"/>
      <c r="N159" s="96"/>
      <c r="U159" s="5" t="str">
        <f>VLOOKUP(K159,'Mapping Service'!$K:$S,9,0)</f>
        <v>lubeServiceTask0000901020</v>
      </c>
    </row>
    <row r="160" spans="1:21">
      <c r="A160" s="5" t="s">
        <v>2404</v>
      </c>
      <c r="B160" s="63" t="s">
        <v>149</v>
      </c>
      <c r="C160" s="5" t="s">
        <v>149</v>
      </c>
      <c r="D160" s="7" t="s">
        <v>1319</v>
      </c>
      <c r="E160" s="82" t="s">
        <v>928</v>
      </c>
      <c r="G160" s="157" t="s">
        <v>313</v>
      </c>
      <c r="H160" s="32" t="s">
        <v>339</v>
      </c>
      <c r="I160" s="157" t="s">
        <v>348</v>
      </c>
      <c r="J160" s="32" t="s">
        <v>1328</v>
      </c>
      <c r="K160" s="157">
        <v>80</v>
      </c>
      <c r="L160" s="32" t="s">
        <v>381</v>
      </c>
      <c r="M160" s="95" t="s">
        <v>2044</v>
      </c>
      <c r="U160" s="5" t="str">
        <f>VLOOKUP(K160,'Mapping Service'!$K:$S,9,0)</f>
        <v>lubeServiceTask00009060005</v>
      </c>
    </row>
    <row r="161" spans="1:24">
      <c r="A161" s="5" t="s">
        <v>2404</v>
      </c>
      <c r="B161" s="63" t="s">
        <v>149</v>
      </c>
      <c r="C161" s="5" t="s">
        <v>149</v>
      </c>
      <c r="D161" s="7" t="s">
        <v>1323</v>
      </c>
      <c r="E161" s="143" t="s">
        <v>928</v>
      </c>
      <c r="G161" s="158" t="s">
        <v>954</v>
      </c>
      <c r="H161" s="32" t="s">
        <v>342</v>
      </c>
      <c r="I161" s="158" t="s">
        <v>954</v>
      </c>
      <c r="J161" s="32" t="s">
        <v>373</v>
      </c>
      <c r="K161" s="158" t="s">
        <v>954</v>
      </c>
      <c r="L161" s="32" t="s">
        <v>384</v>
      </c>
      <c r="M161" s="217" t="s">
        <v>2029</v>
      </c>
      <c r="U161" s="5" t="e">
        <f>VLOOKUP(K161,'Mapping Service'!$K:$S,9,0)</f>
        <v>#N/A</v>
      </c>
    </row>
    <row r="162" spans="1:24">
      <c r="A162" s="5" t="s">
        <v>2404</v>
      </c>
      <c r="B162" s="63" t="s">
        <v>149</v>
      </c>
      <c r="C162" s="5" t="s">
        <v>149</v>
      </c>
      <c r="D162" s="7" t="s">
        <v>1324</v>
      </c>
      <c r="E162" s="143" t="s">
        <v>928</v>
      </c>
      <c r="G162" s="158" t="s">
        <v>954</v>
      </c>
      <c r="H162" s="32" t="s">
        <v>345</v>
      </c>
      <c r="I162" s="158" t="s">
        <v>954</v>
      </c>
      <c r="J162" s="32" t="s">
        <v>1358</v>
      </c>
      <c r="K162" s="158" t="s">
        <v>954</v>
      </c>
      <c r="L162" s="32" t="s">
        <v>387</v>
      </c>
      <c r="M162" s="217" t="s">
        <v>2029</v>
      </c>
      <c r="U162" s="5" t="e">
        <f>VLOOKUP(K162,'Mapping Service'!$K:$S,9,0)</f>
        <v>#N/A</v>
      </c>
    </row>
    <row r="163" spans="1:24">
      <c r="A163" s="5" t="s">
        <v>2404</v>
      </c>
      <c r="B163" s="63" t="s">
        <v>149</v>
      </c>
      <c r="C163" s="5" t="s">
        <v>149</v>
      </c>
      <c r="D163" s="7" t="s">
        <v>1326</v>
      </c>
      <c r="E163" s="143" t="s">
        <v>928</v>
      </c>
      <c r="G163" s="158" t="s">
        <v>954</v>
      </c>
      <c r="H163" s="32" t="s">
        <v>348</v>
      </c>
      <c r="I163" s="158" t="s">
        <v>954</v>
      </c>
      <c r="J163" s="32" t="s">
        <v>381</v>
      </c>
      <c r="K163" s="158" t="s">
        <v>954</v>
      </c>
      <c r="L163" s="32" t="s">
        <v>390</v>
      </c>
      <c r="M163" s="217" t="s">
        <v>2029</v>
      </c>
      <c r="U163" s="5" t="e">
        <f>VLOOKUP(K163,'Mapping Service'!$K:$S,9,0)</f>
        <v>#N/A</v>
      </c>
    </row>
    <row r="164" spans="1:24" ht="28.8">
      <c r="A164" s="5" t="s">
        <v>2404</v>
      </c>
      <c r="B164" s="63" t="s">
        <v>149</v>
      </c>
      <c r="C164" s="5" t="s">
        <v>149</v>
      </c>
      <c r="D164" s="95" t="s">
        <v>1329</v>
      </c>
      <c r="E164" s="143" t="s">
        <v>2025</v>
      </c>
      <c r="G164" s="157" t="s">
        <v>310</v>
      </c>
      <c r="H164" s="32" t="s">
        <v>351</v>
      </c>
      <c r="I164" s="157" t="s">
        <v>345</v>
      </c>
      <c r="J164" s="32" t="s">
        <v>384</v>
      </c>
      <c r="K164" s="157">
        <v>79</v>
      </c>
      <c r="L164" s="32" t="s">
        <v>393</v>
      </c>
      <c r="M164" s="217" t="s">
        <v>2023</v>
      </c>
      <c r="U164" s="5" t="e">
        <f>VLOOKUP(K164,'Mapping Service'!$K:$S,9,0)</f>
        <v>#N/A</v>
      </c>
    </row>
    <row r="165" spans="1:24">
      <c r="A165" s="5" t="s">
        <v>2404</v>
      </c>
      <c r="B165" s="63" t="s">
        <v>149</v>
      </c>
      <c r="C165" s="5" t="s">
        <v>149</v>
      </c>
      <c r="D165" s="7" t="s">
        <v>1330</v>
      </c>
      <c r="E165" s="143" t="s">
        <v>894</v>
      </c>
      <c r="G165" s="157" t="s">
        <v>1331</v>
      </c>
      <c r="H165" s="32" t="s">
        <v>1361</v>
      </c>
      <c r="I165" s="157" t="s">
        <v>1332</v>
      </c>
      <c r="J165" s="96" t="s">
        <v>2108</v>
      </c>
      <c r="K165" s="157" t="s">
        <v>357</v>
      </c>
      <c r="L165" s="96" t="s">
        <v>1371</v>
      </c>
      <c r="N165" s="96" t="s">
        <v>2525</v>
      </c>
      <c r="U165" s="5" t="str">
        <f>VLOOKUP(K165,'Mapping Service'!$K:$S,9,0)</f>
        <v>lubeServiceTask0000902</v>
      </c>
    </row>
    <row r="166" spans="1:24" ht="28.8">
      <c r="A166" s="5" t="s">
        <v>2404</v>
      </c>
      <c r="B166" s="63" t="s">
        <v>149</v>
      </c>
      <c r="C166" s="5" t="s">
        <v>149</v>
      </c>
      <c r="D166" s="7" t="s">
        <v>1333</v>
      </c>
      <c r="E166" s="143" t="s">
        <v>894</v>
      </c>
      <c r="G166" s="157" t="s">
        <v>1334</v>
      </c>
      <c r="H166" s="32" t="s">
        <v>2440</v>
      </c>
      <c r="I166" s="157" t="s">
        <v>1335</v>
      </c>
      <c r="J166" s="96" t="s">
        <v>2110</v>
      </c>
      <c r="K166" s="157" t="s">
        <v>361</v>
      </c>
      <c r="L166" s="96" t="s">
        <v>1375</v>
      </c>
      <c r="N166" s="96" t="s">
        <v>2526</v>
      </c>
      <c r="U166" s="5" t="str">
        <f>VLOOKUP(K166,'Mapping Service'!$K:$S,9,0)</f>
        <v>lubeServiceTask0000903</v>
      </c>
    </row>
    <row r="167" spans="1:24" ht="28.8">
      <c r="A167" s="5" t="s">
        <v>2404</v>
      </c>
      <c r="B167" s="63" t="s">
        <v>149</v>
      </c>
      <c r="C167" s="5" t="s">
        <v>149</v>
      </c>
      <c r="D167" s="7" t="s">
        <v>1337</v>
      </c>
      <c r="E167" s="143" t="s">
        <v>894</v>
      </c>
      <c r="G167" s="157" t="s">
        <v>1338</v>
      </c>
      <c r="H167" s="32" t="s">
        <v>2441</v>
      </c>
      <c r="I167" s="157" t="s">
        <v>1339</v>
      </c>
      <c r="J167" s="96" t="s">
        <v>2112</v>
      </c>
      <c r="K167" s="157" t="s">
        <v>364</v>
      </c>
      <c r="L167" s="96" t="s">
        <v>2113</v>
      </c>
      <c r="N167" s="96" t="s">
        <v>2527</v>
      </c>
      <c r="U167" s="5" t="str">
        <f>VLOOKUP(K167,'Mapping Service'!$K:$S,9,0)</f>
        <v>lubeServiceTask0000904</v>
      </c>
    </row>
    <row r="168" spans="1:24">
      <c r="A168" s="5" t="s">
        <v>2404</v>
      </c>
      <c r="B168" s="63" t="s">
        <v>149</v>
      </c>
      <c r="C168" s="5" t="s">
        <v>149</v>
      </c>
      <c r="D168" s="7" t="s">
        <v>1341</v>
      </c>
      <c r="E168" s="82" t="s">
        <v>928</v>
      </c>
      <c r="G168" s="157" t="s">
        <v>1342</v>
      </c>
      <c r="H168" s="32" t="s">
        <v>2442</v>
      </c>
      <c r="I168" s="157" t="s">
        <v>1343</v>
      </c>
      <c r="J168" s="96" t="s">
        <v>2115</v>
      </c>
      <c r="K168" s="157" t="s">
        <v>367</v>
      </c>
      <c r="L168" s="96" t="s">
        <v>2116</v>
      </c>
      <c r="N168" s="96" t="s">
        <v>2104</v>
      </c>
      <c r="U168" s="5" t="str">
        <f>VLOOKUP(K168,'Mapping Service'!$K:$S,9,0)</f>
        <v>lubeServiceTask0000905</v>
      </c>
    </row>
    <row r="169" spans="1:24" ht="129.6">
      <c r="A169" s="5" t="s">
        <v>2404</v>
      </c>
      <c r="B169" s="63" t="s">
        <v>149</v>
      </c>
      <c r="C169" s="5" t="s">
        <v>149</v>
      </c>
      <c r="D169" s="95" t="s">
        <v>2443</v>
      </c>
      <c r="E169" s="143" t="s">
        <v>894</v>
      </c>
      <c r="G169" s="157" t="s">
        <v>1346</v>
      </c>
      <c r="H169" s="32" t="s">
        <v>2444</v>
      </c>
      <c r="I169" s="157" t="s">
        <v>1347</v>
      </c>
      <c r="J169" s="96" t="s">
        <v>2119</v>
      </c>
      <c r="K169" s="157" t="s">
        <v>370</v>
      </c>
      <c r="L169" s="96" t="s">
        <v>2120</v>
      </c>
      <c r="M169" s="217" t="s">
        <v>2023</v>
      </c>
      <c r="N169" s="96" t="s">
        <v>2528</v>
      </c>
      <c r="U169" s="5" t="str">
        <f>VLOOKUP(K169,'Mapping Service'!$K:$S,9,0)</f>
        <v>lubeServiceTask0000906</v>
      </c>
    </row>
    <row r="170" spans="1:24">
      <c r="A170" s="5" t="s">
        <v>2404</v>
      </c>
      <c r="B170" s="63" t="s">
        <v>149</v>
      </c>
      <c r="C170" s="5" t="s">
        <v>149</v>
      </c>
      <c r="D170" s="95" t="s">
        <v>1349</v>
      </c>
      <c r="E170" s="143" t="s">
        <v>894</v>
      </c>
      <c r="G170" s="158" t="s">
        <v>954</v>
      </c>
      <c r="H170" s="96" t="s">
        <v>354</v>
      </c>
      <c r="I170" s="158" t="s">
        <v>954</v>
      </c>
      <c r="J170" s="96" t="s">
        <v>387</v>
      </c>
      <c r="K170" s="158" t="s">
        <v>954</v>
      </c>
      <c r="L170" s="32" t="s">
        <v>409</v>
      </c>
      <c r="M170" s="217" t="s">
        <v>2029</v>
      </c>
      <c r="U170" s="5" t="e">
        <f>VLOOKUP(K170,'Mapping Service'!$K:$S,9,0)</f>
        <v>#N/A</v>
      </c>
    </row>
    <row r="171" spans="1:24" ht="86.4">
      <c r="A171" s="5" t="s">
        <v>2404</v>
      </c>
      <c r="B171" s="63" t="s">
        <v>149</v>
      </c>
      <c r="C171" s="5" t="s">
        <v>149</v>
      </c>
      <c r="D171" s="208" t="s">
        <v>2445</v>
      </c>
      <c r="E171" s="143" t="s">
        <v>928</v>
      </c>
      <c r="G171" s="158" t="s">
        <v>954</v>
      </c>
      <c r="H171" s="96" t="s">
        <v>1328</v>
      </c>
      <c r="I171" s="158" t="s">
        <v>954</v>
      </c>
      <c r="J171" s="96" t="s">
        <v>390</v>
      </c>
      <c r="K171" s="158" t="s">
        <v>954</v>
      </c>
      <c r="L171" s="32" t="s">
        <v>412</v>
      </c>
      <c r="M171" s="217" t="s">
        <v>2029</v>
      </c>
      <c r="Q171" s="94" t="s">
        <v>2122</v>
      </c>
      <c r="U171" s="5" t="e">
        <f>VLOOKUP(K171,'Mapping Service'!$K:$S,9,0)</f>
        <v>#N/A</v>
      </c>
    </row>
    <row r="172" spans="1:24" ht="43.2">
      <c r="A172" s="5" t="s">
        <v>2404</v>
      </c>
      <c r="B172" s="48" t="s">
        <v>375</v>
      </c>
      <c r="C172" s="48" t="s">
        <v>2405</v>
      </c>
      <c r="D172" s="16" t="s">
        <v>2446</v>
      </c>
      <c r="E172" s="48" t="s">
        <v>890</v>
      </c>
      <c r="F172" s="49"/>
      <c r="G172" s="156"/>
      <c r="H172" s="49" t="s">
        <v>23</v>
      </c>
      <c r="I172" s="156"/>
      <c r="J172" s="49" t="s">
        <v>23</v>
      </c>
      <c r="K172" s="156"/>
      <c r="L172" s="49" t="s">
        <v>23</v>
      </c>
      <c r="M172" s="16"/>
      <c r="N172" s="49"/>
      <c r="O172" s="48"/>
      <c r="P172" s="48"/>
      <c r="Q172" s="48"/>
      <c r="R172" s="48"/>
      <c r="S172" s="48"/>
      <c r="T172" s="48"/>
      <c r="U172" s="5" t="e">
        <f>VLOOKUP(K172,'Mapping Service'!$K:$S,9,0)</f>
        <v>#N/A</v>
      </c>
      <c r="V172" s="48"/>
      <c r="W172" s="48"/>
      <c r="X172" s="77"/>
    </row>
    <row r="173" spans="1:24">
      <c r="A173" s="5" t="s">
        <v>2404</v>
      </c>
      <c r="B173" s="99" t="s">
        <v>375</v>
      </c>
      <c r="C173" s="20" t="s">
        <v>926</v>
      </c>
      <c r="D173" s="22" t="s">
        <v>926</v>
      </c>
      <c r="E173" s="20" t="s">
        <v>2</v>
      </c>
      <c r="F173" s="71"/>
      <c r="H173" s="71" t="s">
        <v>23</v>
      </c>
      <c r="J173" s="71" t="s">
        <v>23</v>
      </c>
      <c r="L173" s="71" t="s">
        <v>23</v>
      </c>
      <c r="M173" s="22"/>
      <c r="N173" s="213"/>
      <c r="O173" s="20"/>
      <c r="P173" s="20"/>
      <c r="Q173" s="20"/>
      <c r="R173" s="20"/>
      <c r="S173" s="20"/>
      <c r="T173" s="20"/>
      <c r="U173" s="5" t="e">
        <f>VLOOKUP(K173,'Mapping Service'!$K:$S,9,0)</f>
        <v>#N/A</v>
      </c>
      <c r="V173" s="20"/>
      <c r="W173" s="20"/>
    </row>
    <row r="174" spans="1:24">
      <c r="A174" s="5" t="s">
        <v>2404</v>
      </c>
      <c r="B174" s="63" t="s">
        <v>375</v>
      </c>
      <c r="C174" s="5" t="s">
        <v>926</v>
      </c>
      <c r="D174" s="7" t="s">
        <v>1353</v>
      </c>
      <c r="E174" s="82" t="s">
        <v>894</v>
      </c>
      <c r="G174" s="157" t="s">
        <v>354</v>
      </c>
      <c r="H174" s="32" t="s">
        <v>373</v>
      </c>
      <c r="I174" s="157" t="s">
        <v>409</v>
      </c>
      <c r="J174" s="32" t="s">
        <v>393</v>
      </c>
      <c r="K174" s="157">
        <v>91</v>
      </c>
      <c r="L174" s="32" t="s">
        <v>415</v>
      </c>
      <c r="M174" s="149" t="s">
        <v>2044</v>
      </c>
      <c r="U174" s="5" t="str">
        <f>VLOOKUP(K174,'Mapping Service'!$K:$S,9,0)</f>
        <v>mechanicalServiceTask0000110</v>
      </c>
    </row>
    <row r="175" spans="1:24">
      <c r="A175" s="5" t="s">
        <v>2404</v>
      </c>
      <c r="B175" s="63" t="s">
        <v>375</v>
      </c>
      <c r="C175" s="5" t="s">
        <v>926</v>
      </c>
      <c r="D175" s="7" t="s">
        <v>1354</v>
      </c>
      <c r="E175" s="82" t="s">
        <v>894</v>
      </c>
      <c r="G175" s="157" t="s">
        <v>351</v>
      </c>
      <c r="H175" s="32" t="s">
        <v>1358</v>
      </c>
      <c r="I175" s="157" t="s">
        <v>393</v>
      </c>
      <c r="J175" s="32" t="s">
        <v>409</v>
      </c>
      <c r="K175" s="157">
        <v>90</v>
      </c>
      <c r="L175" s="32" t="s">
        <v>418</v>
      </c>
      <c r="M175" s="7" t="s">
        <v>2044</v>
      </c>
      <c r="U175" s="5" t="str">
        <f>VLOOKUP(K175,'Mapping Service'!$K:$S,9,0)</f>
        <v>mechanicalServiceTask0000109</v>
      </c>
    </row>
    <row r="176" spans="1:24" ht="28.8">
      <c r="A176" s="5" t="s">
        <v>2404</v>
      </c>
      <c r="B176" s="63" t="s">
        <v>375</v>
      </c>
      <c r="C176" s="5" t="s">
        <v>926</v>
      </c>
      <c r="D176" s="148" t="s">
        <v>1356</v>
      </c>
      <c r="E176" s="147" t="s">
        <v>894</v>
      </c>
      <c r="H176" s="32" t="s">
        <v>23</v>
      </c>
      <c r="J176" s="32" t="s">
        <v>23</v>
      </c>
      <c r="K176" s="157" t="s">
        <v>954</v>
      </c>
      <c r="L176" s="32" t="s">
        <v>421</v>
      </c>
      <c r="M176" s="217" t="s">
        <v>2072</v>
      </c>
      <c r="U176" s="5" t="e">
        <f>VLOOKUP(K176,'Mapping Service'!$K:$S,9,0)</f>
        <v>#N/A</v>
      </c>
    </row>
    <row r="177" spans="1:24">
      <c r="A177" s="5" t="s">
        <v>2404</v>
      </c>
      <c r="B177" s="63" t="s">
        <v>375</v>
      </c>
      <c r="C177" s="5" t="s">
        <v>926</v>
      </c>
      <c r="D177" s="210" t="s">
        <v>981</v>
      </c>
      <c r="E177" s="147" t="s">
        <v>2031</v>
      </c>
      <c r="G177" s="157" t="s">
        <v>316</v>
      </c>
      <c r="H177" s="32" t="s">
        <v>381</v>
      </c>
      <c r="I177" s="157" t="s">
        <v>351</v>
      </c>
      <c r="J177" s="32" t="s">
        <v>412</v>
      </c>
      <c r="K177" s="157">
        <v>81</v>
      </c>
      <c r="L177" s="32" t="s">
        <v>424</v>
      </c>
      <c r="U177" s="5" t="e">
        <f>VLOOKUP(K177,'Mapping Service'!$K:$S,9,0)</f>
        <v>#N/A</v>
      </c>
    </row>
    <row r="178" spans="1:24">
      <c r="A178" s="5" t="s">
        <v>2404</v>
      </c>
      <c r="B178" s="63" t="s">
        <v>375</v>
      </c>
      <c r="C178" s="5" t="s">
        <v>926</v>
      </c>
      <c r="D178" s="211" t="s">
        <v>2535</v>
      </c>
      <c r="E178" s="147" t="s">
        <v>2058</v>
      </c>
      <c r="G178" s="157" t="s">
        <v>1288</v>
      </c>
      <c r="H178" s="32" t="s">
        <v>1370</v>
      </c>
      <c r="I178" s="157" t="s">
        <v>1361</v>
      </c>
      <c r="J178" s="96" t="s">
        <v>2124</v>
      </c>
      <c r="K178" s="157" t="s">
        <v>378</v>
      </c>
      <c r="L178" s="96" t="s">
        <v>1451</v>
      </c>
      <c r="N178" s="96" t="s">
        <v>2525</v>
      </c>
      <c r="O178" s="145" t="s">
        <v>2125</v>
      </c>
      <c r="U178" s="5" t="str">
        <f>VLOOKUP(K178,'Mapping Service'!$K:$S,9,0)</f>
        <v>mechanicalServiceTask000507102</v>
      </c>
    </row>
    <row r="179" spans="1:24">
      <c r="A179" s="5" t="s">
        <v>2404</v>
      </c>
      <c r="B179" s="63" t="s">
        <v>375</v>
      </c>
      <c r="C179" s="5" t="s">
        <v>926</v>
      </c>
      <c r="D179" s="211" t="s">
        <v>2536</v>
      </c>
      <c r="E179" s="147" t="s">
        <v>2058</v>
      </c>
      <c r="H179" t="s">
        <v>1374</v>
      </c>
      <c r="J179" s="96" t="s">
        <v>2537</v>
      </c>
      <c r="L179" s="96" t="s">
        <v>1464</v>
      </c>
      <c r="N179" s="96" t="s">
        <v>2526</v>
      </c>
      <c r="O179" s="145"/>
    </row>
    <row r="180" spans="1:24">
      <c r="A180" s="5" t="s">
        <v>2404</v>
      </c>
      <c r="B180" s="63" t="s">
        <v>375</v>
      </c>
      <c r="C180" s="5" t="s">
        <v>926</v>
      </c>
      <c r="D180" s="7" t="s">
        <v>1364</v>
      </c>
      <c r="E180" s="82" t="s">
        <v>894</v>
      </c>
      <c r="G180" s="157" t="s">
        <v>319</v>
      </c>
      <c r="H180" s="32" t="s">
        <v>384</v>
      </c>
      <c r="I180" s="157" t="s">
        <v>354</v>
      </c>
      <c r="J180" s="32" t="s">
        <v>415</v>
      </c>
      <c r="K180" s="157">
        <v>82</v>
      </c>
      <c r="L180" s="32" t="s">
        <v>427</v>
      </c>
      <c r="U180" s="5" t="str">
        <f>VLOOKUP(K180,'Mapping Service'!$K:$S,9,0)</f>
        <v>mechanicalServiceTask0000101</v>
      </c>
    </row>
    <row r="181" spans="1:24">
      <c r="A181" s="5" t="s">
        <v>2404</v>
      </c>
      <c r="B181" s="63" t="s">
        <v>375</v>
      </c>
      <c r="C181" s="5" t="s">
        <v>926</v>
      </c>
      <c r="D181" s="7" t="s">
        <v>1365</v>
      </c>
      <c r="E181" s="82" t="s">
        <v>894</v>
      </c>
      <c r="G181" s="157" t="s">
        <v>1299</v>
      </c>
      <c r="H181" s="32" t="s">
        <v>387</v>
      </c>
      <c r="I181" s="157" t="s">
        <v>1328</v>
      </c>
      <c r="J181" s="32" t="s">
        <v>418</v>
      </c>
      <c r="K181" s="157">
        <v>83</v>
      </c>
      <c r="L181" s="32" t="s">
        <v>430</v>
      </c>
      <c r="U181" s="5" t="str">
        <f>VLOOKUP(K181,'Mapping Service'!$K:$S,9,0)</f>
        <v>mechanicalServiceTask0000102</v>
      </c>
    </row>
    <row r="182" spans="1:24" ht="28.8">
      <c r="A182" s="5" t="s">
        <v>2404</v>
      </c>
      <c r="B182" s="63" t="s">
        <v>375</v>
      </c>
      <c r="C182" s="5" t="s">
        <v>926</v>
      </c>
      <c r="D182" t="s">
        <v>1366</v>
      </c>
      <c r="E182" s="82" t="s">
        <v>894</v>
      </c>
      <c r="G182" s="157" t="s">
        <v>329</v>
      </c>
      <c r="H182" s="32" t="s">
        <v>390</v>
      </c>
      <c r="I182" s="157" t="s">
        <v>373</v>
      </c>
      <c r="J182" s="32" t="s">
        <v>421</v>
      </c>
      <c r="K182" s="157">
        <v>84</v>
      </c>
      <c r="L182" s="32" t="s">
        <v>433</v>
      </c>
      <c r="M182" s="221" t="s">
        <v>2023</v>
      </c>
      <c r="U182" s="5" t="str">
        <f>VLOOKUP(K182,'Mapping Service'!$K:$S,9,0)</f>
        <v>mechanicalServiceTask0000103</v>
      </c>
    </row>
    <row r="183" spans="1:24">
      <c r="A183" s="5" t="s">
        <v>2404</v>
      </c>
      <c r="B183" s="63" t="s">
        <v>375</v>
      </c>
      <c r="C183" s="5" t="s">
        <v>926</v>
      </c>
      <c r="D183" s="7" t="s">
        <v>1368</v>
      </c>
      <c r="E183" s="82" t="s">
        <v>894</v>
      </c>
      <c r="G183" s="157" t="s">
        <v>1369</v>
      </c>
      <c r="H183" s="32" t="s">
        <v>1371</v>
      </c>
      <c r="I183" s="157" t="s">
        <v>1370</v>
      </c>
      <c r="J183" s="96" t="s">
        <v>1451</v>
      </c>
      <c r="K183" s="157">
        <v>86</v>
      </c>
      <c r="L183" s="96" t="s">
        <v>1552</v>
      </c>
      <c r="U183" s="5" t="str">
        <f>VLOOKUP(K183,'Mapping Service'!$K:$S,9,0)</f>
        <v>mechanicalServiceTask0000105</v>
      </c>
    </row>
    <row r="184" spans="1:24">
      <c r="A184" s="5" t="s">
        <v>2404</v>
      </c>
      <c r="B184" s="63" t="s">
        <v>375</v>
      </c>
      <c r="C184" s="5" t="s">
        <v>926</v>
      </c>
      <c r="D184" s="7" t="s">
        <v>1372</v>
      </c>
      <c r="E184" s="147" t="s">
        <v>2031</v>
      </c>
      <c r="G184" s="157" t="s">
        <v>1373</v>
      </c>
      <c r="H184" s="32" t="s">
        <v>1375</v>
      </c>
      <c r="I184" s="157" t="s">
        <v>1374</v>
      </c>
      <c r="J184" s="96" t="s">
        <v>1464</v>
      </c>
      <c r="K184" s="157" t="s">
        <v>1375</v>
      </c>
      <c r="L184" s="96" t="s">
        <v>1555</v>
      </c>
      <c r="N184" s="96" t="s">
        <v>2526</v>
      </c>
      <c r="U184" s="5" t="e">
        <f>VLOOKUP(K184,'Mapping Service'!$K:$S,9,0)</f>
        <v>#N/A</v>
      </c>
    </row>
    <row r="185" spans="1:24">
      <c r="A185" s="5" t="s">
        <v>2404</v>
      </c>
      <c r="B185" s="63" t="s">
        <v>375</v>
      </c>
      <c r="C185" s="5" t="s">
        <v>926</v>
      </c>
      <c r="D185" t="s">
        <v>2128</v>
      </c>
      <c r="E185" s="147" t="s">
        <v>2058</v>
      </c>
      <c r="G185" s="157" t="s">
        <v>1377</v>
      </c>
      <c r="H185" s="32" t="s">
        <v>397</v>
      </c>
      <c r="I185" s="157" t="s">
        <v>1378</v>
      </c>
      <c r="J185" s="96" t="s">
        <v>1473</v>
      </c>
      <c r="K185" s="157" t="s">
        <v>397</v>
      </c>
      <c r="L185" s="96" t="s">
        <v>1557</v>
      </c>
      <c r="N185" s="96" t="s">
        <v>2532</v>
      </c>
      <c r="U185" s="5" t="str">
        <f>VLOOKUP(K185,'Mapping Service'!$K:$S,9,0)</f>
        <v>323606ba-80d9-4cd0-9232-6fce64c1f604</v>
      </c>
    </row>
    <row r="186" spans="1:24">
      <c r="A186" s="5" t="s">
        <v>2404</v>
      </c>
      <c r="B186" s="63" t="s">
        <v>375</v>
      </c>
      <c r="C186" s="5" t="s">
        <v>926</v>
      </c>
      <c r="D186" t="s">
        <v>2130</v>
      </c>
      <c r="E186" s="82" t="s">
        <v>2058</v>
      </c>
      <c r="G186" s="157" t="s">
        <v>1380</v>
      </c>
      <c r="H186" s="32" t="s">
        <v>400</v>
      </c>
      <c r="I186" s="157" t="s">
        <v>1381</v>
      </c>
      <c r="J186" s="96" t="s">
        <v>1468</v>
      </c>
      <c r="K186" s="157" t="s">
        <v>400</v>
      </c>
      <c r="L186" s="96" t="s">
        <v>2132</v>
      </c>
      <c r="N186" s="96" t="s">
        <v>2538</v>
      </c>
      <c r="U186" s="5" t="str">
        <f>VLOOKUP(K186,'Mapping Service'!$K:$S,9,0)</f>
        <v>323606ba-80d9-4cd0-9232-6fce64c1f603</v>
      </c>
    </row>
    <row r="187" spans="1:24">
      <c r="A187" s="5" t="s">
        <v>2404</v>
      </c>
      <c r="B187" s="63" t="s">
        <v>375</v>
      </c>
      <c r="C187" s="5" t="s">
        <v>926</v>
      </c>
      <c r="D187" t="s">
        <v>2133</v>
      </c>
      <c r="E187" s="82" t="s">
        <v>2058</v>
      </c>
      <c r="G187" s="157" t="s">
        <v>1383</v>
      </c>
      <c r="H187" s="32" t="s">
        <v>403</v>
      </c>
      <c r="I187" s="157" t="s">
        <v>1384</v>
      </c>
      <c r="J187" s="96" t="s">
        <v>2135</v>
      </c>
      <c r="K187" s="157" t="s">
        <v>403</v>
      </c>
      <c r="L187" s="96" t="s">
        <v>2136</v>
      </c>
      <c r="N187" s="96" t="s">
        <v>2539</v>
      </c>
      <c r="U187" s="5" t="str">
        <f>VLOOKUP(K187,'Mapping Service'!$K:$S,9,0)</f>
        <v>323606ba-80d9-4cd0-9232-6fce6sdff603</v>
      </c>
    </row>
    <row r="188" spans="1:24">
      <c r="A188" s="5" t="s">
        <v>2404</v>
      </c>
      <c r="B188" s="63" t="s">
        <v>375</v>
      </c>
      <c r="C188" s="5" t="s">
        <v>926</v>
      </c>
      <c r="D188" t="s">
        <v>2137</v>
      </c>
      <c r="E188" s="82" t="s">
        <v>2058</v>
      </c>
      <c r="G188" s="157" t="s">
        <v>1386</v>
      </c>
      <c r="H188" s="32" t="s">
        <v>406</v>
      </c>
      <c r="I188" s="157" t="s">
        <v>1387</v>
      </c>
      <c r="J188" s="96" t="s">
        <v>2139</v>
      </c>
      <c r="K188" s="157" t="s">
        <v>406</v>
      </c>
      <c r="L188" s="96" t="s">
        <v>2140</v>
      </c>
      <c r="N188" s="96" t="s">
        <v>2540</v>
      </c>
      <c r="O188" s="145" t="s">
        <v>2125</v>
      </c>
      <c r="U188" s="5" t="str">
        <f>VLOOKUP(K188,'Mapping Service'!$K:$S,9,0)</f>
        <v>323606ba-80d9-4cd0-9232-6fce64c1f601</v>
      </c>
    </row>
    <row r="189" spans="1:24">
      <c r="A189" s="5" t="s">
        <v>2404</v>
      </c>
      <c r="B189" s="63" t="s">
        <v>375</v>
      </c>
      <c r="C189" s="5" t="s">
        <v>926</v>
      </c>
      <c r="D189" s="7" t="s">
        <v>1398</v>
      </c>
      <c r="E189" s="82" t="s">
        <v>894</v>
      </c>
      <c r="G189" s="157" t="s">
        <v>342</v>
      </c>
      <c r="H189" s="32" t="s">
        <v>409</v>
      </c>
      <c r="I189" s="157" t="s">
        <v>384</v>
      </c>
      <c r="J189" s="32" t="s">
        <v>427</v>
      </c>
      <c r="K189" s="157">
        <v>87</v>
      </c>
      <c r="L189" s="32" t="s">
        <v>439</v>
      </c>
      <c r="U189" s="5" t="str">
        <f>VLOOKUP(K189,'Mapping Service'!$K:$S,9,0)</f>
        <v>mechanicalServiceTask0000106</v>
      </c>
    </row>
    <row r="190" spans="1:24">
      <c r="A190" s="5" t="s">
        <v>2404</v>
      </c>
      <c r="B190" s="63" t="s">
        <v>375</v>
      </c>
      <c r="C190" s="5" t="s">
        <v>926</v>
      </c>
      <c r="D190" s="7" t="s">
        <v>1399</v>
      </c>
      <c r="E190" s="82" t="s">
        <v>894</v>
      </c>
      <c r="G190" s="157" t="s">
        <v>345</v>
      </c>
      <c r="H190" s="32" t="s">
        <v>412</v>
      </c>
      <c r="I190" s="157" t="s">
        <v>387</v>
      </c>
      <c r="J190" s="32" t="s">
        <v>430</v>
      </c>
      <c r="K190" s="157">
        <v>88</v>
      </c>
      <c r="L190" s="32" t="s">
        <v>442</v>
      </c>
      <c r="U190" s="5" t="str">
        <f>VLOOKUP(K190,'Mapping Service'!$K:$S,9,0)</f>
        <v>mechanicalServiceTask0000107</v>
      </c>
    </row>
    <row r="191" spans="1:24" s="97" customFormat="1" ht="28.8">
      <c r="A191" s="5" t="s">
        <v>2404</v>
      </c>
      <c r="B191" s="63" t="s">
        <v>375</v>
      </c>
      <c r="C191" s="5" t="s">
        <v>926</v>
      </c>
      <c r="D191" s="95" t="s">
        <v>1402</v>
      </c>
      <c r="E191" s="143" t="s">
        <v>894</v>
      </c>
      <c r="F191" s="96"/>
      <c r="G191" s="158">
        <v>160</v>
      </c>
      <c r="H191" s="32" t="s">
        <v>415</v>
      </c>
      <c r="I191" s="158">
        <v>173</v>
      </c>
      <c r="J191" s="32" t="s">
        <v>433</v>
      </c>
      <c r="K191" s="158">
        <v>181</v>
      </c>
      <c r="L191" s="32" t="s">
        <v>445</v>
      </c>
      <c r="M191" s="217" t="s">
        <v>2141</v>
      </c>
      <c r="N191" s="96"/>
      <c r="O191" s="94"/>
      <c r="P191" s="94"/>
      <c r="Q191" s="94"/>
      <c r="R191" s="94"/>
      <c r="S191" s="94"/>
      <c r="T191" s="94"/>
      <c r="U191" s="5" t="str">
        <f>VLOOKUP(K191,'Mapping Service'!$K:$S,9,0)</f>
        <v>firePreventionTask000106</v>
      </c>
      <c r="V191" s="94"/>
      <c r="W191" s="94"/>
      <c r="X191" s="94"/>
    </row>
    <row r="192" spans="1:24">
      <c r="A192" s="5" t="s">
        <v>2404</v>
      </c>
      <c r="B192" s="63" t="s">
        <v>375</v>
      </c>
      <c r="C192" s="5" t="s">
        <v>926</v>
      </c>
      <c r="D192" s="7" t="s">
        <v>1404</v>
      </c>
      <c r="E192" s="82" t="s">
        <v>894</v>
      </c>
      <c r="G192" s="157" t="s">
        <v>348</v>
      </c>
      <c r="H192" s="32" t="s">
        <v>418</v>
      </c>
      <c r="I192" s="157" t="s">
        <v>390</v>
      </c>
      <c r="J192" s="32" t="s">
        <v>436</v>
      </c>
      <c r="K192" s="157">
        <v>89</v>
      </c>
      <c r="L192" s="32" t="s">
        <v>448</v>
      </c>
      <c r="U192" s="5" t="str">
        <f>VLOOKUP(K192,'Mapping Service'!$K:$S,9,0)</f>
        <v>mechanicalServiceTask0000108</v>
      </c>
    </row>
    <row r="193" spans="1:23">
      <c r="A193" s="5" t="s">
        <v>2404</v>
      </c>
      <c r="B193" s="63" t="s">
        <v>375</v>
      </c>
      <c r="C193" s="5" t="s">
        <v>926</v>
      </c>
      <c r="D193" s="7" t="s">
        <v>1405</v>
      </c>
      <c r="E193" s="82" t="s">
        <v>894</v>
      </c>
      <c r="G193" s="157" t="s">
        <v>1328</v>
      </c>
      <c r="H193" s="32" t="s">
        <v>421</v>
      </c>
      <c r="I193" s="157" t="s">
        <v>412</v>
      </c>
      <c r="J193" s="32" t="s">
        <v>439</v>
      </c>
      <c r="K193" s="157">
        <v>92</v>
      </c>
      <c r="L193" s="32" t="s">
        <v>451</v>
      </c>
      <c r="U193" s="5" t="str">
        <f>VLOOKUP(K193,'Mapping Service'!$K:$S,9,0)</f>
        <v>mechanicalServiceTask0000110001</v>
      </c>
    </row>
    <row r="194" spans="1:23" ht="28.8">
      <c r="A194" s="5" t="s">
        <v>2404</v>
      </c>
      <c r="B194" s="63" t="s">
        <v>375</v>
      </c>
      <c r="C194" s="5" t="s">
        <v>926</v>
      </c>
      <c r="D194" t="s">
        <v>1407</v>
      </c>
      <c r="E194" s="82" t="s">
        <v>894</v>
      </c>
      <c r="G194" s="157" t="s">
        <v>373</v>
      </c>
      <c r="H194" s="32" t="s">
        <v>424</v>
      </c>
      <c r="I194" s="157" t="s">
        <v>415</v>
      </c>
      <c r="J194" s="32" t="s">
        <v>442</v>
      </c>
      <c r="K194" s="157">
        <v>93</v>
      </c>
      <c r="L194" s="32" t="s">
        <v>454</v>
      </c>
      <c r="M194" s="221" t="s">
        <v>2023</v>
      </c>
      <c r="U194" s="5" t="str">
        <f>VLOOKUP(K194,'Mapping Service'!$K:$S,9,0)</f>
        <v>mechanicalServiceTask0000110002</v>
      </c>
    </row>
    <row r="195" spans="1:23">
      <c r="A195" s="5" t="s">
        <v>2404</v>
      </c>
      <c r="B195" s="63" t="s">
        <v>375</v>
      </c>
      <c r="C195" s="5" t="s">
        <v>926</v>
      </c>
      <c r="D195" s="7" t="s">
        <v>1409</v>
      </c>
      <c r="E195" s="82" t="s">
        <v>894</v>
      </c>
      <c r="G195" s="157" t="s">
        <v>1358</v>
      </c>
      <c r="H195" s="32" t="s">
        <v>427</v>
      </c>
      <c r="I195" s="157" t="s">
        <v>418</v>
      </c>
      <c r="J195" s="32" t="s">
        <v>445</v>
      </c>
      <c r="K195" s="157">
        <v>94</v>
      </c>
      <c r="L195" s="32" t="s">
        <v>457</v>
      </c>
      <c r="U195" s="5" t="str">
        <f>VLOOKUP(K195,'Mapping Service'!$K:$S,9,0)</f>
        <v>mechanicalServiceTask0000110003</v>
      </c>
    </row>
    <row r="196" spans="1:23">
      <c r="A196" s="5" t="s">
        <v>2404</v>
      </c>
      <c r="B196" s="63" t="s">
        <v>375</v>
      </c>
      <c r="C196" s="5" t="s">
        <v>926</v>
      </c>
      <c r="D196" s="7" t="s">
        <v>1412</v>
      </c>
      <c r="E196" s="82" t="s">
        <v>894</v>
      </c>
      <c r="G196" s="157" t="s">
        <v>381</v>
      </c>
      <c r="H196" s="32" t="s">
        <v>430</v>
      </c>
      <c r="I196" s="157" t="s">
        <v>421</v>
      </c>
      <c r="J196" s="32" t="s">
        <v>448</v>
      </c>
      <c r="K196" s="157">
        <v>95</v>
      </c>
      <c r="L196" s="32" t="s">
        <v>460</v>
      </c>
      <c r="U196" s="5" t="str">
        <f>VLOOKUP(K196,'Mapping Service'!$K:$S,9,0)</f>
        <v>mechanicalServiceTask0000110004</v>
      </c>
    </row>
    <row r="197" spans="1:23" ht="28.8">
      <c r="A197" s="5" t="s">
        <v>2404</v>
      </c>
      <c r="B197" s="63" t="s">
        <v>375</v>
      </c>
      <c r="C197" s="5" t="s">
        <v>926</v>
      </c>
      <c r="D197" s="7" t="s">
        <v>1415</v>
      </c>
      <c r="E197" s="147" t="s">
        <v>894</v>
      </c>
      <c r="G197" s="157" t="s">
        <v>954</v>
      </c>
      <c r="H197" s="32" t="s">
        <v>433</v>
      </c>
      <c r="I197" s="157" t="s">
        <v>954</v>
      </c>
      <c r="J197" s="32" t="s">
        <v>451</v>
      </c>
      <c r="K197" s="157" t="s">
        <v>954</v>
      </c>
      <c r="L197" s="32" t="s">
        <v>2142</v>
      </c>
      <c r="M197" s="221" t="s">
        <v>2072</v>
      </c>
      <c r="U197" s="5" t="e">
        <f>VLOOKUP(K197,'Mapping Service'!$K:$S,9,0)</f>
        <v>#N/A</v>
      </c>
    </row>
    <row r="198" spans="1:23">
      <c r="A198" s="5" t="s">
        <v>2404</v>
      </c>
      <c r="B198" s="63" t="s">
        <v>375</v>
      </c>
      <c r="C198" s="5" t="s">
        <v>926</v>
      </c>
      <c r="D198" s="7" t="s">
        <v>1416</v>
      </c>
      <c r="E198" s="147" t="s">
        <v>894</v>
      </c>
      <c r="G198" s="157" t="s">
        <v>954</v>
      </c>
      <c r="H198" s="32" t="s">
        <v>436</v>
      </c>
      <c r="I198" s="157" t="s">
        <v>954</v>
      </c>
      <c r="J198" s="32" t="s">
        <v>454</v>
      </c>
      <c r="K198" s="157" t="s">
        <v>954</v>
      </c>
      <c r="L198" s="32" t="s">
        <v>470</v>
      </c>
      <c r="M198" s="221" t="s">
        <v>2072</v>
      </c>
      <c r="U198" s="5" t="e">
        <f>VLOOKUP(K198,'Mapping Service'!$K:$S,9,0)</f>
        <v>#N/A</v>
      </c>
    </row>
    <row r="199" spans="1:23" ht="43.2">
      <c r="A199" s="5" t="s">
        <v>2404</v>
      </c>
      <c r="B199" s="63" t="s">
        <v>375</v>
      </c>
      <c r="C199" s="5" t="s">
        <v>926</v>
      </c>
      <c r="D199" t="s">
        <v>1418</v>
      </c>
      <c r="E199" s="82" t="s">
        <v>894</v>
      </c>
      <c r="G199" s="157" t="s">
        <v>1312</v>
      </c>
      <c r="H199" s="32" t="s">
        <v>439</v>
      </c>
      <c r="I199" s="157" t="s">
        <v>1358</v>
      </c>
      <c r="J199" s="32" t="s">
        <v>457</v>
      </c>
      <c r="K199" s="157">
        <v>85</v>
      </c>
      <c r="L199" s="32" t="s">
        <v>1546</v>
      </c>
      <c r="M199" s="221" t="s">
        <v>2042</v>
      </c>
      <c r="U199" s="5" t="str">
        <f>VLOOKUP(K199,'Mapping Service'!$K:$S,9,0)</f>
        <v>mechanicalServiceTask0000104</v>
      </c>
    </row>
    <row r="200" spans="1:23">
      <c r="A200" s="5" t="s">
        <v>2404</v>
      </c>
      <c r="B200" s="20" t="s">
        <v>375</v>
      </c>
      <c r="C200" s="99" t="s">
        <v>1421</v>
      </c>
      <c r="D200" s="22" t="s">
        <v>1421</v>
      </c>
      <c r="E200" s="20" t="s">
        <v>2</v>
      </c>
      <c r="F200" s="71"/>
      <c r="G200" s="157" t="s">
        <v>23</v>
      </c>
      <c r="H200" s="71" t="s">
        <v>23</v>
      </c>
      <c r="I200" s="157" t="s">
        <v>23</v>
      </c>
      <c r="J200" s="71" t="s">
        <v>23</v>
      </c>
      <c r="K200" s="157" t="s">
        <v>23</v>
      </c>
      <c r="L200" s="71" t="s">
        <v>23</v>
      </c>
      <c r="M200" s="22"/>
      <c r="N200" s="213"/>
      <c r="O200" s="20"/>
      <c r="P200" s="20"/>
      <c r="Q200" s="20"/>
      <c r="R200" s="20"/>
      <c r="S200" s="20"/>
      <c r="T200" s="20"/>
      <c r="U200" s="5" t="e">
        <f>VLOOKUP(K200,'Mapping Service'!$K:$S,9,0)</f>
        <v>#N/A</v>
      </c>
      <c r="V200" s="20"/>
      <c r="W200" s="20"/>
    </row>
    <row r="201" spans="1:23">
      <c r="A201" s="5" t="s">
        <v>2404</v>
      </c>
      <c r="B201" s="63" t="s">
        <v>375</v>
      </c>
      <c r="C201" s="5" t="s">
        <v>1421</v>
      </c>
      <c r="D201" s="7" t="s">
        <v>1424</v>
      </c>
      <c r="E201" s="82" t="s">
        <v>894</v>
      </c>
      <c r="G201" s="157" t="s">
        <v>387</v>
      </c>
      <c r="H201" s="32" t="s">
        <v>442</v>
      </c>
      <c r="I201" s="157" t="s">
        <v>427</v>
      </c>
      <c r="J201" s="32" t="s">
        <v>460</v>
      </c>
      <c r="K201" s="157">
        <v>97</v>
      </c>
      <c r="L201" s="32" t="s">
        <v>477</v>
      </c>
      <c r="U201" s="5" t="str">
        <f>VLOOKUP(K201,'Mapping Service'!$K:$S,9,0)</f>
        <v>mechanicalServiceTask0000112</v>
      </c>
    </row>
    <row r="202" spans="1:23">
      <c r="A202" s="5" t="s">
        <v>2404</v>
      </c>
      <c r="B202" s="63" t="s">
        <v>375</v>
      </c>
      <c r="C202" s="5" t="s">
        <v>1421</v>
      </c>
      <c r="D202" s="7" t="s">
        <v>1426</v>
      </c>
      <c r="E202" s="82" t="s">
        <v>894</v>
      </c>
      <c r="G202" s="157" t="s">
        <v>393</v>
      </c>
      <c r="H202" s="32" t="s">
        <v>445</v>
      </c>
      <c r="I202" s="157" t="s">
        <v>433</v>
      </c>
      <c r="J202" s="32" t="s">
        <v>2142</v>
      </c>
      <c r="K202" s="157">
        <v>99</v>
      </c>
      <c r="L202" s="32" t="s">
        <v>480</v>
      </c>
      <c r="U202" s="5" t="str">
        <f>VLOOKUP(K202,'Mapping Service'!$K:$S,9,0)</f>
        <v>mechanicalServiceTask0000114</v>
      </c>
    </row>
    <row r="203" spans="1:23">
      <c r="A203" s="5" t="s">
        <v>2404</v>
      </c>
      <c r="B203" s="20" t="s">
        <v>375</v>
      </c>
      <c r="C203" s="99" t="s">
        <v>1427</v>
      </c>
      <c r="D203" s="22" t="s">
        <v>1427</v>
      </c>
      <c r="E203" s="20" t="s">
        <v>2</v>
      </c>
      <c r="F203" s="71"/>
      <c r="G203" s="157" t="s">
        <v>23</v>
      </c>
      <c r="H203" s="71" t="s">
        <v>23</v>
      </c>
      <c r="I203" s="157" t="s">
        <v>23</v>
      </c>
      <c r="J203" s="71" t="s">
        <v>23</v>
      </c>
      <c r="K203" s="157" t="s">
        <v>23</v>
      </c>
      <c r="L203" s="71" t="s">
        <v>23</v>
      </c>
      <c r="M203" s="22"/>
      <c r="N203" s="213"/>
      <c r="O203" s="20"/>
      <c r="P203" s="20"/>
      <c r="Q203" s="20"/>
      <c r="R203" s="20"/>
      <c r="S203" s="20"/>
      <c r="T203" s="20"/>
      <c r="U203" s="5" t="e">
        <f>VLOOKUP(K203,'Mapping Service'!$K:$S,9,0)</f>
        <v>#N/A</v>
      </c>
      <c r="V203" s="20"/>
      <c r="W203" s="20"/>
    </row>
    <row r="204" spans="1:23">
      <c r="A204" s="5" t="s">
        <v>2404</v>
      </c>
      <c r="B204" s="63" t="s">
        <v>375</v>
      </c>
      <c r="C204" s="5" t="s">
        <v>1427</v>
      </c>
      <c r="D204" s="7" t="s">
        <v>1429</v>
      </c>
      <c r="E204" s="82" t="s">
        <v>894</v>
      </c>
      <c r="G204" s="157" t="s">
        <v>415</v>
      </c>
      <c r="H204" s="96" t="s">
        <v>448</v>
      </c>
      <c r="I204" s="157" t="s">
        <v>442</v>
      </c>
      <c r="J204" s="96" t="s">
        <v>470</v>
      </c>
      <c r="K204" s="157">
        <v>102</v>
      </c>
      <c r="L204" s="32" t="s">
        <v>487</v>
      </c>
      <c r="M204" s="222" t="s">
        <v>2143</v>
      </c>
      <c r="N204" s="214"/>
      <c r="U204" s="5" t="str">
        <f>VLOOKUP(K204,'Mapping Service'!$K:$S,9,0)</f>
        <v>mechanicalServiceTask0000124</v>
      </c>
    </row>
    <row r="205" spans="1:23">
      <c r="A205" s="5" t="s">
        <v>2404</v>
      </c>
      <c r="B205" s="63" t="s">
        <v>375</v>
      </c>
      <c r="C205" s="5" t="s">
        <v>1427</v>
      </c>
      <c r="D205" s="35" t="s">
        <v>1432</v>
      </c>
      <c r="E205" s="82" t="s">
        <v>894</v>
      </c>
      <c r="G205" s="163" t="s">
        <v>954</v>
      </c>
      <c r="H205" s="167" t="s">
        <v>451</v>
      </c>
      <c r="I205" s="163" t="s">
        <v>954</v>
      </c>
      <c r="J205" s="167" t="s">
        <v>1546</v>
      </c>
      <c r="K205" s="163" t="s">
        <v>954</v>
      </c>
      <c r="L205" s="32" t="s">
        <v>497</v>
      </c>
      <c r="M205" s="221" t="s">
        <v>2072</v>
      </c>
      <c r="U205" s="5" t="e">
        <f>VLOOKUP(K205,'Mapping Service'!$K:$S,9,0)</f>
        <v>#N/A</v>
      </c>
    </row>
    <row r="206" spans="1:23">
      <c r="A206" s="5" t="s">
        <v>2404</v>
      </c>
      <c r="B206" s="63" t="s">
        <v>375</v>
      </c>
      <c r="C206" s="5" t="s">
        <v>1427</v>
      </c>
      <c r="D206" t="s">
        <v>2144</v>
      </c>
      <c r="E206" s="82" t="s">
        <v>894</v>
      </c>
      <c r="G206" s="163" t="s">
        <v>954</v>
      </c>
      <c r="H206" s="32" t="s">
        <v>454</v>
      </c>
      <c r="I206" s="163" t="s">
        <v>954</v>
      </c>
      <c r="J206" s="96" t="s">
        <v>477</v>
      </c>
      <c r="K206" s="163" t="s">
        <v>954</v>
      </c>
      <c r="L206" s="32" t="s">
        <v>500</v>
      </c>
      <c r="M206" s="221" t="s">
        <v>2072</v>
      </c>
      <c r="U206" s="5" t="e">
        <f>VLOOKUP(K206,'Mapping Service'!$K:$S,9,0)</f>
        <v>#N/A</v>
      </c>
    </row>
    <row r="207" spans="1:23" ht="43.2">
      <c r="A207" s="5" t="s">
        <v>2404</v>
      </c>
      <c r="B207" s="63" t="s">
        <v>375</v>
      </c>
      <c r="C207" s="5" t="s">
        <v>1427</v>
      </c>
      <c r="D207" t="s">
        <v>2145</v>
      </c>
      <c r="E207" s="82" t="s">
        <v>894</v>
      </c>
      <c r="G207" s="157" t="s">
        <v>418</v>
      </c>
      <c r="H207" s="167" t="s">
        <v>457</v>
      </c>
      <c r="I207" s="157" t="s">
        <v>445</v>
      </c>
      <c r="J207" s="167" t="s">
        <v>480</v>
      </c>
      <c r="K207" s="157">
        <v>103</v>
      </c>
      <c r="L207" s="32" t="s">
        <v>503</v>
      </c>
      <c r="M207" s="223" t="s">
        <v>2146</v>
      </c>
      <c r="N207" s="214"/>
      <c r="U207" s="5" t="str">
        <f>VLOOKUP(K207,'Mapping Service'!$K:$S,9,0)</f>
        <v>mechanicalServiceTask0000125</v>
      </c>
    </row>
    <row r="208" spans="1:23">
      <c r="A208" s="5" t="s">
        <v>2404</v>
      </c>
      <c r="B208" s="63" t="s">
        <v>375</v>
      </c>
      <c r="C208" s="5" t="s">
        <v>1427</v>
      </c>
      <c r="D208" s="7" t="s">
        <v>1439</v>
      </c>
      <c r="E208" s="82" t="s">
        <v>894</v>
      </c>
      <c r="G208" s="157" t="s">
        <v>412</v>
      </c>
      <c r="H208" s="96" t="s">
        <v>460</v>
      </c>
      <c r="I208" s="157" t="s">
        <v>439</v>
      </c>
      <c r="J208" s="96" t="s">
        <v>487</v>
      </c>
      <c r="K208" s="157">
        <v>101</v>
      </c>
      <c r="L208" s="32" t="s">
        <v>506</v>
      </c>
      <c r="M208" s="222" t="s">
        <v>2143</v>
      </c>
      <c r="N208" s="214"/>
      <c r="U208" s="5" t="str">
        <f>VLOOKUP(K208,'Mapping Service'!$K:$S,9,0)</f>
        <v>mechanicalServiceTask0000123</v>
      </c>
    </row>
    <row r="209" spans="1:24">
      <c r="A209" s="5" t="s">
        <v>2404</v>
      </c>
      <c r="B209" s="63" t="s">
        <v>375</v>
      </c>
      <c r="C209" s="5" t="s">
        <v>1427</v>
      </c>
      <c r="D209" s="7" t="s">
        <v>2147</v>
      </c>
      <c r="E209" s="82" t="s">
        <v>2031</v>
      </c>
      <c r="G209" s="163" t="s">
        <v>954</v>
      </c>
      <c r="H209" s="167" t="s">
        <v>2142</v>
      </c>
      <c r="I209" s="163" t="s">
        <v>954</v>
      </c>
      <c r="J209" s="167" t="s">
        <v>497</v>
      </c>
      <c r="K209" s="163" t="s">
        <v>954</v>
      </c>
      <c r="L209" s="32" t="s">
        <v>509</v>
      </c>
      <c r="M209" s="217" t="s">
        <v>2072</v>
      </c>
      <c r="U209" s="5" t="e">
        <f>VLOOKUP(K209,'Mapping Service'!$K:$S,9,0)</f>
        <v>#N/A</v>
      </c>
    </row>
    <row r="210" spans="1:24">
      <c r="A210" s="5" t="s">
        <v>2404</v>
      </c>
      <c r="B210" s="63" t="s">
        <v>375</v>
      </c>
      <c r="C210" s="5" t="s">
        <v>1427</v>
      </c>
      <c r="D210" s="7" t="s">
        <v>2148</v>
      </c>
      <c r="E210" s="82" t="s">
        <v>2058</v>
      </c>
      <c r="G210" s="163" t="s">
        <v>954</v>
      </c>
      <c r="H210" s="32" t="s">
        <v>463</v>
      </c>
      <c r="I210" s="163" t="s">
        <v>954</v>
      </c>
      <c r="J210" s="96" t="s">
        <v>2150</v>
      </c>
      <c r="K210" s="163" t="s">
        <v>954</v>
      </c>
      <c r="L210" s="96" t="s">
        <v>1702</v>
      </c>
      <c r="M210" s="217" t="s">
        <v>2072</v>
      </c>
      <c r="N210" s="96" t="s">
        <v>2525</v>
      </c>
      <c r="U210" s="5" t="e">
        <f>VLOOKUP(K210,'Mapping Service'!$K:$S,9,0)</f>
        <v>#N/A</v>
      </c>
    </row>
    <row r="211" spans="1:24">
      <c r="A211" s="5" t="s">
        <v>2404</v>
      </c>
      <c r="B211" s="63" t="s">
        <v>375</v>
      </c>
      <c r="C211" s="5" t="s">
        <v>1427</v>
      </c>
      <c r="D211" s="7" t="s">
        <v>2151</v>
      </c>
      <c r="E211" s="82" t="s">
        <v>2058</v>
      </c>
      <c r="G211" s="163" t="s">
        <v>954</v>
      </c>
      <c r="H211" s="167" t="s">
        <v>467</v>
      </c>
      <c r="I211" s="163" t="s">
        <v>954</v>
      </c>
      <c r="J211" s="167" t="s">
        <v>2152</v>
      </c>
      <c r="K211" s="163" t="s">
        <v>954</v>
      </c>
      <c r="L211" s="96" t="s">
        <v>1704</v>
      </c>
      <c r="M211" s="217" t="s">
        <v>2072</v>
      </c>
      <c r="N211" s="96" t="s">
        <v>2526</v>
      </c>
      <c r="O211" s="145" t="s">
        <v>2125</v>
      </c>
      <c r="U211" s="5" t="e">
        <f>VLOOKUP(K211,'Mapping Service'!$K:$S,9,0)</f>
        <v>#N/A</v>
      </c>
    </row>
    <row r="212" spans="1:24">
      <c r="A212" s="5" t="s">
        <v>2404</v>
      </c>
      <c r="B212" s="63" t="s">
        <v>375</v>
      </c>
      <c r="C212" s="5" t="s">
        <v>1427</v>
      </c>
      <c r="D212" s="7" t="s">
        <v>1444</v>
      </c>
      <c r="E212" s="82" t="s">
        <v>894</v>
      </c>
      <c r="G212" s="157" t="s">
        <v>409</v>
      </c>
      <c r="H212" s="96" t="s">
        <v>470</v>
      </c>
      <c r="I212" s="157" t="s">
        <v>436</v>
      </c>
      <c r="J212" s="96" t="s">
        <v>500</v>
      </c>
      <c r="K212" s="157">
        <v>100</v>
      </c>
      <c r="L212" s="32" t="s">
        <v>513</v>
      </c>
      <c r="U212" s="5" t="str">
        <f>VLOOKUP(K212,'Mapping Service'!$K:$S,9,0)</f>
        <v>mechanicalServiceTask0000122</v>
      </c>
    </row>
    <row r="213" spans="1:24" ht="28.8">
      <c r="A213" s="5" t="s">
        <v>2404</v>
      </c>
      <c r="B213" s="63" t="s">
        <v>375</v>
      </c>
      <c r="C213" s="5" t="s">
        <v>1427</v>
      </c>
      <c r="D213" s="95" t="s">
        <v>1449</v>
      </c>
      <c r="E213" s="82" t="s">
        <v>894</v>
      </c>
      <c r="G213" s="157" t="s">
        <v>421</v>
      </c>
      <c r="H213" s="167" t="s">
        <v>1546</v>
      </c>
      <c r="I213" s="157" t="s">
        <v>448</v>
      </c>
      <c r="J213" s="167" t="s">
        <v>503</v>
      </c>
      <c r="K213" s="157">
        <v>104</v>
      </c>
      <c r="L213" s="32" t="s">
        <v>516</v>
      </c>
      <c r="M213" s="217" t="s">
        <v>2023</v>
      </c>
      <c r="U213" s="5" t="str">
        <f>VLOOKUP(K213,'Mapping Service'!$K:$S,9,0)</f>
        <v>mechanicalServiceTask0000126</v>
      </c>
    </row>
    <row r="214" spans="1:24">
      <c r="A214" s="5" t="s">
        <v>2404</v>
      </c>
      <c r="B214" s="63" t="s">
        <v>375</v>
      </c>
      <c r="C214" s="5" t="s">
        <v>1427</v>
      </c>
      <c r="D214" t="s">
        <v>2153</v>
      </c>
      <c r="E214" s="82" t="s">
        <v>894</v>
      </c>
      <c r="G214" s="163" t="s">
        <v>954</v>
      </c>
      <c r="H214" s="32" t="s">
        <v>477</v>
      </c>
      <c r="I214" s="163" t="s">
        <v>954</v>
      </c>
      <c r="J214" s="96" t="s">
        <v>506</v>
      </c>
      <c r="K214" s="163" t="s">
        <v>954</v>
      </c>
      <c r="L214" s="32" t="s">
        <v>1603</v>
      </c>
      <c r="M214" s="217" t="s">
        <v>2072</v>
      </c>
      <c r="U214" s="5" t="e">
        <f>VLOOKUP(K214,'Mapping Service'!$K:$S,9,0)</f>
        <v>#N/A</v>
      </c>
    </row>
    <row r="215" spans="1:24">
      <c r="A215" s="5" t="s">
        <v>2404</v>
      </c>
      <c r="B215" s="63" t="s">
        <v>375</v>
      </c>
      <c r="C215" s="5" t="s">
        <v>1427</v>
      </c>
      <c r="D215" s="148" t="s">
        <v>2154</v>
      </c>
      <c r="E215" s="82" t="s">
        <v>2031</v>
      </c>
      <c r="F215" s="85"/>
      <c r="G215" s="157">
        <v>92</v>
      </c>
      <c r="H215" s="84" t="s">
        <v>480</v>
      </c>
      <c r="I215" s="157">
        <v>101</v>
      </c>
      <c r="J215" s="84" t="s">
        <v>509</v>
      </c>
      <c r="K215" s="157">
        <v>105</v>
      </c>
      <c r="L215" s="84" t="s">
        <v>533</v>
      </c>
      <c r="M215" s="224"/>
      <c r="N215" s="166"/>
      <c r="O215" s="79"/>
      <c r="P215" s="79"/>
      <c r="Q215" s="79"/>
      <c r="R215" s="79"/>
      <c r="S215" s="79"/>
      <c r="T215" s="79"/>
      <c r="U215" s="5" t="e">
        <f>VLOOKUP(K215,'Mapping Service'!$K:$S,9,0)</f>
        <v>#N/A</v>
      </c>
      <c r="V215" s="79"/>
      <c r="W215" s="79"/>
      <c r="X215" s="79"/>
    </row>
    <row r="216" spans="1:24" ht="28.8">
      <c r="A216" s="5" t="s">
        <v>2404</v>
      </c>
      <c r="B216" s="63" t="s">
        <v>375</v>
      </c>
      <c r="C216" s="5" t="s">
        <v>1427</v>
      </c>
      <c r="D216" t="s">
        <v>2155</v>
      </c>
      <c r="E216" s="82" t="s">
        <v>2058</v>
      </c>
      <c r="F216" s="85"/>
      <c r="G216" s="157" t="s">
        <v>1451</v>
      </c>
      <c r="H216" s="32" t="s">
        <v>1553</v>
      </c>
      <c r="I216" s="157" t="s">
        <v>1452</v>
      </c>
      <c r="J216" s="166" t="s">
        <v>1702</v>
      </c>
      <c r="K216" s="157" t="s">
        <v>463</v>
      </c>
      <c r="L216" s="166" t="s">
        <v>1643</v>
      </c>
      <c r="M216" s="221" t="s">
        <v>2156</v>
      </c>
      <c r="N216" s="96" t="s">
        <v>2525</v>
      </c>
      <c r="O216" s="79"/>
      <c r="P216" s="79"/>
      <c r="Q216" s="79"/>
      <c r="R216" s="79"/>
      <c r="S216" s="79"/>
      <c r="T216" s="79"/>
      <c r="U216" s="5" t="str">
        <f>VLOOKUP(K216,'Mapping Service'!$K:$S,9,0)</f>
        <v>mechanicalServiceTask000507</v>
      </c>
      <c r="V216" s="79"/>
      <c r="W216" s="79"/>
      <c r="X216" s="79"/>
    </row>
    <row r="217" spans="1:24" ht="28.8">
      <c r="A217" s="5" t="s">
        <v>2404</v>
      </c>
      <c r="B217" s="63" t="s">
        <v>375</v>
      </c>
      <c r="C217" s="5" t="s">
        <v>1427</v>
      </c>
      <c r="D217" t="s">
        <v>2157</v>
      </c>
      <c r="E217" s="82" t="s">
        <v>2058</v>
      </c>
      <c r="F217" s="85"/>
      <c r="G217" s="157" t="s">
        <v>1464</v>
      </c>
      <c r="H217" s="32" t="s">
        <v>484</v>
      </c>
      <c r="I217" s="157" t="s">
        <v>1465</v>
      </c>
      <c r="J217" s="166" t="s">
        <v>1704</v>
      </c>
      <c r="K217" s="157" t="s">
        <v>467</v>
      </c>
      <c r="L217" s="166" t="s">
        <v>1651</v>
      </c>
      <c r="M217" s="224" t="s">
        <v>2156</v>
      </c>
      <c r="N217" s="166" t="s">
        <v>2526</v>
      </c>
      <c r="O217" s="145" t="s">
        <v>2158</v>
      </c>
      <c r="P217" s="79"/>
      <c r="Q217" s="79"/>
      <c r="R217" s="79"/>
      <c r="S217" s="79"/>
      <c r="T217" s="79"/>
      <c r="U217" s="5" t="str">
        <f>VLOOKUP(K217,'Mapping Service'!$K:$S,9,0)</f>
        <v>mechanicalServiceTask000508</v>
      </c>
      <c r="V217" s="79"/>
      <c r="W217" s="79"/>
      <c r="X217" s="79"/>
    </row>
    <row r="218" spans="1:24" ht="28.8">
      <c r="A218" s="5" t="s">
        <v>2404</v>
      </c>
      <c r="B218" s="63" t="s">
        <v>375</v>
      </c>
      <c r="C218" s="5" t="s">
        <v>1427</v>
      </c>
      <c r="D218" s="7" t="s">
        <v>1493</v>
      </c>
      <c r="E218" s="82" t="s">
        <v>894</v>
      </c>
      <c r="G218" s="157" t="s">
        <v>427</v>
      </c>
      <c r="H218" s="32" t="s">
        <v>487</v>
      </c>
      <c r="I218" s="157" t="s">
        <v>454</v>
      </c>
      <c r="J218" s="32" t="s">
        <v>513</v>
      </c>
      <c r="K218" s="157">
        <v>106</v>
      </c>
      <c r="L218" s="32" t="s">
        <v>1528</v>
      </c>
      <c r="M218" s="221" t="s">
        <v>2156</v>
      </c>
      <c r="U218" s="5" t="str">
        <f>VLOOKUP(K218,'Mapping Service'!$K:$S,9,0)</f>
        <v>mechanicalServiceTask00001000030</v>
      </c>
    </row>
    <row r="219" spans="1:24" ht="28.8">
      <c r="A219" s="5" t="s">
        <v>2404</v>
      </c>
      <c r="B219" s="63" t="s">
        <v>375</v>
      </c>
      <c r="C219" s="5" t="s">
        <v>1427</v>
      </c>
      <c r="D219" s="151" t="s">
        <v>2159</v>
      </c>
      <c r="E219" s="82" t="s">
        <v>2031</v>
      </c>
      <c r="F219" s="85"/>
      <c r="G219" s="157" t="s">
        <v>1571</v>
      </c>
      <c r="H219" s="32" t="s">
        <v>497</v>
      </c>
      <c r="I219" s="157" t="s">
        <v>2160</v>
      </c>
      <c r="J219" s="85" t="s">
        <v>516</v>
      </c>
      <c r="K219" s="157" t="s">
        <v>2161</v>
      </c>
      <c r="L219" s="166" t="s">
        <v>1723</v>
      </c>
      <c r="M219" s="225" t="s">
        <v>2162</v>
      </c>
      <c r="N219" s="214"/>
      <c r="O219" s="79"/>
      <c r="P219" s="79"/>
      <c r="Q219" s="79"/>
      <c r="R219" s="79"/>
      <c r="S219" s="79"/>
      <c r="T219" s="79"/>
      <c r="U219" s="5" t="e">
        <f>VLOOKUP(K219,'Mapping Service'!$K:$S,9,0)</f>
        <v>#N/A</v>
      </c>
      <c r="V219" s="79"/>
      <c r="W219" s="79"/>
      <c r="X219" s="79"/>
    </row>
    <row r="220" spans="1:24" ht="28.8">
      <c r="A220" s="5" t="s">
        <v>2404</v>
      </c>
      <c r="B220" s="63" t="s">
        <v>375</v>
      </c>
      <c r="C220" s="5" t="s">
        <v>1427</v>
      </c>
      <c r="D220" s="151" t="s">
        <v>2163</v>
      </c>
      <c r="E220" s="82" t="s">
        <v>2058</v>
      </c>
      <c r="F220" s="85"/>
      <c r="G220" s="157" t="s">
        <v>1575</v>
      </c>
      <c r="H220" s="32" t="s">
        <v>2150</v>
      </c>
      <c r="I220" s="157" t="s">
        <v>2164</v>
      </c>
      <c r="J220" s="166" t="s">
        <v>2218</v>
      </c>
      <c r="K220" s="157" t="s">
        <v>564</v>
      </c>
      <c r="L220" s="166" t="s">
        <v>1632</v>
      </c>
      <c r="M220" s="225" t="s">
        <v>2162</v>
      </c>
      <c r="N220" s="214" t="s">
        <v>2525</v>
      </c>
      <c r="O220" s="79"/>
      <c r="P220" s="79"/>
      <c r="Q220" s="79"/>
      <c r="R220" s="79"/>
      <c r="S220" s="79"/>
      <c r="T220" s="79"/>
      <c r="U220" s="5" t="str">
        <f>VLOOKUP(K220,'Mapping Service'!$K:$S,9,0)</f>
        <v>2ae3cb4e-ef50-4814-a2cq-a8b2b1944e1a</v>
      </c>
      <c r="V220" s="79"/>
      <c r="W220" s="79"/>
      <c r="X220" s="79"/>
    </row>
    <row r="221" spans="1:24" ht="28.8">
      <c r="A221" s="5" t="s">
        <v>2404</v>
      </c>
      <c r="B221" s="63" t="s">
        <v>375</v>
      </c>
      <c r="C221" s="5" t="s">
        <v>1427</v>
      </c>
      <c r="D221" s="151" t="s">
        <v>2166</v>
      </c>
      <c r="E221" s="82" t="s">
        <v>2058</v>
      </c>
      <c r="F221" s="85"/>
      <c r="G221" s="157" t="s">
        <v>1578</v>
      </c>
      <c r="H221" s="32" t="s">
        <v>2152</v>
      </c>
      <c r="I221" s="157" t="s">
        <v>2167</v>
      </c>
      <c r="J221" s="166" t="s">
        <v>2160</v>
      </c>
      <c r="K221" s="157" t="s">
        <v>567</v>
      </c>
      <c r="L221" s="166" t="s">
        <v>1497</v>
      </c>
      <c r="M221" s="225" t="s">
        <v>2162</v>
      </c>
      <c r="N221" s="214" t="s">
        <v>2526</v>
      </c>
      <c r="O221" s="145" t="s">
        <v>2158</v>
      </c>
      <c r="P221" s="79"/>
      <c r="Q221" s="79"/>
      <c r="R221" s="79"/>
      <c r="S221" s="79"/>
      <c r="T221" s="79"/>
      <c r="U221" s="5" t="str">
        <f>VLOOKUP(K221,'Mapping Service'!$K:$S,9,0)</f>
        <v>2f3dda9f-89er-406f-96ec-2f1e4162f9a5</v>
      </c>
      <c r="V221" s="79"/>
      <c r="W221" s="79"/>
      <c r="X221" s="79"/>
    </row>
    <row r="222" spans="1:24" ht="33.6" customHeight="1">
      <c r="A222" s="5" t="s">
        <v>2404</v>
      </c>
      <c r="B222" s="63" t="s">
        <v>375</v>
      </c>
      <c r="C222" s="5" t="s">
        <v>1427</v>
      </c>
      <c r="D222" s="7" t="s">
        <v>1521</v>
      </c>
      <c r="E222" s="82" t="s">
        <v>894</v>
      </c>
      <c r="G222" s="163" t="s">
        <v>954</v>
      </c>
      <c r="H222" s="167" t="s">
        <v>500</v>
      </c>
      <c r="I222" s="163" t="s">
        <v>954</v>
      </c>
      <c r="J222" s="167" t="s">
        <v>1603</v>
      </c>
      <c r="K222" s="163" t="s">
        <v>954</v>
      </c>
      <c r="L222" s="32" t="s">
        <v>560</v>
      </c>
      <c r="M222" s="217" t="s">
        <v>2072</v>
      </c>
      <c r="U222" s="5" t="e">
        <f>VLOOKUP(K222,'Mapping Service'!$K:$S,9,0)</f>
        <v>#N/A</v>
      </c>
    </row>
    <row r="223" spans="1:24" ht="28.8">
      <c r="A223" s="5" t="s">
        <v>2404</v>
      </c>
      <c r="B223" s="63" t="s">
        <v>375</v>
      </c>
      <c r="C223" s="5" t="s">
        <v>1427</v>
      </c>
      <c r="D223" s="189" t="s">
        <v>2168</v>
      </c>
      <c r="E223" s="143" t="s">
        <v>2025</v>
      </c>
      <c r="G223" s="157">
        <v>109</v>
      </c>
      <c r="H223" s="167" t="s">
        <v>503</v>
      </c>
      <c r="I223" s="157">
        <v>121</v>
      </c>
      <c r="J223" s="167" t="s">
        <v>533</v>
      </c>
      <c r="K223" s="157">
        <v>126</v>
      </c>
      <c r="L223" s="32" t="s">
        <v>570</v>
      </c>
      <c r="U223" s="5" t="str">
        <f>VLOOKUP(K223,'Mapping Service'!$K:$S,9,0)</f>
        <v>mechanicalServiceTask0009000023</v>
      </c>
    </row>
    <row r="224" spans="1:24">
      <c r="A224" s="5" t="s">
        <v>2404</v>
      </c>
      <c r="B224" s="63" t="s">
        <v>375</v>
      </c>
      <c r="C224" s="5" t="s">
        <v>1427</v>
      </c>
      <c r="D224" s="189" t="s">
        <v>2447</v>
      </c>
      <c r="E224" s="190" t="s">
        <v>2448</v>
      </c>
      <c r="G224" s="157">
        <v>109</v>
      </c>
      <c r="H224" s="170" t="s">
        <v>1606</v>
      </c>
      <c r="I224" s="158" t="s">
        <v>1632</v>
      </c>
      <c r="J224" s="96" t="s">
        <v>1643</v>
      </c>
      <c r="K224" s="158" t="s">
        <v>2174</v>
      </c>
      <c r="L224" s="96" t="s">
        <v>2449</v>
      </c>
      <c r="M224" s="226"/>
      <c r="N224" s="216" t="s">
        <v>2525</v>
      </c>
      <c r="Q224" s="94"/>
      <c r="U224" s="5" t="e">
        <f>VLOOKUP(K224,'Mapping Service'!$K:$S,9,0)</f>
        <v>#N/A</v>
      </c>
    </row>
    <row r="225" spans="1:24">
      <c r="A225" s="5" t="s">
        <v>2404</v>
      </c>
      <c r="B225" s="63" t="s">
        <v>375</v>
      </c>
      <c r="C225" s="5" t="s">
        <v>1427</v>
      </c>
      <c r="D225" s="189" t="s">
        <v>2450</v>
      </c>
      <c r="E225" s="190" t="s">
        <v>2448</v>
      </c>
      <c r="G225" s="157" t="s">
        <v>1553</v>
      </c>
      <c r="H225" s="96" t="s">
        <v>1611</v>
      </c>
      <c r="I225" s="157" t="s">
        <v>1632</v>
      </c>
      <c r="J225" s="96" t="s">
        <v>1651</v>
      </c>
      <c r="K225" s="157" t="s">
        <v>2174</v>
      </c>
      <c r="L225" s="96" t="s">
        <v>2186</v>
      </c>
      <c r="M225" s="226"/>
      <c r="N225" s="216" t="s">
        <v>2526</v>
      </c>
      <c r="Q225" s="191" t="s">
        <v>2032</v>
      </c>
      <c r="U225" s="5" t="e">
        <f>VLOOKUP(K225,'Mapping Service'!$K:$S,9,0)</f>
        <v>#N/A</v>
      </c>
    </row>
    <row r="226" spans="1:24">
      <c r="A226" s="5" t="s">
        <v>2404</v>
      </c>
      <c r="B226" s="63" t="s">
        <v>375</v>
      </c>
      <c r="C226" s="5" t="s">
        <v>1427</v>
      </c>
      <c r="D226" s="24" t="s">
        <v>2451</v>
      </c>
      <c r="E226" s="143" t="s">
        <v>1043</v>
      </c>
      <c r="G226" s="158" t="s">
        <v>954</v>
      </c>
      <c r="H226" s="96" t="s">
        <v>23</v>
      </c>
      <c r="I226" s="158" t="s">
        <v>954</v>
      </c>
      <c r="J226" s="96" t="s">
        <v>23</v>
      </c>
      <c r="K226" s="96" t="s">
        <v>954</v>
      </c>
      <c r="L226" s="96" t="s">
        <v>23</v>
      </c>
      <c r="M226" s="226"/>
      <c r="N226" s="216"/>
      <c r="Q226" s="94"/>
      <c r="U226" s="5" t="e">
        <f>VLOOKUP(K226,'Mapping Service'!$K:$S,9,0)</f>
        <v>#N/A</v>
      </c>
    </row>
    <row r="227" spans="1:24">
      <c r="A227" s="5" t="s">
        <v>2404</v>
      </c>
      <c r="B227" s="63" t="s">
        <v>375</v>
      </c>
      <c r="C227" s="5" t="s">
        <v>1427</v>
      </c>
      <c r="D227" t="s">
        <v>2177</v>
      </c>
      <c r="E227" s="82" t="s">
        <v>894</v>
      </c>
      <c r="G227" s="163" t="s">
        <v>954</v>
      </c>
      <c r="H227" s="167" t="s">
        <v>506</v>
      </c>
      <c r="I227" s="163" t="s">
        <v>954</v>
      </c>
      <c r="J227" s="167" t="s">
        <v>1528</v>
      </c>
      <c r="K227" s="163" t="s">
        <v>954</v>
      </c>
      <c r="L227" s="32" t="s">
        <v>573</v>
      </c>
      <c r="M227" s="217" t="s">
        <v>2072</v>
      </c>
      <c r="U227" s="5" t="e">
        <f>VLOOKUP(K227,'Mapping Service'!$K:$S,9,0)</f>
        <v>#N/A</v>
      </c>
    </row>
    <row r="228" spans="1:24" ht="28.8">
      <c r="A228" s="5" t="s">
        <v>2404</v>
      </c>
      <c r="B228" s="63" t="s">
        <v>375</v>
      </c>
      <c r="C228" s="5" t="s">
        <v>1427</v>
      </c>
      <c r="D228" t="s">
        <v>1532</v>
      </c>
      <c r="E228" s="82" t="s">
        <v>894</v>
      </c>
      <c r="G228" s="157" t="s">
        <v>454</v>
      </c>
      <c r="H228" s="32" t="s">
        <v>509</v>
      </c>
      <c r="I228" s="157" t="s">
        <v>497</v>
      </c>
      <c r="J228" s="32" t="s">
        <v>1723</v>
      </c>
      <c r="K228" s="157">
        <v>116</v>
      </c>
      <c r="L228" s="32" t="s">
        <v>576</v>
      </c>
      <c r="M228" s="225" t="s">
        <v>2162</v>
      </c>
      <c r="N228" s="214"/>
      <c r="U228" s="5" t="str">
        <f>VLOOKUP(K228,'Mapping Service'!$K:$S,9,0)</f>
        <v>mechanicalServiceTask000326</v>
      </c>
    </row>
    <row r="229" spans="1:24" ht="28.8">
      <c r="A229" s="5" t="s">
        <v>2404</v>
      </c>
      <c r="B229" s="63" t="s">
        <v>375</v>
      </c>
      <c r="C229" s="5" t="s">
        <v>1427</v>
      </c>
      <c r="D229" s="7" t="s">
        <v>1533</v>
      </c>
      <c r="E229" s="82" t="s">
        <v>894</v>
      </c>
      <c r="G229" s="157" t="s">
        <v>457</v>
      </c>
      <c r="H229" s="32" t="s">
        <v>513</v>
      </c>
      <c r="I229" s="157" t="s">
        <v>500</v>
      </c>
      <c r="J229" s="32" t="s">
        <v>560</v>
      </c>
      <c r="K229" s="157">
        <v>117</v>
      </c>
      <c r="L229" s="32" t="s">
        <v>579</v>
      </c>
      <c r="M229" s="225" t="s">
        <v>2162</v>
      </c>
      <c r="N229" s="214"/>
      <c r="U229" s="5" t="str">
        <f>VLOOKUP(K229,'Mapping Service'!$K:$S,9,0)</f>
        <v>mechanicalServiceTask000327</v>
      </c>
    </row>
    <row r="230" spans="1:24">
      <c r="A230" s="5" t="s">
        <v>2404</v>
      </c>
      <c r="B230" s="81" t="s">
        <v>375</v>
      </c>
      <c r="C230" s="99" t="s">
        <v>472</v>
      </c>
      <c r="D230" s="22" t="s">
        <v>472</v>
      </c>
      <c r="E230" s="20" t="s">
        <v>2</v>
      </c>
      <c r="F230" s="71"/>
      <c r="H230" s="71" t="s">
        <v>23</v>
      </c>
      <c r="J230" s="71" t="s">
        <v>23</v>
      </c>
      <c r="L230" s="71" t="s">
        <v>23</v>
      </c>
      <c r="M230" s="22"/>
      <c r="N230" s="213"/>
      <c r="O230" s="20"/>
      <c r="P230" s="20"/>
      <c r="Q230" s="20"/>
      <c r="R230" s="20"/>
      <c r="S230" s="20"/>
      <c r="T230" s="20"/>
      <c r="U230" s="5" t="e">
        <f>VLOOKUP(K230,'Mapping Service'!$K:$S,9,0)</f>
        <v>#N/A</v>
      </c>
      <c r="V230" s="20"/>
      <c r="W230" s="20"/>
      <c r="X230" s="20"/>
    </row>
    <row r="231" spans="1:24">
      <c r="A231" s="5" t="s">
        <v>2404</v>
      </c>
      <c r="B231" s="63" t="s">
        <v>375</v>
      </c>
      <c r="C231" s="5" t="s">
        <v>472</v>
      </c>
      <c r="D231" s="7" t="s">
        <v>1544</v>
      </c>
      <c r="E231" s="82" t="s">
        <v>894</v>
      </c>
      <c r="G231" s="157" t="s">
        <v>433</v>
      </c>
      <c r="H231" s="32" t="s">
        <v>516</v>
      </c>
      <c r="I231" s="157" t="s">
        <v>460</v>
      </c>
      <c r="J231" s="32" t="s">
        <v>570</v>
      </c>
      <c r="K231" s="157">
        <v>108</v>
      </c>
      <c r="L231" s="32" t="s">
        <v>583</v>
      </c>
      <c r="M231" s="227" t="s">
        <v>2143</v>
      </c>
      <c r="N231" s="214"/>
      <c r="U231" s="5" t="str">
        <f>VLOOKUP(K231,'Mapping Service'!$K:$S,9,0)</f>
        <v>mechanicalServiceTask000308001</v>
      </c>
    </row>
    <row r="232" spans="1:24" ht="28.35" customHeight="1">
      <c r="A232" s="5" t="s">
        <v>2404</v>
      </c>
      <c r="B232" s="63" t="s">
        <v>375</v>
      </c>
      <c r="C232" s="5" t="s">
        <v>472</v>
      </c>
      <c r="D232" s="7" t="s">
        <v>1545</v>
      </c>
      <c r="E232" s="82" t="s">
        <v>894</v>
      </c>
      <c r="G232" s="157" t="s">
        <v>442</v>
      </c>
      <c r="H232" s="32" t="s">
        <v>1603</v>
      </c>
      <c r="I232" s="157" t="s">
        <v>1546</v>
      </c>
      <c r="J232" s="32" t="s">
        <v>573</v>
      </c>
      <c r="K232" s="157">
        <v>111</v>
      </c>
      <c r="L232" s="32" t="s">
        <v>586</v>
      </c>
      <c r="M232" s="222" t="s">
        <v>2143</v>
      </c>
      <c r="N232" s="214"/>
      <c r="U232" s="5" t="str">
        <f>VLOOKUP(K232,'Mapping Service'!$K:$S,9,0)</f>
        <v>mechanicalServiceTask000308</v>
      </c>
    </row>
    <row r="233" spans="1:24" ht="25.5" customHeight="1">
      <c r="A233" s="5" t="s">
        <v>2404</v>
      </c>
      <c r="B233" s="63" t="s">
        <v>375</v>
      </c>
      <c r="C233" s="5" t="s">
        <v>472</v>
      </c>
      <c r="D233" s="7" t="s">
        <v>1547</v>
      </c>
      <c r="E233" s="82" t="s">
        <v>894</v>
      </c>
      <c r="G233" s="157" t="s">
        <v>448</v>
      </c>
      <c r="H233" s="32" t="s">
        <v>533</v>
      </c>
      <c r="I233" s="157" t="s">
        <v>480</v>
      </c>
      <c r="J233" s="32" t="s">
        <v>576</v>
      </c>
      <c r="K233" s="157">
        <v>113</v>
      </c>
      <c r="L233" s="32" t="s">
        <v>589</v>
      </c>
      <c r="M233" s="222" t="s">
        <v>2143</v>
      </c>
      <c r="N233" s="214"/>
      <c r="U233" s="5" t="str">
        <f>VLOOKUP(K233,'Mapping Service'!$K:$S,9,0)</f>
        <v>mechanicalServiceTask00030802</v>
      </c>
    </row>
    <row r="234" spans="1:24">
      <c r="A234" s="5" t="s">
        <v>2404</v>
      </c>
      <c r="B234" s="63" t="s">
        <v>375</v>
      </c>
      <c r="C234" s="5" t="s">
        <v>472</v>
      </c>
      <c r="D234" s="7" t="s">
        <v>1548</v>
      </c>
      <c r="E234" s="82" t="s">
        <v>894</v>
      </c>
      <c r="G234" s="157" t="s">
        <v>445</v>
      </c>
      <c r="H234" s="32" t="s">
        <v>1528</v>
      </c>
      <c r="I234" s="157" t="s">
        <v>477</v>
      </c>
      <c r="J234" s="32" t="s">
        <v>579</v>
      </c>
      <c r="K234" s="157">
        <v>112</v>
      </c>
      <c r="L234" s="32" t="s">
        <v>592</v>
      </c>
      <c r="M234" s="222" t="s">
        <v>2143</v>
      </c>
      <c r="N234" s="214"/>
      <c r="U234" s="5" t="str">
        <f>VLOOKUP(K234,'Mapping Service'!$K:$S,9,0)</f>
        <v>mechanicalServiceTask00030800</v>
      </c>
    </row>
    <row r="235" spans="1:24" ht="43.2">
      <c r="A235" s="5" t="s">
        <v>2404</v>
      </c>
      <c r="B235" s="63" t="s">
        <v>375</v>
      </c>
      <c r="C235" s="5" t="s">
        <v>472</v>
      </c>
      <c r="D235" s="7" t="s">
        <v>1550</v>
      </c>
      <c r="E235" s="82" t="s">
        <v>894</v>
      </c>
      <c r="G235" s="157" t="s">
        <v>1552</v>
      </c>
      <c r="H235" s="32" t="s">
        <v>1723</v>
      </c>
      <c r="I235" s="157" t="s">
        <v>463</v>
      </c>
      <c r="J235" s="32" t="s">
        <v>583</v>
      </c>
      <c r="K235" s="157">
        <v>109</v>
      </c>
      <c r="L235" s="96" t="s">
        <v>595</v>
      </c>
      <c r="M235" s="223" t="s">
        <v>2146</v>
      </c>
      <c r="N235" s="214"/>
      <c r="U235" s="5" t="str">
        <f>VLOOKUP(K235,'Mapping Service'!$K:$S,9,0)</f>
        <v>mechanicalServiceTask000308001000</v>
      </c>
    </row>
    <row r="236" spans="1:24">
      <c r="A236" s="5" t="s">
        <v>2404</v>
      </c>
      <c r="B236" s="63" t="s">
        <v>375</v>
      </c>
      <c r="C236" s="5" t="s">
        <v>472</v>
      </c>
      <c r="D236" s="7" t="s">
        <v>1554</v>
      </c>
      <c r="E236" s="82" t="s">
        <v>2031</v>
      </c>
      <c r="G236" s="157" t="s">
        <v>1555</v>
      </c>
      <c r="H236" s="32" t="s">
        <v>1497</v>
      </c>
      <c r="I236" s="157" t="s">
        <v>467</v>
      </c>
      <c r="J236" s="96" t="s">
        <v>2204</v>
      </c>
      <c r="K236" s="157" t="s">
        <v>484</v>
      </c>
      <c r="L236" s="96" t="s">
        <v>2452</v>
      </c>
      <c r="M236" s="222" t="s">
        <v>2143</v>
      </c>
      <c r="N236" s="214" t="s">
        <v>2526</v>
      </c>
      <c r="U236" s="5" t="str">
        <f>VLOOKUP(K236,'Mapping Service'!$K:$S,9,0)</f>
        <v>mechanicalServiceTask000306</v>
      </c>
    </row>
    <row r="237" spans="1:24">
      <c r="A237" s="5" t="s">
        <v>2404</v>
      </c>
      <c r="B237" s="63" t="s">
        <v>375</v>
      </c>
      <c r="C237" s="5" t="s">
        <v>472</v>
      </c>
      <c r="D237" s="95" t="s">
        <v>2180</v>
      </c>
      <c r="E237" s="82" t="s">
        <v>2058</v>
      </c>
      <c r="G237" s="157" t="s">
        <v>1557</v>
      </c>
      <c r="H237" s="32" t="s">
        <v>1502</v>
      </c>
      <c r="I237" s="157" t="s">
        <v>1475</v>
      </c>
      <c r="J237" s="96" t="s">
        <v>2453</v>
      </c>
      <c r="K237" s="157" t="s">
        <v>1558</v>
      </c>
      <c r="L237" s="96" t="s">
        <v>2272</v>
      </c>
      <c r="M237" s="222" t="s">
        <v>2143</v>
      </c>
      <c r="N237" s="214" t="s">
        <v>2532</v>
      </c>
      <c r="O237" s="145" t="s">
        <v>2125</v>
      </c>
      <c r="U237" s="5" t="e">
        <f>VLOOKUP(K237,'Mapping Service'!$K:$S,9,0)</f>
        <v>#N/A</v>
      </c>
    </row>
    <row r="238" spans="1:24">
      <c r="A238" s="5" t="s">
        <v>2404</v>
      </c>
      <c r="B238" s="63" t="s">
        <v>375</v>
      </c>
      <c r="C238" s="5" t="s">
        <v>472</v>
      </c>
      <c r="D238" s="7" t="s">
        <v>1560</v>
      </c>
      <c r="E238" s="82" t="s">
        <v>2031</v>
      </c>
      <c r="G238" s="157" t="s">
        <v>430</v>
      </c>
      <c r="H238" s="32" t="s">
        <v>560</v>
      </c>
      <c r="I238" s="157" t="s">
        <v>457</v>
      </c>
      <c r="J238" s="32" t="s">
        <v>586</v>
      </c>
      <c r="K238" s="157">
        <v>107</v>
      </c>
      <c r="L238" s="32" t="s">
        <v>599</v>
      </c>
      <c r="U238" s="5" t="e">
        <f>VLOOKUP(K238,'Mapping Service'!$K:$S,9,0)</f>
        <v>#N/A</v>
      </c>
    </row>
    <row r="239" spans="1:24">
      <c r="A239" s="5" t="s">
        <v>2404</v>
      </c>
      <c r="B239" s="63" t="s">
        <v>375</v>
      </c>
      <c r="C239" s="5" t="s">
        <v>472</v>
      </c>
      <c r="D239" s="95" t="s">
        <v>2183</v>
      </c>
      <c r="E239" s="82" t="s">
        <v>2058</v>
      </c>
      <c r="G239" s="157" t="s">
        <v>1562</v>
      </c>
      <c r="H239" s="32" t="s">
        <v>2165</v>
      </c>
      <c r="I239" s="157" t="s">
        <v>1563</v>
      </c>
      <c r="J239" s="96" t="s">
        <v>2454</v>
      </c>
      <c r="K239" s="157" t="s">
        <v>474</v>
      </c>
      <c r="L239" s="96" t="s">
        <v>2225</v>
      </c>
      <c r="N239" s="96" t="s">
        <v>2525</v>
      </c>
      <c r="O239" s="145" t="s">
        <v>2125</v>
      </c>
      <c r="U239" s="5" t="str">
        <f>VLOOKUP(K239,'Mapping Service'!$K:$S,9,0)</f>
        <v>mechanicalServiceTask000303</v>
      </c>
    </row>
    <row r="240" spans="1:24">
      <c r="A240" s="5" t="s">
        <v>2404</v>
      </c>
      <c r="B240" s="63" t="s">
        <v>375</v>
      </c>
      <c r="C240" s="5" t="s">
        <v>472</v>
      </c>
      <c r="D240" s="7" t="s">
        <v>1565</v>
      </c>
      <c r="E240" s="82" t="s">
        <v>894</v>
      </c>
      <c r="G240" s="157" t="s">
        <v>1566</v>
      </c>
      <c r="H240" s="32" t="s">
        <v>570</v>
      </c>
      <c r="I240" s="157" t="s">
        <v>1567</v>
      </c>
      <c r="J240" s="32" t="s">
        <v>589</v>
      </c>
      <c r="K240" s="157">
        <v>110</v>
      </c>
      <c r="L240" s="32" t="s">
        <v>602</v>
      </c>
      <c r="U240" s="5" t="str">
        <f>VLOOKUP(K240,'Mapping Service'!$K:$S,9,0)</f>
        <v>mechanicalServiceTask000301</v>
      </c>
    </row>
    <row r="241" spans="1:24">
      <c r="A241" s="5" t="s">
        <v>2404</v>
      </c>
      <c r="B241" s="63" t="s">
        <v>375</v>
      </c>
      <c r="C241" s="5" t="s">
        <v>472</v>
      </c>
      <c r="D241" s="7" t="s">
        <v>1569</v>
      </c>
      <c r="E241" s="82" t="s">
        <v>2031</v>
      </c>
      <c r="G241" s="157" t="s">
        <v>1570</v>
      </c>
      <c r="H241" s="32" t="s">
        <v>2186</v>
      </c>
      <c r="I241" s="157" t="s">
        <v>1571</v>
      </c>
      <c r="J241" s="96" t="s">
        <v>2455</v>
      </c>
      <c r="K241" s="157" t="s">
        <v>1572</v>
      </c>
      <c r="L241" s="96" t="s">
        <v>2196</v>
      </c>
      <c r="N241" s="96" t="s">
        <v>2526</v>
      </c>
      <c r="U241" s="5" t="e">
        <f>VLOOKUP(K241,'Mapping Service'!$K:$S,9,0)</f>
        <v>#N/A</v>
      </c>
    </row>
    <row r="242" spans="1:24">
      <c r="A242" s="5" t="s">
        <v>2404</v>
      </c>
      <c r="B242" s="63" t="s">
        <v>375</v>
      </c>
      <c r="C242" s="5" t="s">
        <v>472</v>
      </c>
      <c r="D242" s="95" t="s">
        <v>2189</v>
      </c>
      <c r="E242" s="82" t="s">
        <v>2058</v>
      </c>
      <c r="G242" s="157" t="s">
        <v>1574</v>
      </c>
      <c r="H242" s="32" t="s">
        <v>2190</v>
      </c>
      <c r="I242" s="157" t="s">
        <v>1575</v>
      </c>
      <c r="J242" s="96" t="s">
        <v>2456</v>
      </c>
      <c r="K242" s="157" t="s">
        <v>491</v>
      </c>
      <c r="L242" s="96" t="s">
        <v>2201</v>
      </c>
      <c r="N242" s="96" t="s">
        <v>2532</v>
      </c>
      <c r="U242" s="5" t="str">
        <f>VLOOKUP(K242,'Mapping Service'!$K:$S,9,0)</f>
        <v>e78711c6-83ac-4bb0-8d6e-7b7c6ef3597a</v>
      </c>
    </row>
    <row r="243" spans="1:24">
      <c r="A243" s="5" t="s">
        <v>2404</v>
      </c>
      <c r="B243" s="63" t="s">
        <v>375</v>
      </c>
      <c r="C243" s="5" t="s">
        <v>472</v>
      </c>
      <c r="D243" s="95" t="s">
        <v>2192</v>
      </c>
      <c r="E243" s="82" t="s">
        <v>2058</v>
      </c>
      <c r="G243" s="157" t="s">
        <v>1577</v>
      </c>
      <c r="H243" s="32" t="s">
        <v>2193</v>
      </c>
      <c r="I243" s="157" t="s">
        <v>1578</v>
      </c>
      <c r="J243" s="96" t="s">
        <v>2457</v>
      </c>
      <c r="K243" s="157" t="s">
        <v>494</v>
      </c>
      <c r="L243" s="96" t="s">
        <v>2205</v>
      </c>
      <c r="N243" s="96" t="s">
        <v>2538</v>
      </c>
      <c r="O243" s="145" t="s">
        <v>2125</v>
      </c>
      <c r="U243" s="5" t="str">
        <f>VLOOKUP(K243,'Mapping Service'!$K:$S,9,0)</f>
        <v>mechanicalServiceTask0003049600223</v>
      </c>
    </row>
    <row r="244" spans="1:24" ht="28.8">
      <c r="A244" s="5" t="s">
        <v>2404</v>
      </c>
      <c r="B244" s="63" t="s">
        <v>375</v>
      </c>
      <c r="C244" s="5" t="s">
        <v>472</v>
      </c>
      <c r="D244" s="7" t="s">
        <v>1579</v>
      </c>
      <c r="E244" s="82" t="s">
        <v>894</v>
      </c>
      <c r="G244" s="169" t="s">
        <v>954</v>
      </c>
      <c r="H244" s="167" t="s">
        <v>573</v>
      </c>
      <c r="I244" s="163" t="s">
        <v>954</v>
      </c>
      <c r="J244" s="167" t="s">
        <v>592</v>
      </c>
      <c r="K244" s="157">
        <v>114</v>
      </c>
      <c r="L244" s="32" t="s">
        <v>605</v>
      </c>
      <c r="M244" s="225" t="s">
        <v>2458</v>
      </c>
      <c r="N244" s="214"/>
      <c r="U244" s="5" t="str">
        <f>VLOOKUP(K244,'Mapping Service'!$K:$S,9,0)</f>
        <v>mechanicalServiceTask000309</v>
      </c>
    </row>
    <row r="245" spans="1:24">
      <c r="A245" s="5" t="s">
        <v>2404</v>
      </c>
      <c r="B245" s="63" t="s">
        <v>375</v>
      </c>
      <c r="C245" s="5" t="s">
        <v>472</v>
      </c>
      <c r="D245" s="7" t="s">
        <v>1580</v>
      </c>
      <c r="E245" s="82" t="s">
        <v>894</v>
      </c>
      <c r="G245" s="169"/>
      <c r="H245" s="167" t="s">
        <v>23</v>
      </c>
      <c r="I245" s="163"/>
      <c r="J245" s="167" t="s">
        <v>23</v>
      </c>
      <c r="K245" s="163" t="s">
        <v>954</v>
      </c>
      <c r="L245" s="167" t="s">
        <v>608</v>
      </c>
      <c r="M245" s="221" t="s">
        <v>2072</v>
      </c>
      <c r="U245" s="5" t="e">
        <f>VLOOKUP(K245,'Mapping Service'!$K:$S,9,0)</f>
        <v>#N/A</v>
      </c>
    </row>
    <row r="246" spans="1:24">
      <c r="A246" s="5" t="s">
        <v>2404</v>
      </c>
      <c r="B246" s="63" t="s">
        <v>375</v>
      </c>
      <c r="C246" s="5" t="s">
        <v>472</v>
      </c>
      <c r="D246" s="7" t="s">
        <v>1581</v>
      </c>
      <c r="E246" s="82" t="s">
        <v>894</v>
      </c>
      <c r="G246" s="169" t="s">
        <v>954</v>
      </c>
      <c r="H246" s="167" t="s">
        <v>576</v>
      </c>
      <c r="I246" s="163" t="s">
        <v>954</v>
      </c>
      <c r="J246" s="167" t="s">
        <v>595</v>
      </c>
      <c r="K246" s="163">
        <v>115</v>
      </c>
      <c r="L246" s="32" t="s">
        <v>612</v>
      </c>
      <c r="M246" s="221" t="s">
        <v>2459</v>
      </c>
      <c r="U246" s="5" t="str">
        <f>VLOOKUP(K246,'Mapping Service'!$K:$S,9,0)</f>
        <v>mechanicalServiceTask00030902</v>
      </c>
    </row>
    <row r="247" spans="1:24">
      <c r="A247" s="5" t="s">
        <v>2404</v>
      </c>
      <c r="B247" s="63" t="s">
        <v>375</v>
      </c>
      <c r="C247" s="5" t="s">
        <v>472</v>
      </c>
      <c r="D247" s="7" t="s">
        <v>1595</v>
      </c>
      <c r="E247" s="82" t="s">
        <v>894</v>
      </c>
      <c r="G247" s="169" t="s">
        <v>954</v>
      </c>
      <c r="H247" s="167" t="s">
        <v>579</v>
      </c>
      <c r="I247" s="163" t="s">
        <v>954</v>
      </c>
      <c r="J247" s="167" t="s">
        <v>599</v>
      </c>
      <c r="K247" s="163" t="s">
        <v>954</v>
      </c>
      <c r="L247" s="167" t="s">
        <v>615</v>
      </c>
      <c r="M247" s="217" t="s">
        <v>2072</v>
      </c>
      <c r="U247" s="5" t="e">
        <f>VLOOKUP(K247,'Mapping Service'!$K:$S,9,0)</f>
        <v>#N/A</v>
      </c>
    </row>
    <row r="248" spans="1:24" ht="57.6">
      <c r="A248" s="5" t="s">
        <v>2404</v>
      </c>
      <c r="B248" s="63" t="s">
        <v>375</v>
      </c>
      <c r="C248" s="5" t="s">
        <v>472</v>
      </c>
      <c r="D248" s="151" t="s">
        <v>2195</v>
      </c>
      <c r="E248" s="82" t="s">
        <v>2031</v>
      </c>
      <c r="F248" s="85"/>
      <c r="G248" s="157">
        <v>105</v>
      </c>
      <c r="H248" s="85" t="s">
        <v>583</v>
      </c>
      <c r="I248" s="157">
        <v>115</v>
      </c>
      <c r="J248" s="166" t="s">
        <v>2179</v>
      </c>
      <c r="K248" s="157">
        <v>120</v>
      </c>
      <c r="L248" s="166" t="s">
        <v>2460</v>
      </c>
      <c r="M248" s="225" t="s">
        <v>2198</v>
      </c>
      <c r="N248" s="214" t="s">
        <v>2526</v>
      </c>
      <c r="O248" s="79"/>
      <c r="P248" s="79"/>
      <c r="Q248" s="79"/>
      <c r="R248" s="79"/>
      <c r="S248" s="79"/>
      <c r="T248" s="79"/>
      <c r="U248" s="5" t="e">
        <f>VLOOKUP(K248,'Mapping Service'!$K:$S,9,0)</f>
        <v>#N/A</v>
      </c>
      <c r="V248" s="79"/>
      <c r="W248" s="79"/>
      <c r="X248" s="79"/>
    </row>
    <row r="249" spans="1:24" ht="57.6">
      <c r="A249" s="5" t="s">
        <v>2404</v>
      </c>
      <c r="B249" s="63" t="s">
        <v>375</v>
      </c>
      <c r="C249" s="5" t="s">
        <v>472</v>
      </c>
      <c r="D249" s="152" t="s">
        <v>2199</v>
      </c>
      <c r="E249" s="82" t="s">
        <v>2058</v>
      </c>
      <c r="F249" s="85"/>
      <c r="G249" s="157" t="s">
        <v>463</v>
      </c>
      <c r="H249" s="32" t="s">
        <v>2200</v>
      </c>
      <c r="I249" s="157" t="s">
        <v>1702</v>
      </c>
      <c r="J249" s="166" t="s">
        <v>2182</v>
      </c>
      <c r="K249" s="157" t="s">
        <v>549</v>
      </c>
      <c r="L249" s="166" t="s">
        <v>2461</v>
      </c>
      <c r="M249" s="225" t="s">
        <v>2198</v>
      </c>
      <c r="N249" s="214" t="s">
        <v>2532</v>
      </c>
      <c r="O249" s="79"/>
      <c r="P249" s="79"/>
      <c r="Q249" s="79"/>
      <c r="R249" s="79"/>
      <c r="S249" s="79"/>
      <c r="T249" s="79"/>
      <c r="U249" s="5" t="str">
        <f>VLOOKUP(K249,'Mapping Service'!$K:$S,9,0)</f>
        <v>84d139e9-d8d0-474b-b714-c9d6b4051aaa</v>
      </c>
      <c r="V249" s="79"/>
      <c r="W249" s="79"/>
      <c r="X249" s="79"/>
    </row>
    <row r="250" spans="1:24" ht="57.6">
      <c r="A250" s="5" t="s">
        <v>2404</v>
      </c>
      <c r="B250" s="63" t="s">
        <v>375</v>
      </c>
      <c r="C250" s="5" t="s">
        <v>472</v>
      </c>
      <c r="D250" s="152" t="s">
        <v>2203</v>
      </c>
      <c r="E250" s="82" t="s">
        <v>2058</v>
      </c>
      <c r="F250" s="85"/>
      <c r="G250" s="157" t="s">
        <v>467</v>
      </c>
      <c r="H250" s="32" t="s">
        <v>2204</v>
      </c>
      <c r="I250" s="157" t="s">
        <v>1704</v>
      </c>
      <c r="J250" s="166" t="s">
        <v>2462</v>
      </c>
      <c r="K250" s="157" t="s">
        <v>553</v>
      </c>
      <c r="L250" s="166" t="s">
        <v>2463</v>
      </c>
      <c r="M250" s="225" t="s">
        <v>2198</v>
      </c>
      <c r="N250" s="214" t="s">
        <v>2538</v>
      </c>
      <c r="O250" s="145" t="s">
        <v>2125</v>
      </c>
      <c r="P250" s="79"/>
      <c r="Q250" s="79"/>
      <c r="R250" s="79"/>
      <c r="S250" s="79"/>
      <c r="T250" s="79"/>
      <c r="U250" s="5" t="str">
        <f>VLOOKUP(K250,'Mapping Service'!$K:$S,9,0)</f>
        <v>4ce3a9fb-ee0c-41c0-b1cf-087926893687</v>
      </c>
      <c r="V250" s="79"/>
      <c r="W250" s="79"/>
      <c r="X250" s="79"/>
    </row>
    <row r="251" spans="1:24">
      <c r="A251" s="5" t="s">
        <v>2404</v>
      </c>
      <c r="B251" s="22" t="s">
        <v>375</v>
      </c>
      <c r="C251" s="99" t="s">
        <v>511</v>
      </c>
      <c r="D251" s="22" t="s">
        <v>511</v>
      </c>
      <c r="E251" s="20" t="s">
        <v>2</v>
      </c>
      <c r="F251" s="71"/>
      <c r="H251" s="71" t="s">
        <v>23</v>
      </c>
      <c r="J251" s="71" t="s">
        <v>23</v>
      </c>
      <c r="L251" s="71" t="s">
        <v>23</v>
      </c>
      <c r="U251" s="5" t="e">
        <f>VLOOKUP(K251,'Mapping Service'!$K:$S,9,0)</f>
        <v>#N/A</v>
      </c>
    </row>
    <row r="252" spans="1:24" ht="331.2">
      <c r="A252" s="5" t="s">
        <v>2404</v>
      </c>
      <c r="B252" s="63" t="s">
        <v>375</v>
      </c>
      <c r="C252" s="5" t="s">
        <v>511</v>
      </c>
      <c r="D252" s="59" t="s">
        <v>2464</v>
      </c>
      <c r="E252" s="82" t="s">
        <v>2031</v>
      </c>
      <c r="H252" s="32" t="s">
        <v>23</v>
      </c>
      <c r="I252" s="157" t="s">
        <v>503</v>
      </c>
      <c r="J252" s="32" t="s">
        <v>602</v>
      </c>
      <c r="K252" s="157">
        <v>118</v>
      </c>
      <c r="L252" s="32" t="s">
        <v>618</v>
      </c>
      <c r="P252" s="94" t="s">
        <v>2032</v>
      </c>
      <c r="U252" s="5" t="e">
        <f>VLOOKUP(K252,'Mapping Service'!$K:$S,9,0)</f>
        <v>#N/A</v>
      </c>
    </row>
    <row r="253" spans="1:24">
      <c r="A253" s="5" t="s">
        <v>2404</v>
      </c>
      <c r="B253" s="63" t="s">
        <v>375</v>
      </c>
      <c r="C253" s="5" t="s">
        <v>511</v>
      </c>
      <c r="D253" s="7" t="s">
        <v>1605</v>
      </c>
      <c r="E253" s="82" t="s">
        <v>2208</v>
      </c>
      <c r="H253" s="32" t="s">
        <v>23</v>
      </c>
      <c r="I253" s="157" t="s">
        <v>1606</v>
      </c>
      <c r="J253" s="96" t="s">
        <v>2185</v>
      </c>
      <c r="K253" s="157" t="s">
        <v>519</v>
      </c>
      <c r="L253" s="96" t="s">
        <v>2465</v>
      </c>
      <c r="N253" s="96" t="s">
        <v>2525</v>
      </c>
      <c r="U253" s="5" t="str">
        <f>VLOOKUP(K253,'Mapping Service'!$K:$S,9,0)</f>
        <v>53dd89a4-1bba-bcol-b197-58b11da9189d</v>
      </c>
    </row>
    <row r="254" spans="1:24">
      <c r="A254" s="5" t="s">
        <v>2404</v>
      </c>
      <c r="B254" s="63" t="s">
        <v>375</v>
      </c>
      <c r="C254" s="5" t="s">
        <v>511</v>
      </c>
      <c r="D254" s="7" t="s">
        <v>1610</v>
      </c>
      <c r="E254" s="82" t="s">
        <v>2208</v>
      </c>
      <c r="H254" s="32" t="s">
        <v>23</v>
      </c>
      <c r="I254" s="157" t="s">
        <v>1611</v>
      </c>
      <c r="J254" s="96" t="s">
        <v>2196</v>
      </c>
      <c r="K254" s="157" t="s">
        <v>523</v>
      </c>
      <c r="L254" s="96" t="s">
        <v>2197</v>
      </c>
      <c r="N254" s="96" t="s">
        <v>2526</v>
      </c>
      <c r="U254" s="5" t="str">
        <f>VLOOKUP(K254,'Mapping Service'!$K:$S,9,0)</f>
        <v>8bb9c251-56b0-45iw-964f-99c48c91ab4e</v>
      </c>
    </row>
    <row r="255" spans="1:24">
      <c r="A255" s="5" t="s">
        <v>2404</v>
      </c>
      <c r="B255" s="63" t="s">
        <v>375</v>
      </c>
      <c r="C255" s="5" t="s">
        <v>511</v>
      </c>
      <c r="D255" s="7" t="s">
        <v>1615</v>
      </c>
      <c r="E255" s="82" t="s">
        <v>2208</v>
      </c>
      <c r="H255" s="32" t="s">
        <v>23</v>
      </c>
      <c r="I255" s="157" t="s">
        <v>1616</v>
      </c>
      <c r="J255" s="96" t="s">
        <v>2241</v>
      </c>
      <c r="K255" s="157" t="s">
        <v>526</v>
      </c>
      <c r="L255" s="96" t="s">
        <v>2466</v>
      </c>
      <c r="N255" s="96" t="s">
        <v>2527</v>
      </c>
      <c r="U255" s="5" t="str">
        <f>VLOOKUP(K255,'Mapping Service'!$K:$S,9,0)</f>
        <v>b8899d87-d7b1-4b8d-nk14-d11fd62e90df</v>
      </c>
    </row>
    <row r="256" spans="1:24">
      <c r="A256" s="5" t="s">
        <v>2404</v>
      </c>
      <c r="B256" s="63" t="s">
        <v>375</v>
      </c>
      <c r="C256" s="5" t="s">
        <v>511</v>
      </c>
      <c r="D256" s="7" t="s">
        <v>1617</v>
      </c>
      <c r="E256" s="82" t="s">
        <v>2208</v>
      </c>
      <c r="H256" s="32" t="s">
        <v>23</v>
      </c>
      <c r="I256" s="157" t="s">
        <v>1618</v>
      </c>
      <c r="J256" s="96" t="s">
        <v>2245</v>
      </c>
      <c r="K256" s="157" t="s">
        <v>529</v>
      </c>
      <c r="L256" s="96" t="s">
        <v>2467</v>
      </c>
      <c r="N256" s="96" t="s">
        <v>2104</v>
      </c>
      <c r="U256" s="5" t="str">
        <f>VLOOKUP(K256,'Mapping Service'!$K:$S,9,0)</f>
        <v>43802f26-b528-478b-lswc-e5d2ea2c88e7</v>
      </c>
    </row>
    <row r="257" spans="1:24">
      <c r="A257" s="5" t="s">
        <v>2404</v>
      </c>
      <c r="B257" s="63" t="s">
        <v>375</v>
      </c>
      <c r="C257" s="5" t="s">
        <v>511</v>
      </c>
      <c r="D257" s="7" t="s">
        <v>1628</v>
      </c>
      <c r="E257" s="82" t="s">
        <v>894</v>
      </c>
      <c r="G257" s="169" t="s">
        <v>954</v>
      </c>
      <c r="H257" s="167" t="s">
        <v>586</v>
      </c>
      <c r="I257" s="169" t="s">
        <v>954</v>
      </c>
      <c r="J257" s="167" t="s">
        <v>605</v>
      </c>
      <c r="K257" s="163" t="s">
        <v>954</v>
      </c>
      <c r="L257" s="167" t="s">
        <v>621</v>
      </c>
      <c r="M257" s="149" t="s">
        <v>2072</v>
      </c>
      <c r="U257" s="5" t="e">
        <f>VLOOKUP(K257,'Mapping Service'!$K:$S,9,0)</f>
        <v>#N/A</v>
      </c>
    </row>
    <row r="258" spans="1:24" ht="28.8">
      <c r="A258" s="5" t="s">
        <v>2404</v>
      </c>
      <c r="B258" s="20" t="s">
        <v>375</v>
      </c>
      <c r="C258" s="20" t="s">
        <v>558</v>
      </c>
      <c r="D258" s="98" t="s">
        <v>558</v>
      </c>
      <c r="E258" s="20" t="s">
        <v>2</v>
      </c>
      <c r="F258" s="71"/>
      <c r="H258" s="71" t="s">
        <v>23</v>
      </c>
      <c r="J258" s="71" t="s">
        <v>23</v>
      </c>
      <c r="L258" s="71" t="s">
        <v>23</v>
      </c>
      <c r="M258" s="222" t="s">
        <v>2216</v>
      </c>
      <c r="N258" s="214"/>
      <c r="O258" s="20"/>
      <c r="P258" s="20"/>
      <c r="Q258" s="20"/>
      <c r="R258" s="20"/>
      <c r="S258" s="20"/>
      <c r="T258" s="20"/>
      <c r="U258" s="5" t="e">
        <f>VLOOKUP(K258,'Mapping Service'!$K:$S,9,0)</f>
        <v>#N/A</v>
      </c>
      <c r="V258" s="20"/>
      <c r="W258" s="20"/>
    </row>
    <row r="259" spans="1:24">
      <c r="A259" s="5" t="s">
        <v>2404</v>
      </c>
      <c r="B259" s="63" t="s">
        <v>375</v>
      </c>
      <c r="C259" s="5" t="s">
        <v>558</v>
      </c>
      <c r="D259" s="95" t="s">
        <v>2217</v>
      </c>
      <c r="E259" s="82" t="s">
        <v>894</v>
      </c>
      <c r="G259" s="157" t="s">
        <v>1567</v>
      </c>
      <c r="H259" s="32" t="s">
        <v>589</v>
      </c>
      <c r="I259" s="157" t="s">
        <v>2218</v>
      </c>
      <c r="J259" s="32" t="s">
        <v>608</v>
      </c>
      <c r="K259" s="157">
        <v>122</v>
      </c>
      <c r="L259" s="96" t="s">
        <v>624</v>
      </c>
      <c r="U259" s="5" t="str">
        <f>VLOOKUP(K259,'Mapping Service'!$K:$S,9,0)</f>
        <v>mechanicalServiceTask000900001</v>
      </c>
    </row>
    <row r="260" spans="1:24" ht="86.4">
      <c r="A260" s="5" t="s">
        <v>2404</v>
      </c>
      <c r="B260" s="63" t="s">
        <v>375</v>
      </c>
      <c r="C260" s="5" t="s">
        <v>558</v>
      </c>
      <c r="D260" s="24" t="s">
        <v>2468</v>
      </c>
      <c r="E260" s="82" t="s">
        <v>2031</v>
      </c>
      <c r="H260" s="32" t="s">
        <v>23</v>
      </c>
      <c r="I260" s="169" t="s">
        <v>954</v>
      </c>
      <c r="J260" s="167" t="s">
        <v>612</v>
      </c>
      <c r="K260" s="163" t="s">
        <v>954</v>
      </c>
      <c r="L260" s="167" t="s">
        <v>627</v>
      </c>
      <c r="M260" s="221" t="s">
        <v>2469</v>
      </c>
      <c r="P260" s="94" t="s">
        <v>2032</v>
      </c>
      <c r="U260" s="5" t="e">
        <f>VLOOKUP(K260,'Mapping Service'!$K:$S,9,0)</f>
        <v>#N/A</v>
      </c>
    </row>
    <row r="261" spans="1:24" ht="28.8">
      <c r="A261" s="5" t="s">
        <v>2404</v>
      </c>
      <c r="B261" s="63" t="s">
        <v>375</v>
      </c>
      <c r="C261" s="5" t="s">
        <v>558</v>
      </c>
      <c r="D261" t="s">
        <v>2220</v>
      </c>
      <c r="E261" t="s">
        <v>930</v>
      </c>
      <c r="H261" s="32" t="s">
        <v>23</v>
      </c>
      <c r="I261" s="169" t="s">
        <v>954</v>
      </c>
      <c r="J261" s="167" t="s">
        <v>2470</v>
      </c>
      <c r="K261" s="163" t="s">
        <v>954</v>
      </c>
      <c r="L261" s="167" t="s">
        <v>2226</v>
      </c>
      <c r="M261" s="221" t="s">
        <v>2469</v>
      </c>
      <c r="N261" s="96" t="s">
        <v>2525</v>
      </c>
      <c r="U261" s="5" t="e">
        <f>VLOOKUP(K261,'Mapping Service'!$K:$S,9,0)</f>
        <v>#N/A</v>
      </c>
    </row>
    <row r="262" spans="1:24" s="2" customFormat="1" ht="82.5" customHeight="1">
      <c r="A262" s="5" t="s">
        <v>2404</v>
      </c>
      <c r="B262" s="63" t="s">
        <v>375</v>
      </c>
      <c r="C262" s="5" t="s">
        <v>558</v>
      </c>
      <c r="D262" s="59" t="s">
        <v>2471</v>
      </c>
      <c r="E262" s="82" t="s">
        <v>894</v>
      </c>
      <c r="F262" s="32"/>
      <c r="G262" s="157"/>
      <c r="H262" s="32" t="s">
        <v>23</v>
      </c>
      <c r="I262" s="157">
        <v>118</v>
      </c>
      <c r="J262" s="32" t="s">
        <v>615</v>
      </c>
      <c r="K262" s="157">
        <v>123</v>
      </c>
      <c r="L262" s="32" t="s">
        <v>631</v>
      </c>
      <c r="M262" s="221" t="s">
        <v>2156</v>
      </c>
      <c r="N262" s="96"/>
      <c r="O262" s="5"/>
      <c r="P262" s="94" t="s">
        <v>2032</v>
      </c>
      <c r="Q262" s="5"/>
      <c r="R262" s="5"/>
      <c r="S262" s="5"/>
      <c r="T262" s="5"/>
      <c r="U262" s="5" t="str">
        <f>VLOOKUP(K262,'Mapping Service'!$K:$S,9,0)</f>
        <v>mechanicalServiceTask0009000017</v>
      </c>
      <c r="V262" s="5"/>
      <c r="W262" s="5"/>
      <c r="X262" s="5"/>
    </row>
    <row r="263" spans="1:24">
      <c r="A263" s="5" t="s">
        <v>2404</v>
      </c>
      <c r="B263" s="63" t="s">
        <v>375</v>
      </c>
      <c r="C263" s="5" t="s">
        <v>558</v>
      </c>
      <c r="D263" s="7" t="s">
        <v>1635</v>
      </c>
      <c r="E263" s="82" t="s">
        <v>894</v>
      </c>
      <c r="G263" s="157">
        <v>107</v>
      </c>
      <c r="H263" s="32" t="s">
        <v>592</v>
      </c>
      <c r="I263" s="157">
        <v>119</v>
      </c>
      <c r="J263" s="32" t="s">
        <v>618</v>
      </c>
      <c r="K263" s="157">
        <v>124</v>
      </c>
      <c r="L263" s="32" t="s">
        <v>634</v>
      </c>
      <c r="U263" s="5" t="str">
        <f>VLOOKUP(K263,'Mapping Service'!$K:$S,9,0)</f>
        <v>mechanicalServiceTask0009000021</v>
      </c>
    </row>
    <row r="264" spans="1:24">
      <c r="A264" s="5" t="s">
        <v>2404</v>
      </c>
      <c r="B264" s="63" t="s">
        <v>375</v>
      </c>
      <c r="C264" s="5" t="s">
        <v>558</v>
      </c>
      <c r="D264" s="7" t="s">
        <v>1637</v>
      </c>
      <c r="E264" s="82" t="s">
        <v>894</v>
      </c>
      <c r="G264" s="157">
        <v>108</v>
      </c>
      <c r="H264" s="32" t="s">
        <v>595</v>
      </c>
      <c r="I264" s="157">
        <v>120</v>
      </c>
      <c r="J264" s="32" t="s">
        <v>621</v>
      </c>
      <c r="K264" s="157">
        <v>125</v>
      </c>
      <c r="L264" s="32" t="s">
        <v>637</v>
      </c>
      <c r="U264" s="5" t="str">
        <f>VLOOKUP(K264,'Mapping Service'!$K:$S,9,0)</f>
        <v>mechanicalServiceTask0009000022</v>
      </c>
    </row>
    <row r="265" spans="1:24" ht="28.8">
      <c r="A265" s="5" t="s">
        <v>2404</v>
      </c>
      <c r="B265" s="20" t="s">
        <v>375</v>
      </c>
      <c r="C265" s="20" t="s">
        <v>531</v>
      </c>
      <c r="D265" s="98" t="s">
        <v>531</v>
      </c>
      <c r="E265" s="20" t="s">
        <v>2</v>
      </c>
      <c r="F265" s="71"/>
      <c r="H265" s="71" t="s">
        <v>23</v>
      </c>
      <c r="J265" s="71" t="s">
        <v>23</v>
      </c>
      <c r="L265" s="71" t="s">
        <v>23</v>
      </c>
      <c r="M265" s="222" t="s">
        <v>2216</v>
      </c>
      <c r="N265" s="214"/>
      <c r="O265" s="20"/>
      <c r="P265" s="20"/>
      <c r="Q265" s="20"/>
      <c r="R265" s="20"/>
      <c r="S265" s="20"/>
      <c r="T265" s="20"/>
      <c r="U265" s="5" t="e">
        <f>VLOOKUP(K265,'Mapping Service'!$K:$S,9,0)</f>
        <v>#N/A</v>
      </c>
      <c r="V265" s="20"/>
      <c r="W265" s="20"/>
    </row>
    <row r="266" spans="1:24" ht="43.2">
      <c r="A266" s="5" t="s">
        <v>2404</v>
      </c>
      <c r="B266" s="63" t="s">
        <v>375</v>
      </c>
      <c r="C266" s="5" t="s">
        <v>531</v>
      </c>
      <c r="D266" s="97" t="s">
        <v>2224</v>
      </c>
      <c r="E266" s="143" t="s">
        <v>2025</v>
      </c>
      <c r="G266" s="169" t="s">
        <v>954</v>
      </c>
      <c r="H266" s="32" t="s">
        <v>599</v>
      </c>
      <c r="I266" s="157" t="s">
        <v>1642</v>
      </c>
      <c r="J266" s="32" t="s">
        <v>624</v>
      </c>
      <c r="K266" s="157">
        <v>119</v>
      </c>
      <c r="L266" s="32" t="s">
        <v>640</v>
      </c>
      <c r="M266" s="221" t="s">
        <v>2472</v>
      </c>
      <c r="U266" s="5" t="str">
        <f>VLOOKUP(K266,'Mapping Service'!$K:$S,9,0)</f>
        <v>mechanicalServiceTask0007000001</v>
      </c>
    </row>
    <row r="267" spans="1:24">
      <c r="A267" s="5" t="s">
        <v>2404</v>
      </c>
      <c r="B267" s="63" t="s">
        <v>375</v>
      </c>
      <c r="C267" s="5" t="s">
        <v>531</v>
      </c>
      <c r="D267" s="97" t="s">
        <v>1644</v>
      </c>
      <c r="E267" s="82" t="s">
        <v>894</v>
      </c>
      <c r="G267" s="169" t="s">
        <v>954</v>
      </c>
      <c r="H267" s="167" t="s">
        <v>2225</v>
      </c>
      <c r="I267" s="169" t="s">
        <v>954</v>
      </c>
      <c r="J267" s="167" t="s">
        <v>2473</v>
      </c>
      <c r="K267" s="163" t="s">
        <v>954</v>
      </c>
      <c r="L267" s="167" t="s">
        <v>2474</v>
      </c>
      <c r="M267" s="221" t="s">
        <v>2072</v>
      </c>
      <c r="N267" s="96" t="s">
        <v>2525</v>
      </c>
      <c r="U267" s="5" t="e">
        <f>VLOOKUP(K267,'Mapping Service'!$K:$S,9,0)</f>
        <v>#N/A</v>
      </c>
    </row>
    <row r="268" spans="1:24">
      <c r="A268" s="5" t="s">
        <v>2404</v>
      </c>
      <c r="B268" s="63" t="s">
        <v>375</v>
      </c>
      <c r="C268" s="5" t="s">
        <v>531</v>
      </c>
      <c r="D268" s="97" t="s">
        <v>1645</v>
      </c>
      <c r="E268" s="82" t="s">
        <v>894</v>
      </c>
      <c r="G268" s="169" t="s">
        <v>954</v>
      </c>
      <c r="H268" s="167" t="s">
        <v>2179</v>
      </c>
      <c r="I268" s="169" t="s">
        <v>954</v>
      </c>
      <c r="J268" s="167" t="s">
        <v>2475</v>
      </c>
      <c r="K268" s="163" t="s">
        <v>954</v>
      </c>
      <c r="L268" s="167" t="s">
        <v>2476</v>
      </c>
      <c r="M268" s="221" t="s">
        <v>2072</v>
      </c>
      <c r="N268" s="96" t="s">
        <v>2526</v>
      </c>
      <c r="U268" s="5" t="e">
        <f>VLOOKUP(K268,'Mapping Service'!$K:$S,9,0)</f>
        <v>#N/A</v>
      </c>
    </row>
    <row r="269" spans="1:24">
      <c r="A269" s="5" t="s">
        <v>2404</v>
      </c>
      <c r="B269" s="63" t="s">
        <v>375</v>
      </c>
      <c r="C269" s="5" t="s">
        <v>531</v>
      </c>
      <c r="D269" s="97" t="s">
        <v>1646</v>
      </c>
      <c r="E269" s="82" t="s">
        <v>894</v>
      </c>
      <c r="G269" s="169" t="s">
        <v>954</v>
      </c>
      <c r="H269" s="167" t="s">
        <v>2230</v>
      </c>
      <c r="I269" s="169" t="s">
        <v>954</v>
      </c>
      <c r="J269" s="167" t="s">
        <v>2477</v>
      </c>
      <c r="K269" s="163" t="s">
        <v>954</v>
      </c>
      <c r="L269" s="167" t="s">
        <v>2478</v>
      </c>
      <c r="M269" s="221" t="s">
        <v>2072</v>
      </c>
      <c r="N269" s="96" t="s">
        <v>2527</v>
      </c>
      <c r="U269" s="5" t="e">
        <f>VLOOKUP(K269,'Mapping Service'!$K:$S,9,0)</f>
        <v>#N/A</v>
      </c>
    </row>
    <row r="270" spans="1:24">
      <c r="A270" s="5" t="s">
        <v>2404</v>
      </c>
      <c r="B270" s="63" t="s">
        <v>375</v>
      </c>
      <c r="C270" s="5" t="s">
        <v>531</v>
      </c>
      <c r="D270" s="97" t="s">
        <v>1647</v>
      </c>
      <c r="E270" s="82" t="s">
        <v>894</v>
      </c>
      <c r="G270" s="169" t="s">
        <v>954</v>
      </c>
      <c r="H270" s="167" t="s">
        <v>2233</v>
      </c>
      <c r="I270" s="169" t="s">
        <v>954</v>
      </c>
      <c r="J270" s="167" t="s">
        <v>2479</v>
      </c>
      <c r="K270" s="163" t="s">
        <v>954</v>
      </c>
      <c r="L270" s="167" t="s">
        <v>2480</v>
      </c>
      <c r="M270" s="221" t="s">
        <v>2072</v>
      </c>
      <c r="N270" s="96" t="s">
        <v>2104</v>
      </c>
      <c r="U270" s="5" t="e">
        <f>VLOOKUP(K270,'Mapping Service'!$K:$S,9,0)</f>
        <v>#N/A</v>
      </c>
    </row>
    <row r="271" spans="1:24">
      <c r="A271" s="5" t="s">
        <v>2404</v>
      </c>
      <c r="B271" s="63" t="s">
        <v>375</v>
      </c>
      <c r="C271" s="5" t="s">
        <v>531</v>
      </c>
      <c r="D271" t="s">
        <v>2236</v>
      </c>
      <c r="E271" s="82" t="s">
        <v>2031</v>
      </c>
      <c r="F271" s="85"/>
      <c r="G271" s="157">
        <v>104</v>
      </c>
      <c r="H271" s="85" t="s">
        <v>602</v>
      </c>
      <c r="I271" s="157" t="s">
        <v>1650</v>
      </c>
      <c r="J271" s="85" t="s">
        <v>627</v>
      </c>
      <c r="K271" s="157" t="s">
        <v>1651</v>
      </c>
      <c r="L271" s="85" t="s">
        <v>643</v>
      </c>
      <c r="M271" s="78"/>
      <c r="N271" s="166"/>
      <c r="O271" s="79"/>
      <c r="P271" s="79"/>
      <c r="Q271" s="79"/>
      <c r="R271" s="79"/>
      <c r="S271" s="79"/>
      <c r="T271" s="79"/>
      <c r="U271" s="5" t="e">
        <f>VLOOKUP(K271,'Mapping Service'!$K:$S,9,0)</f>
        <v>#N/A</v>
      </c>
      <c r="V271" s="79"/>
      <c r="W271" s="79"/>
      <c r="X271" s="79"/>
    </row>
    <row r="272" spans="1:24" ht="28.8">
      <c r="A272" s="5" t="s">
        <v>2404</v>
      </c>
      <c r="B272" s="63" t="s">
        <v>375</v>
      </c>
      <c r="C272" s="5" t="s">
        <v>531</v>
      </c>
      <c r="D272" s="97" t="s">
        <v>2237</v>
      </c>
      <c r="E272" s="82" t="s">
        <v>2058</v>
      </c>
      <c r="F272" s="85"/>
      <c r="G272" s="157" t="s">
        <v>2149</v>
      </c>
      <c r="H272" s="32" t="s">
        <v>2185</v>
      </c>
      <c r="I272" s="157" t="s">
        <v>1659</v>
      </c>
      <c r="J272" s="166" t="s">
        <v>2226</v>
      </c>
      <c r="K272" s="157" t="s">
        <v>537</v>
      </c>
      <c r="L272" s="166" t="s">
        <v>2227</v>
      </c>
      <c r="M272" s="221" t="s">
        <v>2156</v>
      </c>
      <c r="N272" s="96" t="s">
        <v>2525</v>
      </c>
      <c r="O272" s="79"/>
      <c r="P272" s="79"/>
      <c r="Q272" s="79"/>
      <c r="R272" s="79"/>
      <c r="S272" s="79"/>
      <c r="T272" s="79"/>
      <c r="U272" s="5" t="str">
        <f>VLOOKUP(K272,'Mapping Service'!$K:$S,9,0)</f>
        <v>2ae3cb4e-ef50-4814-a2cq-azz2b1944e1a</v>
      </c>
      <c r="V272" s="79"/>
      <c r="W272" s="79"/>
      <c r="X272" s="79"/>
    </row>
    <row r="273" spans="1:24" ht="28.8">
      <c r="A273" s="5" t="s">
        <v>2404</v>
      </c>
      <c r="B273" s="63" t="s">
        <v>375</v>
      </c>
      <c r="C273" s="5" t="s">
        <v>531</v>
      </c>
      <c r="D273" s="97" t="s">
        <v>2238</v>
      </c>
      <c r="E273" s="82" t="s">
        <v>2058</v>
      </c>
      <c r="F273" s="85"/>
      <c r="G273" s="157" t="s">
        <v>1649</v>
      </c>
      <c r="H273" s="32" t="s">
        <v>2196</v>
      </c>
      <c r="I273" s="157" t="s">
        <v>1663</v>
      </c>
      <c r="J273" s="166" t="s">
        <v>2228</v>
      </c>
      <c r="K273" s="157" t="s">
        <v>540</v>
      </c>
      <c r="L273" s="166" t="s">
        <v>2229</v>
      </c>
      <c r="M273" s="224" t="s">
        <v>2156</v>
      </c>
      <c r="N273" s="166" t="s">
        <v>2526</v>
      </c>
      <c r="O273" s="79"/>
      <c r="P273" s="79"/>
      <c r="Q273" s="79"/>
      <c r="R273" s="79"/>
      <c r="S273" s="79"/>
      <c r="T273" s="79"/>
      <c r="U273" s="5" t="str">
        <f>VLOOKUP(K273,'Mapping Service'!$K:$S,9,0)</f>
        <v>2ae3cb4e-ef50-ngre-sk41-azz2b1944e1a</v>
      </c>
      <c r="V273" s="79"/>
      <c r="W273" s="79"/>
      <c r="X273" s="79"/>
    </row>
    <row r="274" spans="1:24" ht="28.8">
      <c r="A274" s="5" t="s">
        <v>2404</v>
      </c>
      <c r="B274" s="63" t="s">
        <v>375</v>
      </c>
      <c r="C274" s="5" t="s">
        <v>531</v>
      </c>
      <c r="D274" s="97" t="s">
        <v>2240</v>
      </c>
      <c r="E274" s="82" t="s">
        <v>2058</v>
      </c>
      <c r="F274" s="85"/>
      <c r="G274" s="157" t="s">
        <v>1675</v>
      </c>
      <c r="H274" s="32" t="s">
        <v>2241</v>
      </c>
      <c r="I274" s="157" t="s">
        <v>1667</v>
      </c>
      <c r="J274" s="166" t="s">
        <v>2231</v>
      </c>
      <c r="K274" s="157" t="s">
        <v>543</v>
      </c>
      <c r="L274" s="166" t="s">
        <v>2232</v>
      </c>
      <c r="M274" s="224" t="s">
        <v>2156</v>
      </c>
      <c r="N274" s="166" t="s">
        <v>2527</v>
      </c>
      <c r="O274" s="79"/>
      <c r="P274" s="79"/>
      <c r="Q274" s="79"/>
      <c r="R274" s="79"/>
      <c r="S274" s="79"/>
      <c r="T274" s="79"/>
      <c r="U274" s="5" t="str">
        <f>VLOOKUP(K274,'Mapping Service'!$K:$S,9,0)</f>
        <v>2ae3cb4e-ef50-10hw-sk41-azz2b1944e1a</v>
      </c>
      <c r="V274" s="79"/>
      <c r="W274" s="79"/>
      <c r="X274" s="79"/>
    </row>
    <row r="275" spans="1:24" ht="28.8">
      <c r="A275" s="5" t="s">
        <v>2404</v>
      </c>
      <c r="B275" s="63" t="s">
        <v>375</v>
      </c>
      <c r="C275" s="5" t="s">
        <v>531</v>
      </c>
      <c r="D275" s="97" t="s">
        <v>2243</v>
      </c>
      <c r="E275" s="82" t="s">
        <v>2058</v>
      </c>
      <c r="F275" s="85"/>
      <c r="G275" s="157" t="s">
        <v>2244</v>
      </c>
      <c r="H275" s="32" t="s">
        <v>2245</v>
      </c>
      <c r="I275" s="157" t="s">
        <v>1671</v>
      </c>
      <c r="J275" s="166" t="s">
        <v>2234</v>
      </c>
      <c r="K275" s="157" t="s">
        <v>546</v>
      </c>
      <c r="L275" s="166" t="s">
        <v>2235</v>
      </c>
      <c r="M275" s="224" t="s">
        <v>2156</v>
      </c>
      <c r="N275" s="166" t="s">
        <v>2104</v>
      </c>
      <c r="O275" s="145" t="s">
        <v>2158</v>
      </c>
      <c r="P275" s="79"/>
      <c r="Q275" s="79"/>
      <c r="R275" s="79"/>
      <c r="S275" s="79"/>
      <c r="T275" s="79"/>
      <c r="U275" s="5" t="str">
        <f>VLOOKUP(K275,'Mapping Service'!$K:$S,9,0)</f>
        <v>2f3dda9f-89er-406f-96ec-2f1emm62f9a5</v>
      </c>
      <c r="V275" s="79"/>
      <c r="W275" s="79"/>
      <c r="X275" s="79"/>
    </row>
    <row r="276" spans="1:24" ht="115.2">
      <c r="A276" s="5" t="s">
        <v>2404</v>
      </c>
      <c r="B276" s="63" t="s">
        <v>375</v>
      </c>
      <c r="C276" s="5" t="s">
        <v>531</v>
      </c>
      <c r="D276" s="209" t="s">
        <v>2481</v>
      </c>
      <c r="E276" s="82" t="s">
        <v>2031</v>
      </c>
      <c r="H276" s="32" t="s">
        <v>23</v>
      </c>
      <c r="I276" s="157">
        <v>116</v>
      </c>
      <c r="J276" s="32" t="s">
        <v>631</v>
      </c>
      <c r="K276" s="157">
        <v>121</v>
      </c>
      <c r="L276" s="32" t="s">
        <v>646</v>
      </c>
      <c r="M276" s="221" t="s">
        <v>2156</v>
      </c>
      <c r="O276" s="7"/>
      <c r="P276" s="94" t="s">
        <v>2032</v>
      </c>
      <c r="U276" s="5" t="e">
        <f>VLOOKUP(K276,'Mapping Service'!$K:$S,9,0)</f>
        <v>#N/A</v>
      </c>
    </row>
    <row r="277" spans="1:24" ht="28.8">
      <c r="A277" s="5" t="s">
        <v>2404</v>
      </c>
      <c r="B277" s="63" t="s">
        <v>375</v>
      </c>
      <c r="C277" s="5" t="s">
        <v>531</v>
      </c>
      <c r="D277" s="35" t="s">
        <v>1644</v>
      </c>
      <c r="E277" s="143" t="s">
        <v>2248</v>
      </c>
      <c r="H277" s="32" t="s">
        <v>23</v>
      </c>
      <c r="I277" s="157" t="s">
        <v>1631</v>
      </c>
      <c r="J277" s="96" t="s">
        <v>2222</v>
      </c>
      <c r="K277" s="157" t="s">
        <v>1632</v>
      </c>
      <c r="L277" s="96" t="s">
        <v>1952</v>
      </c>
      <c r="M277" s="217" t="s">
        <v>2156</v>
      </c>
      <c r="N277" s="96" t="s">
        <v>2525</v>
      </c>
      <c r="U277" s="5" t="e">
        <f>VLOOKUP(K277,'Mapping Service'!$K:$S,9,0)</f>
        <v>#N/A</v>
      </c>
    </row>
    <row r="278" spans="1:24" ht="28.8">
      <c r="A278" s="5" t="s">
        <v>2404</v>
      </c>
      <c r="B278" s="63" t="s">
        <v>375</v>
      </c>
      <c r="C278" s="5" t="s">
        <v>531</v>
      </c>
      <c r="D278" s="35" t="s">
        <v>1645</v>
      </c>
      <c r="E278" s="82" t="s">
        <v>2248</v>
      </c>
      <c r="H278" s="32" t="s">
        <v>23</v>
      </c>
      <c r="I278" s="157" t="s">
        <v>1496</v>
      </c>
      <c r="J278" s="96" t="s">
        <v>2239</v>
      </c>
      <c r="K278" s="157" t="s">
        <v>1497</v>
      </c>
      <c r="L278" s="96" t="s">
        <v>1956</v>
      </c>
      <c r="M278" s="217" t="s">
        <v>2156</v>
      </c>
      <c r="N278" s="96" t="s">
        <v>2526</v>
      </c>
      <c r="U278" s="5" t="e">
        <f>VLOOKUP(K278,'Mapping Service'!$K:$S,9,0)</f>
        <v>#N/A</v>
      </c>
    </row>
    <row r="279" spans="1:24" ht="28.8">
      <c r="A279" s="5" t="s">
        <v>2404</v>
      </c>
      <c r="B279" s="63" t="s">
        <v>375</v>
      </c>
      <c r="C279" s="5" t="s">
        <v>531</v>
      </c>
      <c r="D279" s="35" t="s">
        <v>1646</v>
      </c>
      <c r="E279" s="82" t="s">
        <v>2248</v>
      </c>
      <c r="H279" s="32" t="s">
        <v>23</v>
      </c>
      <c r="I279" s="157" t="s">
        <v>1508</v>
      </c>
      <c r="J279" s="96" t="s">
        <v>2242</v>
      </c>
      <c r="K279" s="157" t="s">
        <v>1509</v>
      </c>
      <c r="L279" s="96" t="s">
        <v>1960</v>
      </c>
      <c r="M279" s="217" t="s">
        <v>2156</v>
      </c>
      <c r="N279" s="96" t="s">
        <v>2527</v>
      </c>
      <c r="U279" s="5" t="e">
        <f>VLOOKUP(K279,'Mapping Service'!$K:$S,9,0)</f>
        <v>#N/A</v>
      </c>
    </row>
    <row r="280" spans="1:24" ht="28.8">
      <c r="A280" s="5" t="s">
        <v>2404</v>
      </c>
      <c r="B280" s="63" t="s">
        <v>375</v>
      </c>
      <c r="C280" s="5" t="s">
        <v>531</v>
      </c>
      <c r="D280" s="35" t="s">
        <v>1647</v>
      </c>
      <c r="E280" s="82" t="s">
        <v>2248</v>
      </c>
      <c r="H280" s="32" t="s">
        <v>23</v>
      </c>
      <c r="I280" s="157" t="s">
        <v>2255</v>
      </c>
      <c r="J280" s="96" t="s">
        <v>2246</v>
      </c>
      <c r="K280" s="157" t="s">
        <v>2257</v>
      </c>
      <c r="L280" s="96" t="s">
        <v>1964</v>
      </c>
      <c r="M280" s="217" t="s">
        <v>2156</v>
      </c>
      <c r="N280" s="96" t="s">
        <v>2104</v>
      </c>
      <c r="U280" s="5" t="e">
        <f>VLOOKUP(K280,'Mapping Service'!$K:$S,9,0)</f>
        <v>#N/A</v>
      </c>
    </row>
    <row r="281" spans="1:24" ht="28.8">
      <c r="A281" s="5" t="s">
        <v>2404</v>
      </c>
      <c r="B281" s="22" t="s">
        <v>375</v>
      </c>
      <c r="C281" s="20" t="s">
        <v>1711</v>
      </c>
      <c r="D281" s="99" t="s">
        <v>1711</v>
      </c>
      <c r="E281" s="20" t="s">
        <v>2</v>
      </c>
      <c r="F281" s="71"/>
      <c r="H281" s="71" t="s">
        <v>23</v>
      </c>
      <c r="J281" s="71" t="s">
        <v>23</v>
      </c>
      <c r="L281" s="71" t="s">
        <v>23</v>
      </c>
      <c r="M281" s="149" t="s">
        <v>2259</v>
      </c>
      <c r="O281" s="71"/>
      <c r="P281" s="71"/>
      <c r="Q281" s="71"/>
      <c r="R281" s="71"/>
      <c r="S281" s="71"/>
      <c r="T281" s="71"/>
      <c r="U281" s="5" t="e">
        <f>VLOOKUP(K281,'Mapping Service'!$K:$S,9,0)</f>
        <v>#N/A</v>
      </c>
      <c r="V281" s="71"/>
      <c r="W281" s="71"/>
    </row>
    <row r="282" spans="1:24" ht="57.6">
      <c r="A282" s="5" t="s">
        <v>2404</v>
      </c>
      <c r="B282" s="63" t="s">
        <v>375</v>
      </c>
      <c r="C282" s="5" t="s">
        <v>1711</v>
      </c>
      <c r="D282" s="7" t="s">
        <v>1713</v>
      </c>
      <c r="E282" s="82" t="s">
        <v>894</v>
      </c>
      <c r="G282" s="169">
        <v>121</v>
      </c>
      <c r="H282" s="167" t="s">
        <v>605</v>
      </c>
      <c r="I282" s="169">
        <v>132</v>
      </c>
      <c r="J282" s="167" t="s">
        <v>634</v>
      </c>
      <c r="K282" s="169">
        <v>140</v>
      </c>
      <c r="L282" s="167" t="s">
        <v>649</v>
      </c>
      <c r="M282" s="225" t="s">
        <v>2198</v>
      </c>
      <c r="N282" s="214"/>
      <c r="O282" s="82"/>
      <c r="U282" s="5" t="str">
        <f>VLOOKUP(K282,'Mapping Service'!$K:$S,9,0)</f>
        <v>mechanicalServiceTask000905</v>
      </c>
    </row>
    <row r="283" spans="1:24">
      <c r="A283" s="5" t="s">
        <v>2404</v>
      </c>
      <c r="B283" s="63" t="s">
        <v>375</v>
      </c>
      <c r="C283" s="5" t="s">
        <v>1711</v>
      </c>
      <c r="D283" s="7" t="s">
        <v>922</v>
      </c>
      <c r="E283" s="82" t="s">
        <v>894</v>
      </c>
      <c r="G283" s="158" t="s">
        <v>61</v>
      </c>
      <c r="H283" s="96" t="s">
        <v>608</v>
      </c>
      <c r="I283" s="158" t="s">
        <v>58</v>
      </c>
      <c r="J283" s="96" t="s">
        <v>637</v>
      </c>
      <c r="K283" s="158">
        <v>11</v>
      </c>
      <c r="L283" s="96" t="s">
        <v>653</v>
      </c>
      <c r="M283" s="221" t="s">
        <v>2072</v>
      </c>
      <c r="U283" s="5" t="str">
        <f>VLOOKUP(K283,'Mapping Service'!$K:$S,9,0)</f>
        <v>preServiceTask000011</v>
      </c>
    </row>
    <row r="284" spans="1:24" ht="28.8">
      <c r="A284" s="5" t="s">
        <v>2404</v>
      </c>
      <c r="B284" s="63" t="s">
        <v>375</v>
      </c>
      <c r="C284" s="5" t="s">
        <v>1711</v>
      </c>
      <c r="D284" s="7" t="s">
        <v>1720</v>
      </c>
      <c r="E284" s="82" t="s">
        <v>894</v>
      </c>
      <c r="G284" s="157">
        <v>119</v>
      </c>
      <c r="H284" s="32" t="s">
        <v>612</v>
      </c>
      <c r="I284" s="157">
        <v>131</v>
      </c>
      <c r="J284" s="167" t="s">
        <v>640</v>
      </c>
      <c r="K284" s="157">
        <v>138</v>
      </c>
      <c r="L284" s="167" t="s">
        <v>660</v>
      </c>
      <c r="M284" s="225" t="s">
        <v>2162</v>
      </c>
      <c r="N284" s="214"/>
      <c r="U284" s="5" t="str">
        <f>VLOOKUP(K284,'Mapping Service'!$K:$S,9,0)</f>
        <v>mechanicalServiceTask000903</v>
      </c>
    </row>
    <row r="285" spans="1:24" ht="28.8">
      <c r="A285" s="5" t="s">
        <v>2404</v>
      </c>
      <c r="B285" s="63" t="s">
        <v>375</v>
      </c>
      <c r="C285" s="5" t="s">
        <v>1711</v>
      </c>
      <c r="D285" s="7" t="s">
        <v>1722</v>
      </c>
      <c r="E285" s="5" t="s">
        <v>894</v>
      </c>
      <c r="G285" s="157">
        <v>122</v>
      </c>
      <c r="H285" s="32" t="s">
        <v>615</v>
      </c>
      <c r="I285" s="157">
        <v>133</v>
      </c>
      <c r="J285" s="32" t="s">
        <v>643</v>
      </c>
      <c r="K285" s="157">
        <v>141</v>
      </c>
      <c r="L285" s="96" t="s">
        <v>667</v>
      </c>
      <c r="M285" s="225" t="s">
        <v>2162</v>
      </c>
      <c r="N285" s="214"/>
      <c r="U285" s="5" t="str">
        <f>VLOOKUP(K285,'Mapping Service'!$K:$S,9,0)</f>
        <v>mechanicalServiceTask000907</v>
      </c>
    </row>
    <row r="286" spans="1:24">
      <c r="A286" s="5" t="s">
        <v>2404</v>
      </c>
      <c r="B286" s="20" t="s">
        <v>375</v>
      </c>
      <c r="C286" s="99" t="s">
        <v>629</v>
      </c>
      <c r="D286" s="22" t="s">
        <v>629</v>
      </c>
      <c r="E286" s="20" t="s">
        <v>2</v>
      </c>
      <c r="F286" s="71"/>
      <c r="H286" s="71" t="s">
        <v>23</v>
      </c>
      <c r="J286" s="71" t="s">
        <v>23</v>
      </c>
      <c r="L286" s="71" t="s">
        <v>23</v>
      </c>
      <c r="M286" s="22"/>
      <c r="N286" s="213"/>
      <c r="O286" s="20"/>
      <c r="P286" s="20"/>
      <c r="Q286" s="20"/>
      <c r="R286" s="20"/>
      <c r="S286" s="20"/>
      <c r="T286" s="20"/>
      <c r="U286" s="5" t="e">
        <f>VLOOKUP(K286,'Mapping Service'!$K:$S,9,0)</f>
        <v>#N/A</v>
      </c>
      <c r="V286" s="20"/>
      <c r="W286" s="20"/>
    </row>
    <row r="287" spans="1:24">
      <c r="A287" s="5" t="s">
        <v>2404</v>
      </c>
      <c r="B287" s="63" t="s">
        <v>375</v>
      </c>
      <c r="C287" s="5" t="s">
        <v>629</v>
      </c>
      <c r="D287" s="7" t="s">
        <v>1724</v>
      </c>
      <c r="E287" s="82" t="s">
        <v>894</v>
      </c>
      <c r="G287" s="157">
        <v>123</v>
      </c>
      <c r="H287" s="32" t="s">
        <v>618</v>
      </c>
      <c r="I287" s="157">
        <v>134</v>
      </c>
      <c r="J287" s="32" t="s">
        <v>646</v>
      </c>
      <c r="K287" s="157">
        <v>142</v>
      </c>
      <c r="L287" s="32" t="s">
        <v>674</v>
      </c>
      <c r="U287" s="5" t="str">
        <f>VLOOKUP(K287,'Mapping Service'!$K:$S,9,0)</f>
        <v>mechanicalServiceTask000801</v>
      </c>
    </row>
    <row r="288" spans="1:24">
      <c r="A288" s="5" t="s">
        <v>2404</v>
      </c>
      <c r="B288" s="63" t="s">
        <v>375</v>
      </c>
      <c r="C288" s="5" t="s">
        <v>629</v>
      </c>
      <c r="D288" s="7" t="s">
        <v>1725</v>
      </c>
      <c r="E288" s="82" t="s">
        <v>894</v>
      </c>
      <c r="G288" s="157">
        <v>124</v>
      </c>
      <c r="H288" s="32" t="s">
        <v>621</v>
      </c>
      <c r="I288" s="157">
        <v>135</v>
      </c>
      <c r="J288" s="32" t="s">
        <v>649</v>
      </c>
      <c r="K288" s="157">
        <v>143</v>
      </c>
      <c r="L288" s="32" t="s">
        <v>681</v>
      </c>
      <c r="U288" s="5" t="str">
        <f>VLOOKUP(K288,'Mapping Service'!$K:$S,9,0)</f>
        <v>mechanicalServiceTask000802</v>
      </c>
    </row>
    <row r="289" spans="1:23">
      <c r="A289" s="5" t="s">
        <v>2404</v>
      </c>
      <c r="B289" s="63" t="s">
        <v>375</v>
      </c>
      <c r="C289" s="5" t="s">
        <v>629</v>
      </c>
      <c r="D289" s="7" t="s">
        <v>1726</v>
      </c>
      <c r="E289" s="82" t="s">
        <v>894</v>
      </c>
      <c r="G289" s="157">
        <v>125</v>
      </c>
      <c r="H289" s="32" t="s">
        <v>624</v>
      </c>
      <c r="I289" s="157">
        <v>136</v>
      </c>
      <c r="J289" s="32" t="s">
        <v>653</v>
      </c>
      <c r="K289" s="157">
        <v>144</v>
      </c>
      <c r="L289" s="32" t="s">
        <v>688</v>
      </c>
      <c r="U289" s="5" t="str">
        <f>VLOOKUP(K289,'Mapping Service'!$K:$S,9,0)</f>
        <v>mechanicalServiceTask000803</v>
      </c>
    </row>
    <row r="290" spans="1:23">
      <c r="A290" s="5" t="s">
        <v>2404</v>
      </c>
      <c r="B290" s="63" t="s">
        <v>375</v>
      </c>
      <c r="C290" s="5" t="s">
        <v>629</v>
      </c>
      <c r="D290" s="7" t="s">
        <v>1727</v>
      </c>
      <c r="E290" s="82" t="s">
        <v>894</v>
      </c>
      <c r="G290" s="157">
        <v>126</v>
      </c>
      <c r="H290" s="32" t="s">
        <v>627</v>
      </c>
      <c r="I290" s="157">
        <v>137</v>
      </c>
      <c r="J290" s="32" t="s">
        <v>660</v>
      </c>
      <c r="K290" s="157">
        <v>145</v>
      </c>
      <c r="L290" s="32" t="s">
        <v>695</v>
      </c>
      <c r="U290" s="5" t="str">
        <f>VLOOKUP(K290,'Mapping Service'!$K:$S,9,0)</f>
        <v>mechanicalServiceTask000804</v>
      </c>
    </row>
    <row r="291" spans="1:23">
      <c r="A291" s="5" t="s">
        <v>2404</v>
      </c>
      <c r="B291" s="63" t="s">
        <v>375</v>
      </c>
      <c r="C291" s="5" t="s">
        <v>629</v>
      </c>
      <c r="D291" s="7" t="s">
        <v>1728</v>
      </c>
      <c r="E291" s="82" t="s">
        <v>894</v>
      </c>
      <c r="G291" s="157">
        <v>127</v>
      </c>
      <c r="H291" s="32" t="s">
        <v>631</v>
      </c>
      <c r="I291" s="157">
        <v>138</v>
      </c>
      <c r="J291" s="32" t="s">
        <v>667</v>
      </c>
      <c r="K291" s="157">
        <v>146</v>
      </c>
      <c r="L291" s="32" t="s">
        <v>702</v>
      </c>
      <c r="U291" s="5" t="str">
        <f>VLOOKUP(K291,'Mapping Service'!$K:$S,9,0)</f>
        <v>mechanicalServiceTask000805</v>
      </c>
    </row>
    <row r="292" spans="1:23">
      <c r="A292" s="5" t="s">
        <v>2404</v>
      </c>
      <c r="B292" s="63" t="s">
        <v>1756</v>
      </c>
      <c r="C292" s="5" t="s">
        <v>629</v>
      </c>
      <c r="D292" s="7" t="s">
        <v>1729</v>
      </c>
      <c r="E292" s="82" t="s">
        <v>894</v>
      </c>
      <c r="G292" s="157">
        <v>129</v>
      </c>
      <c r="H292" s="32" t="s">
        <v>634</v>
      </c>
      <c r="I292" s="157">
        <v>140</v>
      </c>
      <c r="J292" s="32" t="s">
        <v>674</v>
      </c>
      <c r="K292" s="157">
        <v>148</v>
      </c>
      <c r="L292" s="32" t="s">
        <v>710</v>
      </c>
      <c r="U292" s="5" t="str">
        <f>VLOOKUP(K292,'Mapping Service'!$K:$S,9,0)</f>
        <v>mechanicalServiceTask000807</v>
      </c>
    </row>
    <row r="293" spans="1:23">
      <c r="A293" s="5" t="s">
        <v>2404</v>
      </c>
      <c r="B293" s="63" t="s">
        <v>375</v>
      </c>
      <c r="C293" s="5" t="s">
        <v>629</v>
      </c>
      <c r="D293" s="7" t="s">
        <v>1730</v>
      </c>
      <c r="E293" s="82" t="s">
        <v>894</v>
      </c>
      <c r="G293" s="157">
        <v>128</v>
      </c>
      <c r="H293" s="32" t="s">
        <v>637</v>
      </c>
      <c r="I293" s="157">
        <v>139</v>
      </c>
      <c r="J293" s="32" t="s">
        <v>681</v>
      </c>
      <c r="K293" s="157">
        <v>147</v>
      </c>
      <c r="L293" s="32" t="s">
        <v>713</v>
      </c>
      <c r="U293" s="5" t="str">
        <f>VLOOKUP(K293,'Mapping Service'!$K:$S,9,0)</f>
        <v>mechanicalServiceTask000806</v>
      </c>
    </row>
    <row r="294" spans="1:23">
      <c r="A294" s="5" t="s">
        <v>2404</v>
      </c>
      <c r="B294" s="20" t="s">
        <v>375</v>
      </c>
      <c r="C294" s="20" t="s">
        <v>581</v>
      </c>
      <c r="D294" s="98" t="s">
        <v>581</v>
      </c>
      <c r="E294" s="20" t="s">
        <v>2</v>
      </c>
      <c r="F294" s="71"/>
      <c r="H294" s="71" t="s">
        <v>23</v>
      </c>
      <c r="J294" s="71" t="s">
        <v>23</v>
      </c>
      <c r="L294" s="71" t="s">
        <v>23</v>
      </c>
      <c r="M294" s="149"/>
      <c r="O294" s="20"/>
      <c r="P294" s="20"/>
      <c r="Q294" s="20"/>
      <c r="R294" s="20"/>
      <c r="S294" s="20"/>
      <c r="T294" s="20"/>
      <c r="U294" s="5" t="e">
        <f>VLOOKUP(K294,'Mapping Service'!$K:$S,9,0)</f>
        <v>#N/A</v>
      </c>
      <c r="V294" s="20"/>
      <c r="W294" s="20"/>
    </row>
    <row r="295" spans="1:23" ht="28.8">
      <c r="A295" s="5" t="s">
        <v>2404</v>
      </c>
      <c r="B295" s="63" t="s">
        <v>375</v>
      </c>
      <c r="C295" s="5" t="s">
        <v>581</v>
      </c>
      <c r="D295" s="7" t="s">
        <v>1738</v>
      </c>
      <c r="E295" s="82" t="s">
        <v>894</v>
      </c>
      <c r="G295" s="157">
        <v>110</v>
      </c>
      <c r="H295" s="32" t="s">
        <v>640</v>
      </c>
      <c r="I295" s="157">
        <v>122</v>
      </c>
      <c r="J295" s="32" t="s">
        <v>688</v>
      </c>
      <c r="K295" s="157">
        <v>128</v>
      </c>
      <c r="L295" s="32" t="s">
        <v>716</v>
      </c>
      <c r="M295" s="221" t="s">
        <v>2156</v>
      </c>
      <c r="U295" s="5" t="str">
        <f>VLOOKUP(K295,'Mapping Service'!$K:$S,9,0)</f>
        <v>mechanicalServiceTask00080000001</v>
      </c>
    </row>
    <row r="296" spans="1:23">
      <c r="A296" s="5" t="s">
        <v>2404</v>
      </c>
      <c r="B296" s="63" t="s">
        <v>375</v>
      </c>
      <c r="C296" s="5" t="s">
        <v>581</v>
      </c>
      <c r="D296" s="7" t="s">
        <v>1740</v>
      </c>
      <c r="E296" s="82" t="s">
        <v>894</v>
      </c>
      <c r="G296" s="157">
        <v>111</v>
      </c>
      <c r="H296" s="32" t="s">
        <v>643</v>
      </c>
      <c r="I296" s="157">
        <v>123</v>
      </c>
      <c r="J296" s="32" t="s">
        <v>695</v>
      </c>
      <c r="K296" s="157">
        <v>129</v>
      </c>
      <c r="L296" s="32" t="s">
        <v>719</v>
      </c>
      <c r="U296" s="5" t="str">
        <f>VLOOKUP(K296,'Mapping Service'!$K:$S,9,0)</f>
        <v>mechanicalServiceTask00080000002</v>
      </c>
    </row>
    <row r="297" spans="1:23">
      <c r="A297" s="5" t="s">
        <v>2404</v>
      </c>
      <c r="B297" s="63" t="s">
        <v>375</v>
      </c>
      <c r="C297" s="5" t="s">
        <v>581</v>
      </c>
      <c r="D297" s="7" t="s">
        <v>1741</v>
      </c>
      <c r="E297" s="82" t="s">
        <v>894</v>
      </c>
      <c r="G297" s="157">
        <v>112</v>
      </c>
      <c r="H297" s="32" t="s">
        <v>646</v>
      </c>
      <c r="I297" s="157">
        <v>124</v>
      </c>
      <c r="J297" s="32" t="s">
        <v>702</v>
      </c>
      <c r="K297" s="157">
        <v>130</v>
      </c>
      <c r="L297" s="32" t="s">
        <v>723</v>
      </c>
      <c r="U297" s="5" t="str">
        <f>VLOOKUP(K297,'Mapping Service'!$K:$S,9,0)</f>
        <v>mechanicalServiceTask00080000003</v>
      </c>
    </row>
    <row r="298" spans="1:23" ht="28.8">
      <c r="A298" s="5" t="s">
        <v>2404</v>
      </c>
      <c r="B298" s="63" t="s">
        <v>375</v>
      </c>
      <c r="C298" s="5" t="s">
        <v>581</v>
      </c>
      <c r="D298" s="7" t="s">
        <v>1742</v>
      </c>
      <c r="E298" s="82" t="s">
        <v>894</v>
      </c>
      <c r="H298" s="32" t="s">
        <v>23</v>
      </c>
      <c r="I298" s="158" t="s">
        <v>954</v>
      </c>
      <c r="J298" s="32" t="s">
        <v>710</v>
      </c>
      <c r="K298" s="163" t="s">
        <v>954</v>
      </c>
      <c r="L298" s="32" t="s">
        <v>728</v>
      </c>
      <c r="M298" s="221" t="s">
        <v>2469</v>
      </c>
      <c r="U298" s="5" t="e">
        <f>VLOOKUP(K298,'Mapping Service'!$K:$S,9,0)</f>
        <v>#N/A</v>
      </c>
    </row>
    <row r="299" spans="1:23" ht="30" customHeight="1">
      <c r="A299" s="5" t="s">
        <v>2404</v>
      </c>
      <c r="B299" s="63" t="s">
        <v>375</v>
      </c>
      <c r="C299" s="5" t="s">
        <v>581</v>
      </c>
      <c r="D299" s="7" t="s">
        <v>1743</v>
      </c>
      <c r="E299" s="82" t="s">
        <v>894</v>
      </c>
      <c r="G299" s="157">
        <v>113</v>
      </c>
      <c r="H299" s="32" t="s">
        <v>649</v>
      </c>
      <c r="I299" s="157">
        <v>125</v>
      </c>
      <c r="J299" s="32" t="s">
        <v>713</v>
      </c>
      <c r="K299" s="157">
        <v>131</v>
      </c>
      <c r="L299" s="32" t="s">
        <v>732</v>
      </c>
      <c r="U299" s="5" t="str">
        <f>VLOOKUP(K299,'Mapping Service'!$K:$S,9,0)</f>
        <v>mechanicalServiceTask00080000004</v>
      </c>
    </row>
    <row r="300" spans="1:23" ht="28.8">
      <c r="A300" s="5" t="s">
        <v>2404</v>
      </c>
      <c r="B300" s="20" t="s">
        <v>375</v>
      </c>
      <c r="C300" s="99" t="s">
        <v>1745</v>
      </c>
      <c r="D300" s="20" t="s">
        <v>1745</v>
      </c>
      <c r="E300" s="20" t="s">
        <v>2</v>
      </c>
      <c r="F300" s="71"/>
      <c r="H300" s="71" t="s">
        <v>23</v>
      </c>
      <c r="J300" s="71" t="s">
        <v>23</v>
      </c>
      <c r="L300" s="71" t="s">
        <v>23</v>
      </c>
      <c r="M300" s="222" t="s">
        <v>2216</v>
      </c>
      <c r="N300" s="214"/>
      <c r="O300" s="20"/>
      <c r="P300" s="20"/>
      <c r="Q300" s="20"/>
      <c r="R300" s="20"/>
      <c r="S300" s="20"/>
      <c r="T300" s="20"/>
      <c r="U300" s="5" t="e">
        <f>VLOOKUP(K300,'Mapping Service'!$K:$S,9,0)</f>
        <v>#N/A</v>
      </c>
      <c r="V300" s="20"/>
      <c r="W300" s="20"/>
    </row>
    <row r="301" spans="1:23">
      <c r="A301" s="5" t="s">
        <v>2404</v>
      </c>
      <c r="B301" s="63" t="s">
        <v>375</v>
      </c>
      <c r="C301" s="5" t="s">
        <v>1747</v>
      </c>
      <c r="D301" s="7" t="s">
        <v>1748</v>
      </c>
      <c r="E301" s="82" t="s">
        <v>894</v>
      </c>
      <c r="G301" s="157">
        <v>114</v>
      </c>
      <c r="H301" s="32" t="s">
        <v>653</v>
      </c>
      <c r="I301" s="157">
        <v>126</v>
      </c>
      <c r="J301" s="32" t="s">
        <v>716</v>
      </c>
      <c r="K301" s="157">
        <v>132</v>
      </c>
      <c r="L301" s="32" t="s">
        <v>736</v>
      </c>
      <c r="U301" s="5" t="str">
        <f>VLOOKUP(K301,'Mapping Service'!$K:$S,9,0)</f>
        <v>mechanicalServiceTask000701</v>
      </c>
    </row>
    <row r="302" spans="1:23">
      <c r="A302" s="5" t="s">
        <v>2404</v>
      </c>
      <c r="B302" s="63" t="s">
        <v>375</v>
      </c>
      <c r="C302" s="5" t="s">
        <v>1747</v>
      </c>
      <c r="D302" s="7" t="s">
        <v>1749</v>
      </c>
      <c r="E302" s="82" t="s">
        <v>894</v>
      </c>
      <c r="G302" s="157">
        <v>115</v>
      </c>
      <c r="H302" s="32" t="s">
        <v>660</v>
      </c>
      <c r="I302" s="157">
        <v>127</v>
      </c>
      <c r="J302" s="32" t="s">
        <v>719</v>
      </c>
      <c r="K302" s="157">
        <v>133</v>
      </c>
      <c r="L302" s="32" t="s">
        <v>742</v>
      </c>
      <c r="U302" s="5" t="str">
        <f>VLOOKUP(K302,'Mapping Service'!$K:$S,9,0)</f>
        <v>mechanicalServiceTask000702</v>
      </c>
    </row>
    <row r="303" spans="1:23">
      <c r="A303" s="5" t="s">
        <v>2404</v>
      </c>
      <c r="B303" s="63" t="s">
        <v>375</v>
      </c>
      <c r="C303" s="5" t="s">
        <v>1747</v>
      </c>
      <c r="D303" s="7" t="s">
        <v>1751</v>
      </c>
      <c r="E303" s="82" t="s">
        <v>894</v>
      </c>
      <c r="G303" s="157">
        <v>116</v>
      </c>
      <c r="H303" s="32" t="s">
        <v>667</v>
      </c>
      <c r="I303" s="157">
        <v>128</v>
      </c>
      <c r="J303" s="32" t="s">
        <v>723</v>
      </c>
      <c r="K303" s="157">
        <v>134</v>
      </c>
      <c r="L303" s="32" t="s">
        <v>745</v>
      </c>
      <c r="U303" s="5" t="str">
        <f>VLOOKUP(K303,'Mapping Service'!$K:$S,9,0)</f>
        <v>mechanicalServiceTask000705</v>
      </c>
    </row>
    <row r="304" spans="1:23" ht="28.8">
      <c r="A304" s="5" t="s">
        <v>2404</v>
      </c>
      <c r="B304" s="63" t="s">
        <v>375</v>
      </c>
      <c r="C304" s="5" t="s">
        <v>1747</v>
      </c>
      <c r="D304" s="209" t="s">
        <v>2482</v>
      </c>
      <c r="E304" s="82" t="s">
        <v>894</v>
      </c>
      <c r="G304" s="157">
        <v>117</v>
      </c>
      <c r="H304" s="32" t="s">
        <v>674</v>
      </c>
      <c r="I304" s="157">
        <v>129</v>
      </c>
      <c r="J304" s="32" t="s">
        <v>728</v>
      </c>
      <c r="K304" s="157">
        <v>135</v>
      </c>
      <c r="L304" s="32" t="s">
        <v>1972</v>
      </c>
      <c r="M304" s="217" t="s">
        <v>2156</v>
      </c>
      <c r="Q304" s="94" t="s">
        <v>2032</v>
      </c>
      <c r="U304" s="5" t="str">
        <f>VLOOKUP(K304,'Mapping Service'!$K:$S,9,0)</f>
        <v>mechanicalServiceTask000711</v>
      </c>
    </row>
    <row r="305" spans="1:24" ht="57.6">
      <c r="A305" s="5" t="s">
        <v>2404</v>
      </c>
      <c r="B305" s="48" t="s">
        <v>1756</v>
      </c>
      <c r="C305" s="48" t="s">
        <v>2405</v>
      </c>
      <c r="D305" s="16" t="s">
        <v>2483</v>
      </c>
      <c r="E305" s="48" t="s">
        <v>890</v>
      </c>
      <c r="F305" s="49"/>
      <c r="G305" s="156"/>
      <c r="H305" s="49" t="s">
        <v>23</v>
      </c>
      <c r="I305" s="156"/>
      <c r="J305" s="49" t="s">
        <v>23</v>
      </c>
      <c r="K305" s="156"/>
      <c r="L305" s="49" t="s">
        <v>23</v>
      </c>
      <c r="M305" s="16"/>
      <c r="N305" s="49"/>
      <c r="O305" s="48"/>
      <c r="P305" s="48"/>
      <c r="Q305" s="48"/>
      <c r="R305" s="48"/>
      <c r="S305" s="48"/>
      <c r="T305" s="48"/>
      <c r="U305" s="5" t="e">
        <f>VLOOKUP(K305,'Mapping Service'!$K:$S,9,0)</f>
        <v>#N/A</v>
      </c>
      <c r="V305" s="48"/>
      <c r="W305" s="48"/>
      <c r="X305" s="77"/>
    </row>
    <row r="306" spans="1:24">
      <c r="A306" s="5" t="s">
        <v>2404</v>
      </c>
      <c r="B306" s="81" t="s">
        <v>1756</v>
      </c>
      <c r="C306" s="20" t="s">
        <v>651</v>
      </c>
      <c r="D306" s="22" t="s">
        <v>651</v>
      </c>
      <c r="E306" s="20" t="s">
        <v>2</v>
      </c>
      <c r="F306" s="71"/>
      <c r="H306" s="71" t="s">
        <v>23</v>
      </c>
      <c r="J306" s="71" t="s">
        <v>23</v>
      </c>
      <c r="L306" s="71" t="s">
        <v>23</v>
      </c>
      <c r="M306" s="22"/>
      <c r="N306" s="213"/>
      <c r="O306" s="20"/>
      <c r="P306" s="99" t="s">
        <v>2032</v>
      </c>
      <c r="Q306" s="20"/>
      <c r="R306" s="20"/>
      <c r="S306" s="20"/>
      <c r="T306" s="20"/>
      <c r="U306" s="5" t="e">
        <f>VLOOKUP(K306,'Mapping Service'!$K:$S,9,0)</f>
        <v>#N/A</v>
      </c>
      <c r="V306" s="20"/>
      <c r="W306" s="20"/>
      <c r="X306" s="20"/>
    </row>
    <row r="307" spans="1:24">
      <c r="A307" s="5" t="s">
        <v>2404</v>
      </c>
      <c r="B307" s="63" t="s">
        <v>1756</v>
      </c>
      <c r="C307" s="5" t="s">
        <v>651</v>
      </c>
      <c r="D307" s="95" t="s">
        <v>2262</v>
      </c>
      <c r="E307" s="82" t="s">
        <v>1761</v>
      </c>
      <c r="G307" s="157" t="s">
        <v>2263</v>
      </c>
      <c r="H307" s="32" t="s">
        <v>681</v>
      </c>
      <c r="I307" s="157" t="s">
        <v>2264</v>
      </c>
      <c r="J307" s="32" t="s">
        <v>732</v>
      </c>
      <c r="K307" s="157">
        <v>149</v>
      </c>
      <c r="L307" s="32" t="s">
        <v>765</v>
      </c>
      <c r="U307" s="5" t="str">
        <f>VLOOKUP(K307,'Mapping Service'!$K:$S,9,0)</f>
        <v>272feb63-ef7a-4c34-bb32-1dec3d353bf6</v>
      </c>
    </row>
    <row r="308" spans="1:24">
      <c r="A308" s="5" t="s">
        <v>2404</v>
      </c>
      <c r="B308" s="63" t="s">
        <v>1756</v>
      </c>
      <c r="C308" s="5" t="s">
        <v>651</v>
      </c>
      <c r="D308" s="95" t="s">
        <v>2265</v>
      </c>
      <c r="E308" s="82" t="s">
        <v>1761</v>
      </c>
      <c r="G308" s="157" t="s">
        <v>2266</v>
      </c>
      <c r="H308" s="32" t="s">
        <v>2267</v>
      </c>
      <c r="I308" s="157" t="s">
        <v>2268</v>
      </c>
      <c r="J308" s="96" t="s">
        <v>2484</v>
      </c>
      <c r="K308" s="157" t="s">
        <v>657</v>
      </c>
      <c r="L308" s="96" t="s">
        <v>2485</v>
      </c>
      <c r="N308" s="96" t="s">
        <v>2541</v>
      </c>
      <c r="U308" s="5" t="str">
        <f>VLOOKUP(K308,'Mapping Service'!$K:$S,9,0)</f>
        <v>73df3e8c-0e18-46ff-806b-f751ba40407f</v>
      </c>
    </row>
    <row r="309" spans="1:24">
      <c r="A309" s="5" t="s">
        <v>2404</v>
      </c>
      <c r="B309" s="63" t="s">
        <v>1756</v>
      </c>
      <c r="C309" s="5" t="s">
        <v>651</v>
      </c>
      <c r="D309" s="95" t="s">
        <v>2271</v>
      </c>
      <c r="E309" s="82" t="s">
        <v>1761</v>
      </c>
      <c r="G309" s="157" t="s">
        <v>2272</v>
      </c>
      <c r="H309" s="32" t="s">
        <v>688</v>
      </c>
      <c r="I309" s="157" t="s">
        <v>2273</v>
      </c>
      <c r="J309" s="32" t="s">
        <v>736</v>
      </c>
      <c r="K309" s="157">
        <v>150</v>
      </c>
      <c r="L309" s="32" t="s">
        <v>768</v>
      </c>
      <c r="U309" s="5" t="str">
        <f>VLOOKUP(K309,'Mapping Service'!$K:$S,9,0)</f>
        <v>3fab05aa-6125-495e-a5ca-ab2d73424d0a</v>
      </c>
    </row>
    <row r="310" spans="1:24">
      <c r="A310" s="5" t="s">
        <v>2404</v>
      </c>
      <c r="B310" s="63" t="s">
        <v>1756</v>
      </c>
      <c r="C310" s="5" t="s">
        <v>651</v>
      </c>
      <c r="D310" s="95" t="s">
        <v>2274</v>
      </c>
      <c r="E310" s="82" t="s">
        <v>1761</v>
      </c>
      <c r="G310" s="157" t="s">
        <v>2275</v>
      </c>
      <c r="H310" s="32" t="s">
        <v>2276</v>
      </c>
      <c r="I310" s="157" t="s">
        <v>2277</v>
      </c>
      <c r="J310" s="96" t="s">
        <v>2486</v>
      </c>
      <c r="K310" s="157" t="s">
        <v>664</v>
      </c>
      <c r="L310" s="96" t="s">
        <v>2487</v>
      </c>
      <c r="N310" s="96" t="s">
        <v>2538</v>
      </c>
      <c r="U310" s="5" t="str">
        <f>VLOOKUP(K310,'Mapping Service'!$K:$S,9,0)</f>
        <v>a8c3ce11-200a-4988-9a15-d991202b8ded</v>
      </c>
    </row>
    <row r="311" spans="1:24">
      <c r="A311" s="5" t="s">
        <v>2404</v>
      </c>
      <c r="B311" s="63" t="s">
        <v>1756</v>
      </c>
      <c r="C311" s="5" t="s">
        <v>651</v>
      </c>
      <c r="D311" s="95" t="s">
        <v>2280</v>
      </c>
      <c r="E311" s="82" t="s">
        <v>1761</v>
      </c>
      <c r="G311" s="157" t="s">
        <v>2281</v>
      </c>
      <c r="H311" s="32" t="s">
        <v>695</v>
      </c>
      <c r="I311" s="157" t="s">
        <v>2282</v>
      </c>
      <c r="J311" s="32" t="s">
        <v>742</v>
      </c>
      <c r="K311" s="157">
        <v>151</v>
      </c>
      <c r="L311" s="32" t="s">
        <v>771</v>
      </c>
      <c r="U311" s="5" t="str">
        <f>VLOOKUP(K311,'Mapping Service'!$K:$S,9,0)</f>
        <v>9fd93833-9889-4d85-a21a-a81f7a0c8a95</v>
      </c>
    </row>
    <row r="312" spans="1:24">
      <c r="A312" s="5" t="s">
        <v>2404</v>
      </c>
      <c r="B312" s="63" t="s">
        <v>1756</v>
      </c>
      <c r="C312" s="5" t="s">
        <v>651</v>
      </c>
      <c r="D312" s="95" t="s">
        <v>2283</v>
      </c>
      <c r="E312" s="82" t="s">
        <v>1761</v>
      </c>
      <c r="G312" s="157" t="s">
        <v>2284</v>
      </c>
      <c r="H312" s="32" t="s">
        <v>2285</v>
      </c>
      <c r="I312" s="157" t="s">
        <v>2286</v>
      </c>
      <c r="J312" s="96" t="s">
        <v>2488</v>
      </c>
      <c r="K312" s="157" t="s">
        <v>671</v>
      </c>
      <c r="L312" s="96" t="s">
        <v>2489</v>
      </c>
      <c r="N312" s="96" t="s">
        <v>2542</v>
      </c>
      <c r="U312" s="5" t="str">
        <f>VLOOKUP(K312,'Mapping Service'!$K:$S,9,0)</f>
        <v>66a8ee45-0a99-44f7-9f5b-428767f38cab</v>
      </c>
    </row>
    <row r="313" spans="1:24">
      <c r="A313" s="5" t="s">
        <v>2404</v>
      </c>
      <c r="B313" s="63" t="s">
        <v>1756</v>
      </c>
      <c r="C313" s="5" t="s">
        <v>651</v>
      </c>
      <c r="D313" s="95" t="s">
        <v>2289</v>
      </c>
      <c r="E313" s="82" t="s">
        <v>1761</v>
      </c>
      <c r="G313" s="157" t="s">
        <v>2290</v>
      </c>
      <c r="H313" s="32" t="s">
        <v>702</v>
      </c>
      <c r="I313" s="157" t="s">
        <v>2291</v>
      </c>
      <c r="J313" s="32" t="s">
        <v>745</v>
      </c>
      <c r="K313" s="157">
        <v>152</v>
      </c>
      <c r="L313" s="32" t="s">
        <v>774</v>
      </c>
      <c r="U313" s="5" t="str">
        <f>VLOOKUP(K313,'Mapping Service'!$K:$S,9,0)</f>
        <v>fbcc1104-e775-4aeb-9f06-649fd82a01c7</v>
      </c>
    </row>
    <row r="314" spans="1:24">
      <c r="A314" s="5" t="s">
        <v>2404</v>
      </c>
      <c r="B314" s="63" t="s">
        <v>1756</v>
      </c>
      <c r="C314" s="5" t="s">
        <v>651</v>
      </c>
      <c r="D314" s="95" t="s">
        <v>2292</v>
      </c>
      <c r="E314" s="82" t="s">
        <v>1761</v>
      </c>
      <c r="G314" s="157" t="s">
        <v>2293</v>
      </c>
      <c r="H314" s="32" t="s">
        <v>2294</v>
      </c>
      <c r="I314" s="157" t="s">
        <v>2295</v>
      </c>
      <c r="J314" s="96" t="s">
        <v>2490</v>
      </c>
      <c r="K314" s="157" t="s">
        <v>678</v>
      </c>
      <c r="L314" s="96" t="s">
        <v>2491</v>
      </c>
      <c r="N314" s="96" t="s">
        <v>2543</v>
      </c>
      <c r="U314" s="5" t="str">
        <f>VLOOKUP(K314,'Mapping Service'!$K:$S,9,0)</f>
        <v>6289ab04-5d21-4ce3-8156-f70f4392b28b</v>
      </c>
    </row>
    <row r="315" spans="1:24">
      <c r="A315" s="5" t="s">
        <v>2404</v>
      </c>
      <c r="B315" s="63" t="s">
        <v>1756</v>
      </c>
      <c r="C315" s="5" t="s">
        <v>651</v>
      </c>
      <c r="D315" s="95" t="s">
        <v>2298</v>
      </c>
      <c r="E315" s="82" t="s">
        <v>1761</v>
      </c>
      <c r="G315" s="157" t="s">
        <v>2299</v>
      </c>
      <c r="H315" s="32" t="s">
        <v>710</v>
      </c>
      <c r="I315" s="157" t="s">
        <v>2300</v>
      </c>
      <c r="J315" s="32" t="s">
        <v>1972</v>
      </c>
      <c r="K315" s="157">
        <v>153</v>
      </c>
      <c r="L315" s="32" t="s">
        <v>777</v>
      </c>
      <c r="U315" s="5" t="str">
        <f>VLOOKUP(K315,'Mapping Service'!$K:$S,9,0)</f>
        <v>757d9ce9-a897-4c5b-aba0-8c84f007743a</v>
      </c>
    </row>
    <row r="316" spans="1:24">
      <c r="A316" s="5" t="s">
        <v>2404</v>
      </c>
      <c r="B316" s="63" t="s">
        <v>1756</v>
      </c>
      <c r="C316" s="5" t="s">
        <v>651</v>
      </c>
      <c r="D316" s="95" t="s">
        <v>2301</v>
      </c>
      <c r="E316" s="82" t="s">
        <v>1761</v>
      </c>
      <c r="G316" s="164" t="s">
        <v>2302</v>
      </c>
      <c r="H316" s="86" t="s">
        <v>2492</v>
      </c>
      <c r="I316" s="164" t="s">
        <v>2304</v>
      </c>
      <c r="J316" s="200" t="s">
        <v>762</v>
      </c>
      <c r="K316" s="164" t="s">
        <v>685</v>
      </c>
      <c r="L316" s="174" t="s">
        <v>2493</v>
      </c>
      <c r="N316" s="96" t="s">
        <v>2544</v>
      </c>
      <c r="U316" s="5" t="str">
        <f>VLOOKUP(K316,'Mapping Service'!$K:$S,9,0)</f>
        <v>00b9f649-71df-4229-8cf8-5e9aec21e47d</v>
      </c>
    </row>
    <row r="317" spans="1:24">
      <c r="A317" s="5" t="s">
        <v>2404</v>
      </c>
      <c r="B317" s="63" t="s">
        <v>1756</v>
      </c>
      <c r="C317" s="5" t="s">
        <v>651</v>
      </c>
      <c r="D317" s="95" t="s">
        <v>2307</v>
      </c>
      <c r="E317" s="82" t="s">
        <v>1761</v>
      </c>
      <c r="G317" s="157" t="s">
        <v>2308</v>
      </c>
      <c r="H317" s="32" t="s">
        <v>713</v>
      </c>
      <c r="I317" s="157" t="s">
        <v>2309</v>
      </c>
      <c r="J317" s="32" t="s">
        <v>765</v>
      </c>
      <c r="K317" s="157">
        <v>154</v>
      </c>
      <c r="L317" s="32" t="s">
        <v>782</v>
      </c>
      <c r="U317" s="5" t="str">
        <f>VLOOKUP(K317,'Mapping Service'!$K:$S,9,0)</f>
        <v>3b6bead6-66a1-4fa4-808b-a32155523368</v>
      </c>
    </row>
    <row r="318" spans="1:24">
      <c r="A318" s="5" t="s">
        <v>2404</v>
      </c>
      <c r="B318" s="63" t="s">
        <v>1756</v>
      </c>
      <c r="C318" s="5" t="s">
        <v>651</v>
      </c>
      <c r="D318" s="95" t="s">
        <v>2310</v>
      </c>
      <c r="E318" s="82" t="s">
        <v>1761</v>
      </c>
      <c r="G318" s="157" t="s">
        <v>2311</v>
      </c>
      <c r="H318" s="32" t="s">
        <v>2312</v>
      </c>
      <c r="I318" s="157" t="s">
        <v>2313</v>
      </c>
      <c r="J318" s="96" t="s">
        <v>2494</v>
      </c>
      <c r="K318" s="157" t="s">
        <v>692</v>
      </c>
      <c r="L318" s="96" t="s">
        <v>2495</v>
      </c>
      <c r="N318" s="96" t="s">
        <v>2545</v>
      </c>
      <c r="U318" s="5" t="str">
        <f>VLOOKUP(K318,'Mapping Service'!$K:$S,9,0)</f>
        <v>4d239c09-b336-44ab-85a0-00fe75138e89</v>
      </c>
    </row>
    <row r="319" spans="1:24">
      <c r="A319" s="5" t="s">
        <v>2404</v>
      </c>
      <c r="B319" s="63" t="s">
        <v>1756</v>
      </c>
      <c r="C319" s="5" t="s">
        <v>651</v>
      </c>
      <c r="D319" s="95" t="s">
        <v>2316</v>
      </c>
      <c r="E319" s="82" t="s">
        <v>1761</v>
      </c>
      <c r="G319" s="157" t="s">
        <v>2317</v>
      </c>
      <c r="H319" s="32" t="s">
        <v>716</v>
      </c>
      <c r="I319" s="157" t="s">
        <v>2318</v>
      </c>
      <c r="J319" s="32" t="s">
        <v>768</v>
      </c>
      <c r="K319" s="157">
        <v>155</v>
      </c>
      <c r="L319" s="32" t="s">
        <v>785</v>
      </c>
      <c r="U319" s="5" t="str">
        <f>VLOOKUP(K319,'Mapping Service'!$K:$S,9,0)</f>
        <v>a7e15511-cacb-4dc7-9bd8-482ef55b0053</v>
      </c>
    </row>
    <row r="320" spans="1:24">
      <c r="A320" s="5" t="s">
        <v>2404</v>
      </c>
      <c r="B320" s="63" t="s">
        <v>1756</v>
      </c>
      <c r="C320" s="5" t="s">
        <v>651</v>
      </c>
      <c r="D320" s="95" t="s">
        <v>2319</v>
      </c>
      <c r="E320" s="82" t="s">
        <v>1761</v>
      </c>
      <c r="G320" s="157" t="s">
        <v>2320</v>
      </c>
      <c r="H320" s="32" t="s">
        <v>2321</v>
      </c>
      <c r="I320" s="157" t="s">
        <v>2322</v>
      </c>
      <c r="J320" s="96" t="s">
        <v>2496</v>
      </c>
      <c r="K320" s="157" t="s">
        <v>699</v>
      </c>
      <c r="L320" s="96" t="s">
        <v>2497</v>
      </c>
      <c r="N320" s="96" t="s">
        <v>2546</v>
      </c>
      <c r="U320" s="5" t="str">
        <f>VLOOKUP(K320,'Mapping Service'!$K:$S,9,0)</f>
        <v>cc66f425-8c5d-413c-8647-0a88bac017c2</v>
      </c>
    </row>
    <row r="321" spans="1:24">
      <c r="A321" s="5" t="s">
        <v>2404</v>
      </c>
      <c r="B321" s="63" t="s">
        <v>1756</v>
      </c>
      <c r="C321" s="5" t="s">
        <v>651</v>
      </c>
      <c r="D321" s="95" t="s">
        <v>2325</v>
      </c>
      <c r="E321" s="82" t="s">
        <v>1761</v>
      </c>
      <c r="G321" s="157" t="s">
        <v>2326</v>
      </c>
      <c r="H321" s="32" t="s">
        <v>719</v>
      </c>
      <c r="I321" s="157" t="s">
        <v>2327</v>
      </c>
      <c r="J321" s="32" t="s">
        <v>771</v>
      </c>
      <c r="K321" s="157">
        <v>156</v>
      </c>
      <c r="L321" s="32" t="s">
        <v>790</v>
      </c>
      <c r="U321" s="5" t="str">
        <f>VLOOKUP(K321,'Mapping Service'!$K:$S,9,0)</f>
        <v>06c30423-4719-4d2e-94b7-46dbfefe2967</v>
      </c>
    </row>
    <row r="322" spans="1:24">
      <c r="A322" s="5" t="s">
        <v>2404</v>
      </c>
      <c r="B322" s="63" t="s">
        <v>1756</v>
      </c>
      <c r="C322" s="5" t="s">
        <v>651</v>
      </c>
      <c r="D322" s="95" t="s">
        <v>2328</v>
      </c>
      <c r="E322" s="82" t="s">
        <v>1761</v>
      </c>
      <c r="G322" s="157" t="s">
        <v>2329</v>
      </c>
      <c r="H322" s="32" t="s">
        <v>2330</v>
      </c>
      <c r="I322" s="157" t="s">
        <v>2331</v>
      </c>
      <c r="J322" s="96" t="s">
        <v>2498</v>
      </c>
      <c r="K322" s="157" t="s">
        <v>706</v>
      </c>
      <c r="L322" s="96" t="s">
        <v>2499</v>
      </c>
      <c r="N322" s="96" t="s">
        <v>2547</v>
      </c>
      <c r="U322" s="5" t="str">
        <f>VLOOKUP(K322,'Mapping Service'!$K:$S,9,0)</f>
        <v>da641476-1d0b-42f2-b1a0-e8a3aa0dcb09</v>
      </c>
    </row>
    <row r="323" spans="1:24">
      <c r="A323" s="5" t="s">
        <v>2404</v>
      </c>
      <c r="B323" s="81" t="s">
        <v>1756</v>
      </c>
      <c r="C323" s="20" t="s">
        <v>708</v>
      </c>
      <c r="D323" s="22" t="s">
        <v>708</v>
      </c>
      <c r="E323" s="20" t="s">
        <v>2</v>
      </c>
      <c r="F323" s="71"/>
      <c r="H323" s="71" t="s">
        <v>23</v>
      </c>
      <c r="J323" s="71" t="s">
        <v>23</v>
      </c>
      <c r="L323" s="71" t="s">
        <v>23</v>
      </c>
      <c r="M323" s="22"/>
      <c r="N323" s="213"/>
      <c r="O323" s="20"/>
      <c r="P323" s="99" t="s">
        <v>2032</v>
      </c>
      <c r="Q323" s="20"/>
      <c r="R323" s="20"/>
      <c r="S323" s="20"/>
      <c r="T323" s="20"/>
      <c r="U323" s="5" t="e">
        <f>VLOOKUP(K323,'Mapping Service'!$K:$S,9,0)</f>
        <v>#N/A</v>
      </c>
      <c r="V323" s="20"/>
      <c r="W323" s="20"/>
      <c r="X323" s="20"/>
    </row>
    <row r="324" spans="1:24">
      <c r="A324" s="5" t="s">
        <v>2404</v>
      </c>
      <c r="B324" s="63" t="s">
        <v>1756</v>
      </c>
      <c r="C324" s="5" t="s">
        <v>708</v>
      </c>
      <c r="D324" s="7" t="s">
        <v>1825</v>
      </c>
      <c r="E324" s="82" t="s">
        <v>1761</v>
      </c>
      <c r="G324" s="157">
        <v>138</v>
      </c>
      <c r="H324" s="32" t="s">
        <v>723</v>
      </c>
      <c r="I324" s="157">
        <v>149</v>
      </c>
      <c r="J324" s="32" t="s">
        <v>774</v>
      </c>
      <c r="K324" s="157">
        <v>157</v>
      </c>
      <c r="L324" s="32" t="s">
        <v>793</v>
      </c>
      <c r="U324" s="5" t="str">
        <f>VLOOKUP(K324,'Mapping Service'!$K:$S,9,0)</f>
        <v>fa2e2110-b71a-463c-9913-49c44ab0591b</v>
      </c>
    </row>
    <row r="325" spans="1:24">
      <c r="A325" s="5" t="s">
        <v>2404</v>
      </c>
      <c r="B325" s="63" t="s">
        <v>1756</v>
      </c>
      <c r="C325" s="5" t="s">
        <v>708</v>
      </c>
      <c r="D325" s="7" t="s">
        <v>1826</v>
      </c>
      <c r="E325" s="82" t="s">
        <v>1761</v>
      </c>
      <c r="G325" s="157">
        <v>139</v>
      </c>
      <c r="H325" s="32" t="s">
        <v>728</v>
      </c>
      <c r="I325" s="157">
        <v>150</v>
      </c>
      <c r="J325" s="32" t="s">
        <v>777</v>
      </c>
      <c r="K325" s="157">
        <v>158</v>
      </c>
      <c r="L325" s="32" t="s">
        <v>796</v>
      </c>
      <c r="N325" s="96" t="s">
        <v>2526</v>
      </c>
      <c r="U325" s="5" t="str">
        <f>VLOOKUP(K325,'Mapping Service'!$K:$S,9,0)</f>
        <v>f7b0de42-d95a-49cd-be3b-d678789e8469</v>
      </c>
    </row>
    <row r="326" spans="1:24">
      <c r="A326" s="5" t="s">
        <v>2404</v>
      </c>
      <c r="B326" s="63" t="s">
        <v>1756</v>
      </c>
      <c r="C326" s="5" t="s">
        <v>708</v>
      </c>
      <c r="D326" s="7" t="s">
        <v>1827</v>
      </c>
      <c r="E326" s="82" t="s">
        <v>1761</v>
      </c>
      <c r="G326" s="157">
        <v>140</v>
      </c>
      <c r="H326" s="32" t="s">
        <v>732</v>
      </c>
      <c r="I326" s="157">
        <v>151</v>
      </c>
      <c r="J326" s="32" t="s">
        <v>782</v>
      </c>
      <c r="K326" s="157">
        <v>159</v>
      </c>
      <c r="L326" s="32" t="s">
        <v>799</v>
      </c>
      <c r="N326" s="96" t="s">
        <v>2527</v>
      </c>
      <c r="U326" s="5" t="str">
        <f>VLOOKUP(K326,'Mapping Service'!$K:$S,9,0)</f>
        <v>820d29be-7e60-4002-bb2b-a9ddfdea272e</v>
      </c>
    </row>
    <row r="327" spans="1:24">
      <c r="A327" s="5" t="s">
        <v>2404</v>
      </c>
      <c r="B327" s="63" t="s">
        <v>1756</v>
      </c>
      <c r="C327" s="5" t="s">
        <v>708</v>
      </c>
      <c r="D327" s="7" t="s">
        <v>1828</v>
      </c>
      <c r="E327" s="82" t="s">
        <v>1761</v>
      </c>
      <c r="G327" s="157">
        <v>141</v>
      </c>
      <c r="H327" s="32" t="s">
        <v>736</v>
      </c>
      <c r="I327" s="157">
        <v>152</v>
      </c>
      <c r="J327" s="32" t="s">
        <v>785</v>
      </c>
      <c r="K327" s="157">
        <v>160</v>
      </c>
      <c r="L327" s="32" t="s">
        <v>802</v>
      </c>
      <c r="N327" s="96" t="s">
        <v>2104</v>
      </c>
      <c r="U327" s="5" t="str">
        <f>VLOOKUP(K327,'Mapping Service'!$K:$S,9,0)</f>
        <v>998776cb-99c4-419c-958e-6439d26ff8b8</v>
      </c>
    </row>
    <row r="328" spans="1:24" ht="28.8">
      <c r="A328" s="5" t="s">
        <v>2404</v>
      </c>
      <c r="B328" s="81" t="s">
        <v>1756</v>
      </c>
      <c r="C328" s="20" t="s">
        <v>1829</v>
      </c>
      <c r="D328" s="20" t="s">
        <v>1829</v>
      </c>
      <c r="E328" s="20" t="s">
        <v>2</v>
      </c>
      <c r="F328" s="71"/>
      <c r="H328" s="71" t="s">
        <v>23</v>
      </c>
      <c r="J328" s="71" t="s">
        <v>23</v>
      </c>
      <c r="L328" s="71" t="s">
        <v>23</v>
      </c>
      <c r="M328" s="222" t="s">
        <v>2216</v>
      </c>
      <c r="N328" s="214"/>
      <c r="O328" s="20"/>
      <c r="P328" s="99" t="s">
        <v>2032</v>
      </c>
      <c r="Q328" s="20"/>
      <c r="R328" s="20"/>
      <c r="S328" s="20"/>
      <c r="T328" s="20"/>
      <c r="U328" s="5" t="e">
        <f>VLOOKUP(K328,'Mapping Service'!$K:$S,9,0)</f>
        <v>#N/A</v>
      </c>
      <c r="V328" s="20"/>
      <c r="W328" s="20"/>
      <c r="X328" s="20"/>
    </row>
    <row r="329" spans="1:24">
      <c r="A329" s="5" t="s">
        <v>2404</v>
      </c>
      <c r="B329" s="63" t="s">
        <v>1756</v>
      </c>
      <c r="C329" s="5" t="s">
        <v>726</v>
      </c>
      <c r="D329" s="7" t="s">
        <v>1830</v>
      </c>
      <c r="E329" s="82" t="s">
        <v>1761</v>
      </c>
      <c r="G329" s="157">
        <v>143</v>
      </c>
      <c r="H329" s="32" t="s">
        <v>742</v>
      </c>
      <c r="I329" s="157">
        <v>154</v>
      </c>
      <c r="J329" s="32" t="s">
        <v>790</v>
      </c>
      <c r="K329" s="157">
        <v>162</v>
      </c>
      <c r="L329" s="32" t="s">
        <v>805</v>
      </c>
      <c r="U329" s="5" t="str">
        <f>VLOOKUP(K329,'Mapping Service'!$K:$S,9,0)</f>
        <v>00bbd518-3e47-4d2a-b3c0-e0a58ea4ee7a</v>
      </c>
    </row>
    <row r="330" spans="1:24">
      <c r="A330" s="5" t="s">
        <v>2404</v>
      </c>
      <c r="B330" s="63" t="s">
        <v>1756</v>
      </c>
      <c r="C330" s="5" t="s">
        <v>726</v>
      </c>
      <c r="D330" s="7" t="s">
        <v>1831</v>
      </c>
      <c r="E330" s="82" t="s">
        <v>1761</v>
      </c>
      <c r="G330" s="157">
        <v>144</v>
      </c>
      <c r="H330" s="32" t="s">
        <v>745</v>
      </c>
      <c r="I330" s="157">
        <v>155</v>
      </c>
      <c r="J330" s="32" t="s">
        <v>793</v>
      </c>
      <c r="K330" s="157">
        <v>163</v>
      </c>
      <c r="L330" s="32" t="s">
        <v>808</v>
      </c>
      <c r="N330" s="96" t="s">
        <v>2526</v>
      </c>
      <c r="U330" s="5" t="str">
        <f>VLOOKUP(K330,'Mapping Service'!$K:$S,9,0)</f>
        <v>1c9d3359-dc05-4cd6-be7b-1edf3c50153b</v>
      </c>
    </row>
    <row r="331" spans="1:24">
      <c r="A331" s="5" t="s">
        <v>2404</v>
      </c>
      <c r="B331" s="81" t="s">
        <v>1756</v>
      </c>
      <c r="C331" s="20" t="s">
        <v>721</v>
      </c>
      <c r="D331" s="22" t="s">
        <v>721</v>
      </c>
      <c r="E331" s="20" t="s">
        <v>2</v>
      </c>
      <c r="F331" s="71"/>
      <c r="H331" s="71" t="s">
        <v>23</v>
      </c>
      <c r="J331" s="71" t="s">
        <v>23</v>
      </c>
      <c r="L331" s="71" t="s">
        <v>23</v>
      </c>
      <c r="M331" s="22"/>
      <c r="N331" s="213"/>
      <c r="O331" s="20"/>
      <c r="P331" s="99" t="s">
        <v>2032</v>
      </c>
      <c r="Q331" s="20"/>
      <c r="R331" s="20"/>
      <c r="S331" s="20"/>
      <c r="T331" s="20"/>
      <c r="U331" s="5" t="e">
        <f>VLOOKUP(K331,'Mapping Service'!$K:$S,9,0)</f>
        <v>#N/A</v>
      </c>
      <c r="V331" s="20"/>
      <c r="W331" s="20"/>
      <c r="X331" s="20"/>
    </row>
    <row r="332" spans="1:24">
      <c r="A332" s="5" t="s">
        <v>2404</v>
      </c>
      <c r="B332" s="63" t="s">
        <v>1756</v>
      </c>
      <c r="C332" s="5" t="s">
        <v>721</v>
      </c>
      <c r="D332" s="7" t="s">
        <v>1832</v>
      </c>
      <c r="E332" s="82" t="s">
        <v>1761</v>
      </c>
      <c r="G332" s="157">
        <v>142</v>
      </c>
      <c r="H332" s="32" t="s">
        <v>1972</v>
      </c>
      <c r="I332" s="157">
        <v>153</v>
      </c>
      <c r="J332" s="32" t="s">
        <v>796</v>
      </c>
      <c r="K332" s="157">
        <v>161</v>
      </c>
      <c r="L332" s="32" t="s">
        <v>811</v>
      </c>
      <c r="N332" s="96" t="s">
        <v>2525</v>
      </c>
      <c r="U332" s="5" t="str">
        <f>VLOOKUP(K332,'Mapping Service'!$K:$S,9,0)</f>
        <v>9551ccac-f7a8-4026-af46-d0cd784f3414</v>
      </c>
    </row>
    <row r="333" spans="1:24">
      <c r="A333" s="5" t="s">
        <v>2404</v>
      </c>
      <c r="B333" s="81" t="s">
        <v>1756</v>
      </c>
      <c r="C333" s="20" t="s">
        <v>1833</v>
      </c>
      <c r="D333" s="20" t="s">
        <v>1833</v>
      </c>
      <c r="E333" s="20" t="s">
        <v>2</v>
      </c>
      <c r="F333" s="71"/>
      <c r="H333" s="71" t="s">
        <v>23</v>
      </c>
      <c r="J333" s="71" t="s">
        <v>23</v>
      </c>
      <c r="L333" s="71" t="s">
        <v>23</v>
      </c>
      <c r="M333" s="22"/>
      <c r="N333" s="213"/>
      <c r="O333" s="20"/>
      <c r="P333" s="99" t="s">
        <v>2032</v>
      </c>
      <c r="Q333" s="20"/>
      <c r="R333" s="20"/>
      <c r="S333" s="20"/>
      <c r="T333" s="20"/>
      <c r="U333" s="5" t="e">
        <f>VLOOKUP(K333,'Mapping Service'!$K:$S,9,0)</f>
        <v>#N/A</v>
      </c>
      <c r="V333" s="20"/>
      <c r="W333" s="20"/>
      <c r="X333" s="20"/>
    </row>
    <row r="334" spans="1:24">
      <c r="A334" s="5" t="s">
        <v>2404</v>
      </c>
      <c r="B334" s="63" t="s">
        <v>739</v>
      </c>
      <c r="C334" s="5" t="s">
        <v>726</v>
      </c>
      <c r="D334" s="7" t="s">
        <v>1834</v>
      </c>
      <c r="E334" s="82" t="s">
        <v>1761</v>
      </c>
      <c r="G334" s="157">
        <v>145</v>
      </c>
      <c r="H334" s="32" t="s">
        <v>765</v>
      </c>
      <c r="I334" s="157">
        <v>156</v>
      </c>
      <c r="J334" s="32" t="s">
        <v>799</v>
      </c>
      <c r="K334" s="157">
        <v>164</v>
      </c>
      <c r="L334" s="32" t="s">
        <v>814</v>
      </c>
      <c r="N334" s="96" t="s">
        <v>2525</v>
      </c>
      <c r="U334" s="5" t="str">
        <f>VLOOKUP(K334,'Mapping Service'!$K:$S,9,0)</f>
        <v>a7169b42-d639-4423-9a27-56302cc53659</v>
      </c>
    </row>
    <row r="335" spans="1:24" ht="28.8">
      <c r="A335" s="5" t="s">
        <v>2404</v>
      </c>
      <c r="B335" s="20" t="s">
        <v>1756</v>
      </c>
      <c r="C335" s="99" t="s">
        <v>1875</v>
      </c>
      <c r="D335" s="139" t="s">
        <v>1875</v>
      </c>
      <c r="E335" s="20" t="s">
        <v>2</v>
      </c>
      <c r="F335" s="71"/>
      <c r="H335" s="71" t="s">
        <v>23</v>
      </c>
      <c r="J335" s="71" t="s">
        <v>23</v>
      </c>
      <c r="L335" s="71" t="s">
        <v>23</v>
      </c>
      <c r="M335" s="22" t="s">
        <v>2259</v>
      </c>
      <c r="N335" s="213"/>
      <c r="P335" s="99" t="s">
        <v>2032</v>
      </c>
      <c r="U335" s="5" t="e">
        <f>VLOOKUP(K335,'Mapping Service'!$K:$S,9,0)</f>
        <v>#N/A</v>
      </c>
    </row>
    <row r="336" spans="1:24">
      <c r="A336" s="5" t="s">
        <v>2404</v>
      </c>
      <c r="B336" s="5" t="s">
        <v>1756</v>
      </c>
      <c r="C336" s="5" t="s">
        <v>1875</v>
      </c>
      <c r="D336" s="100" t="s">
        <v>1876</v>
      </c>
      <c r="E336" s="82" t="s">
        <v>1761</v>
      </c>
      <c r="G336" s="169" t="s">
        <v>954</v>
      </c>
      <c r="H336" s="167" t="s">
        <v>768</v>
      </c>
      <c r="I336" s="169" t="s">
        <v>954</v>
      </c>
      <c r="J336" s="167" t="s">
        <v>802</v>
      </c>
      <c r="K336" s="163" t="s">
        <v>954</v>
      </c>
      <c r="L336" s="32" t="s">
        <v>817</v>
      </c>
      <c r="M336" s="150" t="s">
        <v>2072</v>
      </c>
      <c r="U336" s="5" t="e">
        <f>VLOOKUP(K336,'Mapping Service'!$K:$S,9,0)</f>
        <v>#N/A</v>
      </c>
    </row>
    <row r="337" spans="1:24">
      <c r="A337" s="5" t="s">
        <v>2404</v>
      </c>
      <c r="B337" s="5" t="s">
        <v>1756</v>
      </c>
      <c r="C337" s="5" t="s">
        <v>1875</v>
      </c>
      <c r="D337" s="100" t="s">
        <v>1877</v>
      </c>
      <c r="E337" s="82" t="s">
        <v>1761</v>
      </c>
      <c r="G337" s="169" t="s">
        <v>954</v>
      </c>
      <c r="H337" s="167" t="s">
        <v>2335</v>
      </c>
      <c r="I337" s="169" t="s">
        <v>954</v>
      </c>
      <c r="J337" s="167" t="s">
        <v>2500</v>
      </c>
      <c r="K337" s="163" t="s">
        <v>954</v>
      </c>
      <c r="L337" s="96" t="s">
        <v>2367</v>
      </c>
      <c r="M337" s="150" t="s">
        <v>2072</v>
      </c>
      <c r="N337" s="96" t="s">
        <v>2526</v>
      </c>
      <c r="U337" s="5" t="e">
        <f>VLOOKUP(K337,'Mapping Service'!$K:$S,9,0)</f>
        <v>#N/A</v>
      </c>
    </row>
    <row r="338" spans="1:24">
      <c r="A338" s="5" t="s">
        <v>2404</v>
      </c>
      <c r="B338" s="5" t="s">
        <v>1756</v>
      </c>
      <c r="C338" s="5" t="s">
        <v>1875</v>
      </c>
      <c r="D338" s="100" t="s">
        <v>1878</v>
      </c>
      <c r="E338" s="82" t="s">
        <v>1761</v>
      </c>
      <c r="G338" s="169" t="s">
        <v>954</v>
      </c>
      <c r="H338" s="167" t="s">
        <v>2338</v>
      </c>
      <c r="I338" s="169" t="s">
        <v>954</v>
      </c>
      <c r="J338" s="167" t="s">
        <v>2501</v>
      </c>
      <c r="K338" s="163" t="s">
        <v>954</v>
      </c>
      <c r="L338" s="96" t="s">
        <v>2372</v>
      </c>
      <c r="M338" s="150" t="s">
        <v>2072</v>
      </c>
      <c r="N338" s="96" t="s">
        <v>2527</v>
      </c>
      <c r="U338" s="5" t="e">
        <f>VLOOKUP(K338,'Mapping Service'!$K:$S,9,0)</f>
        <v>#N/A</v>
      </c>
    </row>
    <row r="339" spans="1:24">
      <c r="A339" s="5" t="s">
        <v>2404</v>
      </c>
      <c r="B339" s="5" t="s">
        <v>1756</v>
      </c>
      <c r="C339" s="5" t="s">
        <v>1875</v>
      </c>
      <c r="D339" s="100" t="s">
        <v>1879</v>
      </c>
      <c r="E339" s="82" t="s">
        <v>1761</v>
      </c>
      <c r="G339" s="169" t="s">
        <v>954</v>
      </c>
      <c r="H339" s="167" t="s">
        <v>2341</v>
      </c>
      <c r="I339" s="169" t="s">
        <v>954</v>
      </c>
      <c r="J339" s="167" t="s">
        <v>2502</v>
      </c>
      <c r="K339" s="163" t="s">
        <v>954</v>
      </c>
      <c r="L339" s="96" t="s">
        <v>2376</v>
      </c>
      <c r="M339" s="150" t="s">
        <v>2072</v>
      </c>
      <c r="N339" s="96" t="s">
        <v>2104</v>
      </c>
      <c r="U339" s="5" t="e">
        <f>VLOOKUP(K339,'Mapping Service'!$K:$S,9,0)</f>
        <v>#N/A</v>
      </c>
    </row>
    <row r="340" spans="1:24">
      <c r="A340" s="5" t="s">
        <v>2404</v>
      </c>
      <c r="B340" s="5" t="s">
        <v>1756</v>
      </c>
      <c r="C340" s="5" t="s">
        <v>1875</v>
      </c>
      <c r="D340" s="100" t="s">
        <v>1880</v>
      </c>
      <c r="E340" s="82" t="s">
        <v>1761</v>
      </c>
      <c r="G340" s="169" t="s">
        <v>954</v>
      </c>
      <c r="H340" s="167" t="s">
        <v>2344</v>
      </c>
      <c r="I340" s="169" t="s">
        <v>954</v>
      </c>
      <c r="J340" s="167" t="s">
        <v>2503</v>
      </c>
      <c r="K340" s="163" t="s">
        <v>954</v>
      </c>
      <c r="L340" s="96" t="s">
        <v>2380</v>
      </c>
      <c r="M340" s="150" t="s">
        <v>2072</v>
      </c>
      <c r="N340" s="96" t="s">
        <v>2528</v>
      </c>
      <c r="U340" s="5" t="e">
        <f>VLOOKUP(K340,'Mapping Service'!$K:$S,9,0)</f>
        <v>#N/A</v>
      </c>
    </row>
    <row r="341" spans="1:24">
      <c r="A341" s="5" t="s">
        <v>2404</v>
      </c>
      <c r="B341" s="5" t="s">
        <v>1756</v>
      </c>
      <c r="C341" s="5" t="s">
        <v>1875</v>
      </c>
      <c r="D341" s="100" t="s">
        <v>1881</v>
      </c>
      <c r="E341" s="82" t="s">
        <v>1761</v>
      </c>
      <c r="G341" s="169" t="s">
        <v>954</v>
      </c>
      <c r="H341" s="167" t="s">
        <v>2347</v>
      </c>
      <c r="I341" s="169" t="s">
        <v>954</v>
      </c>
      <c r="J341" s="167" t="s">
        <v>2504</v>
      </c>
      <c r="K341" s="163" t="s">
        <v>954</v>
      </c>
      <c r="L341" s="96" t="s">
        <v>2505</v>
      </c>
      <c r="M341" s="150" t="s">
        <v>2072</v>
      </c>
      <c r="N341" s="96" t="s">
        <v>2529</v>
      </c>
      <c r="U341" s="5" t="e">
        <f>VLOOKUP(K341,'Mapping Service'!$K:$S,9,0)</f>
        <v>#N/A</v>
      </c>
    </row>
    <row r="342" spans="1:24">
      <c r="A342" s="5" t="s">
        <v>2404</v>
      </c>
      <c r="B342" s="5" t="s">
        <v>1756</v>
      </c>
      <c r="C342" s="5" t="s">
        <v>1875</v>
      </c>
      <c r="D342" s="100" t="s">
        <v>1882</v>
      </c>
      <c r="E342" s="82" t="s">
        <v>1761</v>
      </c>
      <c r="G342" s="169" t="s">
        <v>954</v>
      </c>
      <c r="H342" s="167" t="s">
        <v>2350</v>
      </c>
      <c r="I342" s="169" t="s">
        <v>954</v>
      </c>
      <c r="J342" s="167" t="s">
        <v>2506</v>
      </c>
      <c r="K342" s="163" t="s">
        <v>954</v>
      </c>
      <c r="L342" s="96" t="s">
        <v>2507</v>
      </c>
      <c r="M342" s="150" t="s">
        <v>2072</v>
      </c>
      <c r="N342" s="96" t="s">
        <v>2530</v>
      </c>
      <c r="U342" s="5" t="e">
        <f>VLOOKUP(K342,'Mapping Service'!$K:$S,9,0)</f>
        <v>#N/A</v>
      </c>
    </row>
    <row r="343" spans="1:24">
      <c r="A343" s="5" t="s">
        <v>2404</v>
      </c>
      <c r="B343" s="5" t="s">
        <v>1756</v>
      </c>
      <c r="C343" s="5" t="s">
        <v>1875</v>
      </c>
      <c r="D343" s="100" t="s">
        <v>1883</v>
      </c>
      <c r="E343" s="82" t="s">
        <v>1761</v>
      </c>
      <c r="G343" s="169" t="s">
        <v>954</v>
      </c>
      <c r="H343" s="167" t="s">
        <v>2353</v>
      </c>
      <c r="I343" s="169" t="s">
        <v>954</v>
      </c>
      <c r="J343" s="167" t="s">
        <v>2508</v>
      </c>
      <c r="K343" s="163" t="s">
        <v>954</v>
      </c>
      <c r="L343" s="96" t="s">
        <v>2509</v>
      </c>
      <c r="M343" s="150" t="s">
        <v>2072</v>
      </c>
      <c r="N343" s="96" t="s">
        <v>2531</v>
      </c>
      <c r="U343" s="5" t="e">
        <f>VLOOKUP(K343,'Mapping Service'!$K:$S,9,0)</f>
        <v>#N/A</v>
      </c>
    </row>
    <row r="344" spans="1:24" ht="43.2">
      <c r="A344" s="5" t="s">
        <v>2404</v>
      </c>
      <c r="B344" s="48" t="s">
        <v>739</v>
      </c>
      <c r="C344" s="48" t="s">
        <v>2405</v>
      </c>
      <c r="D344" s="16" t="s">
        <v>2510</v>
      </c>
      <c r="E344" s="48" t="s">
        <v>890</v>
      </c>
      <c r="F344" s="49"/>
      <c r="G344" s="156"/>
      <c r="H344" s="49" t="s">
        <v>23</v>
      </c>
      <c r="I344" s="156"/>
      <c r="J344" s="49" t="s">
        <v>23</v>
      </c>
      <c r="K344" s="156"/>
      <c r="L344" s="49" t="s">
        <v>23</v>
      </c>
      <c r="M344" s="16"/>
      <c r="N344" s="49"/>
      <c r="O344" s="48"/>
      <c r="P344" s="48"/>
      <c r="Q344" s="48"/>
      <c r="R344" s="48"/>
      <c r="S344" s="48"/>
      <c r="T344" s="48"/>
      <c r="U344" s="5" t="e">
        <f>VLOOKUP(K344,'Mapping Service'!$K:$S,9,0)</f>
        <v>#N/A</v>
      </c>
      <c r="V344" s="48"/>
      <c r="W344" s="48"/>
      <c r="X344" s="77"/>
    </row>
    <row r="345" spans="1:24">
      <c r="A345" s="5" t="s">
        <v>2404</v>
      </c>
      <c r="B345" s="20" t="s">
        <v>739</v>
      </c>
      <c r="C345" s="99" t="s">
        <v>740</v>
      </c>
      <c r="D345" s="20" t="s">
        <v>740</v>
      </c>
      <c r="E345" s="20" t="s">
        <v>2</v>
      </c>
      <c r="F345" s="71"/>
      <c r="H345" s="71" t="s">
        <v>23</v>
      </c>
      <c r="J345" s="71" t="s">
        <v>23</v>
      </c>
      <c r="L345" s="71" t="s">
        <v>23</v>
      </c>
      <c r="M345" s="22"/>
      <c r="N345" s="213"/>
      <c r="O345" s="20"/>
      <c r="P345" s="20"/>
      <c r="Q345" s="20"/>
      <c r="R345" s="20"/>
      <c r="S345" s="20"/>
      <c r="T345" s="20"/>
      <c r="U345" s="5" t="e">
        <f>VLOOKUP(K345,'Mapping Service'!$K:$S,9,0)</f>
        <v>#N/A</v>
      </c>
      <c r="V345" s="20"/>
      <c r="W345" s="20"/>
    </row>
    <row r="346" spans="1:24" ht="28.35" customHeight="1">
      <c r="A346" s="5" t="s">
        <v>2404</v>
      </c>
      <c r="B346" s="63" t="s">
        <v>739</v>
      </c>
      <c r="C346" s="5" t="s">
        <v>740</v>
      </c>
      <c r="D346" s="7" t="s">
        <v>1888</v>
      </c>
      <c r="E346" s="82" t="s">
        <v>894</v>
      </c>
      <c r="G346" s="157" t="s">
        <v>954</v>
      </c>
      <c r="H346" s="32" t="s">
        <v>771</v>
      </c>
      <c r="I346" s="157">
        <v>130</v>
      </c>
      <c r="J346" s="32" t="s">
        <v>805</v>
      </c>
      <c r="K346" s="157">
        <v>137</v>
      </c>
      <c r="L346" s="32" t="s">
        <v>820</v>
      </c>
      <c r="M346" s="228" t="s">
        <v>2511</v>
      </c>
      <c r="N346" s="214"/>
      <c r="U346" s="5" t="str">
        <f>VLOOKUP(K346,'Mapping Service'!$K:$S,9,0)</f>
        <v>mechanicalServiceTask000902</v>
      </c>
    </row>
    <row r="347" spans="1:24" ht="28.8">
      <c r="A347" s="5" t="s">
        <v>2404</v>
      </c>
      <c r="B347" s="20" t="s">
        <v>739</v>
      </c>
      <c r="C347" s="99" t="s">
        <v>1944</v>
      </c>
      <c r="D347" s="20" t="s">
        <v>1944</v>
      </c>
      <c r="E347" s="20" t="s">
        <v>2</v>
      </c>
      <c r="F347" s="71"/>
      <c r="H347" s="71" t="s">
        <v>23</v>
      </c>
      <c r="J347" s="71" t="s">
        <v>23</v>
      </c>
      <c r="L347" s="71" t="s">
        <v>23</v>
      </c>
      <c r="M347" s="22" t="s">
        <v>2259</v>
      </c>
      <c r="N347" s="213"/>
      <c r="O347" s="20"/>
      <c r="P347" s="20"/>
      <c r="Q347" s="20"/>
      <c r="R347" s="20"/>
      <c r="S347" s="20"/>
      <c r="T347" s="20"/>
      <c r="U347" s="5" t="e">
        <f>VLOOKUP(K347,'Mapping Service'!$K:$S,9,0)</f>
        <v>#N/A</v>
      </c>
      <c r="V347" s="20"/>
      <c r="W347" s="20"/>
    </row>
    <row r="348" spans="1:24" ht="30" customHeight="1">
      <c r="A348" s="5" t="s">
        <v>2404</v>
      </c>
      <c r="B348" s="63" t="s">
        <v>739</v>
      </c>
      <c r="C348" s="5" t="s">
        <v>1944</v>
      </c>
      <c r="D348" s="59" t="s">
        <v>2548</v>
      </c>
      <c r="E348" s="82" t="s">
        <v>894</v>
      </c>
      <c r="G348" s="157">
        <v>146</v>
      </c>
      <c r="H348" s="32" t="s">
        <v>774</v>
      </c>
      <c r="I348" s="157">
        <v>157</v>
      </c>
      <c r="J348" s="32" t="s">
        <v>808</v>
      </c>
      <c r="K348" s="157">
        <v>165</v>
      </c>
      <c r="L348" s="32" t="s">
        <v>823</v>
      </c>
      <c r="M348" s="217" t="s">
        <v>2512</v>
      </c>
      <c r="U348" s="5" t="str">
        <f>VLOOKUP(K348,'Mapping Service'!$K:$S,9,0)</f>
        <v>electricalServiceTask000101</v>
      </c>
    </row>
    <row r="349" spans="1:24" ht="57.6">
      <c r="A349" s="5" t="s">
        <v>2404</v>
      </c>
      <c r="B349" s="63" t="s">
        <v>739</v>
      </c>
      <c r="C349" s="5" t="s">
        <v>1944</v>
      </c>
      <c r="D349" s="148" t="s">
        <v>2549</v>
      </c>
      <c r="E349" s="82" t="s">
        <v>894</v>
      </c>
      <c r="G349" s="157">
        <v>147</v>
      </c>
      <c r="H349" s="32" t="s">
        <v>777</v>
      </c>
      <c r="I349" s="157">
        <v>158</v>
      </c>
      <c r="J349" s="32" t="s">
        <v>811</v>
      </c>
      <c r="K349" s="157">
        <v>166</v>
      </c>
      <c r="L349" s="32" t="s">
        <v>826</v>
      </c>
      <c r="M349" s="217" t="s">
        <v>2162</v>
      </c>
      <c r="Q349" s="94" t="s">
        <v>2360</v>
      </c>
      <c r="U349" s="5" t="str">
        <f>VLOOKUP(K349,'Mapping Service'!$K:$S,9,0)</f>
        <v>electricalServiceTask000102</v>
      </c>
    </row>
    <row r="350" spans="1:24" ht="28.8">
      <c r="A350" s="5" t="s">
        <v>2404</v>
      </c>
      <c r="B350" s="63" t="s">
        <v>739</v>
      </c>
      <c r="C350" s="5" t="s">
        <v>1944</v>
      </c>
      <c r="D350" s="7" t="s">
        <v>1950</v>
      </c>
      <c r="E350" s="82" t="s">
        <v>894</v>
      </c>
      <c r="G350" s="157">
        <v>148</v>
      </c>
      <c r="H350" s="32" t="s">
        <v>782</v>
      </c>
      <c r="I350" s="157">
        <v>159</v>
      </c>
      <c r="J350" s="32" t="s">
        <v>814</v>
      </c>
      <c r="K350" s="157">
        <v>167</v>
      </c>
      <c r="L350" s="32" t="s">
        <v>829</v>
      </c>
      <c r="M350" s="217" t="s">
        <v>2162</v>
      </c>
      <c r="U350" s="5" t="e">
        <f>VLOOKUP(K350,'Mapping Service'!$K:$S,9,0)</f>
        <v>#N/A</v>
      </c>
    </row>
    <row r="351" spans="1:24" ht="28.8">
      <c r="A351" s="5" t="s">
        <v>2404</v>
      </c>
      <c r="B351" s="63" t="s">
        <v>739</v>
      </c>
      <c r="C351" s="5" t="s">
        <v>1944</v>
      </c>
      <c r="D351" s="95" t="s">
        <v>1951</v>
      </c>
      <c r="E351" s="82" t="s">
        <v>894</v>
      </c>
      <c r="G351" s="157" t="s">
        <v>2250</v>
      </c>
      <c r="H351" s="32" t="s">
        <v>2361</v>
      </c>
      <c r="I351" s="157" t="s">
        <v>2362</v>
      </c>
      <c r="J351" s="96" t="s">
        <v>2513</v>
      </c>
      <c r="K351" s="157" t="s">
        <v>749</v>
      </c>
      <c r="L351" s="96" t="s">
        <v>2514</v>
      </c>
      <c r="M351" s="217" t="s">
        <v>2162</v>
      </c>
      <c r="N351" s="96" t="s">
        <v>2525</v>
      </c>
      <c r="U351" s="5" t="str">
        <f>VLOOKUP(K351,'Mapping Service'!$K:$S,9,0)</f>
        <v>electricalServiceTask000106</v>
      </c>
    </row>
    <row r="352" spans="1:24" ht="28.8">
      <c r="A352" s="5" t="s">
        <v>2404</v>
      </c>
      <c r="B352" s="63" t="s">
        <v>739</v>
      </c>
      <c r="C352" s="5" t="s">
        <v>1944</v>
      </c>
      <c r="D352" s="95" t="s">
        <v>1955</v>
      </c>
      <c r="E352" s="82" t="s">
        <v>894</v>
      </c>
      <c r="G352" s="157" t="s">
        <v>2252</v>
      </c>
      <c r="H352" s="32" t="s">
        <v>2365</v>
      </c>
      <c r="I352" s="157" t="s">
        <v>2366</v>
      </c>
      <c r="J352" s="96" t="s">
        <v>2515</v>
      </c>
      <c r="K352" s="157" t="s">
        <v>753</v>
      </c>
      <c r="L352" s="96" t="s">
        <v>2516</v>
      </c>
      <c r="M352" s="217" t="s">
        <v>2162</v>
      </c>
      <c r="N352" s="96" t="s">
        <v>2526</v>
      </c>
      <c r="U352" s="5" t="str">
        <f>VLOOKUP(K352,'Mapping Service'!$K:$S,9,0)</f>
        <v>electricalServiceTask0001060</v>
      </c>
    </row>
    <row r="353" spans="1:24" ht="28.8">
      <c r="A353" s="5" t="s">
        <v>2404</v>
      </c>
      <c r="B353" s="63" t="s">
        <v>739</v>
      </c>
      <c r="C353" s="5" t="s">
        <v>1944</v>
      </c>
      <c r="D353" s="151" t="s">
        <v>2369</v>
      </c>
      <c r="E353" s="82" t="s">
        <v>894</v>
      </c>
      <c r="F353" s="85"/>
      <c r="G353" s="157" t="s">
        <v>2254</v>
      </c>
      <c r="H353" s="32" t="s">
        <v>2370</v>
      </c>
      <c r="I353" s="157" t="s">
        <v>2371</v>
      </c>
      <c r="J353" s="166" t="s">
        <v>2517</v>
      </c>
      <c r="K353" s="157" t="s">
        <v>756</v>
      </c>
      <c r="L353" s="166" t="s">
        <v>2518</v>
      </c>
      <c r="M353" s="217" t="s">
        <v>2162</v>
      </c>
      <c r="N353" s="96" t="s">
        <v>2527</v>
      </c>
      <c r="O353" s="79"/>
      <c r="P353" s="79"/>
      <c r="Q353" s="79"/>
      <c r="R353" s="79"/>
      <c r="S353" s="79"/>
      <c r="T353" s="79"/>
      <c r="U353" s="5" t="str">
        <f>VLOOKUP(K353,'Mapping Service'!$K:$S,9,0)</f>
        <v>electricalServiceTask0001061</v>
      </c>
      <c r="V353" s="79"/>
      <c r="W353" s="79"/>
      <c r="X353" s="79"/>
    </row>
    <row r="354" spans="1:24" ht="28.8">
      <c r="A354" s="5" t="s">
        <v>2404</v>
      </c>
      <c r="B354" s="63" t="s">
        <v>739</v>
      </c>
      <c r="C354" s="5" t="s">
        <v>1944</v>
      </c>
      <c r="D354" s="95" t="s">
        <v>1963</v>
      </c>
      <c r="E354" s="82" t="s">
        <v>894</v>
      </c>
      <c r="G354" s="157" t="s">
        <v>2258</v>
      </c>
      <c r="H354" s="32" t="s">
        <v>2374</v>
      </c>
      <c r="I354" s="157" t="s">
        <v>2375</v>
      </c>
      <c r="J354" s="96" t="s">
        <v>2519</v>
      </c>
      <c r="K354" s="157" t="s">
        <v>759</v>
      </c>
      <c r="L354" s="96" t="s">
        <v>2520</v>
      </c>
      <c r="M354" s="217" t="s">
        <v>2162</v>
      </c>
      <c r="N354" s="96" t="s">
        <v>2104</v>
      </c>
      <c r="U354" s="5" t="str">
        <f>VLOOKUP(K354,'Mapping Service'!$K:$S,9,0)</f>
        <v>electricalServiceTask0001063</v>
      </c>
    </row>
    <row r="355" spans="1:24" ht="28.8">
      <c r="A355" s="5" t="s">
        <v>2404</v>
      </c>
      <c r="B355" s="63" t="s">
        <v>739</v>
      </c>
      <c r="C355" s="5" t="s">
        <v>1944</v>
      </c>
      <c r="D355" s="95" t="s">
        <v>1967</v>
      </c>
      <c r="E355" s="82" t="s">
        <v>894</v>
      </c>
      <c r="G355" s="157" t="s">
        <v>2378</v>
      </c>
      <c r="H355" s="32" t="s">
        <v>2306</v>
      </c>
      <c r="I355" s="157" t="s">
        <v>2379</v>
      </c>
      <c r="J355" s="96" t="s">
        <v>2521</v>
      </c>
      <c r="K355" s="157" t="s">
        <v>762</v>
      </c>
      <c r="L355" s="96" t="s">
        <v>2522</v>
      </c>
      <c r="M355" s="217" t="s">
        <v>2162</v>
      </c>
      <c r="N355" s="96" t="s">
        <v>2528</v>
      </c>
      <c r="U355" s="5" t="str">
        <f>VLOOKUP(K355,'Mapping Service'!$K:$S,9,0)</f>
        <v>electricalServiceTask0001064</v>
      </c>
    </row>
    <row r="356" spans="1:24" ht="28.8">
      <c r="A356" s="5" t="s">
        <v>2404</v>
      </c>
      <c r="B356" s="63" t="s">
        <v>739</v>
      </c>
      <c r="C356" s="5" t="s">
        <v>1944</v>
      </c>
      <c r="D356" s="59" t="s">
        <v>2550</v>
      </c>
      <c r="E356" s="82" t="s">
        <v>894</v>
      </c>
      <c r="G356" s="157">
        <v>149</v>
      </c>
      <c r="H356" s="32" t="s">
        <v>785</v>
      </c>
      <c r="I356" s="157">
        <v>160</v>
      </c>
      <c r="J356" s="32" t="s">
        <v>817</v>
      </c>
      <c r="K356" s="157">
        <v>168</v>
      </c>
      <c r="L356" s="32" t="s">
        <v>832</v>
      </c>
      <c r="M356" s="217" t="s">
        <v>2162</v>
      </c>
      <c r="U356" s="5" t="str">
        <f>VLOOKUP(K356,'Mapping Service'!$K:$S,9,0)</f>
        <v>electricalServiceTask000107</v>
      </c>
    </row>
    <row r="357" spans="1:24" ht="28.8">
      <c r="A357" s="5" t="s">
        <v>2404</v>
      </c>
      <c r="B357" s="63" t="s">
        <v>739</v>
      </c>
      <c r="C357" s="5" t="s">
        <v>1944</v>
      </c>
      <c r="D357" s="7" t="s">
        <v>1973</v>
      </c>
      <c r="E357" s="82" t="s">
        <v>894</v>
      </c>
      <c r="G357" s="157">
        <v>150</v>
      </c>
      <c r="H357" s="32" t="s">
        <v>790</v>
      </c>
      <c r="I357" s="157">
        <v>161</v>
      </c>
      <c r="J357" s="32" t="s">
        <v>820</v>
      </c>
      <c r="K357" s="157">
        <v>169</v>
      </c>
      <c r="L357" s="32" t="s">
        <v>835</v>
      </c>
      <c r="M357" s="217" t="s">
        <v>2162</v>
      </c>
      <c r="U357" s="5" t="str">
        <f>VLOOKUP(K357,'Mapping Service'!$K:$S,9,0)</f>
        <v>electricalServiceTask000108</v>
      </c>
    </row>
    <row r="358" spans="1:24" ht="28.8">
      <c r="A358" s="5" t="s">
        <v>2404</v>
      </c>
      <c r="B358" s="63" t="s">
        <v>739</v>
      </c>
      <c r="C358" s="5" t="s">
        <v>1944</v>
      </c>
      <c r="D358" s="7" t="s">
        <v>1974</v>
      </c>
      <c r="E358" s="82" t="s">
        <v>894</v>
      </c>
      <c r="G358" s="157">
        <v>151</v>
      </c>
      <c r="H358" s="32" t="s">
        <v>793</v>
      </c>
      <c r="I358" s="157">
        <v>162</v>
      </c>
      <c r="J358" s="32" t="s">
        <v>823</v>
      </c>
      <c r="K358" s="157">
        <v>170</v>
      </c>
      <c r="L358" s="32" t="s">
        <v>838</v>
      </c>
      <c r="M358" s="217" t="s">
        <v>2162</v>
      </c>
      <c r="U358" s="5" t="str">
        <f>VLOOKUP(K358,'Mapping Service'!$K:$S,9,0)</f>
        <v>electricalServiceTask000109</v>
      </c>
    </row>
    <row r="359" spans="1:24" ht="44.85" customHeight="1">
      <c r="A359" s="5" t="s">
        <v>2404</v>
      </c>
      <c r="B359" s="63" t="s">
        <v>739</v>
      </c>
      <c r="C359" s="5" t="s">
        <v>1944</v>
      </c>
      <c r="D359" s="24" t="s">
        <v>2551</v>
      </c>
      <c r="E359" s="82" t="s">
        <v>894</v>
      </c>
      <c r="G359" s="157">
        <v>152</v>
      </c>
      <c r="H359" s="32" t="s">
        <v>796</v>
      </c>
      <c r="I359" s="157">
        <v>163</v>
      </c>
      <c r="J359" s="32" t="s">
        <v>826</v>
      </c>
      <c r="K359" s="157">
        <v>171</v>
      </c>
      <c r="L359" s="32" t="s">
        <v>841</v>
      </c>
      <c r="M359" s="217" t="s">
        <v>2162</v>
      </c>
      <c r="U359" s="5" t="str">
        <f>VLOOKUP(K359,'Mapping Service'!$K:$S,9,0)</f>
        <v>electricalServiceTask000110</v>
      </c>
    </row>
    <row r="360" spans="1:24" ht="28.8">
      <c r="A360" s="5" t="s">
        <v>2404</v>
      </c>
      <c r="B360" s="63" t="s">
        <v>739</v>
      </c>
      <c r="C360" s="5" t="s">
        <v>1944</v>
      </c>
      <c r="D360" s="7" t="s">
        <v>1976</v>
      </c>
      <c r="E360" s="82" t="s">
        <v>894</v>
      </c>
      <c r="G360" s="157">
        <v>153</v>
      </c>
      <c r="H360" s="32" t="s">
        <v>799</v>
      </c>
      <c r="I360" s="157">
        <v>164</v>
      </c>
      <c r="J360" s="32" t="s">
        <v>829</v>
      </c>
      <c r="K360" s="157">
        <v>172</v>
      </c>
      <c r="L360" s="32" t="s">
        <v>844</v>
      </c>
      <c r="M360" s="217" t="s">
        <v>2162</v>
      </c>
      <c r="Q360" s="94" t="s">
        <v>2384</v>
      </c>
      <c r="U360" s="5" t="str">
        <f>VLOOKUP(K360,'Mapping Service'!$K:$S,9,0)</f>
        <v>electricalServiceTask000614</v>
      </c>
    </row>
    <row r="361" spans="1:24">
      <c r="A361" s="5" t="s">
        <v>2404</v>
      </c>
      <c r="B361" s="20" t="s">
        <v>739</v>
      </c>
      <c r="C361" s="20" t="s">
        <v>780</v>
      </c>
      <c r="D361" s="22" t="s">
        <v>780</v>
      </c>
      <c r="E361" s="20" t="s">
        <v>2</v>
      </c>
      <c r="F361" s="71"/>
      <c r="H361" s="71" t="s">
        <v>23</v>
      </c>
      <c r="J361" s="71" t="s">
        <v>23</v>
      </c>
      <c r="L361" s="71" t="s">
        <v>23</v>
      </c>
      <c r="M361" s="22"/>
      <c r="N361" s="213"/>
      <c r="O361" s="20"/>
      <c r="P361" s="20"/>
      <c r="Q361" s="20"/>
      <c r="R361" s="20"/>
      <c r="S361" s="20"/>
      <c r="T361" s="20"/>
      <c r="U361" s="5" t="e">
        <f>VLOOKUP(K361,'Mapping Service'!$K:$S,9,0)</f>
        <v>#N/A</v>
      </c>
      <c r="V361" s="20"/>
      <c r="W361" s="20"/>
    </row>
    <row r="362" spans="1:24" ht="28.8">
      <c r="A362" s="5" t="s">
        <v>2404</v>
      </c>
      <c r="B362" s="63" t="s">
        <v>739</v>
      </c>
      <c r="C362" s="7" t="s">
        <v>780</v>
      </c>
      <c r="D362" s="7" t="s">
        <v>1979</v>
      </c>
      <c r="E362" s="82" t="s">
        <v>894</v>
      </c>
      <c r="H362" s="32" t="s">
        <v>23</v>
      </c>
      <c r="I362" s="157">
        <v>165</v>
      </c>
      <c r="J362" s="32" t="s">
        <v>832</v>
      </c>
      <c r="K362" s="157">
        <v>173</v>
      </c>
      <c r="L362" s="32" t="s">
        <v>847</v>
      </c>
      <c r="U362" s="5" t="str">
        <f>VLOOKUP(K362,'Mapping Service'!$K:$S,9,0)</f>
        <v>electricalServiceTask000700</v>
      </c>
    </row>
    <row r="363" spans="1:24" ht="28.8">
      <c r="A363" s="5" t="s">
        <v>2404</v>
      </c>
      <c r="B363" s="63" t="s">
        <v>739</v>
      </c>
      <c r="C363" s="7" t="s">
        <v>780</v>
      </c>
      <c r="D363" s="7" t="s">
        <v>1980</v>
      </c>
      <c r="E363" s="82" t="s">
        <v>894</v>
      </c>
      <c r="H363" s="32" t="s">
        <v>23</v>
      </c>
      <c r="I363" s="157">
        <v>166</v>
      </c>
      <c r="J363" s="32" t="s">
        <v>835</v>
      </c>
      <c r="K363" s="157">
        <v>174</v>
      </c>
      <c r="L363" s="32" t="s">
        <v>850</v>
      </c>
      <c r="U363" s="5" t="str">
        <f>VLOOKUP(K363,'Mapping Service'!$K:$S,9,0)</f>
        <v>electricalServiceTask000701</v>
      </c>
    </row>
    <row r="364" spans="1:24" ht="43.2">
      <c r="A364" s="5" t="s">
        <v>2404</v>
      </c>
      <c r="B364" s="48" t="s">
        <v>788</v>
      </c>
      <c r="C364" s="48" t="s">
        <v>2405</v>
      </c>
      <c r="D364" s="16" t="s">
        <v>2523</v>
      </c>
      <c r="E364" s="48" t="s">
        <v>890</v>
      </c>
      <c r="F364" s="49"/>
      <c r="G364" s="156"/>
      <c r="H364" s="49" t="s">
        <v>23</v>
      </c>
      <c r="I364" s="156"/>
      <c r="J364" s="49" t="s">
        <v>23</v>
      </c>
      <c r="K364" s="156"/>
      <c r="L364" s="49" t="s">
        <v>23</v>
      </c>
      <c r="M364" s="16"/>
      <c r="N364" s="49"/>
      <c r="O364" s="48"/>
      <c r="P364" s="48"/>
      <c r="Q364" s="48"/>
      <c r="R364" s="48"/>
      <c r="S364" s="48"/>
      <c r="T364" s="48"/>
      <c r="U364" s="5" t="e">
        <f>VLOOKUP(K364,'Mapping Service'!$K:$S,9,0)</f>
        <v>#N/A</v>
      </c>
      <c r="V364" s="48"/>
      <c r="W364" s="48"/>
      <c r="X364" s="77"/>
    </row>
    <row r="365" spans="1:24">
      <c r="A365" s="5" t="s">
        <v>2404</v>
      </c>
      <c r="B365" s="20" t="s">
        <v>788</v>
      </c>
      <c r="C365" s="20" t="s">
        <v>787</v>
      </c>
      <c r="D365" s="22" t="s">
        <v>787</v>
      </c>
      <c r="E365" s="20" t="s">
        <v>2</v>
      </c>
      <c r="F365" s="71"/>
      <c r="H365" s="71" t="s">
        <v>23</v>
      </c>
      <c r="J365" s="71" t="s">
        <v>23</v>
      </c>
      <c r="L365" s="71" t="s">
        <v>23</v>
      </c>
      <c r="M365" s="22"/>
      <c r="N365" s="213"/>
      <c r="O365" s="20"/>
      <c r="P365" s="20"/>
      <c r="Q365" s="20"/>
      <c r="R365" s="20"/>
      <c r="S365" s="20"/>
      <c r="T365" s="20"/>
      <c r="U365" s="5" t="e">
        <f>VLOOKUP(K365,'Mapping Service'!$K:$S,9,0)</f>
        <v>#N/A</v>
      </c>
      <c r="V365" s="20"/>
      <c r="W365" s="20"/>
    </row>
    <row r="366" spans="1:24" ht="28.8">
      <c r="A366" s="5" t="s">
        <v>2404</v>
      </c>
      <c r="B366" s="63" t="s">
        <v>788</v>
      </c>
      <c r="C366" s="5" t="s">
        <v>787</v>
      </c>
      <c r="D366" s="100" t="s">
        <v>2385</v>
      </c>
      <c r="E366" s="82" t="s">
        <v>894</v>
      </c>
      <c r="G366" s="157">
        <v>154</v>
      </c>
      <c r="H366" s="32" t="s">
        <v>802</v>
      </c>
      <c r="I366" s="157">
        <v>167</v>
      </c>
      <c r="J366" s="32" t="s">
        <v>838</v>
      </c>
      <c r="K366" s="157">
        <v>175</v>
      </c>
      <c r="L366" s="32" t="s">
        <v>853</v>
      </c>
      <c r="M366" s="217" t="s">
        <v>2156</v>
      </c>
      <c r="U366" s="5" t="str">
        <f>VLOOKUP(K366,'Mapping Service'!$K:$S,9,0)</f>
        <v>firePreventionTask000100</v>
      </c>
    </row>
    <row r="367" spans="1:24" ht="28.8">
      <c r="A367" s="5" t="s">
        <v>2404</v>
      </c>
      <c r="B367" s="63" t="s">
        <v>788</v>
      </c>
      <c r="C367" s="5" t="s">
        <v>787</v>
      </c>
      <c r="D367" s="7" t="s">
        <v>1985</v>
      </c>
      <c r="E367" s="82" t="s">
        <v>894</v>
      </c>
      <c r="G367" s="157">
        <v>155</v>
      </c>
      <c r="H367" s="32" t="s">
        <v>805</v>
      </c>
      <c r="I367" s="157">
        <v>168</v>
      </c>
      <c r="J367" s="32" t="s">
        <v>841</v>
      </c>
      <c r="K367" s="157">
        <v>176</v>
      </c>
      <c r="L367" s="32" t="s">
        <v>856</v>
      </c>
      <c r="U367" s="5" t="str">
        <f>VLOOKUP(K367,'Mapping Service'!$K:$S,9,0)</f>
        <v>firePreventionTask000101</v>
      </c>
    </row>
    <row r="368" spans="1:24" ht="28.8">
      <c r="A368" s="5" t="s">
        <v>2404</v>
      </c>
      <c r="B368" s="63" t="s">
        <v>788</v>
      </c>
      <c r="C368" s="5" t="s">
        <v>787</v>
      </c>
      <c r="D368" s="7" t="s">
        <v>1986</v>
      </c>
      <c r="E368" s="82" t="s">
        <v>894</v>
      </c>
      <c r="G368" s="157">
        <v>156</v>
      </c>
      <c r="H368" s="32" t="s">
        <v>808</v>
      </c>
      <c r="I368" s="157">
        <v>169</v>
      </c>
      <c r="J368" s="32" t="s">
        <v>844</v>
      </c>
      <c r="K368" s="157">
        <v>177</v>
      </c>
      <c r="L368" s="32" t="s">
        <v>859</v>
      </c>
      <c r="U368" s="5" t="str">
        <f>VLOOKUP(K368,'Mapping Service'!$K:$S,9,0)</f>
        <v>firePreventionTask000102</v>
      </c>
    </row>
    <row r="369" spans="1:24" ht="28.8">
      <c r="A369" s="5" t="s">
        <v>2404</v>
      </c>
      <c r="B369" s="20" t="s">
        <v>788</v>
      </c>
      <c r="C369" s="99" t="s">
        <v>1403</v>
      </c>
      <c r="D369" s="98" t="s">
        <v>1403</v>
      </c>
      <c r="E369" s="20" t="s">
        <v>2</v>
      </c>
      <c r="F369" s="71"/>
      <c r="H369" s="71" t="s">
        <v>23</v>
      </c>
      <c r="J369" s="71" t="s">
        <v>23</v>
      </c>
      <c r="L369" s="71" t="s">
        <v>23</v>
      </c>
      <c r="M369" s="98" t="s">
        <v>2156</v>
      </c>
      <c r="N369" s="213"/>
      <c r="O369" s="20"/>
      <c r="P369" s="20"/>
      <c r="Q369" s="20"/>
      <c r="R369" s="20"/>
      <c r="S369" s="20"/>
      <c r="T369" s="20"/>
      <c r="U369" s="5" t="e">
        <f>VLOOKUP(K369,'Mapping Service'!$K:$S,9,0)</f>
        <v>#N/A</v>
      </c>
      <c r="V369" s="20"/>
      <c r="W369" s="20"/>
    </row>
    <row r="370" spans="1:24">
      <c r="A370" s="5" t="s">
        <v>2404</v>
      </c>
      <c r="B370" s="63" t="s">
        <v>788</v>
      </c>
      <c r="C370" s="5" t="s">
        <v>1403</v>
      </c>
      <c r="D370" s="7" t="s">
        <v>1988</v>
      </c>
      <c r="E370" s="82" t="s">
        <v>894</v>
      </c>
      <c r="G370" s="157">
        <v>157</v>
      </c>
      <c r="H370" s="32" t="s">
        <v>811</v>
      </c>
      <c r="I370" s="157">
        <v>170</v>
      </c>
      <c r="J370" s="32" t="s">
        <v>847</v>
      </c>
      <c r="K370" s="157">
        <v>178</v>
      </c>
      <c r="L370" s="32" t="s">
        <v>862</v>
      </c>
      <c r="U370" s="5" t="str">
        <f>VLOOKUP(K370,'Mapping Service'!$K:$S,9,0)</f>
        <v>firePreventionTask000103</v>
      </c>
    </row>
    <row r="371" spans="1:24" s="136" customFormat="1" ht="28.8">
      <c r="A371" s="5" t="s">
        <v>2404</v>
      </c>
      <c r="B371" s="63" t="s">
        <v>788</v>
      </c>
      <c r="C371" s="5" t="s">
        <v>1403</v>
      </c>
      <c r="D371" s="7" t="s">
        <v>1989</v>
      </c>
      <c r="E371" s="82" t="s">
        <v>894</v>
      </c>
      <c r="F371" s="32"/>
      <c r="G371" s="157" t="s">
        <v>390</v>
      </c>
      <c r="H371" s="32" t="s">
        <v>814</v>
      </c>
      <c r="I371" s="157" t="s">
        <v>430</v>
      </c>
      <c r="J371" s="32" t="s">
        <v>850</v>
      </c>
      <c r="K371" s="157">
        <v>98</v>
      </c>
      <c r="L371" s="32" t="s">
        <v>866</v>
      </c>
      <c r="M371" s="225" t="s">
        <v>2162</v>
      </c>
      <c r="N371" s="214"/>
      <c r="O371" s="135"/>
      <c r="P371" s="135"/>
      <c r="Q371" s="135"/>
      <c r="R371" s="135"/>
      <c r="S371" s="135"/>
      <c r="T371" s="135"/>
      <c r="U371" s="5" t="str">
        <f>VLOOKUP(K371,'Mapping Service'!$K:$S,9,0)</f>
        <v>mechanicalServiceTask0000113</v>
      </c>
      <c r="V371" s="135"/>
      <c r="W371" s="135"/>
      <c r="X371" s="135"/>
    </row>
    <row r="372" spans="1:24" ht="40.35" customHeight="1">
      <c r="A372" s="5" t="s">
        <v>2404</v>
      </c>
      <c r="B372" s="63" t="s">
        <v>788</v>
      </c>
      <c r="C372" s="5" t="s">
        <v>1403</v>
      </c>
      <c r="D372" s="7" t="s">
        <v>1991</v>
      </c>
      <c r="E372" s="82" t="s">
        <v>894</v>
      </c>
      <c r="G372" s="157">
        <v>158</v>
      </c>
      <c r="H372" s="32" t="s">
        <v>817</v>
      </c>
      <c r="I372" s="157">
        <v>171</v>
      </c>
      <c r="J372" s="32" t="s">
        <v>853</v>
      </c>
      <c r="K372" s="157">
        <v>179</v>
      </c>
      <c r="L372" s="32" t="s">
        <v>869</v>
      </c>
      <c r="U372" s="5" t="str">
        <f>VLOOKUP(K372,'Mapping Service'!$K:$S,9,0)</f>
        <v>firePreventionTask000104</v>
      </c>
    </row>
    <row r="373" spans="1:24" ht="34.5" customHeight="1">
      <c r="A373" s="5" t="s">
        <v>2404</v>
      </c>
      <c r="B373" s="63" t="s">
        <v>788</v>
      </c>
      <c r="C373" s="5" t="s">
        <v>1403</v>
      </c>
      <c r="D373" s="59" t="s">
        <v>2552</v>
      </c>
      <c r="E373" s="82" t="s">
        <v>894</v>
      </c>
      <c r="G373" s="157">
        <v>165</v>
      </c>
      <c r="H373" s="32" t="s">
        <v>820</v>
      </c>
      <c r="I373" s="157">
        <v>178</v>
      </c>
      <c r="J373" s="32" t="s">
        <v>856</v>
      </c>
      <c r="K373" s="157">
        <v>186</v>
      </c>
      <c r="L373" s="32" t="s">
        <v>872</v>
      </c>
      <c r="M373" s="95" t="s">
        <v>2156</v>
      </c>
      <c r="U373" s="5" t="str">
        <f>VLOOKUP(K373,'Mapping Service'!$K:$S,9,0)</f>
        <v>firePreventionTask000110</v>
      </c>
    </row>
    <row r="374" spans="1:24" ht="28.8">
      <c r="A374" s="5" t="s">
        <v>2404</v>
      </c>
      <c r="B374" s="63" t="s">
        <v>788</v>
      </c>
      <c r="C374" s="5" t="s">
        <v>1403</v>
      </c>
      <c r="D374" s="35" t="s">
        <v>2001</v>
      </c>
      <c r="E374" s="82" t="s">
        <v>894</v>
      </c>
      <c r="G374" s="157">
        <v>166</v>
      </c>
      <c r="H374" s="32" t="s">
        <v>823</v>
      </c>
      <c r="I374" s="157">
        <v>179</v>
      </c>
      <c r="J374" s="32" t="s">
        <v>859</v>
      </c>
      <c r="K374" s="157">
        <v>187</v>
      </c>
      <c r="L374" s="32" t="s">
        <v>2387</v>
      </c>
      <c r="M374" s="95" t="s">
        <v>2156</v>
      </c>
      <c r="U374" s="5" t="str">
        <f>VLOOKUP(K374,'Mapping Service'!$K:$S,9,0)</f>
        <v>firePreventionTask000111</v>
      </c>
    </row>
    <row r="375" spans="1:24" ht="28.8">
      <c r="A375" s="5" t="s">
        <v>2404</v>
      </c>
      <c r="B375" s="63" t="s">
        <v>788</v>
      </c>
      <c r="C375" s="5" t="s">
        <v>1403</v>
      </c>
      <c r="D375" s="35" t="s">
        <v>2002</v>
      </c>
      <c r="E375" s="82" t="s">
        <v>894</v>
      </c>
      <c r="G375" s="157">
        <v>167</v>
      </c>
      <c r="H375" s="32" t="s">
        <v>826</v>
      </c>
      <c r="I375" s="157">
        <v>180</v>
      </c>
      <c r="J375" s="32" t="s">
        <v>862</v>
      </c>
      <c r="K375" s="157">
        <v>188</v>
      </c>
      <c r="L375" s="32" t="s">
        <v>2388</v>
      </c>
      <c r="M375" s="95" t="s">
        <v>2156</v>
      </c>
      <c r="U375" s="5" t="str">
        <f>VLOOKUP(K375,'Mapping Service'!$K:$S,9,0)</f>
        <v>firePreventionTask000112</v>
      </c>
    </row>
    <row r="376" spans="1:24" ht="28.8">
      <c r="A376" s="5" t="s">
        <v>2404</v>
      </c>
      <c r="B376" s="63" t="s">
        <v>788</v>
      </c>
      <c r="C376" s="5" t="s">
        <v>1403</v>
      </c>
      <c r="D376" s="35" t="s">
        <v>2003</v>
      </c>
      <c r="E376" s="82" t="s">
        <v>894</v>
      </c>
      <c r="G376" s="157">
        <v>168</v>
      </c>
      <c r="H376" s="32" t="s">
        <v>829</v>
      </c>
      <c r="I376" s="157">
        <v>181</v>
      </c>
      <c r="J376" s="32" t="s">
        <v>866</v>
      </c>
      <c r="K376" s="157">
        <v>189</v>
      </c>
      <c r="L376" s="32" t="s">
        <v>2389</v>
      </c>
      <c r="M376" s="95" t="s">
        <v>2156</v>
      </c>
      <c r="U376" s="5" t="str">
        <f>VLOOKUP(K376,'Mapping Service'!$K:$S,9,0)</f>
        <v>firePreventionTask000113</v>
      </c>
    </row>
    <row r="377" spans="1:24" ht="28.8">
      <c r="A377" s="5" t="s">
        <v>2404</v>
      </c>
      <c r="B377" s="63" t="s">
        <v>788</v>
      </c>
      <c r="C377" s="5" t="s">
        <v>1403</v>
      </c>
      <c r="D377" s="35" t="s">
        <v>2004</v>
      </c>
      <c r="E377" s="82" t="s">
        <v>894</v>
      </c>
      <c r="G377" s="157">
        <v>169</v>
      </c>
      <c r="H377" s="32" t="s">
        <v>832</v>
      </c>
      <c r="I377" s="157">
        <v>182</v>
      </c>
      <c r="J377" s="32" t="s">
        <v>869</v>
      </c>
      <c r="K377" s="157">
        <v>190</v>
      </c>
      <c r="L377" s="32" t="s">
        <v>2390</v>
      </c>
      <c r="M377" s="95" t="s">
        <v>2156</v>
      </c>
      <c r="U377" s="5" t="str">
        <f>VLOOKUP(K377,'Mapping Service'!$K:$S,9,0)</f>
        <v>firePreventionTask000114</v>
      </c>
    </row>
    <row r="378" spans="1:24" ht="28.8">
      <c r="A378" s="5" t="s">
        <v>2404</v>
      </c>
      <c r="B378" s="63" t="s">
        <v>788</v>
      </c>
      <c r="C378" s="5" t="s">
        <v>1403</v>
      </c>
      <c r="D378" s="35" t="s">
        <v>2005</v>
      </c>
      <c r="E378" s="82" t="s">
        <v>894</v>
      </c>
      <c r="G378" s="157">
        <v>170</v>
      </c>
      <c r="H378" s="32" t="s">
        <v>835</v>
      </c>
      <c r="I378" s="157">
        <v>183</v>
      </c>
      <c r="J378" s="32" t="s">
        <v>872</v>
      </c>
      <c r="K378" s="157">
        <v>191</v>
      </c>
      <c r="L378" s="32" t="s">
        <v>2391</v>
      </c>
      <c r="M378" s="95" t="s">
        <v>2156</v>
      </c>
      <c r="U378" s="5" t="str">
        <f>VLOOKUP(K378,'Mapping Service'!$K:$S,9,0)</f>
        <v>firePreventionTask000115</v>
      </c>
    </row>
    <row r="379" spans="1:24" ht="28.8">
      <c r="A379" s="5" t="s">
        <v>2404</v>
      </c>
      <c r="B379" s="63" t="s">
        <v>788</v>
      </c>
      <c r="C379" s="5" t="s">
        <v>1403</v>
      </c>
      <c r="D379" s="35" t="s">
        <v>2006</v>
      </c>
      <c r="E379" s="82" t="s">
        <v>894</v>
      </c>
      <c r="G379" s="157">
        <v>171</v>
      </c>
      <c r="H379" s="32" t="s">
        <v>838</v>
      </c>
      <c r="I379" s="157">
        <v>184</v>
      </c>
      <c r="J379" s="32" t="s">
        <v>2387</v>
      </c>
      <c r="K379" s="157">
        <v>192</v>
      </c>
      <c r="L379" s="32" t="s">
        <v>2392</v>
      </c>
      <c r="M379" s="95" t="s">
        <v>2156</v>
      </c>
      <c r="U379" s="5" t="str">
        <f>VLOOKUP(K379,'Mapping Service'!$K:$S,9,0)</f>
        <v>firePreventionTask000116</v>
      </c>
    </row>
    <row r="380" spans="1:24" ht="28.8">
      <c r="A380" s="5" t="s">
        <v>2404</v>
      </c>
      <c r="B380" s="63" t="s">
        <v>788</v>
      </c>
      <c r="C380" s="5" t="s">
        <v>1403</v>
      </c>
      <c r="D380" s="35" t="s">
        <v>2007</v>
      </c>
      <c r="E380" s="82" t="s">
        <v>894</v>
      </c>
      <c r="G380" s="157">
        <v>172</v>
      </c>
      <c r="H380" s="32" t="s">
        <v>841</v>
      </c>
      <c r="I380" s="157">
        <v>185</v>
      </c>
      <c r="J380" s="32" t="s">
        <v>2388</v>
      </c>
      <c r="K380" s="157">
        <v>193</v>
      </c>
      <c r="L380" s="32" t="s">
        <v>2393</v>
      </c>
      <c r="M380" s="95" t="s">
        <v>2156</v>
      </c>
      <c r="U380" s="5" t="str">
        <f>VLOOKUP(K380,'Mapping Service'!$K:$S,9,0)</f>
        <v>firePreventionTask000117</v>
      </c>
    </row>
    <row r="381" spans="1:24" ht="28.8">
      <c r="A381" s="5" t="s">
        <v>2404</v>
      </c>
      <c r="B381" s="63" t="s">
        <v>788</v>
      </c>
      <c r="C381" s="5" t="s">
        <v>1403</v>
      </c>
      <c r="D381" s="35" t="s">
        <v>2008</v>
      </c>
      <c r="E381" s="82" t="s">
        <v>894</v>
      </c>
      <c r="G381" s="157">
        <v>173</v>
      </c>
      <c r="H381" s="32" t="s">
        <v>844</v>
      </c>
      <c r="I381" s="157">
        <v>186</v>
      </c>
      <c r="J381" s="32" t="s">
        <v>2389</v>
      </c>
      <c r="K381" s="157">
        <v>194</v>
      </c>
      <c r="L381" s="32" t="s">
        <v>2394</v>
      </c>
      <c r="M381" s="95" t="s">
        <v>2156</v>
      </c>
      <c r="U381" s="5" t="str">
        <f>VLOOKUP(K381,'Mapping Service'!$K:$S,9,0)</f>
        <v>firePreventionTask000118</v>
      </c>
    </row>
    <row r="382" spans="1:24" ht="28.8">
      <c r="A382" s="5" t="s">
        <v>2404</v>
      </c>
      <c r="B382" s="63" t="s">
        <v>788</v>
      </c>
      <c r="C382" s="5" t="s">
        <v>1403</v>
      </c>
      <c r="D382" s="35" t="s">
        <v>2009</v>
      </c>
      <c r="E382" s="82" t="s">
        <v>894</v>
      </c>
      <c r="G382" s="157">
        <v>174</v>
      </c>
      <c r="H382" s="32" t="s">
        <v>847</v>
      </c>
      <c r="I382" s="157">
        <v>187</v>
      </c>
      <c r="J382" s="32" t="s">
        <v>2390</v>
      </c>
      <c r="K382" s="157">
        <v>195</v>
      </c>
      <c r="L382" s="32" t="s">
        <v>2395</v>
      </c>
      <c r="M382" s="95" t="s">
        <v>2156</v>
      </c>
      <c r="U382" s="5" t="str">
        <f>VLOOKUP(K382,'Mapping Service'!$K:$S,9,0)</f>
        <v>firePreventionTask000119</v>
      </c>
    </row>
    <row r="383" spans="1:24" ht="28.8">
      <c r="A383" s="5" t="s">
        <v>2404</v>
      </c>
      <c r="B383" s="63" t="s">
        <v>788</v>
      </c>
      <c r="C383" s="5" t="s">
        <v>1403</v>
      </c>
      <c r="D383" s="35" t="s">
        <v>2010</v>
      </c>
      <c r="E383" s="82" t="s">
        <v>894</v>
      </c>
      <c r="G383" s="157">
        <v>175</v>
      </c>
      <c r="H383" s="32" t="s">
        <v>850</v>
      </c>
      <c r="I383" s="157">
        <v>188</v>
      </c>
      <c r="J383" s="32" t="s">
        <v>2391</v>
      </c>
      <c r="K383" s="157">
        <v>196</v>
      </c>
      <c r="L383" s="32" t="s">
        <v>2396</v>
      </c>
      <c r="M383" s="95" t="s">
        <v>2156</v>
      </c>
      <c r="U383" s="5" t="str">
        <f>VLOOKUP(K383,'Mapping Service'!$K:$S,9,0)</f>
        <v>firePreventionTask000120</v>
      </c>
    </row>
    <row r="384" spans="1:24" ht="28.8">
      <c r="A384" s="5" t="s">
        <v>2404</v>
      </c>
      <c r="B384" s="63" t="s">
        <v>788</v>
      </c>
      <c r="C384" s="5" t="s">
        <v>1403</v>
      </c>
      <c r="D384" s="35" t="s">
        <v>2011</v>
      </c>
      <c r="E384" s="82" t="s">
        <v>894</v>
      </c>
      <c r="G384" s="157">
        <v>176</v>
      </c>
      <c r="H384" s="32" t="s">
        <v>853</v>
      </c>
      <c r="I384" s="157">
        <v>189</v>
      </c>
      <c r="J384" s="32" t="s">
        <v>2392</v>
      </c>
      <c r="K384" s="157">
        <v>197</v>
      </c>
      <c r="L384" s="32" t="s">
        <v>2397</v>
      </c>
      <c r="M384" s="95" t="s">
        <v>2156</v>
      </c>
      <c r="U384" s="5" t="str">
        <f>VLOOKUP(K384,'Mapping Service'!$K:$S,9,0)</f>
        <v>firePreventionTask000121</v>
      </c>
    </row>
    <row r="385" spans="1:24" ht="28.8">
      <c r="A385" s="5" t="s">
        <v>2404</v>
      </c>
      <c r="B385" s="63" t="s">
        <v>788</v>
      </c>
      <c r="C385" s="5" t="s">
        <v>1403</v>
      </c>
      <c r="D385" s="35" t="s">
        <v>2012</v>
      </c>
      <c r="E385" s="82" t="s">
        <v>894</v>
      </c>
      <c r="G385" s="157">
        <v>177</v>
      </c>
      <c r="H385" s="32" t="s">
        <v>856</v>
      </c>
      <c r="I385" s="157">
        <v>190</v>
      </c>
      <c r="J385" s="32" t="s">
        <v>2393</v>
      </c>
      <c r="K385" s="157">
        <v>198</v>
      </c>
      <c r="L385" s="32" t="s">
        <v>2398</v>
      </c>
      <c r="M385" s="95" t="s">
        <v>2156</v>
      </c>
      <c r="U385" s="5" t="str">
        <f>VLOOKUP(K385,'Mapping Service'!$K:$S,9,0)</f>
        <v>firePreventionTask000122</v>
      </c>
    </row>
    <row r="386" spans="1:24" ht="28.8">
      <c r="A386" s="5" t="s">
        <v>2404</v>
      </c>
      <c r="B386" s="63" t="s">
        <v>788</v>
      </c>
      <c r="C386" s="5" t="s">
        <v>1403</v>
      </c>
      <c r="D386" s="35" t="s">
        <v>2013</v>
      </c>
      <c r="E386" s="82" t="s">
        <v>894</v>
      </c>
      <c r="G386" s="157">
        <v>178</v>
      </c>
      <c r="H386" s="32" t="s">
        <v>859</v>
      </c>
      <c r="I386" s="157">
        <v>191</v>
      </c>
      <c r="J386" s="32" t="s">
        <v>2394</v>
      </c>
      <c r="K386" s="157">
        <v>199</v>
      </c>
      <c r="L386" s="32" t="s">
        <v>2399</v>
      </c>
      <c r="M386" s="95" t="s">
        <v>2156</v>
      </c>
      <c r="U386" s="5" t="str">
        <f>VLOOKUP(K386,'Mapping Service'!$K:$S,9,0)</f>
        <v>firePreventionTask000123</v>
      </c>
    </row>
    <row r="387" spans="1:24">
      <c r="A387" s="5" t="s">
        <v>2404</v>
      </c>
      <c r="B387" s="20" t="s">
        <v>788</v>
      </c>
      <c r="C387" s="99" t="s">
        <v>864</v>
      </c>
      <c r="D387" s="22" t="s">
        <v>864</v>
      </c>
      <c r="E387" s="20" t="s">
        <v>2</v>
      </c>
      <c r="F387" s="71"/>
      <c r="H387" s="71" t="s">
        <v>23</v>
      </c>
      <c r="J387" s="71" t="s">
        <v>23</v>
      </c>
      <c r="L387" s="71" t="s">
        <v>23</v>
      </c>
      <c r="U387" s="5" t="e">
        <f>VLOOKUP(K387,'Mapping Service'!$K:$S,9,0)</f>
        <v>#N/A</v>
      </c>
    </row>
    <row r="388" spans="1:24">
      <c r="A388" s="5" t="s">
        <v>2404</v>
      </c>
      <c r="B388" s="63" t="s">
        <v>788</v>
      </c>
      <c r="C388" s="5" t="s">
        <v>864</v>
      </c>
      <c r="D388" s="7" t="s">
        <v>2014</v>
      </c>
      <c r="E388" s="82" t="s">
        <v>894</v>
      </c>
      <c r="G388" s="157">
        <v>179</v>
      </c>
      <c r="H388" s="32" t="s">
        <v>862</v>
      </c>
      <c r="I388" s="157">
        <v>192</v>
      </c>
      <c r="J388" s="32" t="s">
        <v>2395</v>
      </c>
      <c r="K388" s="157">
        <v>200</v>
      </c>
      <c r="L388" s="32" t="s">
        <v>2400</v>
      </c>
      <c r="U388" s="5" t="str">
        <f>VLOOKUP(K388,'Mapping Service'!$K:$S,9,0)</f>
        <v>firePreventionTask000200</v>
      </c>
    </row>
    <row r="389" spans="1:24">
      <c r="A389" s="5" t="s">
        <v>2404</v>
      </c>
      <c r="B389" s="63" t="s">
        <v>788</v>
      </c>
      <c r="C389" s="5" t="s">
        <v>864</v>
      </c>
      <c r="D389" s="7" t="s">
        <v>2015</v>
      </c>
      <c r="E389" s="82" t="s">
        <v>894</v>
      </c>
      <c r="G389" s="157">
        <v>180</v>
      </c>
      <c r="H389" s="32" t="s">
        <v>866</v>
      </c>
      <c r="I389" s="157">
        <v>193</v>
      </c>
      <c r="J389" s="32" t="s">
        <v>2396</v>
      </c>
      <c r="K389" s="157">
        <v>201</v>
      </c>
      <c r="L389" s="32" t="s">
        <v>2401</v>
      </c>
      <c r="U389" s="5" t="str">
        <f>VLOOKUP(K389,'Mapping Service'!$K:$S,9,0)</f>
        <v>firePreventionTask000201</v>
      </c>
    </row>
    <row r="390" spans="1:24" s="97" customFormat="1" ht="28.8">
      <c r="A390" s="5" t="s">
        <v>2404</v>
      </c>
      <c r="B390" s="63" t="s">
        <v>788</v>
      </c>
      <c r="C390" s="5" t="s">
        <v>864</v>
      </c>
      <c r="D390" s="95" t="s">
        <v>2016</v>
      </c>
      <c r="E390" s="143" t="s">
        <v>894</v>
      </c>
      <c r="F390" s="96"/>
      <c r="G390" s="158">
        <v>181</v>
      </c>
      <c r="H390" s="96" t="s">
        <v>869</v>
      </c>
      <c r="I390" s="158">
        <v>194</v>
      </c>
      <c r="J390" s="96" t="s">
        <v>2397</v>
      </c>
      <c r="K390" s="158">
        <v>202</v>
      </c>
      <c r="L390" s="96" t="s">
        <v>2402</v>
      </c>
      <c r="M390" s="95" t="s">
        <v>2156</v>
      </c>
      <c r="N390" s="96"/>
      <c r="O390" s="94"/>
      <c r="P390" s="94"/>
      <c r="Q390" s="94"/>
      <c r="R390" s="94"/>
      <c r="S390" s="94"/>
      <c r="T390" s="94"/>
      <c r="U390" s="5" t="str">
        <f>VLOOKUP(K390,'Mapping Service'!$K:$S,9,0)</f>
        <v>firePreventionTask000202</v>
      </c>
      <c r="V390" s="94"/>
      <c r="W390" s="94"/>
      <c r="X390" s="94"/>
    </row>
  </sheetData>
  <sheetProtection insertColumns="0" insertRows="0" deleteColumns="0" deleteRows="0"/>
  <autoFilter ref="A2:X390" xr:uid="{5E481F19-399A-4ECA-86BE-9F6253ECCD40}"/>
  <hyperlinks>
    <hyperlink ref="E224" r:id="rId1" xr:uid="{07A64C46-254A-4BD0-9968-9212C0F35DE1}"/>
    <hyperlink ref="E225" r:id="rId2" xr:uid="{FE190FF9-DD29-4914-BFA8-A4A2E055EE84}"/>
    <hyperlink ref="Q225" location="Sheet2!A1" display="Yes" xr:uid="{2D0B5BB9-691F-4C93-B196-F7F73530F863}"/>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8D491-0705-48DB-A267-8EB61032EBB9}">
  <dimension ref="A1:AC399"/>
  <sheetViews>
    <sheetView tabSelected="1" zoomScale="55" zoomScaleNormal="55" workbookViewId="0">
      <pane xSplit="5" ySplit="2" topLeftCell="F3" activePane="bottomRight" state="frozen"/>
      <selection pane="topRight" activeCell="F1" sqref="F1"/>
      <selection pane="bottomLeft" activeCell="A4" sqref="A4"/>
      <selection pane="bottomRight" sqref="A1:XFD1"/>
    </sheetView>
  </sheetViews>
  <sheetFormatPr defaultRowHeight="14.4"/>
  <cols>
    <col min="1" max="1" width="12.44140625" style="5" bestFit="1" customWidth="1"/>
    <col min="2" max="2" width="10.44140625" style="5" customWidth="1"/>
    <col min="3" max="3" width="5.6640625" style="5" customWidth="1"/>
    <col min="4" max="4" width="100.88671875" style="7" customWidth="1"/>
    <col min="5" max="5" width="17.5546875" style="5" customWidth="1"/>
    <col min="6" max="6" width="8.88671875" style="32" hidden="1" customWidth="1"/>
    <col min="7" max="8" width="9.109375" style="157" hidden="1" customWidth="1"/>
    <col min="9" max="9" width="8.5546875" style="157" hidden="1" customWidth="1"/>
    <col min="10" max="10" width="14.109375" style="95" hidden="1" customWidth="1"/>
    <col min="11" max="11" width="4.88671875" style="96" hidden="1" customWidth="1"/>
    <col min="12" max="13" width="8.88671875" style="234" hidden="1" customWidth="1"/>
    <col min="14" max="15" width="8.5546875" style="234" hidden="1" customWidth="1"/>
    <col min="16" max="16" width="9.109375" style="32" customWidth="1"/>
    <col min="17" max="17" width="8.88671875" style="32" customWidth="1"/>
    <col min="18" max="19" width="8.5546875" style="32" customWidth="1"/>
    <col min="20" max="20" width="13.44140625" style="5" customWidth="1"/>
    <col min="21" max="25" width="10.44140625" style="5" customWidth="1"/>
    <col min="26" max="26" width="40.44140625" style="5" bestFit="1" customWidth="1"/>
    <col min="27" max="27" width="24.5546875" style="5" customWidth="1"/>
    <col min="28" max="28" width="10.44140625" style="5" customWidth="1"/>
    <col min="29" max="29" width="26.5546875" style="5" customWidth="1"/>
  </cols>
  <sheetData>
    <row r="1" spans="1:29" ht="28.8">
      <c r="A1" s="76" t="s">
        <v>2019</v>
      </c>
      <c r="B1" s="76" t="s">
        <v>1</v>
      </c>
      <c r="C1" s="76" t="s">
        <v>2</v>
      </c>
      <c r="D1" s="13" t="s">
        <v>884</v>
      </c>
      <c r="E1" s="10" t="s">
        <v>5</v>
      </c>
      <c r="F1" s="76" t="s">
        <v>6</v>
      </c>
      <c r="G1" s="155" t="s">
        <v>7</v>
      </c>
      <c r="H1" s="155" t="s">
        <v>8</v>
      </c>
      <c r="I1" s="155" t="s">
        <v>9</v>
      </c>
      <c r="J1" s="12" t="s">
        <v>2020</v>
      </c>
      <c r="K1" s="12" t="s">
        <v>2524</v>
      </c>
      <c r="L1" s="232" t="s">
        <v>6</v>
      </c>
      <c r="M1" s="232" t="s">
        <v>7</v>
      </c>
      <c r="N1" s="232" t="s">
        <v>8</v>
      </c>
      <c r="O1" s="232" t="s">
        <v>9</v>
      </c>
      <c r="P1" s="87" t="s">
        <v>6</v>
      </c>
      <c r="Q1" s="87" t="s">
        <v>7</v>
      </c>
      <c r="R1" s="87" t="s">
        <v>8</v>
      </c>
      <c r="S1" s="87" t="s">
        <v>9</v>
      </c>
      <c r="T1" s="179" t="s">
        <v>11</v>
      </c>
      <c r="U1" s="180" t="s">
        <v>12</v>
      </c>
      <c r="V1" s="180" t="s">
        <v>13</v>
      </c>
      <c r="W1" s="179" t="s">
        <v>14</v>
      </c>
      <c r="X1" s="179" t="s">
        <v>15</v>
      </c>
      <c r="Y1" s="179" t="s">
        <v>16</v>
      </c>
      <c r="Z1" s="83" t="s">
        <v>17</v>
      </c>
      <c r="AA1" s="83" t="s">
        <v>18</v>
      </c>
      <c r="AB1" s="76"/>
      <c r="AC1" s="12" t="s">
        <v>2021</v>
      </c>
    </row>
    <row r="2" spans="1:29" ht="81" customHeight="1">
      <c r="A2" s="48" t="s">
        <v>2404</v>
      </c>
      <c r="B2" s="48" t="s">
        <v>20</v>
      </c>
      <c r="C2" s="48" t="s">
        <v>2405</v>
      </c>
      <c r="D2" s="16" t="s">
        <v>2406</v>
      </c>
      <c r="E2" s="48" t="s">
        <v>890</v>
      </c>
      <c r="F2" s="49"/>
      <c r="G2" s="156"/>
      <c r="H2" s="156"/>
      <c r="I2" s="156"/>
      <c r="J2" s="16"/>
      <c r="K2" s="49"/>
      <c r="L2" s="236"/>
      <c r="M2" s="236"/>
      <c r="N2" s="236"/>
      <c r="O2" s="236"/>
      <c r="P2" s="49"/>
      <c r="Q2" s="49"/>
      <c r="R2" s="49"/>
      <c r="S2" s="49"/>
      <c r="T2" s="48"/>
      <c r="U2" s="48"/>
      <c r="V2" s="48"/>
      <c r="W2" s="48"/>
      <c r="X2" s="48"/>
      <c r="Y2" s="48"/>
      <c r="Z2" s="48"/>
      <c r="AA2" s="48"/>
      <c r="AB2" s="48"/>
      <c r="AC2" s="77"/>
    </row>
    <row r="3" spans="1:29">
      <c r="A3" s="5" t="s">
        <v>2404</v>
      </c>
      <c r="B3" s="2" t="s">
        <v>20</v>
      </c>
      <c r="D3" s="24" t="s">
        <v>2407</v>
      </c>
      <c r="E3" s="82" t="s">
        <v>2408</v>
      </c>
      <c r="M3" s="234">
        <v>0</v>
      </c>
      <c r="N3" s="234">
        <v>0</v>
      </c>
      <c r="O3" s="234">
        <v>0</v>
      </c>
      <c r="Q3" s="32">
        <v>0</v>
      </c>
      <c r="R3" s="32">
        <v>0</v>
      </c>
      <c r="S3" s="32">
        <v>0</v>
      </c>
      <c r="Z3" s="5" t="e">
        <f>VLOOKUP(I3,'Mapping Service'!$K:$S,9,0)</f>
        <v>#N/A</v>
      </c>
    </row>
    <row r="4" spans="1:29">
      <c r="A4" s="20" t="s">
        <v>2404</v>
      </c>
      <c r="B4" s="20" t="s">
        <v>20</v>
      </c>
      <c r="C4" s="20" t="s">
        <v>21</v>
      </c>
      <c r="D4" s="20" t="s">
        <v>21</v>
      </c>
      <c r="E4" s="20" t="s">
        <v>2</v>
      </c>
      <c r="F4" s="71"/>
      <c r="J4" s="98"/>
      <c r="K4" s="213"/>
      <c r="P4" s="71"/>
      <c r="Q4" s="71"/>
      <c r="R4" s="71"/>
      <c r="S4" s="71"/>
      <c r="T4" s="20"/>
      <c r="U4" s="20"/>
      <c r="V4" s="20"/>
      <c r="W4" s="20"/>
      <c r="X4" s="20"/>
      <c r="Y4" s="20"/>
      <c r="Z4" s="20"/>
      <c r="AA4" s="20"/>
      <c r="AB4" s="20"/>
    </row>
    <row r="5" spans="1:29">
      <c r="A5" s="5" t="s">
        <v>2404</v>
      </c>
      <c r="B5" s="2" t="s">
        <v>20</v>
      </c>
      <c r="C5" s="5" t="s">
        <v>21</v>
      </c>
      <c r="D5" s="7" t="s">
        <v>893</v>
      </c>
      <c r="E5" s="82" t="s">
        <v>894</v>
      </c>
      <c r="G5" s="157">
        <v>1</v>
      </c>
      <c r="H5" s="157" t="s">
        <v>24</v>
      </c>
      <c r="I5" s="157">
        <v>1</v>
      </c>
      <c r="M5" s="234">
        <v>1</v>
      </c>
      <c r="N5" s="234">
        <v>1</v>
      </c>
      <c r="O5" s="234">
        <v>1</v>
      </c>
      <c r="Q5" s="32">
        <v>1</v>
      </c>
      <c r="R5" s="32">
        <v>1</v>
      </c>
      <c r="S5" s="32">
        <v>1</v>
      </c>
      <c r="Z5" s="5" t="str">
        <f>VLOOKUP(I5,'Mapping Service'!$K:$S,9,0)</f>
        <v>preServiceTask000001</v>
      </c>
    </row>
    <row r="6" spans="1:29" ht="28.8">
      <c r="A6" s="5" t="s">
        <v>2404</v>
      </c>
      <c r="B6" s="2" t="s">
        <v>20</v>
      </c>
      <c r="C6" s="5" t="s">
        <v>21</v>
      </c>
      <c r="D6" s="95" t="s">
        <v>900</v>
      </c>
      <c r="E6" s="82" t="s">
        <v>894</v>
      </c>
      <c r="G6" s="157" t="s">
        <v>27</v>
      </c>
      <c r="H6" s="157" t="s">
        <v>27</v>
      </c>
      <c r="I6" s="157">
        <v>2</v>
      </c>
      <c r="J6" s="95" t="s">
        <v>2023</v>
      </c>
      <c r="M6" s="234">
        <v>2</v>
      </c>
      <c r="N6" s="234">
        <v>2</v>
      </c>
      <c r="O6" s="234">
        <v>2</v>
      </c>
      <c r="P6" s="32" t="str">
        <f>IF(COUNTA(L6)=1,IF(COUNTA($K6)=1,MAX(P$5:P5)&amp;$K6,MAX(P$5:P5)+1),"")</f>
        <v/>
      </c>
      <c r="Q6" s="32">
        <f>IF(COUNTA(M6)=1,IF(COUNTA($K6)=1,MAX(Q$5:Q5)&amp;$K6,MAX(Q$5:Q5)+1),"")</f>
        <v>2</v>
      </c>
      <c r="R6" s="32">
        <f>IF(COUNTA(N6)=1,IF(COUNTA($K6)=1,MAX(R$5:R5)&amp;$K6,MAX(R$5:R5)+1),"")</f>
        <v>2</v>
      </c>
      <c r="S6" s="32">
        <f>IF(COUNTA(O6)=1,IF(COUNTA($K6)=1,MAX(S$5:S5)&amp;$K6,MAX(S$5:S5)+1),"")</f>
        <v>2</v>
      </c>
      <c r="Z6" s="5" t="str">
        <f>VLOOKUP(I6,'Mapping Service'!$K:$S,9,0)</f>
        <v>preServiceTask000002</v>
      </c>
    </row>
    <row r="7" spans="1:29">
      <c r="A7" s="5" t="s">
        <v>2404</v>
      </c>
      <c r="B7" s="2" t="s">
        <v>20</v>
      </c>
      <c r="C7" s="5" t="s">
        <v>21</v>
      </c>
      <c r="D7" s="7" t="s">
        <v>902</v>
      </c>
      <c r="E7" s="82" t="s">
        <v>894</v>
      </c>
      <c r="G7" s="157" t="s">
        <v>30</v>
      </c>
      <c r="H7" s="157" t="s">
        <v>30</v>
      </c>
      <c r="I7" s="157">
        <v>3</v>
      </c>
      <c r="M7" s="234" t="s">
        <v>30</v>
      </c>
      <c r="N7" s="234" t="s">
        <v>30</v>
      </c>
      <c r="O7" s="234" t="s">
        <v>30</v>
      </c>
      <c r="P7" s="32" t="str">
        <f>IF(COUNTA(L7)=1,IF(COUNTA($K7)=1,MAX(P$5:P6)&amp;$K7,MAX(P$5:P6)+1),"")</f>
        <v/>
      </c>
      <c r="Q7" s="32">
        <f>IF(COUNTA(M7)=1,IF(COUNTA($K7)=1,MAX(Q$5:Q6)&amp;$K7,MAX(Q$5:Q6)+1),"")</f>
        <v>3</v>
      </c>
      <c r="R7" s="32">
        <f>IF(COUNTA(N7)=1,IF(COUNTA($K7)=1,MAX(R$5:R6)&amp;$K7,MAX(R$5:R6)+1),"")</f>
        <v>3</v>
      </c>
      <c r="S7" s="32">
        <f>IF(COUNTA(O7)=1,IF(COUNTA($K7)=1,MAX(S$5:S6)&amp;$K7,MAX(S$5:S6)+1),"")</f>
        <v>3</v>
      </c>
      <c r="Z7" s="5" t="str">
        <f>VLOOKUP(I7,'Mapping Service'!$K:$S,9,0)</f>
        <v>preServiceTask000003</v>
      </c>
    </row>
    <row r="8" spans="1:29">
      <c r="A8" s="5" t="s">
        <v>2404</v>
      </c>
      <c r="B8" s="2" t="s">
        <v>20</v>
      </c>
      <c r="C8" s="5" t="s">
        <v>21</v>
      </c>
      <c r="D8" s="7" t="s">
        <v>904</v>
      </c>
      <c r="E8" s="82" t="s">
        <v>894</v>
      </c>
      <c r="G8" s="157" t="s">
        <v>33</v>
      </c>
      <c r="H8" s="157" t="s">
        <v>33</v>
      </c>
      <c r="I8" s="157">
        <v>4</v>
      </c>
      <c r="M8" s="234" t="s">
        <v>33</v>
      </c>
      <c r="N8" s="234" t="s">
        <v>33</v>
      </c>
      <c r="O8" s="234" t="s">
        <v>33</v>
      </c>
      <c r="P8" s="32" t="str">
        <f>IF(COUNTA(L8)=1,IF(COUNTA($K8)=1,MAX(P$5:P7)&amp;$K8,MAX(P$5:P7)+1),"")</f>
        <v/>
      </c>
      <c r="Q8" s="32">
        <f>IF(COUNTA(M8)=1,IF(COUNTA($K8)=1,MAX(Q$5:Q7)&amp;$K8,MAX(Q$5:Q7)+1),"")</f>
        <v>4</v>
      </c>
      <c r="R8" s="32">
        <f>IF(COUNTA(N8)=1,IF(COUNTA($K8)=1,MAX(R$5:R7)&amp;$K8,MAX(R$5:R7)+1),"")</f>
        <v>4</v>
      </c>
      <c r="S8" s="32">
        <f>IF(COUNTA(O8)=1,IF(COUNTA($K8)=1,MAX(S$5:S7)&amp;$K8,MAX(S$5:S7)+1),"")</f>
        <v>4</v>
      </c>
      <c r="Z8" s="5" t="str">
        <f>VLOOKUP(I8,'Mapping Service'!$K:$S,9,0)</f>
        <v>preServiceTask000004</v>
      </c>
    </row>
    <row r="9" spans="1:29">
      <c r="A9" s="5" t="s">
        <v>2404</v>
      </c>
      <c r="B9" s="2" t="s">
        <v>20</v>
      </c>
      <c r="C9" s="5" t="s">
        <v>21</v>
      </c>
      <c r="D9" s="7" t="s">
        <v>905</v>
      </c>
      <c r="E9" s="82" t="s">
        <v>894</v>
      </c>
      <c r="G9" s="157" t="s">
        <v>36</v>
      </c>
      <c r="H9" s="157" t="s">
        <v>36</v>
      </c>
      <c r="I9" s="157">
        <v>5</v>
      </c>
      <c r="M9" s="234" t="s">
        <v>36</v>
      </c>
      <c r="N9" s="234" t="s">
        <v>36</v>
      </c>
      <c r="O9" s="234" t="s">
        <v>36</v>
      </c>
      <c r="P9" s="32" t="str">
        <f>IF(COUNTA(L9)=1,IF(COUNTA($K9)=1,MAX(P$5:P8)&amp;$K9,MAX(P$5:P8)+1),"")</f>
        <v/>
      </c>
      <c r="Q9" s="32">
        <f>IF(COUNTA(M9)=1,IF(COUNTA($K9)=1,MAX(Q$5:Q8)&amp;$K9,MAX(Q$5:Q8)+1),"")</f>
        <v>5</v>
      </c>
      <c r="R9" s="32">
        <f>IF(COUNTA(N9)=1,IF(COUNTA($K9)=1,MAX(R$5:R8)&amp;$K9,MAX(R$5:R8)+1),"")</f>
        <v>5</v>
      </c>
      <c r="S9" s="32">
        <f>IF(COUNTA(O9)=1,IF(COUNTA($K9)=1,MAX(S$5:S8)&amp;$K9,MAX(S$5:S8)+1),"")</f>
        <v>5</v>
      </c>
      <c r="Z9" s="5" t="str">
        <f>VLOOKUP(I9,'Mapping Service'!$K:$S,9,0)</f>
        <v>preServiceTask0000050</v>
      </c>
    </row>
    <row r="10" spans="1:29" ht="28.8">
      <c r="A10" s="5" t="s">
        <v>2404</v>
      </c>
      <c r="B10" s="2" t="s">
        <v>20</v>
      </c>
      <c r="C10" s="5" t="s">
        <v>21</v>
      </c>
      <c r="D10" s="95" t="s">
        <v>907</v>
      </c>
      <c r="E10" s="82" t="s">
        <v>894</v>
      </c>
      <c r="G10" s="157" t="s">
        <v>39</v>
      </c>
      <c r="H10" s="157" t="s">
        <v>39</v>
      </c>
      <c r="I10" s="157">
        <v>6</v>
      </c>
      <c r="J10" s="95" t="s">
        <v>2023</v>
      </c>
      <c r="M10" s="234" t="s">
        <v>39</v>
      </c>
      <c r="N10" s="234" t="s">
        <v>39</v>
      </c>
      <c r="O10" s="234" t="s">
        <v>39</v>
      </c>
      <c r="P10" s="32" t="str">
        <f>IF(COUNTA(L10)=1,IF(COUNTA($K10)=1,MAX(P$5:P9)&amp;$K10,MAX(P$5:P9)+1),"")</f>
        <v/>
      </c>
      <c r="Q10" s="32">
        <f>IF(COUNTA(M10)=1,IF(COUNTA($K10)=1,MAX(Q$5:Q9)&amp;$K10,MAX(Q$5:Q9)+1),"")</f>
        <v>6</v>
      </c>
      <c r="R10" s="32">
        <f>IF(COUNTA(N10)=1,IF(COUNTA($K10)=1,MAX(R$5:R9)&amp;$K10,MAX(R$5:R9)+1),"")</f>
        <v>6</v>
      </c>
      <c r="S10" s="32">
        <f>IF(COUNTA(O10)=1,IF(COUNTA($K10)=1,MAX(S$5:S9)&amp;$K10,MAX(S$5:S9)+1),"")</f>
        <v>6</v>
      </c>
      <c r="Z10" s="5" t="str">
        <f>VLOOKUP(I10,'Mapping Service'!$K:$S,9,0)</f>
        <v>preServiceTask000006</v>
      </c>
    </row>
    <row r="11" spans="1:29">
      <c r="A11" s="5" t="s">
        <v>2404</v>
      </c>
      <c r="B11" s="2" t="s">
        <v>20</v>
      </c>
      <c r="C11" s="5" t="s">
        <v>21</v>
      </c>
      <c r="D11" s="7" t="s">
        <v>908</v>
      </c>
      <c r="E11" s="82" t="s">
        <v>894</v>
      </c>
      <c r="G11" s="157" t="s">
        <v>42</v>
      </c>
      <c r="H11" s="157" t="s">
        <v>42</v>
      </c>
      <c r="I11" s="157">
        <v>7</v>
      </c>
      <c r="M11" s="234" t="s">
        <v>42</v>
      </c>
      <c r="N11" s="234" t="s">
        <v>42</v>
      </c>
      <c r="O11" s="234" t="s">
        <v>42</v>
      </c>
      <c r="P11" s="32" t="str">
        <f>IF(COUNTA(L11)=1,IF(COUNTA($K11)=1,MAX(P$5:P10)&amp;$K11,MAX(P$5:P10)+1),"")</f>
        <v/>
      </c>
      <c r="Q11" s="32">
        <f>IF(COUNTA(M11)=1,IF(COUNTA($K11)=1,MAX(Q$5:Q10)&amp;$K11,MAX(Q$5:Q10)+1),"")</f>
        <v>7</v>
      </c>
      <c r="R11" s="32">
        <f>IF(COUNTA(N11)=1,IF(COUNTA($K11)=1,MAX(R$5:R10)&amp;$K11,MAX(R$5:R10)+1),"")</f>
        <v>7</v>
      </c>
      <c r="S11" s="32">
        <f>IF(COUNTA(O11)=1,IF(COUNTA($K11)=1,MAX(S$5:S10)&amp;$K11,MAX(S$5:S10)+1),"")</f>
        <v>7</v>
      </c>
      <c r="Z11" s="5" t="str">
        <f>VLOOKUP(I11,'Mapping Service'!$K:$S,9,0)</f>
        <v>preServiceTask000007</v>
      </c>
    </row>
    <row r="12" spans="1:29">
      <c r="A12" s="5" t="s">
        <v>2404</v>
      </c>
      <c r="B12" s="2" t="s">
        <v>20</v>
      </c>
      <c r="C12" s="5" t="s">
        <v>21</v>
      </c>
      <c r="D12" s="7" t="s">
        <v>910</v>
      </c>
      <c r="E12" s="143" t="s">
        <v>2025</v>
      </c>
      <c r="G12" s="157" t="s">
        <v>911</v>
      </c>
      <c r="H12" s="157" t="s">
        <v>45</v>
      </c>
      <c r="I12" s="157">
        <v>9</v>
      </c>
      <c r="M12" s="234">
        <v>8</v>
      </c>
      <c r="N12" s="234">
        <v>8</v>
      </c>
      <c r="O12" s="234">
        <v>8</v>
      </c>
      <c r="P12" s="32" t="str">
        <f>IF(COUNTA(L12)=1,IF(COUNTA($K12)=1,MAX(P$5:P11)&amp;$K12,MAX(P$5:P11)+1),"")</f>
        <v/>
      </c>
      <c r="Q12" s="32">
        <f>IF(COUNTA(M12)=1,IF(COUNTA($K12)=1,MAX(Q$5:Q11)&amp;$K12,MAX(Q$5:Q11)+1),"")</f>
        <v>8</v>
      </c>
      <c r="R12" s="32">
        <f>IF(COUNTA(N12)=1,IF(COUNTA($K12)=1,MAX(R$5:R11)&amp;$K12,MAX(R$5:R11)+1),"")</f>
        <v>8</v>
      </c>
      <c r="S12" s="32">
        <f>IF(COUNTA(O12)=1,IF(COUNTA($K12)=1,MAX(S$5:S11)&amp;$K12,MAX(S$5:S11)+1),"")</f>
        <v>8</v>
      </c>
      <c r="Z12" s="5" t="e">
        <f>VLOOKUP(I12,'Mapping Service'!$K:$S,9,0)</f>
        <v>#N/A</v>
      </c>
    </row>
    <row r="13" spans="1:29">
      <c r="A13" s="5" t="s">
        <v>2404</v>
      </c>
      <c r="B13" s="2" t="s">
        <v>20</v>
      </c>
      <c r="C13" s="5" t="s">
        <v>21</v>
      </c>
      <c r="D13" s="7" t="s">
        <v>912</v>
      </c>
      <c r="E13" s="82" t="s">
        <v>894</v>
      </c>
      <c r="G13" s="157" t="s">
        <v>48</v>
      </c>
      <c r="H13" s="157" t="s">
        <v>913</v>
      </c>
      <c r="I13" s="157" t="s">
        <v>48</v>
      </c>
      <c r="K13" s="96" t="s">
        <v>2525</v>
      </c>
      <c r="M13" s="234" t="s">
        <v>913</v>
      </c>
      <c r="N13" s="234" t="s">
        <v>913</v>
      </c>
      <c r="O13" s="237" t="s">
        <v>913</v>
      </c>
      <c r="P13" s="32" t="str">
        <f>IF(COUNTA(L13)=1,IF(COUNTA($K13)=1,MAX(P$5:P12)&amp;$K13,MAX(P$5:P12)+1),"")</f>
        <v/>
      </c>
      <c r="Q13" s="32" t="str">
        <f>IF(COUNTA(M13)=1,IF(COUNTA($K13)=1,MAX(Q$5:Q12)&amp;$K13,MAX(Q$5:Q12)+1),"")</f>
        <v>8a</v>
      </c>
      <c r="R13" s="32" t="str">
        <f>IF(COUNTA(N13)=1,IF(COUNTA($K13)=1,MAX(R$5:R12)&amp;$K13,MAX(R$5:R12)+1),"")</f>
        <v>8a</v>
      </c>
      <c r="S13" s="32" t="str">
        <f>IF(COUNTA(O13)=1,IF(COUNTA($K13)=1,MAX(S$5:S12)&amp;$K13,MAX(S$5:S12)+1),"")</f>
        <v>8a</v>
      </c>
      <c r="Z13" s="5" t="str">
        <f>VLOOKUP(I13,'Mapping Service'!$K:$S,9,0)</f>
        <v>preServiceTask000080</v>
      </c>
    </row>
    <row r="14" spans="1:29">
      <c r="A14" s="5" t="s">
        <v>2404</v>
      </c>
      <c r="B14" s="2" t="s">
        <v>20</v>
      </c>
      <c r="C14" s="5" t="s">
        <v>21</v>
      </c>
      <c r="D14" s="7" t="s">
        <v>914</v>
      </c>
      <c r="E14" s="82" t="s">
        <v>894</v>
      </c>
      <c r="G14" s="157" t="s">
        <v>52</v>
      </c>
      <c r="H14" s="157" t="s">
        <v>915</v>
      </c>
      <c r="I14" s="157" t="s">
        <v>52</v>
      </c>
      <c r="K14" s="96" t="s">
        <v>2526</v>
      </c>
      <c r="M14" s="234" t="s">
        <v>915</v>
      </c>
      <c r="N14" s="234" t="s">
        <v>915</v>
      </c>
      <c r="O14" s="237" t="s">
        <v>915</v>
      </c>
      <c r="P14" s="32" t="str">
        <f>IF(COUNTA(L14)=1,IF(COUNTA($K14)=1,MAX(P$5:P13)&amp;$K14,MAX(P$5:P13)+1),"")</f>
        <v/>
      </c>
      <c r="Q14" s="32" t="str">
        <f>IF(COUNTA(M14)=1,IF(COUNTA($K14)=1,MAX(Q$5:Q13)&amp;$K14,MAX(Q$5:Q13)+1),"")</f>
        <v>8b</v>
      </c>
      <c r="R14" s="32" t="str">
        <f>IF(COUNTA(N14)=1,IF(COUNTA($K14)=1,MAX(R$5:R13)&amp;$K14,MAX(R$5:R13)+1),"")</f>
        <v>8b</v>
      </c>
      <c r="S14" s="32" t="str">
        <f>IF(COUNTA(O14)=1,IF(COUNTA($K14)=1,MAX(S$5:S13)&amp;$K14,MAX(S$5:S13)+1),"")</f>
        <v>8b</v>
      </c>
      <c r="Z14" s="5" t="str">
        <f>VLOOKUP(I14,'Mapping Service'!$K:$S,9,0)</f>
        <v>preServiceTask0000812</v>
      </c>
    </row>
    <row r="15" spans="1:29">
      <c r="A15" s="5" t="s">
        <v>2404</v>
      </c>
      <c r="B15" s="2" t="s">
        <v>20</v>
      </c>
      <c r="C15" s="5" t="s">
        <v>21</v>
      </c>
      <c r="D15" s="7" t="s">
        <v>917</v>
      </c>
      <c r="E15" s="82" t="s">
        <v>894</v>
      </c>
      <c r="G15" s="157" t="s">
        <v>55</v>
      </c>
      <c r="H15" s="157" t="s">
        <v>918</v>
      </c>
      <c r="I15" s="157" t="s">
        <v>55</v>
      </c>
      <c r="K15" s="96" t="s">
        <v>2527</v>
      </c>
      <c r="M15" s="234" t="s">
        <v>918</v>
      </c>
      <c r="N15" s="234" t="s">
        <v>918</v>
      </c>
      <c r="O15" s="237" t="s">
        <v>918</v>
      </c>
      <c r="P15" s="32" t="str">
        <f>IF(COUNTA(L15)=1,IF(COUNTA($K15)=1,MAX(P$5:P14)&amp;$K15,MAX(P$5:P14)+1),"")</f>
        <v/>
      </c>
      <c r="Q15" s="32" t="str">
        <f>IF(COUNTA(M15)=1,IF(COUNTA($K15)=1,MAX(Q$5:Q14)&amp;$K15,MAX(Q$5:Q14)+1),"")</f>
        <v>8c</v>
      </c>
      <c r="R15" s="32" t="str">
        <f>IF(COUNTA(N15)=1,IF(COUNTA($K15)=1,MAX(R$5:R14)&amp;$K15,MAX(R$5:R14)+1),"")</f>
        <v>8c</v>
      </c>
      <c r="S15" s="32" t="str">
        <f>IF(COUNTA(O15)=1,IF(COUNTA($K15)=1,MAX(S$5:S14)&amp;$K15,MAX(S$5:S14)+1),"")</f>
        <v>8c</v>
      </c>
      <c r="Z15" s="5" t="str">
        <f>VLOOKUP(I15,'Mapping Service'!$K:$S,9,0)</f>
        <v>preServiceTask0000813</v>
      </c>
    </row>
    <row r="16" spans="1:29">
      <c r="A16" s="5" t="s">
        <v>2404</v>
      </c>
      <c r="B16" s="2" t="s">
        <v>20</v>
      </c>
      <c r="C16" s="5" t="s">
        <v>21</v>
      </c>
      <c r="D16" s="7" t="s">
        <v>922</v>
      </c>
      <c r="E16" s="82" t="s">
        <v>894</v>
      </c>
      <c r="G16" s="157" t="s">
        <v>61</v>
      </c>
      <c r="H16" s="157" t="s">
        <v>58</v>
      </c>
      <c r="I16" s="157">
        <v>11</v>
      </c>
      <c r="M16" s="234">
        <v>9</v>
      </c>
      <c r="N16" s="234">
        <v>9</v>
      </c>
      <c r="O16" s="234">
        <v>9</v>
      </c>
      <c r="P16" s="32" t="str">
        <f>IF(COUNTA(L16)=1,IF(COUNTA($K16)=1,MAX(P$5:P15)&amp;$K16,MAX(P$5:P15)+1),"")</f>
        <v/>
      </c>
      <c r="Q16" s="32">
        <f>IF(COUNTA(M16)=1,IF(COUNTA($K16)=1,MAX(Q$5:Q15)&amp;$K16,MAX(Q$5:Q15)+1),"")</f>
        <v>9</v>
      </c>
      <c r="R16" s="32">
        <f>IF(COUNTA(N16)=1,IF(COUNTA($K16)=1,MAX(R$5:R15)&amp;$K16,MAX(R$5:R15)+1),"")</f>
        <v>9</v>
      </c>
      <c r="S16" s="32">
        <f>IF(COUNTA(O16)=1,IF(COUNTA($K16)=1,MAX(S$5:S15)&amp;$K16,MAX(S$5:S15)+1),"")</f>
        <v>9</v>
      </c>
      <c r="Z16" s="5" t="str">
        <f>VLOOKUP(I16,'Mapping Service'!$K:$S,9,0)</f>
        <v>preServiceTask000011</v>
      </c>
    </row>
    <row r="17" spans="1:29">
      <c r="A17" s="5" t="s">
        <v>2404</v>
      </c>
      <c r="B17" s="2" t="s">
        <v>20</v>
      </c>
      <c r="C17" s="5" t="s">
        <v>21</v>
      </c>
      <c r="D17" s="7" t="s">
        <v>923</v>
      </c>
      <c r="E17" s="82" t="s">
        <v>894</v>
      </c>
      <c r="G17" s="157" t="s">
        <v>64</v>
      </c>
      <c r="H17" s="157" t="s">
        <v>61</v>
      </c>
      <c r="I17" s="157">
        <v>12</v>
      </c>
      <c r="M17" s="234">
        <v>10</v>
      </c>
      <c r="N17" s="234">
        <v>10</v>
      </c>
      <c r="O17" s="234">
        <v>10</v>
      </c>
      <c r="P17" s="32" t="str">
        <f>IF(COUNTA(L17)=1,IF(COUNTA($K17)=1,MAX(P$5:P16)&amp;$K17,MAX(P$5:P16)+1),"")</f>
        <v/>
      </c>
      <c r="Q17" s="32">
        <f>IF(COUNTA(M17)=1,IF(COUNTA($K17)=1,MAX(Q$5:Q16)&amp;$K17,MAX(Q$5:Q16)+1),"")</f>
        <v>10</v>
      </c>
      <c r="R17" s="32">
        <f>IF(COUNTA(N17)=1,IF(COUNTA($K17)=1,MAX(R$5:R16)&amp;$K17,MAX(R$5:R16)+1),"")</f>
        <v>10</v>
      </c>
      <c r="S17" s="32">
        <f>IF(COUNTA(O17)=1,IF(COUNTA($K17)=1,MAX(S$5:S16)&amp;$K17,MAX(S$5:S16)+1),"")</f>
        <v>10</v>
      </c>
      <c r="Z17" s="5" t="str">
        <f>VLOOKUP(I17,'Mapping Service'!$K:$S,9,0)</f>
        <v>preServiceTask000012</v>
      </c>
    </row>
    <row r="18" spans="1:29">
      <c r="A18" s="5" t="s">
        <v>2404</v>
      </c>
      <c r="B18" s="2" t="s">
        <v>20</v>
      </c>
      <c r="C18" s="5" t="s">
        <v>21</v>
      </c>
      <c r="D18" s="7" t="s">
        <v>924</v>
      </c>
      <c r="E18" s="82" t="s">
        <v>894</v>
      </c>
      <c r="G18" s="157" t="s">
        <v>76</v>
      </c>
      <c r="H18" s="157" t="s">
        <v>73</v>
      </c>
      <c r="I18" s="157">
        <v>16</v>
      </c>
      <c r="M18" s="234">
        <v>11</v>
      </c>
      <c r="N18" s="234" t="s">
        <v>61</v>
      </c>
      <c r="O18" s="234" t="s">
        <v>61</v>
      </c>
      <c r="P18" s="32" t="str">
        <f>IF(COUNTA(L18)=1,IF(COUNTA($K18)=1,MAX(P$5:P17)&amp;$K18,MAX(P$5:P17)+1),"")</f>
        <v/>
      </c>
      <c r="Q18" s="32">
        <f>IF(COUNTA(M18)=1,IF(COUNTA($K18)=1,MAX(Q$5:Q17)&amp;$K18,MAX(Q$5:Q17)+1),"")</f>
        <v>11</v>
      </c>
      <c r="R18" s="32">
        <f>IF(COUNTA(N18)=1,IF(COUNTA($K18)=1,MAX(R$5:R17)&amp;$K18,MAX(R$5:R17)+1),"")</f>
        <v>11</v>
      </c>
      <c r="S18" s="32">
        <f>IF(COUNTA(O18)=1,IF(COUNTA($K18)=1,MAX(S$5:S17)&amp;$K18,MAX(S$5:S17)+1),"")</f>
        <v>11</v>
      </c>
      <c r="Z18" s="5" t="str">
        <f>VLOOKUP(I18,'Mapping Service'!$K:$S,9,0)</f>
        <v>preServiceTask000016</v>
      </c>
    </row>
    <row r="19" spans="1:29" ht="28.8">
      <c r="A19" s="5" t="s">
        <v>2404</v>
      </c>
      <c r="B19" s="2" t="s">
        <v>20</v>
      </c>
      <c r="C19" s="5" t="s">
        <v>21</v>
      </c>
      <c r="D19" s="95" t="s">
        <v>935</v>
      </c>
      <c r="E19" s="82" t="s">
        <v>894</v>
      </c>
      <c r="G19" s="157" t="s">
        <v>79</v>
      </c>
      <c r="H19" s="157" t="s">
        <v>76</v>
      </c>
      <c r="I19" s="157">
        <v>17</v>
      </c>
      <c r="J19" s="95" t="s">
        <v>2023</v>
      </c>
      <c r="M19" s="234">
        <v>12</v>
      </c>
      <c r="N19" s="234" t="s">
        <v>64</v>
      </c>
      <c r="O19" s="234" t="s">
        <v>64</v>
      </c>
      <c r="P19" s="32" t="str">
        <f>IF(COUNTA(L19)=1,IF(COUNTA($K19)=1,MAX(P$5:P18)&amp;$K19,MAX(P$5:P18)+1),"")</f>
        <v/>
      </c>
      <c r="Q19" s="32">
        <f>IF(COUNTA(M19)=1,IF(COUNTA($K19)=1,MAX(Q$5:Q18)&amp;$K19,MAX(Q$5:Q18)+1),"")</f>
        <v>12</v>
      </c>
      <c r="R19" s="32">
        <f>IF(COUNTA(N19)=1,IF(COUNTA($K19)=1,MAX(R$5:R18)&amp;$K19,MAX(R$5:R18)+1),"")</f>
        <v>12</v>
      </c>
      <c r="S19" s="32">
        <f>IF(COUNTA(O19)=1,IF(COUNTA($K19)=1,MAX(S$5:S18)&amp;$K19,MAX(S$5:S18)+1),"")</f>
        <v>12</v>
      </c>
      <c r="Z19" s="5" t="str">
        <f>VLOOKUP(I19,'Mapping Service'!$K:$S,9,0)</f>
        <v>preServiceTask000017</v>
      </c>
    </row>
    <row r="20" spans="1:29" ht="28.8">
      <c r="A20" s="5" t="s">
        <v>2404</v>
      </c>
      <c r="B20" s="2" t="s">
        <v>20</v>
      </c>
      <c r="C20" s="5" t="s">
        <v>21</v>
      </c>
      <c r="D20" s="7" t="s">
        <v>938</v>
      </c>
      <c r="E20" s="82" t="s">
        <v>894</v>
      </c>
      <c r="G20" s="157" t="s">
        <v>82</v>
      </c>
      <c r="H20" s="157" t="s">
        <v>79</v>
      </c>
      <c r="I20" s="157">
        <v>18</v>
      </c>
      <c r="M20" s="234">
        <v>13</v>
      </c>
      <c r="N20" s="234" t="s">
        <v>67</v>
      </c>
      <c r="O20" s="234" t="s">
        <v>67</v>
      </c>
      <c r="P20" s="32" t="str">
        <f>IF(COUNTA(L20)=1,IF(COUNTA($K20)=1,MAX(P$5:P19)&amp;$K20,MAX(P$5:P19)+1),"")</f>
        <v/>
      </c>
      <c r="Q20" s="32">
        <f>IF(COUNTA(M20)=1,IF(COUNTA($K20)=1,MAX(Q$5:Q19)&amp;$K20,MAX(Q$5:Q19)+1),"")</f>
        <v>13</v>
      </c>
      <c r="R20" s="32">
        <f>IF(COUNTA(N20)=1,IF(COUNTA($K20)=1,MAX(R$5:R19)&amp;$K20,MAX(R$5:R19)+1),"")</f>
        <v>13</v>
      </c>
      <c r="S20" s="32">
        <f>IF(COUNTA(O20)=1,IF(COUNTA($K20)=1,MAX(S$5:S19)&amp;$K20,MAX(S$5:S19)+1),"")</f>
        <v>13</v>
      </c>
      <c r="Z20" s="5" t="str">
        <f>VLOOKUP(I20,'Mapping Service'!$K:$S,9,0)</f>
        <v>preServiceTask000018</v>
      </c>
    </row>
    <row r="21" spans="1:29">
      <c r="A21" s="5" t="s">
        <v>2404</v>
      </c>
      <c r="B21" s="2" t="s">
        <v>20</v>
      </c>
      <c r="C21" s="5" t="s">
        <v>21</v>
      </c>
      <c r="D21" s="7" t="s">
        <v>939</v>
      </c>
      <c r="E21" s="143" t="s">
        <v>2025</v>
      </c>
      <c r="G21" s="157" t="s">
        <v>940</v>
      </c>
      <c r="H21" s="157" t="s">
        <v>82</v>
      </c>
      <c r="I21" s="157">
        <v>19</v>
      </c>
      <c r="M21" s="234">
        <v>14</v>
      </c>
      <c r="N21" s="234" t="s">
        <v>70</v>
      </c>
      <c r="O21" s="234" t="s">
        <v>70</v>
      </c>
      <c r="P21" s="32" t="str">
        <f>IF(COUNTA(L21)=1,IF(COUNTA($K21)=1,MAX(P$5:P20)&amp;$K21,MAX(P$5:P20)+1),"")</f>
        <v/>
      </c>
      <c r="Q21" s="32">
        <f>IF(COUNTA(M21)=1,IF(COUNTA($K21)=1,MAX(Q$5:Q20)&amp;$K21,MAX(Q$5:Q20)+1),"")</f>
        <v>14</v>
      </c>
      <c r="R21" s="32">
        <f>IF(COUNTA(N21)=1,IF(COUNTA($K21)=1,MAX(R$5:R20)&amp;$K21,MAX(R$5:R20)+1),"")</f>
        <v>14</v>
      </c>
      <c r="S21" s="32">
        <f>IF(COUNTA(O21)=1,IF(COUNTA($K21)=1,MAX(S$5:S20)&amp;$K21,MAX(S$5:S20)+1),"")</f>
        <v>14</v>
      </c>
      <c r="V21" s="32"/>
      <c r="Z21" s="5" t="e">
        <f>VLOOKUP(I21,'Mapping Service'!$K:$S,9,0)</f>
        <v>#N/A</v>
      </c>
    </row>
    <row r="22" spans="1:29">
      <c r="A22" s="5" t="s">
        <v>2404</v>
      </c>
      <c r="B22" s="2" t="s">
        <v>20</v>
      </c>
      <c r="C22" s="5" t="s">
        <v>21</v>
      </c>
      <c r="D22" s="7" t="s">
        <v>943</v>
      </c>
      <c r="E22" s="82" t="s">
        <v>894</v>
      </c>
      <c r="G22" s="157" t="s">
        <v>85</v>
      </c>
      <c r="H22" s="157" t="s">
        <v>944</v>
      </c>
      <c r="I22" s="157" t="s">
        <v>85</v>
      </c>
      <c r="K22" s="96" t="s">
        <v>2525</v>
      </c>
      <c r="M22" s="234" t="s">
        <v>2026</v>
      </c>
      <c r="N22" s="234" t="s">
        <v>2026</v>
      </c>
      <c r="O22" s="234" t="s">
        <v>2026</v>
      </c>
      <c r="P22" s="32" t="str">
        <f>IF(COUNTA(L22)=1,IF(COUNTA($K22)=1,MAX(P$5:P21)&amp;$K22,MAX(P$5:P21)+1),"")</f>
        <v/>
      </c>
      <c r="Q22" s="32" t="str">
        <f>IF(COUNTA(M22)=1,IF(COUNTA($K22)=1,MAX(Q$5:Q21)&amp;$K22,MAX(Q$5:Q21)+1),"")</f>
        <v>14a</v>
      </c>
      <c r="R22" s="32" t="str">
        <f>IF(COUNTA(N22)=1,IF(COUNTA($K22)=1,MAX(R$5:R21)&amp;$K22,MAX(R$5:R21)+1),"")</f>
        <v>14a</v>
      </c>
      <c r="S22" s="32" t="str">
        <f>IF(COUNTA(O22)=1,IF(COUNTA($K22)=1,MAX(S$5:S21)&amp;$K22,MAX(S$5:S21)+1),"")</f>
        <v>14a</v>
      </c>
      <c r="V22" s="32"/>
      <c r="Z22" s="5" t="str">
        <f>VLOOKUP(I22,'Mapping Service'!$K:$S,9,0)</f>
        <v>preServiceTask0000191</v>
      </c>
    </row>
    <row r="23" spans="1:29">
      <c r="A23" s="5" t="s">
        <v>2404</v>
      </c>
      <c r="B23" s="2" t="s">
        <v>20</v>
      </c>
      <c r="C23" s="5" t="s">
        <v>21</v>
      </c>
      <c r="D23" s="7" t="s">
        <v>945</v>
      </c>
      <c r="E23" s="82" t="s">
        <v>894</v>
      </c>
      <c r="G23" s="157" t="s">
        <v>89</v>
      </c>
      <c r="H23" s="157" t="s">
        <v>946</v>
      </c>
      <c r="I23" s="157" t="s">
        <v>89</v>
      </c>
      <c r="K23" s="96" t="s">
        <v>2526</v>
      </c>
      <c r="M23" s="234" t="s">
        <v>2027</v>
      </c>
      <c r="N23" s="234" t="s">
        <v>2027</v>
      </c>
      <c r="O23" s="234" t="s">
        <v>2027</v>
      </c>
      <c r="P23" s="32" t="str">
        <f>IF(COUNTA(L23)=1,IF(COUNTA($K23)=1,MAX(P$5:P22)&amp;$K23,MAX(P$5:P22)+1),"")</f>
        <v/>
      </c>
      <c r="Q23" s="32" t="str">
        <f>IF(COUNTA(M23)=1,IF(COUNTA($K23)=1,MAX(Q$5:Q22)&amp;$K23,MAX(Q$5:Q22)+1),"")</f>
        <v>14b</v>
      </c>
      <c r="R23" s="32" t="str">
        <f>IF(COUNTA(N23)=1,IF(COUNTA($K23)=1,MAX(R$5:R22)&amp;$K23,MAX(R$5:R22)+1),"")</f>
        <v>14b</v>
      </c>
      <c r="S23" s="32" t="str">
        <f>IF(COUNTA(O23)=1,IF(COUNTA($K23)=1,MAX(S$5:S22)&amp;$K23,MAX(S$5:S22)+1),"")</f>
        <v>14b</v>
      </c>
      <c r="V23" s="32"/>
      <c r="Z23" s="5" t="str">
        <f>VLOOKUP(I23,'Mapping Service'!$K:$S,9,0)</f>
        <v>preServiceTask00001911</v>
      </c>
    </row>
    <row r="24" spans="1:29">
      <c r="A24" s="5" t="s">
        <v>2404</v>
      </c>
      <c r="B24" s="2" t="s">
        <v>20</v>
      </c>
      <c r="C24" s="5" t="s">
        <v>21</v>
      </c>
      <c r="D24" s="7" t="s">
        <v>947</v>
      </c>
      <c r="E24" s="82" t="s">
        <v>894</v>
      </c>
      <c r="G24" s="157" t="s">
        <v>92</v>
      </c>
      <c r="H24" s="157" t="s">
        <v>948</v>
      </c>
      <c r="I24" s="157" t="s">
        <v>92</v>
      </c>
      <c r="K24" s="96" t="s">
        <v>2527</v>
      </c>
      <c r="M24" s="234" t="s">
        <v>2028</v>
      </c>
      <c r="N24" s="234" t="s">
        <v>2028</v>
      </c>
      <c r="O24" s="234" t="s">
        <v>2028</v>
      </c>
      <c r="P24" s="32" t="str">
        <f>IF(COUNTA(L24)=1,IF(COUNTA($K24)=1,MAX(P$5:P23)&amp;$K24,MAX(P$5:P23)+1),"")</f>
        <v/>
      </c>
      <c r="Q24" s="32" t="str">
        <f>IF(COUNTA(M24)=1,IF(COUNTA($K24)=1,MAX(Q$5:Q23)&amp;$K24,MAX(Q$5:Q23)+1),"")</f>
        <v>14c</v>
      </c>
      <c r="R24" s="32" t="str">
        <f>IF(COUNTA(N24)=1,IF(COUNTA($K24)=1,MAX(R$5:R23)&amp;$K24,MAX(R$5:R23)+1),"")</f>
        <v>14c</v>
      </c>
      <c r="S24" s="32" t="str">
        <f>IF(COUNTA(O24)=1,IF(COUNTA($K24)=1,MAX(S$5:S23)&amp;$K24,MAX(S$5:S23)+1),"")</f>
        <v>14c</v>
      </c>
      <c r="V24" s="32"/>
      <c r="Z24" s="5" t="str">
        <f>VLOOKUP(I24,'Mapping Service'!$K:$S,9,0)</f>
        <v>preServiceTask00001921</v>
      </c>
    </row>
    <row r="25" spans="1:29" ht="409.35" customHeight="1">
      <c r="A25" s="230" t="s">
        <v>2404</v>
      </c>
      <c r="B25" s="231" t="s">
        <v>375</v>
      </c>
      <c r="C25" s="230" t="s">
        <v>511</v>
      </c>
      <c r="D25" s="260" t="s">
        <v>2553</v>
      </c>
      <c r="E25" s="230" t="s">
        <v>2031</v>
      </c>
      <c r="F25" s="251"/>
      <c r="G25" s="251"/>
      <c r="H25" s="251" t="s">
        <v>503</v>
      </c>
      <c r="I25" s="251">
        <v>118</v>
      </c>
      <c r="J25" s="207"/>
      <c r="K25" s="229"/>
      <c r="L25" s="251"/>
      <c r="M25" s="251"/>
      <c r="N25" s="251" t="s">
        <v>602</v>
      </c>
      <c r="O25" s="251" t="s">
        <v>618</v>
      </c>
      <c r="P25" s="251" t="str">
        <f>IF(COUNTA(L25)=1,IF(COUNTA($K25)=1,MAX(P$5:P24)&amp;$K25,MAX(P$5:P24)+1),"")</f>
        <v/>
      </c>
      <c r="Q25" s="251" t="str">
        <f>IF(COUNTA(M25)=1,IF(COUNTA($K25)=1,MAX(Q$5:Q24)&amp;$K25,MAX(Q$5:Q24)+1),"")</f>
        <v/>
      </c>
      <c r="R25" s="251">
        <f>IF(COUNTA(N25)=1,IF(COUNTA($K25)=1,MAX(R$5:R24)&amp;$K25,MAX(R$5:R24)+1),"")</f>
        <v>15</v>
      </c>
      <c r="S25" s="251">
        <f>IF(COUNTA(O25)=1,IF(COUNTA($K25)=1,MAX(S$5:S24)&amp;$K25,MAX(S$5:S24)+1),"")</f>
        <v>15</v>
      </c>
      <c r="U25" s="94">
        <v>38</v>
      </c>
      <c r="Z25" s="5" t="e">
        <f>VLOOKUP(I25,'Mapping Service'!$K:$S,9,0)</f>
        <v>#N/A</v>
      </c>
    </row>
    <row r="26" spans="1:29">
      <c r="A26" s="230" t="s">
        <v>2404</v>
      </c>
      <c r="B26" s="231" t="s">
        <v>375</v>
      </c>
      <c r="C26" s="230" t="s">
        <v>511</v>
      </c>
      <c r="D26" s="210" t="s">
        <v>1605</v>
      </c>
      <c r="E26" s="230" t="s">
        <v>2208</v>
      </c>
      <c r="F26" s="251"/>
      <c r="G26" s="251"/>
      <c r="H26" s="251" t="s">
        <v>1606</v>
      </c>
      <c r="I26" s="251" t="s">
        <v>519</v>
      </c>
      <c r="J26" s="207"/>
      <c r="K26" s="229" t="s">
        <v>2525</v>
      </c>
      <c r="L26" s="251"/>
      <c r="M26" s="251"/>
      <c r="N26" s="229" t="s">
        <v>2185</v>
      </c>
      <c r="O26" s="229" t="s">
        <v>2465</v>
      </c>
      <c r="P26" s="251" t="str">
        <f>IF(COUNTA(L26)=1,IF(COUNTA($K26)=1,MAX(P$5:P25)&amp;$K26,MAX(P$5:P25)+1),"")</f>
        <v/>
      </c>
      <c r="Q26" s="251" t="str">
        <f>IF(COUNTA(M26)=1,IF(COUNTA($K26)=1,MAX(Q$5:Q25)&amp;$K26,MAX(Q$5:Q25)+1),"")</f>
        <v/>
      </c>
      <c r="R26" s="251" t="str">
        <f>IF(COUNTA(N26)=1,IF(COUNTA($K26)=1,MAX(R$5:R25)&amp;$K26,MAX(R$5:R25)+1),"")</f>
        <v>15a</v>
      </c>
      <c r="S26" s="251" t="str">
        <f>IF(COUNTA(O26)=1,IF(COUNTA($K26)=1,MAX(S$5:S25)&amp;$K26,MAX(S$5:S25)+1),"")</f>
        <v>15a</v>
      </c>
      <c r="Z26" s="5" t="str">
        <f>VLOOKUP(I26,'Mapping Service'!$K:$S,9,0)</f>
        <v>53dd89a4-1bba-bcol-b197-58b11da9189d</v>
      </c>
      <c r="AC26" s="250" t="s">
        <v>2554</v>
      </c>
    </row>
    <row r="27" spans="1:29">
      <c r="A27" s="230" t="s">
        <v>2404</v>
      </c>
      <c r="B27" s="231" t="s">
        <v>375</v>
      </c>
      <c r="C27" s="230" t="s">
        <v>511</v>
      </c>
      <c r="D27" s="210" t="s">
        <v>1610</v>
      </c>
      <c r="E27" s="230" t="s">
        <v>2208</v>
      </c>
      <c r="F27" s="251"/>
      <c r="G27" s="251"/>
      <c r="H27" s="251" t="s">
        <v>1611</v>
      </c>
      <c r="I27" s="251" t="s">
        <v>523</v>
      </c>
      <c r="J27" s="207"/>
      <c r="K27" s="229" t="s">
        <v>2526</v>
      </c>
      <c r="L27" s="251"/>
      <c r="M27" s="251"/>
      <c r="N27" s="229" t="s">
        <v>2196</v>
      </c>
      <c r="O27" s="229" t="s">
        <v>2197</v>
      </c>
      <c r="P27" s="251" t="str">
        <f>IF(COUNTA(L27)=1,IF(COUNTA($K27)=1,MAX(P$5:P26)&amp;$K27,MAX(P$5:P26)+1),"")</f>
        <v/>
      </c>
      <c r="Q27" s="251" t="str">
        <f>IF(COUNTA(M27)=1,IF(COUNTA($K27)=1,MAX(Q$5:Q26)&amp;$K27,MAX(Q$5:Q26)+1),"")</f>
        <v/>
      </c>
      <c r="R27" s="251" t="str">
        <f>IF(COUNTA(N27)=1,IF(COUNTA($K27)=1,MAX(R$5:R26)&amp;$K27,MAX(R$5:R26)+1),"")</f>
        <v>15b</v>
      </c>
      <c r="S27" s="251" t="str">
        <f>IF(COUNTA(O27)=1,IF(COUNTA($K27)=1,MAX(S$5:S26)&amp;$K27,MAX(S$5:S26)+1),"")</f>
        <v>15b</v>
      </c>
      <c r="Z27" s="5" t="str">
        <f>VLOOKUP(I27,'Mapping Service'!$K:$S,9,0)</f>
        <v>8bb9c251-56b0-45iw-964f-99c48c91ab4e</v>
      </c>
      <c r="AC27" s="250" t="s">
        <v>2554</v>
      </c>
    </row>
    <row r="28" spans="1:29">
      <c r="A28" s="230" t="s">
        <v>2404</v>
      </c>
      <c r="B28" s="231" t="s">
        <v>375</v>
      </c>
      <c r="C28" s="230" t="s">
        <v>511</v>
      </c>
      <c r="D28" s="210" t="s">
        <v>1615</v>
      </c>
      <c r="E28" s="230" t="s">
        <v>2208</v>
      </c>
      <c r="F28" s="251"/>
      <c r="G28" s="251"/>
      <c r="H28" s="251" t="s">
        <v>1616</v>
      </c>
      <c r="I28" s="251" t="s">
        <v>526</v>
      </c>
      <c r="J28" s="207"/>
      <c r="K28" s="229" t="s">
        <v>2527</v>
      </c>
      <c r="L28" s="251"/>
      <c r="M28" s="251"/>
      <c r="N28" s="229" t="s">
        <v>2241</v>
      </c>
      <c r="O28" s="229" t="s">
        <v>2466</v>
      </c>
      <c r="P28" s="251" t="str">
        <f>IF(COUNTA(L28)=1,IF(COUNTA($K28)=1,MAX(P$5:P27)&amp;$K28,MAX(P$5:P27)+1),"")</f>
        <v/>
      </c>
      <c r="Q28" s="251" t="str">
        <f>IF(COUNTA(M28)=1,IF(COUNTA($K28)=1,MAX(Q$5:Q27)&amp;$K28,MAX(Q$5:Q27)+1),"")</f>
        <v/>
      </c>
      <c r="R28" s="251" t="str">
        <f>IF(COUNTA(N28)=1,IF(COUNTA($K28)=1,MAX(R$5:R27)&amp;$K28,MAX(R$5:R27)+1),"")</f>
        <v>15c</v>
      </c>
      <c r="S28" s="251" t="str">
        <f>IF(COUNTA(O28)=1,IF(COUNTA($K28)=1,MAX(S$5:S27)&amp;$K28,MAX(S$5:S27)+1),"")</f>
        <v>15c</v>
      </c>
      <c r="Z28" s="5" t="str">
        <f>VLOOKUP(I28,'Mapping Service'!$K:$S,9,0)</f>
        <v>b8899d87-d7b1-4b8d-nk14-d11fd62e90df</v>
      </c>
      <c r="AC28" s="250" t="s">
        <v>2554</v>
      </c>
    </row>
    <row r="29" spans="1:29">
      <c r="A29" s="230" t="s">
        <v>2404</v>
      </c>
      <c r="B29" s="231" t="s">
        <v>375</v>
      </c>
      <c r="C29" s="230" t="s">
        <v>511</v>
      </c>
      <c r="D29" s="210" t="s">
        <v>1617</v>
      </c>
      <c r="E29" s="230" t="s">
        <v>2208</v>
      </c>
      <c r="F29" s="251"/>
      <c r="G29" s="251"/>
      <c r="H29" s="251" t="s">
        <v>1618</v>
      </c>
      <c r="I29" s="251" t="s">
        <v>529</v>
      </c>
      <c r="J29" s="207"/>
      <c r="K29" s="229" t="s">
        <v>2104</v>
      </c>
      <c r="L29" s="251"/>
      <c r="M29" s="251"/>
      <c r="N29" s="229" t="s">
        <v>2245</v>
      </c>
      <c r="O29" s="229" t="s">
        <v>2467</v>
      </c>
      <c r="P29" s="251" t="str">
        <f>IF(COUNTA(L29)=1,IF(COUNTA($K29)=1,MAX(P$5:P28)&amp;$K29,MAX(P$5:P28)+1),"")</f>
        <v/>
      </c>
      <c r="Q29" s="251" t="str">
        <f>IF(COUNTA(M29)=1,IF(COUNTA($K29)=1,MAX(Q$5:Q28)&amp;$K29,MAX(Q$5:Q28)+1),"")</f>
        <v/>
      </c>
      <c r="R29" s="251" t="str">
        <f>IF(COUNTA(N29)=1,IF(COUNTA($K29)=1,MAX(R$5:R28)&amp;$K29,MAX(R$5:R28)+1),"")</f>
        <v>15d</v>
      </c>
      <c r="S29" s="251" t="str">
        <f>IF(COUNTA(O29)=1,IF(COUNTA($K29)=1,MAX(S$5:S28)&amp;$K29,MAX(S$5:S28)+1),"")</f>
        <v>15d</v>
      </c>
      <c r="Z29" s="5" t="str">
        <f>VLOOKUP(I29,'Mapping Service'!$K:$S,9,0)</f>
        <v>43802f26-b528-478b-lswc-e5d2ea2c88e7</v>
      </c>
      <c r="AC29" s="250" t="s">
        <v>2554</v>
      </c>
    </row>
    <row r="30" spans="1:29">
      <c r="A30" s="5" t="s">
        <v>2404</v>
      </c>
      <c r="B30" s="2" t="s">
        <v>20</v>
      </c>
      <c r="C30" s="5" t="s">
        <v>21</v>
      </c>
      <c r="D30" s="7" t="s">
        <v>949</v>
      </c>
      <c r="E30" s="82" t="s">
        <v>894</v>
      </c>
      <c r="G30" s="157" t="s">
        <v>95</v>
      </c>
      <c r="H30" s="157" t="s">
        <v>940</v>
      </c>
      <c r="I30" s="157">
        <v>20</v>
      </c>
      <c r="M30" s="234">
        <v>15</v>
      </c>
      <c r="N30" s="234" t="s">
        <v>73</v>
      </c>
      <c r="O30" s="234" t="s">
        <v>73</v>
      </c>
      <c r="P30" s="32" t="str">
        <f>IF(COUNTA(L30)=1,IF(COUNTA($K30)=1,MAX(P$5:P29)&amp;$K30,MAX(P$5:P29)+1),"")</f>
        <v/>
      </c>
      <c r="Q30" s="32">
        <f>IF(COUNTA(M30)=1,IF(COUNTA($K30)=1,MAX(Q$5:Q29)&amp;$K30,MAX(Q$5:Q29)+1),"")</f>
        <v>15</v>
      </c>
      <c r="R30" s="32">
        <f>IF(COUNTA(N30)=1,IF(COUNTA($K30)=1,MAX(R$5:R29)&amp;$K30,MAX(R$5:R29)+1),"")</f>
        <v>16</v>
      </c>
      <c r="S30" s="32">
        <f>IF(COUNTA(O30)=1,IF(COUNTA($K30)=1,MAX(S$5:S29)&amp;$K30,MAX(S$5:S29)+1),"")</f>
        <v>16</v>
      </c>
      <c r="V30" s="32"/>
      <c r="Z30" s="5" t="str">
        <f>VLOOKUP(I30,'Mapping Service'!$K:$S,9,0)</f>
        <v>preServiceTask000023</v>
      </c>
    </row>
    <row r="31" spans="1:29">
      <c r="A31" s="5" t="s">
        <v>2404</v>
      </c>
      <c r="B31" s="2" t="s">
        <v>20</v>
      </c>
      <c r="C31" s="5" t="s">
        <v>21</v>
      </c>
      <c r="D31" s="95" t="s">
        <v>953</v>
      </c>
      <c r="E31" s="143" t="s">
        <v>894</v>
      </c>
      <c r="G31" s="158" t="s">
        <v>954</v>
      </c>
      <c r="H31" s="158" t="s">
        <v>954</v>
      </c>
      <c r="I31" s="158" t="s">
        <v>954</v>
      </c>
      <c r="J31" s="95" t="s">
        <v>2029</v>
      </c>
      <c r="M31" s="234">
        <v>16</v>
      </c>
      <c r="N31" s="234" t="s">
        <v>76</v>
      </c>
      <c r="O31" s="234" t="s">
        <v>76</v>
      </c>
      <c r="P31" s="32" t="str">
        <f>IF(COUNTA(L31)=1,IF(COUNTA($K31)=1,MAX(P$5:P30)&amp;$K31,MAX(P$5:P30)+1),"")</f>
        <v/>
      </c>
      <c r="Q31" s="32">
        <f>IF(COUNTA(M31)=1,IF(COUNTA($K31)=1,MAX(Q$5:Q30)&amp;$K31,MAX(Q$5:Q30)+1),"")</f>
        <v>16</v>
      </c>
      <c r="R31" s="32">
        <f>IF(COUNTA(N31)=1,IF(COUNTA($K31)=1,MAX(R$5:R30)&amp;$K31,MAX(R$5:R30)+1),"")</f>
        <v>17</v>
      </c>
      <c r="S31" s="32">
        <f>IF(COUNTA(O31)=1,IF(COUNTA($K31)=1,MAX(S$5:S30)&amp;$K31,MAX(S$5:S30)+1),"")</f>
        <v>17</v>
      </c>
      <c r="V31" s="32"/>
      <c r="Z31" s="5" t="e">
        <f>VLOOKUP(I31,'Mapping Service'!$K:$S,9,0)</f>
        <v>#N/A</v>
      </c>
    </row>
    <row r="32" spans="1:29" ht="360">
      <c r="A32" s="5" t="s">
        <v>2404</v>
      </c>
      <c r="B32" s="2" t="s">
        <v>20</v>
      </c>
      <c r="C32" s="5" t="s">
        <v>21</v>
      </c>
      <c r="D32" s="208" t="s">
        <v>2409</v>
      </c>
      <c r="E32" s="143" t="s">
        <v>2031</v>
      </c>
      <c r="H32" s="157" t="s">
        <v>95</v>
      </c>
      <c r="I32" s="157">
        <v>21</v>
      </c>
      <c r="N32" s="234" t="s">
        <v>79</v>
      </c>
      <c r="O32" s="234" t="s">
        <v>79</v>
      </c>
      <c r="P32" s="32" t="str">
        <f>IF(COUNTA(L32)=1,IF(COUNTA($K32)=1,MAX(P$5:P31)&amp;$K32,MAX(P$5:P31)+1),"")</f>
        <v/>
      </c>
      <c r="Q32" s="32" t="str">
        <f>IF(COUNTA(M32)=1,IF(COUNTA($K32)=1,MAX(Q$5:Q31)&amp;$K32,MAX(Q$5:Q31)+1),"")</f>
        <v/>
      </c>
      <c r="R32" s="32">
        <f>IF(COUNTA(N32)=1,IF(COUNTA($K32)=1,MAX(R$5:R31)&amp;$K32,MAX(R$5:R31)+1),"")</f>
        <v>18</v>
      </c>
      <c r="S32" s="32">
        <f>IF(COUNTA(O32)=1,IF(COUNTA($K32)=1,MAX(S$5:S31)&amp;$K32,MAX(S$5:S31)+1),"")</f>
        <v>18</v>
      </c>
      <c r="U32" s="94">
        <v>39</v>
      </c>
      <c r="Z32" s="5" t="e">
        <f>VLOOKUP(I32,'Mapping Service'!$K:$S,9,0)</f>
        <v>#N/A</v>
      </c>
    </row>
    <row r="33" spans="1:29">
      <c r="A33" s="5" t="s">
        <v>2404</v>
      </c>
      <c r="B33" s="2" t="s">
        <v>20</v>
      </c>
      <c r="C33" s="5" t="s">
        <v>21</v>
      </c>
      <c r="D33" s="7" t="s">
        <v>957</v>
      </c>
      <c r="E33" s="252" t="s">
        <v>2555</v>
      </c>
      <c r="H33" s="157" t="s">
        <v>958</v>
      </c>
      <c r="I33" s="157" t="s">
        <v>98</v>
      </c>
      <c r="K33" s="96" t="s">
        <v>2525</v>
      </c>
      <c r="N33" s="237" t="s">
        <v>2033</v>
      </c>
      <c r="O33" s="237" t="s">
        <v>2033</v>
      </c>
      <c r="P33" s="32" t="str">
        <f>IF(COUNTA(L33)=1,IF(COUNTA($K33)=1,MAX(P$5:P32)&amp;$K33,MAX(P$5:P32)+1),"")</f>
        <v/>
      </c>
      <c r="Q33" s="32" t="str">
        <f>IF(COUNTA(M33)=1,IF(COUNTA($K33)=1,MAX(Q$5:Q32)&amp;$K33,MAX(Q$5:Q32)+1),"")</f>
        <v/>
      </c>
      <c r="R33" s="32" t="str">
        <f>IF(COUNTA(N33)=1,IF(COUNTA($K33)=1,MAX(R$5:R32)&amp;$K33,MAX(R$5:R32)+1),"")</f>
        <v>18a</v>
      </c>
      <c r="S33" s="32" t="str">
        <f>IF(COUNTA(O33)=1,IF(COUNTA($K33)=1,MAX(S$5:S32)&amp;$K33,MAX(S$5:S32)+1),"")</f>
        <v>18a</v>
      </c>
      <c r="Z33" s="5" t="str">
        <f>VLOOKUP(I33,'Mapping Service'!$K:$S,9,0)</f>
        <v>mechanicalServiceTask000900009</v>
      </c>
      <c r="AC33" s="5" t="s">
        <v>2034</v>
      </c>
    </row>
    <row r="34" spans="1:29">
      <c r="A34" s="5" t="s">
        <v>2404</v>
      </c>
      <c r="B34" s="2" t="s">
        <v>20</v>
      </c>
      <c r="C34" s="5" t="s">
        <v>21</v>
      </c>
      <c r="D34" s="7" t="s">
        <v>959</v>
      </c>
      <c r="E34" s="252" t="s">
        <v>2555</v>
      </c>
      <c r="H34" s="157" t="s">
        <v>960</v>
      </c>
      <c r="I34" s="157" t="s">
        <v>102</v>
      </c>
      <c r="K34" s="96" t="s">
        <v>2526</v>
      </c>
      <c r="N34" s="237" t="s">
        <v>2035</v>
      </c>
      <c r="O34" s="237" t="s">
        <v>2035</v>
      </c>
      <c r="P34" s="32" t="str">
        <f>IF(COUNTA(L34)=1,IF(COUNTA($K34)=1,MAX(P$5:P33)&amp;$K34,MAX(P$5:P33)+1),"")</f>
        <v/>
      </c>
      <c r="Q34" s="32" t="str">
        <f>IF(COUNTA(M34)=1,IF(COUNTA($K34)=1,MAX(Q$5:Q33)&amp;$K34,MAX(Q$5:Q33)+1),"")</f>
        <v/>
      </c>
      <c r="R34" s="32" t="str">
        <f>IF(COUNTA(N34)=1,IF(COUNTA($K34)=1,MAX(R$5:R33)&amp;$K34,MAX(R$5:R33)+1),"")</f>
        <v>18b</v>
      </c>
      <c r="S34" s="32" t="str">
        <f>IF(COUNTA(O34)=1,IF(COUNTA($K34)=1,MAX(S$5:S33)&amp;$K34,MAX(S$5:S33)+1),"")</f>
        <v>18b</v>
      </c>
      <c r="Z34" s="5" t="str">
        <f>VLOOKUP(I34,'Mapping Service'!$K:$S,9,0)</f>
        <v>mechanicalServiceTask0009000010</v>
      </c>
      <c r="AC34" s="5" t="s">
        <v>2034</v>
      </c>
    </row>
    <row r="35" spans="1:29">
      <c r="A35" s="5" t="s">
        <v>2404</v>
      </c>
      <c r="B35" s="2" t="s">
        <v>20</v>
      </c>
      <c r="C35" s="5" t="s">
        <v>21</v>
      </c>
      <c r="D35" s="7" t="s">
        <v>961</v>
      </c>
      <c r="E35" s="252" t="s">
        <v>2555</v>
      </c>
      <c r="H35" s="157" t="s">
        <v>962</v>
      </c>
      <c r="I35" s="157" t="s">
        <v>105</v>
      </c>
      <c r="K35" s="96" t="s">
        <v>2527</v>
      </c>
      <c r="N35" s="237" t="s">
        <v>2036</v>
      </c>
      <c r="O35" s="237" t="s">
        <v>2036</v>
      </c>
      <c r="P35" s="32" t="str">
        <f>IF(COUNTA(L35)=1,IF(COUNTA($K35)=1,MAX(P$5:P34)&amp;$K35,MAX(P$5:P34)+1),"")</f>
        <v/>
      </c>
      <c r="Q35" s="32" t="str">
        <f>IF(COUNTA(M35)=1,IF(COUNTA($K35)=1,MAX(Q$5:Q34)&amp;$K35,MAX(Q$5:Q34)+1),"")</f>
        <v/>
      </c>
      <c r="R35" s="32" t="str">
        <f>IF(COUNTA(N35)=1,IF(COUNTA($K35)=1,MAX(R$5:R34)&amp;$K35,MAX(R$5:R34)+1),"")</f>
        <v>18c</v>
      </c>
      <c r="S35" s="32" t="str">
        <f>IF(COUNTA(O35)=1,IF(COUNTA($K35)=1,MAX(S$5:S34)&amp;$K35,MAX(S$5:S34)+1),"")</f>
        <v>18c</v>
      </c>
      <c r="Z35" s="5" t="str">
        <f>VLOOKUP(I35,'Mapping Service'!$K:$S,9,0)</f>
        <v>mechanicalServiceTask0009000011</v>
      </c>
      <c r="AC35" s="5" t="s">
        <v>2034</v>
      </c>
    </row>
    <row r="36" spans="1:29">
      <c r="A36" s="5" t="s">
        <v>2404</v>
      </c>
      <c r="B36" s="2" t="s">
        <v>20</v>
      </c>
      <c r="C36" s="5" t="s">
        <v>21</v>
      </c>
      <c r="D36" s="7" t="s">
        <v>963</v>
      </c>
      <c r="E36" s="252" t="s">
        <v>2555</v>
      </c>
      <c r="H36" s="157" t="s">
        <v>964</v>
      </c>
      <c r="I36" s="157" t="s">
        <v>108</v>
      </c>
      <c r="K36" s="96" t="s">
        <v>2104</v>
      </c>
      <c r="N36" s="237" t="s">
        <v>2037</v>
      </c>
      <c r="O36" s="237" t="s">
        <v>2037</v>
      </c>
      <c r="P36" s="32" t="str">
        <f>IF(COUNTA(L36)=1,IF(COUNTA($K36)=1,MAX(P$5:P35)&amp;$K36,MAX(P$5:P35)+1),"")</f>
        <v/>
      </c>
      <c r="Q36" s="32" t="str">
        <f>IF(COUNTA(M36)=1,IF(COUNTA($K36)=1,MAX(Q$5:Q35)&amp;$K36,MAX(Q$5:Q35)+1),"")</f>
        <v/>
      </c>
      <c r="R36" s="32" t="str">
        <f>IF(COUNTA(N36)=1,IF(COUNTA($K36)=1,MAX(R$5:R35)&amp;$K36,MAX(R$5:R35)+1),"")</f>
        <v>18d</v>
      </c>
      <c r="S36" s="32" t="str">
        <f>IF(COUNTA(O36)=1,IF(COUNTA($K36)=1,MAX(S$5:S35)&amp;$K36,MAX(S$5:S35)+1),"")</f>
        <v>18d</v>
      </c>
      <c r="Z36" s="5" t="str">
        <f>VLOOKUP(I36,'Mapping Service'!$K:$S,9,0)</f>
        <v>mechanicalServiceTask0009000012</v>
      </c>
      <c r="AC36" s="5" t="s">
        <v>2034</v>
      </c>
    </row>
    <row r="37" spans="1:29">
      <c r="A37" s="5" t="s">
        <v>2404</v>
      </c>
      <c r="B37" s="2" t="s">
        <v>20</v>
      </c>
      <c r="C37" s="5" t="s">
        <v>21</v>
      </c>
      <c r="D37" s="7" t="s">
        <v>965</v>
      </c>
      <c r="E37" s="252" t="s">
        <v>2555</v>
      </c>
      <c r="H37" s="157" t="s">
        <v>966</v>
      </c>
      <c r="I37" s="157" t="s">
        <v>111</v>
      </c>
      <c r="K37" s="96" t="s">
        <v>2528</v>
      </c>
      <c r="N37" s="237" t="s">
        <v>2038</v>
      </c>
      <c r="O37" s="237" t="s">
        <v>2038</v>
      </c>
      <c r="P37" s="32" t="str">
        <f>IF(COUNTA(L37)=1,IF(COUNTA($K37)=1,MAX(P$5:P36)&amp;$K37,MAX(P$5:P36)+1),"")</f>
        <v/>
      </c>
      <c r="Q37" s="32" t="str">
        <f>IF(COUNTA(M37)=1,IF(COUNTA($K37)=1,MAX(Q$5:Q36)&amp;$K37,MAX(Q$5:Q36)+1),"")</f>
        <v/>
      </c>
      <c r="R37" s="32" t="str">
        <f>IF(COUNTA(N37)=1,IF(COUNTA($K37)=1,MAX(R$5:R36)&amp;$K37,MAX(R$5:R36)+1),"")</f>
        <v>18e</v>
      </c>
      <c r="S37" s="32" t="str">
        <f>IF(COUNTA(O37)=1,IF(COUNTA($K37)=1,MAX(S$5:S36)&amp;$K37,MAX(S$5:S36)+1),"")</f>
        <v>18e</v>
      </c>
      <c r="Z37" s="5" t="str">
        <f>VLOOKUP(I37,'Mapping Service'!$K:$S,9,0)</f>
        <v>mechanicalServiceTask0009000013</v>
      </c>
      <c r="AC37" s="5" t="s">
        <v>2034</v>
      </c>
    </row>
    <row r="38" spans="1:29">
      <c r="A38" s="5" t="s">
        <v>2404</v>
      </c>
      <c r="B38" s="2" t="s">
        <v>20</v>
      </c>
      <c r="C38" s="5" t="s">
        <v>21</v>
      </c>
      <c r="D38" s="7" t="s">
        <v>967</v>
      </c>
      <c r="E38" s="252" t="s">
        <v>2555</v>
      </c>
      <c r="H38" s="157" t="s">
        <v>968</v>
      </c>
      <c r="I38" s="157" t="s">
        <v>114</v>
      </c>
      <c r="K38" s="96" t="s">
        <v>2529</v>
      </c>
      <c r="N38" s="237" t="s">
        <v>2039</v>
      </c>
      <c r="O38" s="237" t="s">
        <v>2039</v>
      </c>
      <c r="P38" s="32" t="str">
        <f>IF(COUNTA(L38)=1,IF(COUNTA($K38)=1,MAX(P$5:P37)&amp;$K38,MAX(P$5:P37)+1),"")</f>
        <v/>
      </c>
      <c r="Q38" s="32" t="str">
        <f>IF(COUNTA(M38)=1,IF(COUNTA($K38)=1,MAX(Q$5:Q37)&amp;$K38,MAX(Q$5:Q37)+1),"")</f>
        <v/>
      </c>
      <c r="R38" s="32" t="str">
        <f>IF(COUNTA(N38)=1,IF(COUNTA($K38)=1,MAX(R$5:R37)&amp;$K38,MAX(R$5:R37)+1),"")</f>
        <v>18f</v>
      </c>
      <c r="S38" s="32" t="str">
        <f>IF(COUNTA(O38)=1,IF(COUNTA($K38)=1,MAX(S$5:S37)&amp;$K38,MAX(S$5:S37)+1),"")</f>
        <v>18f</v>
      </c>
      <c r="Z38" s="5" t="str">
        <f>VLOOKUP(I38,'Mapping Service'!$K:$S,9,0)</f>
        <v>mechanicalServiceTask0009000014</v>
      </c>
      <c r="AC38" s="5" t="s">
        <v>2034</v>
      </c>
    </row>
    <row r="39" spans="1:29">
      <c r="A39" s="5" t="s">
        <v>2404</v>
      </c>
      <c r="B39" s="2" t="s">
        <v>20</v>
      </c>
      <c r="C39" s="5" t="s">
        <v>21</v>
      </c>
      <c r="D39" s="7" t="s">
        <v>969</v>
      </c>
      <c r="E39" s="252" t="s">
        <v>2555</v>
      </c>
      <c r="H39" s="157" t="s">
        <v>970</v>
      </c>
      <c r="I39" s="157" t="s">
        <v>117</v>
      </c>
      <c r="K39" s="96" t="s">
        <v>2530</v>
      </c>
      <c r="N39" s="237" t="s">
        <v>2040</v>
      </c>
      <c r="O39" s="237" t="s">
        <v>2040</v>
      </c>
      <c r="P39" s="32" t="str">
        <f>IF(COUNTA(L39)=1,IF(COUNTA($K39)=1,MAX(P$5:P38)&amp;$K39,MAX(P$5:P38)+1),"")</f>
        <v/>
      </c>
      <c r="Q39" s="32" t="str">
        <f>IF(COUNTA(M39)=1,IF(COUNTA($K39)=1,MAX(Q$5:Q38)&amp;$K39,MAX(Q$5:Q38)+1),"")</f>
        <v/>
      </c>
      <c r="R39" s="32" t="str">
        <f>IF(COUNTA(N39)=1,IF(COUNTA($K39)=1,MAX(R$5:R38)&amp;$K39,MAX(R$5:R38)+1),"")</f>
        <v>18g</v>
      </c>
      <c r="S39" s="32" t="str">
        <f>IF(COUNTA(O39)=1,IF(COUNTA($K39)=1,MAX(S$5:S38)&amp;$K39,MAX(S$5:S38)+1),"")</f>
        <v>18g</v>
      </c>
      <c r="Z39" s="5" t="str">
        <f>VLOOKUP(I39,'Mapping Service'!$K:$S,9,0)</f>
        <v>mechanicalServiceTask0009000015</v>
      </c>
      <c r="AC39" s="5" t="s">
        <v>2034</v>
      </c>
    </row>
    <row r="40" spans="1:29">
      <c r="A40" s="5" t="s">
        <v>2404</v>
      </c>
      <c r="B40" s="2" t="s">
        <v>20</v>
      </c>
      <c r="C40" s="5" t="s">
        <v>21</v>
      </c>
      <c r="D40" s="7" t="s">
        <v>971</v>
      </c>
      <c r="E40" s="252" t="s">
        <v>2555</v>
      </c>
      <c r="H40" s="157" t="s">
        <v>972</v>
      </c>
      <c r="I40" s="157" t="s">
        <v>120</v>
      </c>
      <c r="K40" s="96" t="s">
        <v>2531</v>
      </c>
      <c r="N40" s="237" t="s">
        <v>2041</v>
      </c>
      <c r="O40" s="237" t="s">
        <v>2041</v>
      </c>
      <c r="P40" s="32" t="str">
        <f>IF(COUNTA(L40)=1,IF(COUNTA($K40)=1,MAX(P$5:P39)&amp;$K40,MAX(P$5:P39)+1),"")</f>
        <v/>
      </c>
      <c r="Q40" s="32" t="str">
        <f>IF(COUNTA(M40)=1,IF(COUNTA($K40)=1,MAX(Q$5:Q39)&amp;$K40,MAX(Q$5:Q39)+1),"")</f>
        <v/>
      </c>
      <c r="R40" s="32" t="str">
        <f>IF(COUNTA(N40)=1,IF(COUNTA($K40)=1,MAX(R$5:R39)&amp;$K40,MAX(R$5:R39)+1),"")</f>
        <v>18h</v>
      </c>
      <c r="S40" s="32" t="str">
        <f>IF(COUNTA(O40)=1,IF(COUNTA($K40)=1,MAX(S$5:S39)&amp;$K40,MAX(S$5:S39)+1),"")</f>
        <v>18h</v>
      </c>
      <c r="Z40" s="5" t="str">
        <f>VLOOKUP(I40,'Mapping Service'!$K:$S,9,0)</f>
        <v>mechanicalServiceTask0009000016</v>
      </c>
      <c r="AC40" s="5" t="s">
        <v>2034</v>
      </c>
    </row>
    <row r="41" spans="1:29" ht="54" customHeight="1">
      <c r="A41" s="5" t="s">
        <v>2404</v>
      </c>
      <c r="B41" s="2" t="s">
        <v>20</v>
      </c>
      <c r="C41" s="5" t="s">
        <v>21</v>
      </c>
      <c r="D41" s="95" t="s">
        <v>982</v>
      </c>
      <c r="E41" s="143" t="s">
        <v>2031</v>
      </c>
      <c r="G41" s="157" t="s">
        <v>956</v>
      </c>
      <c r="H41" s="157" t="s">
        <v>956</v>
      </c>
      <c r="I41" s="157">
        <v>22</v>
      </c>
      <c r="J41" s="95" t="s">
        <v>2023</v>
      </c>
      <c r="M41" s="234">
        <v>17</v>
      </c>
      <c r="N41" s="234" t="s">
        <v>82</v>
      </c>
      <c r="O41" s="234" t="s">
        <v>82</v>
      </c>
      <c r="P41" s="32" t="str">
        <f>IF(COUNTA(L41)=1,IF(COUNTA($K41)=1,MAX(P$5:P40)&amp;$K41,MAX(P$5:P40)+1),"")</f>
        <v/>
      </c>
      <c r="Q41" s="32">
        <f>IF(COUNTA(M41)=1,IF(COUNTA($K41)=1,MAX(Q$5:Q40)&amp;$K41,MAX(Q$5:Q40)+1),"")</f>
        <v>17</v>
      </c>
      <c r="R41" s="32">
        <f>IF(COUNTA(N41)=1,IF(COUNTA($K41)=1,MAX(R$5:R40)&amp;$K41,MAX(R$5:R40)+1),"")</f>
        <v>19</v>
      </c>
      <c r="S41" s="32">
        <f>IF(COUNTA(O41)=1,IF(COUNTA($K41)=1,MAX(S$5:S40)&amp;$K41,MAX(S$5:S40)+1),"")</f>
        <v>19</v>
      </c>
      <c r="V41" s="94" t="s">
        <v>2032</v>
      </c>
      <c r="Z41" s="5" t="e">
        <f>VLOOKUP(I41,'Mapping Service'!$K:$S,9,0)</f>
        <v>#N/A</v>
      </c>
    </row>
    <row r="42" spans="1:29">
      <c r="A42" s="5" t="s">
        <v>2404</v>
      </c>
      <c r="B42" s="2" t="s">
        <v>20</v>
      </c>
      <c r="C42" s="5" t="s">
        <v>21</v>
      </c>
      <c r="D42" s="95" t="s">
        <v>983</v>
      </c>
      <c r="E42" s="82" t="s">
        <v>930</v>
      </c>
      <c r="G42" s="157" t="s">
        <v>98</v>
      </c>
      <c r="H42" s="157" t="s">
        <v>98</v>
      </c>
      <c r="I42" s="157" t="s">
        <v>123</v>
      </c>
      <c r="K42" s="96" t="s">
        <v>2525</v>
      </c>
      <c r="M42" s="237" t="s">
        <v>2033</v>
      </c>
      <c r="N42" s="237" t="s">
        <v>944</v>
      </c>
      <c r="O42" s="237" t="s">
        <v>944</v>
      </c>
      <c r="P42" s="32" t="str">
        <f>IF(COUNTA(L42)=1,IF(COUNTA($K42)=1,MAX(P$5:P41)&amp;$K42,MAX(P$5:P41)+1),"")</f>
        <v/>
      </c>
      <c r="Q42" s="32" t="str">
        <f>IF(COUNTA(M42)=1,IF(COUNTA($K42)=1,MAX(Q$5:Q41)&amp;$K42,MAX(Q$5:Q41)+1),"")</f>
        <v>17a</v>
      </c>
      <c r="R42" s="32" t="str">
        <f>IF(COUNTA(N42)=1,IF(COUNTA($K42)=1,MAX(R$5:R41)&amp;$K42,MAX(R$5:R41)+1),"")</f>
        <v>19a</v>
      </c>
      <c r="S42" s="32" t="str">
        <f>IF(COUNTA(O42)=1,IF(COUNTA($K42)=1,MAX(S$5:S41)&amp;$K42,MAX(S$5:S41)+1),"")</f>
        <v>19a</v>
      </c>
      <c r="Z42" s="5" t="str">
        <f>VLOOKUP(I42,'Mapping Service'!$K:$S,9,0)</f>
        <v>preServiceTask000081</v>
      </c>
      <c r="AC42" s="5" t="s">
        <v>2034</v>
      </c>
    </row>
    <row r="43" spans="1:29">
      <c r="A43" s="5" t="s">
        <v>2404</v>
      </c>
      <c r="B43" s="2" t="s">
        <v>20</v>
      </c>
      <c r="C43" s="5" t="s">
        <v>21</v>
      </c>
      <c r="D43" s="95" t="s">
        <v>984</v>
      </c>
      <c r="E43" s="143" t="s">
        <v>930</v>
      </c>
      <c r="G43" s="158" t="s">
        <v>954</v>
      </c>
      <c r="H43" s="158" t="s">
        <v>954</v>
      </c>
      <c r="I43" s="158" t="s">
        <v>954</v>
      </c>
      <c r="J43" s="95" t="s">
        <v>2029</v>
      </c>
      <c r="K43" s="96" t="s">
        <v>2526</v>
      </c>
      <c r="M43" s="237" t="s">
        <v>2035</v>
      </c>
      <c r="N43" s="237" t="s">
        <v>946</v>
      </c>
      <c r="O43" s="237" t="s">
        <v>946</v>
      </c>
      <c r="P43" s="32" t="str">
        <f>IF(COUNTA(L43)=1,IF(COUNTA($K43)=1,MAX(P$5:P42)&amp;$K43,MAX(P$5:P42)+1),"")</f>
        <v/>
      </c>
      <c r="Q43" s="32" t="str">
        <f>IF(COUNTA(M43)=1,IF(COUNTA($K43)=1,MAX(Q$5:Q42)&amp;$K43,MAX(Q$5:Q42)+1),"")</f>
        <v>17b</v>
      </c>
      <c r="R43" s="32" t="str">
        <f>IF(COUNTA(N43)=1,IF(COUNTA($K43)=1,MAX(R$5:R42)&amp;$K43,MAX(R$5:R42)+1),"")</f>
        <v>19b</v>
      </c>
      <c r="S43" s="32" t="str">
        <f>IF(COUNTA(O43)=1,IF(COUNTA($K43)=1,MAX(S$5:S42)&amp;$K43,MAX(S$5:S42)+1),"")</f>
        <v>19b</v>
      </c>
      <c r="Z43" s="5" t="e">
        <f>VLOOKUP(I43,'Mapping Service'!$K:$S,9,0)</f>
        <v>#N/A</v>
      </c>
    </row>
    <row r="44" spans="1:29">
      <c r="A44" s="5" t="s">
        <v>2404</v>
      </c>
      <c r="B44" s="2" t="s">
        <v>20</v>
      </c>
      <c r="C44" s="5" t="s">
        <v>21</v>
      </c>
      <c r="D44" s="95" t="s">
        <v>985</v>
      </c>
      <c r="E44" s="143" t="s">
        <v>930</v>
      </c>
      <c r="G44" s="158" t="s">
        <v>954</v>
      </c>
      <c r="H44" s="158" t="s">
        <v>954</v>
      </c>
      <c r="I44" s="158" t="s">
        <v>954</v>
      </c>
      <c r="J44" s="95" t="s">
        <v>2029</v>
      </c>
      <c r="K44" s="96" t="s">
        <v>2527</v>
      </c>
      <c r="M44" s="237" t="s">
        <v>2036</v>
      </c>
      <c r="N44" s="237" t="s">
        <v>948</v>
      </c>
      <c r="O44" s="237" t="s">
        <v>948</v>
      </c>
      <c r="P44" s="32" t="str">
        <f>IF(COUNTA(L44)=1,IF(COUNTA($K44)=1,MAX(P$5:P43)&amp;$K44,MAX(P$5:P43)+1),"")</f>
        <v/>
      </c>
      <c r="Q44" s="32" t="str">
        <f>IF(COUNTA(M44)=1,IF(COUNTA($K44)=1,MAX(Q$5:Q43)&amp;$K44,MAX(Q$5:Q43)+1),"")</f>
        <v>17c</v>
      </c>
      <c r="R44" s="32" t="str">
        <f>IF(COUNTA(N44)=1,IF(COUNTA($K44)=1,MAX(R$5:R43)&amp;$K44,MAX(R$5:R43)+1),"")</f>
        <v>19c</v>
      </c>
      <c r="S44" s="32" t="str">
        <f>IF(COUNTA(O44)=1,IF(COUNTA($K44)=1,MAX(S$5:S43)&amp;$K44,MAX(S$5:S43)+1),"")</f>
        <v>19c</v>
      </c>
      <c r="Z44" s="5" t="e">
        <f>VLOOKUP(I44,'Mapping Service'!$K:$S,9,0)</f>
        <v>#N/A</v>
      </c>
    </row>
    <row r="45" spans="1:29">
      <c r="A45" s="5" t="s">
        <v>2404</v>
      </c>
      <c r="B45" s="2" t="s">
        <v>20</v>
      </c>
      <c r="C45" s="5" t="s">
        <v>21</v>
      </c>
      <c r="D45" s="7" t="s">
        <v>992</v>
      </c>
      <c r="E45" s="82" t="s">
        <v>894</v>
      </c>
      <c r="G45" s="157" t="s">
        <v>993</v>
      </c>
      <c r="H45" s="157" t="s">
        <v>993</v>
      </c>
      <c r="I45" s="157">
        <v>23</v>
      </c>
      <c r="M45" s="234">
        <v>18</v>
      </c>
      <c r="N45" s="234" t="s">
        <v>940</v>
      </c>
      <c r="O45" s="234" t="s">
        <v>940</v>
      </c>
      <c r="P45" s="32" t="str">
        <f>IF(COUNTA(L45)=1,IF(COUNTA($K45)=1,MAX(P$5:P44)&amp;$K45,MAX(P$5:P44)+1),"")</f>
        <v/>
      </c>
      <c r="Q45" s="32">
        <f>IF(COUNTA(M45)=1,IF(COUNTA($K45)=1,MAX(Q$5:Q44)&amp;$K45,MAX(Q$5:Q44)+1),"")</f>
        <v>18</v>
      </c>
      <c r="R45" s="32">
        <f>IF(COUNTA(N45)=1,IF(COUNTA($K45)=1,MAX(R$5:R44)&amp;$K45,MAX(R$5:R44)+1),"")</f>
        <v>20</v>
      </c>
      <c r="S45" s="32">
        <f>IF(COUNTA(O45)=1,IF(COUNTA($K45)=1,MAX(S$5:S44)&amp;$K45,MAX(S$5:S44)+1),"")</f>
        <v>20</v>
      </c>
      <c r="Z45" s="5" t="str">
        <f>VLOOKUP(I45,'Mapping Service'!$K:$S,9,0)</f>
        <v>preServiceTask000021</v>
      </c>
    </row>
    <row r="46" spans="1:29" ht="28.8">
      <c r="A46" s="5" t="s">
        <v>2404</v>
      </c>
      <c r="B46" s="2" t="s">
        <v>20</v>
      </c>
      <c r="C46" s="5" t="s">
        <v>21</v>
      </c>
      <c r="D46" s="95" t="s">
        <v>2410</v>
      </c>
      <c r="E46" s="143" t="s">
        <v>894</v>
      </c>
      <c r="G46" s="158" t="s">
        <v>954</v>
      </c>
      <c r="H46" s="158" t="s">
        <v>954</v>
      </c>
      <c r="I46" s="158" t="s">
        <v>954</v>
      </c>
      <c r="J46" s="95" t="s">
        <v>2029</v>
      </c>
      <c r="M46" s="237">
        <v>19</v>
      </c>
      <c r="N46" s="234" t="s">
        <v>95</v>
      </c>
      <c r="O46" s="234" t="s">
        <v>95</v>
      </c>
      <c r="P46" s="32" t="str">
        <f>IF(COUNTA(L46)=1,IF(COUNTA($K46)=1,MAX(P$5:P45)&amp;$K46,MAX(P$5:P45)+1),"")</f>
        <v/>
      </c>
      <c r="Q46" s="32">
        <f>IF(COUNTA(M46)=1,IF(COUNTA($K46)=1,MAX(Q$5:Q45)&amp;$K46,MAX(Q$5:Q45)+1),"")</f>
        <v>19</v>
      </c>
      <c r="R46" s="32">
        <f>IF(COUNTA(N46)=1,IF(COUNTA($K46)=1,MAX(R$5:R45)&amp;$K46,MAX(R$5:R45)+1),"")</f>
        <v>21</v>
      </c>
      <c r="S46" s="32">
        <f>IF(COUNTA(O46)=1,IF(COUNTA($K46)=1,MAX(S$5:S45)&amp;$K46,MAX(S$5:S45)+1),"")</f>
        <v>21</v>
      </c>
      <c r="Z46" s="5" t="e">
        <f>VLOOKUP(I46,'Mapping Service'!$K:$S,9,0)</f>
        <v>#N/A</v>
      </c>
    </row>
    <row r="47" spans="1:29" ht="28.8">
      <c r="A47" s="5" t="s">
        <v>2404</v>
      </c>
      <c r="B47" s="2" t="s">
        <v>20</v>
      </c>
      <c r="C47" s="5" t="s">
        <v>21</v>
      </c>
      <c r="D47" s="95" t="s">
        <v>1001</v>
      </c>
      <c r="E47" s="82" t="s">
        <v>894</v>
      </c>
      <c r="G47" s="157" t="s">
        <v>58</v>
      </c>
      <c r="H47" s="157" t="s">
        <v>911</v>
      </c>
      <c r="I47" s="157">
        <v>10</v>
      </c>
      <c r="J47" s="95" t="s">
        <v>2023</v>
      </c>
      <c r="M47" s="234">
        <v>20</v>
      </c>
      <c r="N47" s="234" t="s">
        <v>956</v>
      </c>
      <c r="O47" s="234" t="s">
        <v>956</v>
      </c>
      <c r="P47" s="32" t="str">
        <f>IF(COUNTA(L47)=1,IF(COUNTA($K47)=1,MAX(P$5:P46)&amp;$K47,MAX(P$5:P46)+1),"")</f>
        <v/>
      </c>
      <c r="Q47" s="32">
        <f>IF(COUNTA(M47)=1,IF(COUNTA($K47)=1,MAX(Q$5:Q46)&amp;$K47,MAX(Q$5:Q46)+1),"")</f>
        <v>20</v>
      </c>
      <c r="R47" s="32">
        <f>IF(COUNTA(N47)=1,IF(COUNTA($K47)=1,MAX(R$5:R46)&amp;$K47,MAX(R$5:R46)+1),"")</f>
        <v>22</v>
      </c>
      <c r="S47" s="32">
        <f>IF(COUNTA(O47)=1,IF(COUNTA($K47)=1,MAX(S$5:S46)&amp;$K47,MAX(S$5:S46)+1),"")</f>
        <v>22</v>
      </c>
      <c r="Z47" s="5" t="str">
        <f>VLOOKUP(I47,'Mapping Service'!$K:$S,9,0)</f>
        <v>preServiceTask000010</v>
      </c>
    </row>
    <row r="48" spans="1:29">
      <c r="A48" s="5" t="s">
        <v>2404</v>
      </c>
      <c r="B48" s="2" t="s">
        <v>20</v>
      </c>
      <c r="C48" s="5" t="s">
        <v>21</v>
      </c>
      <c r="D48" s="95" t="s">
        <v>1002</v>
      </c>
      <c r="E48" s="82" t="s">
        <v>894</v>
      </c>
      <c r="G48" s="157" t="s">
        <v>45</v>
      </c>
      <c r="H48" s="158" t="s">
        <v>954</v>
      </c>
      <c r="I48" s="157">
        <v>8</v>
      </c>
      <c r="J48" s="95" t="s">
        <v>2556</v>
      </c>
      <c r="M48" s="237">
        <v>21</v>
      </c>
      <c r="N48" s="234" t="s">
        <v>993</v>
      </c>
      <c r="O48" s="234" t="s">
        <v>993</v>
      </c>
      <c r="P48" s="32" t="str">
        <f>IF(COUNTA(L48)=1,IF(COUNTA($K48)=1,MAX(P$5:P47)&amp;$K48,MAX(P$5:P47)+1),"")</f>
        <v/>
      </c>
      <c r="Q48" s="32">
        <f>IF(COUNTA(M48)=1,IF(COUNTA($K48)=1,MAX(Q$5:Q47)&amp;$K48,MAX(Q$5:Q47)+1),"")</f>
        <v>21</v>
      </c>
      <c r="R48" s="32">
        <f>IF(COUNTA(N48)=1,IF(COUNTA($K48)=1,MAX(R$5:R47)&amp;$K48,MAX(R$5:R47)+1),"")</f>
        <v>23</v>
      </c>
      <c r="S48" s="32">
        <f>IF(COUNTA(O48)=1,IF(COUNTA($K48)=1,MAX(S$5:S47)&amp;$K48,MAX(S$5:S47)+1),"")</f>
        <v>23</v>
      </c>
      <c r="Z48" s="5" t="str">
        <f>VLOOKUP(I48,'Mapping Service'!$K:$S,9,0)</f>
        <v>preServiceTask0000080</v>
      </c>
    </row>
    <row r="49" spans="1:29">
      <c r="A49" s="5" t="s">
        <v>2404</v>
      </c>
      <c r="B49" s="2" t="s">
        <v>20</v>
      </c>
      <c r="C49" s="5" t="s">
        <v>21</v>
      </c>
      <c r="D49" s="7" t="s">
        <v>1003</v>
      </c>
      <c r="E49" s="82" t="s">
        <v>894</v>
      </c>
      <c r="G49" s="157" t="s">
        <v>67</v>
      </c>
      <c r="H49" s="157" t="s">
        <v>64</v>
      </c>
      <c r="I49" s="157">
        <v>13</v>
      </c>
      <c r="M49" s="234">
        <v>22</v>
      </c>
      <c r="N49" s="234" t="s">
        <v>126</v>
      </c>
      <c r="O49" s="234" t="s">
        <v>126</v>
      </c>
      <c r="P49" s="32" t="str">
        <f>IF(COUNTA(L49)=1,IF(COUNTA($K49)=1,MAX(P$5:P48)&amp;$K49,MAX(P$5:P48)+1),"")</f>
        <v/>
      </c>
      <c r="Q49" s="32">
        <f>IF(COUNTA(M49)=1,IF(COUNTA($K49)=1,MAX(Q$5:Q48)&amp;$K49,MAX(Q$5:Q48)+1),"")</f>
        <v>22</v>
      </c>
      <c r="R49" s="32">
        <f>IF(COUNTA(N49)=1,IF(COUNTA($K49)=1,MAX(R$5:R48)&amp;$K49,MAX(R$5:R48)+1),"")</f>
        <v>24</v>
      </c>
      <c r="S49" s="32">
        <f>IF(COUNTA(O49)=1,IF(COUNTA($K49)=1,MAX(S$5:S48)&amp;$K49,MAX(S$5:S48)+1),"")</f>
        <v>24</v>
      </c>
      <c r="Z49" s="5" t="str">
        <f>VLOOKUP(I49,'Mapping Service'!$K:$S,9,0)</f>
        <v>preServiceTask0000130</v>
      </c>
    </row>
    <row r="50" spans="1:29">
      <c r="A50" s="5" t="s">
        <v>2404</v>
      </c>
      <c r="B50" s="2" t="s">
        <v>20</v>
      </c>
      <c r="C50" s="5" t="s">
        <v>21</v>
      </c>
      <c r="D50" s="7" t="s">
        <v>1005</v>
      </c>
      <c r="E50" s="82" t="s">
        <v>894</v>
      </c>
      <c r="G50" s="157" t="s">
        <v>70</v>
      </c>
      <c r="H50" s="157" t="s">
        <v>67</v>
      </c>
      <c r="I50" s="157">
        <v>14</v>
      </c>
      <c r="M50" s="237">
        <v>23</v>
      </c>
      <c r="N50" s="234" t="s">
        <v>129</v>
      </c>
      <c r="O50" s="234" t="s">
        <v>129</v>
      </c>
      <c r="P50" s="32" t="str">
        <f>IF(COUNTA(L50)=1,IF(COUNTA($K50)=1,MAX(P$5:P49)&amp;$K50,MAX(P$5:P49)+1),"")</f>
        <v/>
      </c>
      <c r="Q50" s="32">
        <f>IF(COUNTA(M50)=1,IF(COUNTA($K50)=1,MAX(Q$5:Q49)&amp;$K50,MAX(Q$5:Q49)+1),"")</f>
        <v>23</v>
      </c>
      <c r="R50" s="32">
        <f>IF(COUNTA(N50)=1,IF(COUNTA($K50)=1,MAX(R$5:R49)&amp;$K50,MAX(R$5:R49)+1),"")</f>
        <v>25</v>
      </c>
      <c r="S50" s="32">
        <f>IF(COUNTA(O50)=1,IF(COUNTA($K50)=1,MAX(S$5:S49)&amp;$K50,MAX(S$5:S49)+1),"")</f>
        <v>25</v>
      </c>
      <c r="Z50" s="5" t="str">
        <f>VLOOKUP(I50,'Mapping Service'!$K:$S,9,0)</f>
        <v>preServiceTask000014</v>
      </c>
    </row>
    <row r="51" spans="1:29">
      <c r="A51" s="5" t="s">
        <v>2404</v>
      </c>
      <c r="B51" s="2" t="s">
        <v>20</v>
      </c>
      <c r="C51" s="5" t="s">
        <v>21</v>
      </c>
      <c r="D51" s="7" t="s">
        <v>1006</v>
      </c>
      <c r="E51" s="82" t="s">
        <v>894</v>
      </c>
      <c r="G51" s="157" t="s">
        <v>73</v>
      </c>
      <c r="H51" s="157" t="s">
        <v>70</v>
      </c>
      <c r="I51" s="157">
        <v>15</v>
      </c>
      <c r="M51" s="234">
        <v>24</v>
      </c>
      <c r="N51" s="234" t="s">
        <v>132</v>
      </c>
      <c r="O51" s="234" t="s">
        <v>132</v>
      </c>
      <c r="P51" s="32" t="str">
        <f>IF(COUNTA(L51)=1,IF(COUNTA($K51)=1,MAX(P$5:P50)&amp;$K51,MAX(P$5:P50)+1),"")</f>
        <v/>
      </c>
      <c r="Q51" s="32">
        <f>IF(COUNTA(M51)=1,IF(COUNTA($K51)=1,MAX(Q$5:Q50)&amp;$K51,MAX(Q$5:Q50)+1),"")</f>
        <v>24</v>
      </c>
      <c r="R51" s="32">
        <f>IF(COUNTA(N51)=1,IF(COUNTA($K51)=1,MAX(R$5:R50)&amp;$K51,MAX(R$5:R50)+1),"")</f>
        <v>26</v>
      </c>
      <c r="S51" s="32">
        <f>IF(COUNTA(O51)=1,IF(COUNTA($K51)=1,MAX(S$5:S50)&amp;$K51,MAX(S$5:S50)+1),"")</f>
        <v>26</v>
      </c>
      <c r="Z51" s="5" t="str">
        <f>VLOOKUP(I51,'Mapping Service'!$K:$S,9,0)</f>
        <v>preServiceTask0000150</v>
      </c>
    </row>
    <row r="52" spans="1:29">
      <c r="A52" s="5" t="s">
        <v>2404</v>
      </c>
      <c r="B52" s="2" t="s">
        <v>20</v>
      </c>
      <c r="C52" s="5" t="s">
        <v>21</v>
      </c>
      <c r="D52" s="95" t="s">
        <v>1008</v>
      </c>
      <c r="E52" s="143" t="s">
        <v>894</v>
      </c>
      <c r="G52" s="158" t="s">
        <v>954</v>
      </c>
      <c r="H52" s="158" t="s">
        <v>954</v>
      </c>
      <c r="I52" s="158" t="s">
        <v>954</v>
      </c>
      <c r="J52" s="95" t="s">
        <v>2029</v>
      </c>
      <c r="M52" s="237">
        <v>25</v>
      </c>
      <c r="N52" s="234" t="s">
        <v>135</v>
      </c>
      <c r="O52" s="234" t="s">
        <v>135</v>
      </c>
      <c r="P52" s="32" t="str">
        <f>IF(COUNTA(L52)=1,IF(COUNTA($K52)=1,MAX(P$5:P51)&amp;$K52,MAX(P$5:P51)+1),"")</f>
        <v/>
      </c>
      <c r="Q52" s="32">
        <f>IF(COUNTA(M52)=1,IF(COUNTA($K52)=1,MAX(Q$5:Q51)&amp;$K52,MAX(Q$5:Q51)+1),"")</f>
        <v>25</v>
      </c>
      <c r="R52" s="32">
        <f>IF(COUNTA(N52)=1,IF(COUNTA($K52)=1,MAX(R$5:R51)&amp;$K52,MAX(R$5:R51)+1),"")</f>
        <v>27</v>
      </c>
      <c r="S52" s="32">
        <f>IF(COUNTA(O52)=1,IF(COUNTA($K52)=1,MAX(S$5:S51)&amp;$K52,MAX(S$5:S51)+1),"")</f>
        <v>27</v>
      </c>
      <c r="Z52" s="5" t="e">
        <f>VLOOKUP(I52,'Mapping Service'!$K:$S,9,0)</f>
        <v>#N/A</v>
      </c>
    </row>
    <row r="53" spans="1:29" ht="72">
      <c r="A53" s="5" t="s">
        <v>2404</v>
      </c>
      <c r="B53" s="2" t="s">
        <v>20</v>
      </c>
      <c r="C53" s="5" t="s">
        <v>21</v>
      </c>
      <c r="D53" s="193" t="s">
        <v>2411</v>
      </c>
      <c r="E53" s="82" t="s">
        <v>894</v>
      </c>
      <c r="G53" s="157" t="s">
        <v>135</v>
      </c>
      <c r="H53" s="157" t="s">
        <v>135</v>
      </c>
      <c r="I53" s="157">
        <v>27</v>
      </c>
      <c r="J53" s="95" t="s">
        <v>2023</v>
      </c>
      <c r="M53" s="234">
        <v>26</v>
      </c>
      <c r="N53" s="234" t="s">
        <v>138</v>
      </c>
      <c r="O53" s="234" t="s">
        <v>138</v>
      </c>
      <c r="P53" s="32" t="str">
        <f>IF(COUNTA(L53)=1,IF(COUNTA($K53)=1,MAX(P$5:P52)&amp;$K53,MAX(P$5:P52)+1),"")</f>
        <v/>
      </c>
      <c r="Q53" s="32">
        <f>IF(COUNTA(M53)=1,IF(COUNTA($K53)=1,MAX(Q$5:Q52)&amp;$K53,MAX(Q$5:Q52)+1),"")</f>
        <v>26</v>
      </c>
      <c r="R53" s="32">
        <f>IF(COUNTA(N53)=1,IF(COUNTA($K53)=1,MAX(R$5:R52)&amp;$K53,MAX(R$5:R52)+1),"")</f>
        <v>28</v>
      </c>
      <c r="S53" s="32">
        <f>IF(COUNTA(O53)=1,IF(COUNTA($K53)=1,MAX(S$5:S52)&amp;$K53,MAX(S$5:S52)+1),"")</f>
        <v>28</v>
      </c>
      <c r="Z53" s="5" t="str">
        <f>VLOOKUP(I53,'Mapping Service'!$K:$S,9,0)</f>
        <v>preServiceTask000026</v>
      </c>
    </row>
    <row r="54" spans="1:29">
      <c r="A54" s="5" t="s">
        <v>2404</v>
      </c>
      <c r="B54" s="2" t="s">
        <v>20</v>
      </c>
      <c r="C54" s="5" t="s">
        <v>21</v>
      </c>
      <c r="D54" s="7" t="s">
        <v>1019</v>
      </c>
      <c r="E54" s="143" t="s">
        <v>2025</v>
      </c>
      <c r="G54" s="158" t="s">
        <v>954</v>
      </c>
      <c r="H54" s="158" t="s">
        <v>954</v>
      </c>
      <c r="I54" s="158" t="s">
        <v>954</v>
      </c>
      <c r="J54" s="95" t="s">
        <v>2029</v>
      </c>
      <c r="M54" s="237">
        <v>27</v>
      </c>
      <c r="N54" s="234" t="s">
        <v>141</v>
      </c>
      <c r="O54" s="234" t="s">
        <v>141</v>
      </c>
      <c r="P54" s="32" t="str">
        <f>IF(COUNTA(L54)=1,IF(COUNTA($K54)=1,MAX(P$5:P53)&amp;$K54,MAX(P$5:P53)+1),"")</f>
        <v/>
      </c>
      <c r="Q54" s="32">
        <f>IF(COUNTA(M54)=1,IF(COUNTA($K54)=1,MAX(Q$5:Q53)&amp;$K54,MAX(Q$5:Q53)+1),"")</f>
        <v>27</v>
      </c>
      <c r="R54" s="32">
        <f>IF(COUNTA(N54)=1,IF(COUNTA($K54)=1,MAX(R$5:R53)&amp;$K54,MAX(R$5:R53)+1),"")</f>
        <v>29</v>
      </c>
      <c r="S54" s="32">
        <f>IF(COUNTA(O54)=1,IF(COUNTA($K54)=1,MAX(S$5:S53)&amp;$K54,MAX(S$5:S53)+1),"")</f>
        <v>29</v>
      </c>
      <c r="Z54" s="5" t="e">
        <f>VLOOKUP(I54,'Mapping Service'!$K:$S,9,0)</f>
        <v>#N/A</v>
      </c>
    </row>
    <row r="55" spans="1:29">
      <c r="A55" s="5" t="s">
        <v>2404</v>
      </c>
      <c r="B55" s="2" t="s">
        <v>20</v>
      </c>
      <c r="C55" s="5" t="s">
        <v>21</v>
      </c>
      <c r="D55" s="7" t="s">
        <v>1020</v>
      </c>
      <c r="E55" s="82" t="s">
        <v>894</v>
      </c>
      <c r="G55" s="158" t="s">
        <v>954</v>
      </c>
      <c r="H55" s="158" t="s">
        <v>954</v>
      </c>
      <c r="I55" s="158" t="s">
        <v>954</v>
      </c>
      <c r="J55" s="95" t="s">
        <v>2029</v>
      </c>
      <c r="K55" s="96" t="s">
        <v>2525</v>
      </c>
      <c r="M55" s="237" t="s">
        <v>2046</v>
      </c>
      <c r="N55" s="237" t="s">
        <v>2047</v>
      </c>
      <c r="O55" s="237" t="s">
        <v>2047</v>
      </c>
      <c r="P55" s="32" t="str">
        <f>IF(COUNTA(L55)=1,IF(COUNTA($K55)=1,MAX(P$5:P54)&amp;$K55,MAX(P$5:P54)+1),"")</f>
        <v/>
      </c>
      <c r="Q55" s="32" t="str">
        <f>IF(COUNTA(M55)=1,IF(COUNTA($K55)=1,MAX(Q$5:Q54)&amp;$K55,MAX(Q$5:Q54)+1),"")</f>
        <v>27a</v>
      </c>
      <c r="R55" s="32" t="str">
        <f>IF(COUNTA(N55)=1,IF(COUNTA($K55)=1,MAX(R$5:R54)&amp;$K55,MAX(R$5:R54)+1),"")</f>
        <v>29a</v>
      </c>
      <c r="S55" s="32" t="str">
        <f>IF(COUNTA(O55)=1,IF(COUNTA($K55)=1,MAX(S$5:S54)&amp;$K55,MAX(S$5:S54)+1),"")</f>
        <v>29a</v>
      </c>
      <c r="Z55" s="5" t="e">
        <f>VLOOKUP(I55,'Mapping Service'!$K:$S,9,0)</f>
        <v>#N/A</v>
      </c>
    </row>
    <row r="56" spans="1:29" ht="129.6">
      <c r="A56" s="5" t="s">
        <v>2404</v>
      </c>
      <c r="B56" s="2" t="s">
        <v>20</v>
      </c>
      <c r="C56" s="5" t="s">
        <v>21</v>
      </c>
      <c r="D56" s="208" t="s">
        <v>2412</v>
      </c>
      <c r="E56" s="82" t="s">
        <v>894</v>
      </c>
      <c r="G56" s="158" t="s">
        <v>954</v>
      </c>
      <c r="H56" s="158" t="s">
        <v>954</v>
      </c>
      <c r="I56" s="158" t="s">
        <v>954</v>
      </c>
      <c r="J56" s="95" t="s">
        <v>2029</v>
      </c>
      <c r="K56" s="96" t="s">
        <v>2526</v>
      </c>
      <c r="M56" s="237" t="s">
        <v>2049</v>
      </c>
      <c r="N56" s="237" t="s">
        <v>2050</v>
      </c>
      <c r="O56" s="237" t="s">
        <v>2050</v>
      </c>
      <c r="P56" s="32" t="str">
        <f>IF(COUNTA(L56)=1,IF(COUNTA($K56)=1,MAX(P$5:P55)&amp;$K56,MAX(P$5:P55)+1),"")</f>
        <v/>
      </c>
      <c r="Q56" s="32" t="str">
        <f>IF(COUNTA(M56)=1,IF(COUNTA($K56)=1,MAX(Q$5:Q55)&amp;$K56,MAX(Q$5:Q55)+1),"")</f>
        <v>27b</v>
      </c>
      <c r="R56" s="32" t="str">
        <f>IF(COUNTA(N56)=1,IF(COUNTA($K56)=1,MAX(R$5:R55)&amp;$K56,MAX(R$5:R55)+1),"")</f>
        <v>29b</v>
      </c>
      <c r="S56" s="32" t="str">
        <f>IF(COUNTA(O56)=1,IF(COUNTA($K56)=1,MAX(S$5:S55)&amp;$K56,MAX(S$5:S55)+1),"")</f>
        <v>29b</v>
      </c>
      <c r="Z56" s="5" t="e">
        <f>VLOOKUP(I56,'Mapping Service'!$K:$S,9,0)</f>
        <v>#N/A</v>
      </c>
    </row>
    <row r="57" spans="1:29" ht="28.8">
      <c r="A57" s="5" t="s">
        <v>2404</v>
      </c>
      <c r="B57" s="2" t="s">
        <v>20</v>
      </c>
      <c r="C57" s="5" t="s">
        <v>21</v>
      </c>
      <c r="D57" s="95" t="s">
        <v>1022</v>
      </c>
      <c r="E57" s="82" t="s">
        <v>894</v>
      </c>
      <c r="G57" s="157" t="s">
        <v>138</v>
      </c>
      <c r="H57" s="157" t="s">
        <v>141</v>
      </c>
      <c r="I57" s="157">
        <v>29</v>
      </c>
      <c r="J57" s="95" t="s">
        <v>2023</v>
      </c>
      <c r="M57" s="234">
        <v>28</v>
      </c>
      <c r="N57" s="234" t="s">
        <v>144</v>
      </c>
      <c r="O57" s="234" t="s">
        <v>144</v>
      </c>
      <c r="P57" s="32" t="str">
        <f>IF(COUNTA(L57)=1,IF(COUNTA($K57)=1,MAX(P$5:P56)&amp;$K57,MAX(P$5:P56)+1),"")</f>
        <v/>
      </c>
      <c r="Q57" s="32">
        <f>IF(COUNTA(M57)=1,IF(COUNTA($K57)=1,MAX(Q$5:Q56)&amp;$K57,MAX(Q$5:Q56)+1),"")</f>
        <v>28</v>
      </c>
      <c r="R57" s="32">
        <f>IF(COUNTA(N57)=1,IF(COUNTA($K57)=1,MAX(R$5:R56)&amp;$K57,MAX(R$5:R56)+1),"")</f>
        <v>30</v>
      </c>
      <c r="S57" s="32">
        <f>IF(COUNTA(O57)=1,IF(COUNTA($K57)=1,MAX(S$5:S56)&amp;$K57,MAX(S$5:S56)+1),"")</f>
        <v>30</v>
      </c>
      <c r="Z57" s="5" t="str">
        <f>VLOOKUP(I57,'Mapping Service'!$K:$S,9,0)</f>
        <v>preServiceTask000028</v>
      </c>
    </row>
    <row r="58" spans="1:29" ht="43.2">
      <c r="A58" s="5" t="s">
        <v>2404</v>
      </c>
      <c r="B58" s="2" t="s">
        <v>20</v>
      </c>
      <c r="C58" s="5" t="s">
        <v>21</v>
      </c>
      <c r="D58" s="208" t="s">
        <v>2413</v>
      </c>
      <c r="E58" s="82" t="s">
        <v>894</v>
      </c>
      <c r="G58" s="157" t="s">
        <v>954</v>
      </c>
      <c r="H58" s="157" t="s">
        <v>138</v>
      </c>
      <c r="I58" s="157">
        <v>28</v>
      </c>
      <c r="J58" s="95" t="s">
        <v>2557</v>
      </c>
      <c r="M58" s="234">
        <v>29</v>
      </c>
      <c r="N58" s="234" t="s">
        <v>147</v>
      </c>
      <c r="O58" s="234" t="s">
        <v>147</v>
      </c>
      <c r="P58" s="32" t="str">
        <f>IF(COUNTA(L58)=1,IF(COUNTA($K58)=1,MAX(P$5:P57)&amp;$K58,MAX(P$5:P57)+1),"")</f>
        <v/>
      </c>
      <c r="Q58" s="32">
        <f>IF(COUNTA(M58)=1,IF(COUNTA($K58)=1,MAX(Q$5:Q57)&amp;$K58,MAX(Q$5:Q57)+1),"")</f>
        <v>29</v>
      </c>
      <c r="R58" s="32">
        <f>IF(COUNTA(N58)=1,IF(COUNTA($K58)=1,MAX(R$5:R57)&amp;$K58,MAX(R$5:R57)+1),"")</f>
        <v>31</v>
      </c>
      <c r="S58" s="32">
        <f>IF(COUNTA(O58)=1,IF(COUNTA($K58)=1,MAX(S$5:S57)&amp;$K58,MAX(S$5:S57)+1),"")</f>
        <v>31</v>
      </c>
      <c r="Z58" s="5" t="str">
        <f>VLOOKUP(I58,'Mapping Service'!$K:$S,9,0)</f>
        <v>preServiceTask000027</v>
      </c>
    </row>
    <row r="59" spans="1:29">
      <c r="A59" s="5" t="s">
        <v>2404</v>
      </c>
      <c r="B59" s="2" t="s">
        <v>20</v>
      </c>
      <c r="C59" s="5" t="s">
        <v>21</v>
      </c>
      <c r="D59" s="95" t="s">
        <v>1035</v>
      </c>
      <c r="E59" s="143" t="s">
        <v>894</v>
      </c>
      <c r="G59" s="158" t="s">
        <v>954</v>
      </c>
      <c r="H59" s="158" t="s">
        <v>954</v>
      </c>
      <c r="I59" s="158" t="s">
        <v>954</v>
      </c>
      <c r="J59" s="95" t="s">
        <v>2029</v>
      </c>
      <c r="M59" s="237" t="s">
        <v>147</v>
      </c>
      <c r="N59" s="234" t="s">
        <v>152</v>
      </c>
      <c r="O59" s="234" t="s">
        <v>152</v>
      </c>
      <c r="P59" s="32" t="str">
        <f>IF(COUNTA(L59)=1,IF(COUNTA($K59)=1,MAX(P$5:P58)&amp;$K59,MAX(P$5:P58)+1),"")</f>
        <v/>
      </c>
      <c r="Q59" s="32">
        <f>IF(COUNTA(M59)=1,IF(COUNTA($K59)=1,MAX(Q$5:Q58)&amp;$K59,MAX(Q$5:Q58)+1),"")</f>
        <v>30</v>
      </c>
      <c r="R59" s="32">
        <f>IF(COUNTA(N59)=1,IF(COUNTA($K59)=1,MAX(R$5:R58)&amp;$K59,MAX(R$5:R58)+1),"")</f>
        <v>32</v>
      </c>
      <c r="S59" s="32">
        <f>IF(COUNTA(O59)=1,IF(COUNTA($K59)=1,MAX(S$5:S58)&amp;$K59,MAX(S$5:S58)+1),"")</f>
        <v>32</v>
      </c>
      <c r="Z59" s="5" t="e">
        <f>VLOOKUP(I59,'Mapping Service'!$K:$S,9,0)</f>
        <v>#N/A</v>
      </c>
    </row>
    <row r="60" spans="1:29" ht="72">
      <c r="A60" s="5" t="s">
        <v>2404</v>
      </c>
      <c r="B60" s="48" t="s">
        <v>149</v>
      </c>
      <c r="C60" s="48" t="s">
        <v>2405</v>
      </c>
      <c r="D60" s="16" t="s">
        <v>2414</v>
      </c>
      <c r="E60" s="48" t="s">
        <v>890</v>
      </c>
      <c r="F60" s="49"/>
      <c r="G60" s="156"/>
      <c r="H60" s="156"/>
      <c r="I60" s="156"/>
      <c r="J60" s="16"/>
      <c r="K60" s="49"/>
      <c r="L60" s="236"/>
      <c r="M60" s="236" t="s">
        <v>23</v>
      </c>
      <c r="N60" s="236" t="s">
        <v>23</v>
      </c>
      <c r="O60" s="236" t="s">
        <v>23</v>
      </c>
      <c r="P60" s="49"/>
      <c r="Q60" s="49" t="s">
        <v>23</v>
      </c>
      <c r="R60" s="49" t="s">
        <v>23</v>
      </c>
      <c r="S60" s="49" t="s">
        <v>23</v>
      </c>
      <c r="T60" s="48"/>
      <c r="U60" s="48"/>
      <c r="V60" s="48"/>
      <c r="W60" s="48"/>
      <c r="X60" s="48"/>
      <c r="Y60" s="48"/>
      <c r="Z60" s="5" t="e">
        <f>VLOOKUP(I60,'Mapping Service'!$K:$S,9,0)</f>
        <v>#N/A</v>
      </c>
      <c r="AA60" s="48"/>
      <c r="AB60" s="48"/>
      <c r="AC60" s="77"/>
    </row>
    <row r="61" spans="1:29" ht="15">
      <c r="A61" s="5" t="s">
        <v>2404</v>
      </c>
      <c r="B61" s="196" t="s">
        <v>149</v>
      </c>
      <c r="C61" s="97" t="s">
        <v>2053</v>
      </c>
      <c r="D61" s="181"/>
      <c r="E61" s="182" t="s">
        <v>2416</v>
      </c>
      <c r="F61" s="173">
        <v>0</v>
      </c>
      <c r="G61" s="96">
        <v>0</v>
      </c>
      <c r="H61" s="96">
        <v>0</v>
      </c>
      <c r="I61" s="197"/>
      <c r="J61" s="218"/>
      <c r="K61" s="212"/>
      <c r="L61" s="238">
        <v>0</v>
      </c>
      <c r="M61" s="237">
        <v>0</v>
      </c>
      <c r="N61" s="239" t="s">
        <v>556</v>
      </c>
      <c r="O61" s="240"/>
      <c r="P61" s="173">
        <v>0</v>
      </c>
      <c r="Q61" s="96">
        <v>0</v>
      </c>
      <c r="R61" s="197" t="s">
        <v>556</v>
      </c>
      <c r="S61"/>
      <c r="T61"/>
      <c r="U61"/>
      <c r="V61"/>
      <c r="W61" s="184" t="s">
        <v>2417</v>
      </c>
      <c r="X61"/>
      <c r="Y61" s="183"/>
      <c r="Z61" s="181"/>
      <c r="AA61" s="183"/>
      <c r="AB61" s="77"/>
      <c r="AC61" s="77"/>
    </row>
    <row r="62" spans="1:29" ht="15">
      <c r="A62" s="5" t="s">
        <v>2404</v>
      </c>
      <c r="B62" s="196" t="s">
        <v>149</v>
      </c>
      <c r="C62" s="97" t="s">
        <v>2053</v>
      </c>
      <c r="D62" s="183"/>
      <c r="E62" s="185" t="s">
        <v>1043</v>
      </c>
      <c r="F62" s="173">
        <v>0</v>
      </c>
      <c r="G62" s="96">
        <v>0</v>
      </c>
      <c r="H62" s="96">
        <v>0</v>
      </c>
      <c r="I62" s="197"/>
      <c r="J62" s="218" t="s">
        <v>2418</v>
      </c>
      <c r="K62" s="212"/>
      <c r="L62" s="238">
        <v>0</v>
      </c>
      <c r="M62" s="237">
        <v>0</v>
      </c>
      <c r="N62" s="239" t="s">
        <v>556</v>
      </c>
      <c r="O62" s="240"/>
      <c r="P62" s="173">
        <v>0</v>
      </c>
      <c r="Q62" s="96">
        <v>0</v>
      </c>
      <c r="R62" s="197" t="s">
        <v>556</v>
      </c>
      <c r="S62"/>
      <c r="T62"/>
      <c r="U62"/>
      <c r="V62"/>
      <c r="W62" s="184" t="s">
        <v>2419</v>
      </c>
      <c r="X62"/>
      <c r="Y62" s="183"/>
      <c r="Z62" s="181"/>
      <c r="AA62" s="183"/>
      <c r="AB62" s="77"/>
      <c r="AC62" s="77"/>
    </row>
    <row r="63" spans="1:29" ht="15">
      <c r="A63" s="5" t="s">
        <v>2404</v>
      </c>
      <c r="B63" s="196" t="s">
        <v>149</v>
      </c>
      <c r="C63" s="186" t="s">
        <v>2420</v>
      </c>
      <c r="D63" s="186"/>
      <c r="E63" s="182" t="s">
        <v>2416</v>
      </c>
      <c r="F63" s="173">
        <v>0</v>
      </c>
      <c r="G63" s="96">
        <v>0</v>
      </c>
      <c r="H63" s="96">
        <v>0</v>
      </c>
      <c r="I63" s="197"/>
      <c r="J63" s="218"/>
      <c r="K63" s="212"/>
      <c r="L63" s="238">
        <v>0</v>
      </c>
      <c r="M63" s="237">
        <v>0</v>
      </c>
      <c r="N63" s="239" t="s">
        <v>556</v>
      </c>
      <c r="O63" s="240"/>
      <c r="P63" s="173">
        <v>0</v>
      </c>
      <c r="Q63" s="96">
        <v>0</v>
      </c>
      <c r="R63" s="197" t="s">
        <v>556</v>
      </c>
      <c r="S63"/>
      <c r="T63"/>
      <c r="U63"/>
      <c r="V63"/>
      <c r="W63" s="184" t="s">
        <v>2421</v>
      </c>
      <c r="X63"/>
      <c r="Y63" s="183"/>
      <c r="Z63" s="181"/>
      <c r="AA63" s="183"/>
      <c r="AB63" s="77"/>
      <c r="AC63" s="77"/>
    </row>
    <row r="64" spans="1:29" ht="15">
      <c r="A64" s="5" t="s">
        <v>2404</v>
      </c>
      <c r="B64" s="196" t="s">
        <v>149</v>
      </c>
      <c r="C64" s="186" t="s">
        <v>2420</v>
      </c>
      <c r="D64" s="186"/>
      <c r="E64" s="185" t="s">
        <v>1043</v>
      </c>
      <c r="F64" s="173">
        <v>0</v>
      </c>
      <c r="G64" s="96">
        <v>0</v>
      </c>
      <c r="H64" s="96">
        <v>0</v>
      </c>
      <c r="I64" s="197"/>
      <c r="J64" s="218"/>
      <c r="K64" s="212"/>
      <c r="L64" s="238">
        <v>0</v>
      </c>
      <c r="M64" s="237">
        <v>0</v>
      </c>
      <c r="N64" s="239"/>
      <c r="O64" s="240"/>
      <c r="P64" s="173">
        <v>0</v>
      </c>
      <c r="Q64" s="96">
        <v>0</v>
      </c>
      <c r="R64" s="197"/>
      <c r="S64"/>
      <c r="T64"/>
      <c r="U64">
        <v>126</v>
      </c>
      <c r="V64"/>
      <c r="W64" s="184" t="s">
        <v>2422</v>
      </c>
      <c r="X64"/>
      <c r="Y64" s="183"/>
      <c r="Z64" s="181"/>
      <c r="AA64" s="183"/>
      <c r="AB64" s="77"/>
      <c r="AC64" s="77"/>
    </row>
    <row r="65" spans="1:29" ht="15">
      <c r="A65" s="5" t="s">
        <v>2404</v>
      </c>
      <c r="B65" s="196" t="s">
        <v>149</v>
      </c>
      <c r="C65" s="186" t="s">
        <v>2420</v>
      </c>
      <c r="D65" s="186"/>
      <c r="E65" s="185" t="s">
        <v>1043</v>
      </c>
      <c r="F65" s="173">
        <v>0</v>
      </c>
      <c r="G65" s="96">
        <v>0</v>
      </c>
      <c r="H65" s="96">
        <v>0</v>
      </c>
      <c r="I65" s="197"/>
      <c r="J65" s="218"/>
      <c r="K65" s="212"/>
      <c r="L65" s="238">
        <v>0</v>
      </c>
      <c r="M65" s="237">
        <v>0</v>
      </c>
      <c r="N65" s="239"/>
      <c r="O65" s="240"/>
      <c r="P65" s="173">
        <v>0</v>
      </c>
      <c r="Q65" s="96">
        <v>0</v>
      </c>
      <c r="R65" s="197"/>
      <c r="S65"/>
      <c r="T65"/>
      <c r="U65">
        <v>127</v>
      </c>
      <c r="V65"/>
      <c r="W65" s="184" t="s">
        <v>2423</v>
      </c>
      <c r="X65"/>
      <c r="Y65" s="183"/>
      <c r="Z65" s="181"/>
      <c r="AA65" s="183"/>
      <c r="AB65" s="77"/>
      <c r="AC65" s="77"/>
    </row>
    <row r="66" spans="1:29" ht="57.6">
      <c r="A66" s="5" t="s">
        <v>2404</v>
      </c>
      <c r="B66" s="196" t="s">
        <v>149</v>
      </c>
      <c r="C66" s="97" t="s">
        <v>1041</v>
      </c>
      <c r="D66" s="173" t="s">
        <v>2424</v>
      </c>
      <c r="E66" s="187" t="s">
        <v>1043</v>
      </c>
      <c r="F66"/>
      <c r="G66" s="96">
        <v>0</v>
      </c>
      <c r="H66" s="96">
        <v>0</v>
      </c>
      <c r="I66" s="32"/>
      <c r="J66" s="218"/>
      <c r="K66" s="212"/>
      <c r="L66" s="240"/>
      <c r="M66" s="237">
        <v>0</v>
      </c>
      <c r="O66" s="241" t="s">
        <v>2416</v>
      </c>
      <c r="P66"/>
      <c r="Q66" s="96">
        <v>0</v>
      </c>
      <c r="S66" s="188" t="s">
        <v>2416</v>
      </c>
      <c r="T66"/>
      <c r="U66"/>
      <c r="V66"/>
      <c r="W66" s="184" t="s">
        <v>2425</v>
      </c>
      <c r="X66"/>
      <c r="Y66"/>
      <c r="Z66" s="148"/>
      <c r="AA66"/>
      <c r="AB66" s="77"/>
      <c r="AC66" s="77"/>
    </row>
    <row r="67" spans="1:29">
      <c r="A67" s="5" t="s">
        <v>2404</v>
      </c>
      <c r="B67" s="20" t="s">
        <v>149</v>
      </c>
      <c r="C67" s="20" t="s">
        <v>1041</v>
      </c>
      <c r="D67" s="99" t="s">
        <v>1041</v>
      </c>
      <c r="E67" s="20" t="s">
        <v>2</v>
      </c>
      <c r="F67" s="71"/>
      <c r="J67" s="98"/>
      <c r="K67" s="213"/>
      <c r="M67" s="234" t="s">
        <v>23</v>
      </c>
      <c r="N67" s="234" t="s">
        <v>23</v>
      </c>
      <c r="O67" s="234" t="s">
        <v>23</v>
      </c>
      <c r="P67" s="71"/>
      <c r="Q67" s="71" t="s">
        <v>23</v>
      </c>
      <c r="R67" s="71" t="s">
        <v>23</v>
      </c>
      <c r="S67" s="71" t="s">
        <v>23</v>
      </c>
      <c r="T67" s="20"/>
      <c r="U67" s="20"/>
      <c r="V67" s="20"/>
      <c r="W67" s="20"/>
      <c r="X67" s="20"/>
      <c r="Y67" s="20"/>
      <c r="Z67" s="5" t="e">
        <f>VLOOKUP(I67,'Mapping Service'!$K:$S,9,0)</f>
        <v>#N/A</v>
      </c>
      <c r="AA67" s="20"/>
      <c r="AB67" s="20"/>
    </row>
    <row r="68" spans="1:29" ht="43.2">
      <c r="A68" s="5" t="s">
        <v>2404</v>
      </c>
      <c r="B68" s="63" t="s">
        <v>149</v>
      </c>
      <c r="C68" s="5" t="s">
        <v>1041</v>
      </c>
      <c r="D68" s="208" t="s">
        <v>2426</v>
      </c>
      <c r="E68" s="82" t="s">
        <v>1043</v>
      </c>
      <c r="M68" s="234" t="s">
        <v>23</v>
      </c>
      <c r="N68" s="234" t="s">
        <v>23</v>
      </c>
      <c r="O68" s="234" t="s">
        <v>23</v>
      </c>
      <c r="Q68" s="32" t="s">
        <v>23</v>
      </c>
      <c r="R68" s="32" t="s">
        <v>23</v>
      </c>
      <c r="S68" s="32" t="s">
        <v>23</v>
      </c>
      <c r="Z68" s="5" t="e">
        <f>VLOOKUP(I68,'Mapping Service'!$K:$S,9,0)</f>
        <v>#N/A</v>
      </c>
    </row>
    <row r="69" spans="1:29">
      <c r="A69" s="5" t="s">
        <v>2404</v>
      </c>
      <c r="B69" s="63" t="s">
        <v>149</v>
      </c>
      <c r="C69" s="5" t="s">
        <v>1041</v>
      </c>
      <c r="D69" s="7" t="s">
        <v>1044</v>
      </c>
      <c r="E69" s="82" t="s">
        <v>928</v>
      </c>
      <c r="G69" s="157" t="s">
        <v>144</v>
      </c>
      <c r="H69" s="157" t="s">
        <v>147</v>
      </c>
      <c r="I69" s="157">
        <v>31</v>
      </c>
      <c r="L69" s="258" t="s">
        <v>954</v>
      </c>
      <c r="M69" s="234" t="s">
        <v>152</v>
      </c>
      <c r="N69" s="234" t="s">
        <v>155</v>
      </c>
      <c r="O69" s="234" t="s">
        <v>155</v>
      </c>
      <c r="P69" s="251">
        <f>IF(COUNTA(L69)=1,IF(COUNTA($K69)=1,MAX(P$5:P68)&amp;$K69,MAX(P$5:P68)+1),"")</f>
        <v>1</v>
      </c>
      <c r="Q69" s="32">
        <f>IF(COUNTA(M69)=1,IF(COUNTA($K69)=1,MAX(Q$5:Q68)&amp;$K69,MAX(Q$5:Q68)+1),"")</f>
        <v>31</v>
      </c>
      <c r="R69" s="32">
        <f>IF(COUNTA(N69)=1,IF(COUNTA($K69)=1,MAX(R$5:R68)&amp;$K69,MAX(R$5:R68)+1),"")</f>
        <v>33</v>
      </c>
      <c r="S69" s="32">
        <f>IF(COUNTA(O69)=1,IF(COUNTA($K69)=1,MAX(S$5:S68)&amp;$K69,MAX(S$5:S68)+1),"")</f>
        <v>33</v>
      </c>
      <c r="Z69" s="5" t="str">
        <f>VLOOKUP(I69,'Mapping Service'!$K:$S,9,0)</f>
        <v>lubeServiceTask0000201</v>
      </c>
    </row>
    <row r="70" spans="1:29">
      <c r="A70" s="5" t="s">
        <v>2404</v>
      </c>
      <c r="B70" s="63" t="s">
        <v>149</v>
      </c>
      <c r="C70" s="5" t="s">
        <v>1041</v>
      </c>
      <c r="D70" s="7" t="s">
        <v>1046</v>
      </c>
      <c r="E70" s="82" t="s">
        <v>928</v>
      </c>
      <c r="G70" s="157" t="s">
        <v>147</v>
      </c>
      <c r="H70" s="157" t="s">
        <v>152</v>
      </c>
      <c r="I70" s="157">
        <v>32</v>
      </c>
      <c r="M70" s="234" t="s">
        <v>155</v>
      </c>
      <c r="N70" s="234" t="s">
        <v>158</v>
      </c>
      <c r="O70" s="234" t="s">
        <v>158</v>
      </c>
      <c r="P70" s="32" t="str">
        <f>IF(COUNTA(L70)=1,IF(COUNTA($K70)=1,MAX(P$5:P69)&amp;$K70,MAX(P$5:P69)+1),"")</f>
        <v/>
      </c>
      <c r="Q70" s="32">
        <f>IF(COUNTA(M70)=1,IF(COUNTA($K70)=1,MAX(Q$5:Q69)&amp;$K70,MAX(Q$5:Q69)+1),"")</f>
        <v>32</v>
      </c>
      <c r="R70" s="32">
        <f>IF(COUNTA(N70)=1,IF(COUNTA($K70)=1,MAX(R$5:R69)&amp;$K70,MAX(R$5:R69)+1),"")</f>
        <v>34</v>
      </c>
      <c r="S70" s="32">
        <f>IF(COUNTA(O70)=1,IF(COUNTA($K70)=1,MAX(S$5:S69)&amp;$K70,MAX(S$5:S69)+1),"")</f>
        <v>34</v>
      </c>
      <c r="Z70" s="5" t="str">
        <f>VLOOKUP(I70,'Mapping Service'!$K:$S,9,0)</f>
        <v>lubeServiceTask0000202</v>
      </c>
    </row>
    <row r="71" spans="1:29" s="5" customFormat="1">
      <c r="A71" s="5" t="s">
        <v>2404</v>
      </c>
      <c r="B71" s="63" t="s">
        <v>149</v>
      </c>
      <c r="C71" s="5" t="s">
        <v>1041</v>
      </c>
      <c r="D71" s="7" t="s">
        <v>1047</v>
      </c>
      <c r="E71" s="82" t="s">
        <v>928</v>
      </c>
      <c r="F71" s="32"/>
      <c r="G71" s="157" t="s">
        <v>152</v>
      </c>
      <c r="H71" s="157" t="s">
        <v>155</v>
      </c>
      <c r="I71" s="157">
        <v>33</v>
      </c>
      <c r="J71" s="95"/>
      <c r="K71" s="96"/>
      <c r="L71" s="234"/>
      <c r="M71" s="234" t="s">
        <v>158</v>
      </c>
      <c r="N71" s="234" t="s">
        <v>161</v>
      </c>
      <c r="O71" s="234" t="s">
        <v>161</v>
      </c>
      <c r="P71" s="32" t="str">
        <f>IF(COUNTA(L71)=1,IF(COUNTA($K71)=1,MAX(P$5:P70)&amp;$K71,MAX(P$5:P70)+1),"")</f>
        <v/>
      </c>
      <c r="Q71" s="32">
        <f>IF(COUNTA(M71)=1,IF(COUNTA($K71)=1,MAX(Q$5:Q70)&amp;$K71,MAX(Q$5:Q70)+1),"")</f>
        <v>33</v>
      </c>
      <c r="R71" s="32">
        <f>IF(COUNTA(N71)=1,IF(COUNTA($K71)=1,MAX(R$5:R70)&amp;$K71,MAX(R$5:R70)+1),"")</f>
        <v>35</v>
      </c>
      <c r="S71" s="32">
        <f>IF(COUNTA(O71)=1,IF(COUNTA($K71)=1,MAX(S$5:S70)&amp;$K71,MAX(S$5:S70)+1),"")</f>
        <v>35</v>
      </c>
      <c r="Z71" s="5" t="str">
        <f>VLOOKUP(I71,'Mapping Service'!$K:$S,9,0)</f>
        <v>lubeServiceTask000020200</v>
      </c>
    </row>
    <row r="72" spans="1:29" s="5" customFormat="1">
      <c r="A72" s="5" t="s">
        <v>2404</v>
      </c>
      <c r="B72" s="63" t="s">
        <v>149</v>
      </c>
      <c r="C72" s="5" t="s">
        <v>1041</v>
      </c>
      <c r="D72" s="7" t="s">
        <v>1050</v>
      </c>
      <c r="E72" s="82" t="s">
        <v>928</v>
      </c>
      <c r="F72" s="32"/>
      <c r="G72" s="157" t="s">
        <v>155</v>
      </c>
      <c r="H72" s="157" t="s">
        <v>158</v>
      </c>
      <c r="I72" s="157">
        <v>34</v>
      </c>
      <c r="J72" s="95"/>
      <c r="K72" s="96"/>
      <c r="L72" s="234"/>
      <c r="M72" s="234" t="s">
        <v>161</v>
      </c>
      <c r="N72" s="234" t="s">
        <v>164</v>
      </c>
      <c r="O72" s="234" t="s">
        <v>164</v>
      </c>
      <c r="P72" s="32" t="str">
        <f>IF(COUNTA(L72)=1,IF(COUNTA($K72)=1,MAX(P$5:P71)&amp;$K72,MAX(P$5:P71)+1),"")</f>
        <v/>
      </c>
      <c r="Q72" s="32">
        <f>IF(COUNTA(M72)=1,IF(COUNTA($K72)=1,MAX(Q$5:Q71)&amp;$K72,MAX(Q$5:Q71)+1),"")</f>
        <v>34</v>
      </c>
      <c r="R72" s="32">
        <f>IF(COUNTA(N72)=1,IF(COUNTA($K72)=1,MAX(R$5:R71)&amp;$K72,MAX(R$5:R71)+1),"")</f>
        <v>36</v>
      </c>
      <c r="S72" s="32">
        <f>IF(COUNTA(O72)=1,IF(COUNTA($K72)=1,MAX(S$5:S71)&amp;$K72,MAX(S$5:S71)+1),"")</f>
        <v>36</v>
      </c>
      <c r="Z72" s="5" t="str">
        <f>VLOOKUP(I72,'Mapping Service'!$K:$S,9,0)</f>
        <v>lubeServiceTask0000203</v>
      </c>
    </row>
    <row r="73" spans="1:29" s="5" customFormat="1">
      <c r="A73" s="5" t="s">
        <v>2404</v>
      </c>
      <c r="B73" s="63" t="s">
        <v>149</v>
      </c>
      <c r="C73" s="5" t="s">
        <v>1041</v>
      </c>
      <c r="D73" s="7" t="s">
        <v>1051</v>
      </c>
      <c r="E73" s="82" t="s">
        <v>928</v>
      </c>
      <c r="F73" s="32"/>
      <c r="G73" s="157" t="s">
        <v>158</v>
      </c>
      <c r="H73" s="157" t="s">
        <v>161</v>
      </c>
      <c r="I73" s="157">
        <v>35</v>
      </c>
      <c r="J73" s="95"/>
      <c r="K73" s="96"/>
      <c r="L73" s="234"/>
      <c r="M73" s="234" t="s">
        <v>164</v>
      </c>
      <c r="N73" s="234" t="s">
        <v>167</v>
      </c>
      <c r="O73" s="234" t="s">
        <v>167</v>
      </c>
      <c r="P73" s="32" t="str">
        <f>IF(COUNTA(L73)=1,IF(COUNTA($K73)=1,MAX(P$5:P72)&amp;$K73,MAX(P$5:P72)+1),"")</f>
        <v/>
      </c>
      <c r="Q73" s="32">
        <f>IF(COUNTA(M73)=1,IF(COUNTA($K73)=1,MAX(Q$5:Q72)&amp;$K73,MAX(Q$5:Q72)+1),"")</f>
        <v>35</v>
      </c>
      <c r="R73" s="32">
        <f>IF(COUNTA(N73)=1,IF(COUNTA($K73)=1,MAX(R$5:R72)&amp;$K73,MAX(R$5:R72)+1),"")</f>
        <v>37</v>
      </c>
      <c r="S73" s="32">
        <f>IF(COUNTA(O73)=1,IF(COUNTA($K73)=1,MAX(S$5:S72)&amp;$K73,MAX(S$5:S72)+1),"")</f>
        <v>37</v>
      </c>
      <c r="Z73" s="5" t="str">
        <f>VLOOKUP(I73,'Mapping Service'!$K:$S,9,0)</f>
        <v>lubeServiceTask0000204</v>
      </c>
    </row>
    <row r="74" spans="1:29" s="5" customFormat="1">
      <c r="A74" s="5" t="s">
        <v>2404</v>
      </c>
      <c r="B74" s="63" t="s">
        <v>149</v>
      </c>
      <c r="C74" s="5" t="s">
        <v>1041</v>
      </c>
      <c r="D74" s="95" t="s">
        <v>1052</v>
      </c>
      <c r="E74" s="82" t="s">
        <v>928</v>
      </c>
      <c r="F74" s="32"/>
      <c r="G74" s="157" t="s">
        <v>161</v>
      </c>
      <c r="H74" s="157" t="s">
        <v>164</v>
      </c>
      <c r="I74" s="157">
        <v>36</v>
      </c>
      <c r="J74" s="95"/>
      <c r="K74" s="96"/>
      <c r="L74" s="234"/>
      <c r="M74" s="234" t="s">
        <v>167</v>
      </c>
      <c r="N74" s="234" t="s">
        <v>170</v>
      </c>
      <c r="O74" s="234" t="s">
        <v>170</v>
      </c>
      <c r="P74" s="32" t="str">
        <f>IF(COUNTA(L74)=1,IF(COUNTA($K74)=1,MAX(P$5:P73)&amp;$K74,MAX(P$5:P73)+1),"")</f>
        <v/>
      </c>
      <c r="Q74" s="32">
        <f>IF(COUNTA(M74)=1,IF(COUNTA($K74)=1,MAX(Q$5:Q73)&amp;$K74,MAX(Q$5:Q73)+1),"")</f>
        <v>36</v>
      </c>
      <c r="R74" s="32">
        <f>IF(COUNTA(N74)=1,IF(COUNTA($K74)=1,MAX(R$5:R73)&amp;$K74,MAX(R$5:R73)+1),"")</f>
        <v>38</v>
      </c>
      <c r="S74" s="32">
        <f>IF(COUNTA(O74)=1,IF(COUNTA($K74)=1,MAX(S$5:S73)&amp;$K74,MAX(S$5:S73)+1),"")</f>
        <v>38</v>
      </c>
      <c r="Z74" s="5" t="str">
        <f>VLOOKUP(I74,'Mapping Service'!$K:$S,9,0)</f>
        <v>lubeServiceTask0000205</v>
      </c>
    </row>
    <row r="75" spans="1:29" s="5" customFormat="1">
      <c r="A75" s="5" t="s">
        <v>2404</v>
      </c>
      <c r="B75" s="63" t="s">
        <v>149</v>
      </c>
      <c r="C75" s="5" t="s">
        <v>1041</v>
      </c>
      <c r="D75" s="7" t="s">
        <v>1054</v>
      </c>
      <c r="E75" s="82" t="s">
        <v>928</v>
      </c>
      <c r="F75" s="32"/>
      <c r="G75" s="157" t="s">
        <v>164</v>
      </c>
      <c r="H75" s="157" t="s">
        <v>167</v>
      </c>
      <c r="I75" s="157">
        <v>37</v>
      </c>
      <c r="J75" s="95"/>
      <c r="K75" s="96"/>
      <c r="L75" s="234"/>
      <c r="M75" s="234" t="s">
        <v>170</v>
      </c>
      <c r="N75" s="234" t="s">
        <v>173</v>
      </c>
      <c r="O75" s="234" t="s">
        <v>173</v>
      </c>
      <c r="P75" s="32" t="str">
        <f>IF(COUNTA(L75)=1,IF(COUNTA($K75)=1,MAX(P$5:P74)&amp;$K75,MAX(P$5:P74)+1),"")</f>
        <v/>
      </c>
      <c r="Q75" s="32">
        <f>IF(COUNTA(M75)=1,IF(COUNTA($K75)=1,MAX(Q$5:Q74)&amp;$K75,MAX(Q$5:Q74)+1),"")</f>
        <v>37</v>
      </c>
      <c r="R75" s="32">
        <f>IF(COUNTA(N75)=1,IF(COUNTA($K75)=1,MAX(R$5:R74)&amp;$K75,MAX(R$5:R74)+1),"")</f>
        <v>39</v>
      </c>
      <c r="S75" s="32">
        <f>IF(COUNTA(O75)=1,IF(COUNTA($K75)=1,MAX(S$5:S74)&amp;$K75,MAX(S$5:S74)+1),"")</f>
        <v>39</v>
      </c>
      <c r="Z75" s="5" t="str">
        <f>VLOOKUP(I75,'Mapping Service'!$K:$S,9,0)</f>
        <v>lubeServiceTask0000206</v>
      </c>
    </row>
    <row r="76" spans="1:29" s="5" customFormat="1">
      <c r="A76" s="5" t="s">
        <v>2404</v>
      </c>
      <c r="B76" s="63" t="s">
        <v>149</v>
      </c>
      <c r="C76" s="5" t="s">
        <v>1041</v>
      </c>
      <c r="D76" s="7" t="s">
        <v>1056</v>
      </c>
      <c r="E76" s="82" t="s">
        <v>928</v>
      </c>
      <c r="F76" s="32"/>
      <c r="G76" s="157"/>
      <c r="H76" s="157" t="s">
        <v>170</v>
      </c>
      <c r="I76" s="157">
        <v>38</v>
      </c>
      <c r="J76" s="95"/>
      <c r="K76" s="96"/>
      <c r="L76" s="234"/>
      <c r="M76" s="234"/>
      <c r="N76" s="234" t="s">
        <v>177</v>
      </c>
      <c r="O76" s="234" t="s">
        <v>177</v>
      </c>
      <c r="P76" s="32" t="str">
        <f>IF(COUNTA(L76)=1,IF(COUNTA($K76)=1,MAX(P$5:P75)&amp;$K76,MAX(P$5:P75)+1),"")</f>
        <v/>
      </c>
      <c r="Q76" s="32" t="str">
        <f>IF(COUNTA(M76)=1,IF(COUNTA($K76)=1,MAX(Q$5:Q75)&amp;$K76,MAX(Q$5:Q75)+1),"")</f>
        <v/>
      </c>
      <c r="R76" s="32">
        <f>IF(COUNTA(N76)=1,IF(COUNTA($K76)=1,MAX(R$5:R75)&amp;$K76,MAX(R$5:R75)+1),"")</f>
        <v>40</v>
      </c>
      <c r="S76" s="32">
        <f>IF(COUNTA(O76)=1,IF(COUNTA($K76)=1,MAX(S$5:S75)&amp;$K76,MAX(S$5:S75)+1),"")</f>
        <v>40</v>
      </c>
      <c r="Z76" s="5" t="str">
        <f>VLOOKUP(I76,'Mapping Service'!$K:$S,9,0)</f>
        <v>lubeServiceTask0000208</v>
      </c>
    </row>
    <row r="77" spans="1:29" s="5" customFormat="1">
      <c r="A77" s="5" t="s">
        <v>2404</v>
      </c>
      <c r="B77" s="20" t="s">
        <v>149</v>
      </c>
      <c r="C77" s="20" t="s">
        <v>175</v>
      </c>
      <c r="D77" s="20" t="s">
        <v>175</v>
      </c>
      <c r="E77" s="20" t="s">
        <v>2</v>
      </c>
      <c r="F77" s="71"/>
      <c r="G77" s="157"/>
      <c r="H77" s="157"/>
      <c r="I77" s="157"/>
      <c r="J77" s="98"/>
      <c r="K77" s="213"/>
      <c r="L77" s="234"/>
      <c r="M77" s="234" t="s">
        <v>23</v>
      </c>
      <c r="N77" s="234" t="s">
        <v>23</v>
      </c>
      <c r="O77" s="234" t="s">
        <v>23</v>
      </c>
      <c r="P77" s="71"/>
      <c r="Q77" s="71" t="s">
        <v>23</v>
      </c>
      <c r="R77" s="71" t="s">
        <v>23</v>
      </c>
      <c r="S77" s="71" t="s">
        <v>23</v>
      </c>
      <c r="T77" s="20"/>
      <c r="U77" s="20"/>
      <c r="V77" s="20"/>
      <c r="W77" s="20"/>
      <c r="X77" s="20"/>
      <c r="Y77" s="20"/>
      <c r="Z77" s="5" t="e">
        <f>VLOOKUP(I77,'Mapping Service'!$K:$S,9,0)</f>
        <v>#N/A</v>
      </c>
      <c r="AA77" s="20"/>
      <c r="AB77" s="20"/>
    </row>
    <row r="78" spans="1:29" s="5" customFormat="1">
      <c r="A78" s="5" t="s">
        <v>2404</v>
      </c>
      <c r="B78" s="63" t="s">
        <v>149</v>
      </c>
      <c r="C78" s="5" t="s">
        <v>175</v>
      </c>
      <c r="D78" s="7" t="s">
        <v>1059</v>
      </c>
      <c r="E78" s="143" t="s">
        <v>2055</v>
      </c>
      <c r="F78" s="32"/>
      <c r="G78" s="157" t="s">
        <v>167</v>
      </c>
      <c r="H78" s="157" t="s">
        <v>173</v>
      </c>
      <c r="I78" s="157">
        <v>39</v>
      </c>
      <c r="J78" s="95"/>
      <c r="K78" s="96"/>
      <c r="L78" s="234"/>
      <c r="M78" s="234" t="s">
        <v>173</v>
      </c>
      <c r="N78" s="234" t="s">
        <v>180</v>
      </c>
      <c r="O78" s="234" t="s">
        <v>180</v>
      </c>
      <c r="P78" s="32" t="str">
        <f>IF(COUNTA(L78)=1,IF(COUNTA($K78)=1,MAX(P$5:P77)&amp;$K78,MAX(P$5:P77)+1),"")</f>
        <v/>
      </c>
      <c r="Q78" s="32">
        <f>IF(COUNTA(M78)=1,IF(COUNTA($K78)=1,MAX(Q$5:Q77)&amp;$K78,MAX(Q$5:Q77)+1),"")</f>
        <v>38</v>
      </c>
      <c r="R78" s="32">
        <f>IF(COUNTA(N78)=1,IF(COUNTA($K78)=1,MAX(R$5:R77)&amp;$K78,MAX(R$5:R77)+1),"")</f>
        <v>41</v>
      </c>
      <c r="S78" s="32">
        <f>IF(COUNTA(O78)=1,IF(COUNTA($K78)=1,MAX(S$5:S77)&amp;$K78,MAX(S$5:S77)+1),"")</f>
        <v>41</v>
      </c>
      <c r="Z78" s="5" t="str">
        <f>VLOOKUP(I78,'Mapping Service'!$K:$S,9,0)</f>
        <v>lubeServiceTask0000301</v>
      </c>
    </row>
    <row r="79" spans="1:29" s="5" customFormat="1" ht="28.8">
      <c r="A79" s="5" t="s">
        <v>2404</v>
      </c>
      <c r="B79" s="63" t="s">
        <v>149</v>
      </c>
      <c r="C79" s="5" t="s">
        <v>175</v>
      </c>
      <c r="D79" s="95" t="s">
        <v>1062</v>
      </c>
      <c r="E79" s="82" t="s">
        <v>2055</v>
      </c>
      <c r="F79" s="32"/>
      <c r="G79" s="157" t="s">
        <v>170</v>
      </c>
      <c r="H79" s="157" t="s">
        <v>177</v>
      </c>
      <c r="I79" s="157">
        <v>40</v>
      </c>
      <c r="J79" s="95" t="s">
        <v>2023</v>
      </c>
      <c r="K79" s="96"/>
      <c r="L79" s="234"/>
      <c r="M79" s="234" t="s">
        <v>177</v>
      </c>
      <c r="N79" s="234" t="s">
        <v>183</v>
      </c>
      <c r="O79" s="234" t="s">
        <v>183</v>
      </c>
      <c r="P79" s="32" t="str">
        <f>IF(COUNTA(L79)=1,IF(COUNTA($K79)=1,MAX(P$5:P78)&amp;$K79,MAX(P$5:P78)+1),"")</f>
        <v/>
      </c>
      <c r="Q79" s="32">
        <f>IF(COUNTA(M79)=1,IF(COUNTA($K79)=1,MAX(Q$5:Q78)&amp;$K79,MAX(Q$5:Q78)+1),"")</f>
        <v>39</v>
      </c>
      <c r="R79" s="32">
        <f>IF(COUNTA(N79)=1,IF(COUNTA($K79)=1,MAX(R$5:R78)&amp;$K79,MAX(R$5:R78)+1),"")</f>
        <v>42</v>
      </c>
      <c r="S79" s="32">
        <f>IF(COUNTA(O79)=1,IF(COUNTA($K79)=1,MAX(S$5:S78)&amp;$K79,MAX(S$5:S78)+1),"")</f>
        <v>42</v>
      </c>
      <c r="Z79" s="5" t="str">
        <f>VLOOKUP(I79,'Mapping Service'!$K:$S,9,0)</f>
        <v>lubeServiceTask0000303</v>
      </c>
    </row>
    <row r="80" spans="1:29" s="5" customFormat="1" ht="28.8">
      <c r="A80" s="5" t="s">
        <v>2404</v>
      </c>
      <c r="B80" s="63" t="s">
        <v>149</v>
      </c>
      <c r="C80" s="5" t="s">
        <v>175</v>
      </c>
      <c r="D80" s="95" t="s">
        <v>1064</v>
      </c>
      <c r="E80" s="82" t="s">
        <v>2055</v>
      </c>
      <c r="F80" s="32"/>
      <c r="G80" s="157" t="s">
        <v>173</v>
      </c>
      <c r="H80" s="157" t="s">
        <v>180</v>
      </c>
      <c r="I80" s="157">
        <v>41</v>
      </c>
      <c r="J80" s="95" t="s">
        <v>2023</v>
      </c>
      <c r="K80" s="96"/>
      <c r="L80" s="234"/>
      <c r="M80" s="234" t="s">
        <v>180</v>
      </c>
      <c r="N80" s="234" t="s">
        <v>186</v>
      </c>
      <c r="O80" s="234" t="s">
        <v>186</v>
      </c>
      <c r="P80" s="32" t="str">
        <f>IF(COUNTA(L80)=1,IF(COUNTA($K80)=1,MAX(P$5:P79)&amp;$K80,MAX(P$5:P79)+1),"")</f>
        <v/>
      </c>
      <c r="Q80" s="32">
        <f>IF(COUNTA(M80)=1,IF(COUNTA($K80)=1,MAX(Q$5:Q79)&amp;$K80,MAX(Q$5:Q79)+1),"")</f>
        <v>40</v>
      </c>
      <c r="R80" s="32">
        <f>IF(COUNTA(N80)=1,IF(COUNTA($K80)=1,MAX(R$5:R79)&amp;$K80,MAX(R$5:R79)+1),"")</f>
        <v>43</v>
      </c>
      <c r="S80" s="32">
        <f>IF(COUNTA(O80)=1,IF(COUNTA($K80)=1,MAX(S$5:S79)&amp;$K80,MAX(S$5:S79)+1),"")</f>
        <v>43</v>
      </c>
      <c r="Z80" s="5" t="str">
        <f>VLOOKUP(I80,'Mapping Service'!$K:$S,9,0)</f>
        <v>lubeServiceTask000030310</v>
      </c>
    </row>
    <row r="81" spans="1:28" s="5" customFormat="1">
      <c r="A81" s="5" t="s">
        <v>2404</v>
      </c>
      <c r="B81" s="63" t="s">
        <v>149</v>
      </c>
      <c r="C81" s="5" t="s">
        <v>175</v>
      </c>
      <c r="D81" s="7" t="s">
        <v>1068</v>
      </c>
      <c r="E81" s="82" t="s">
        <v>2055</v>
      </c>
      <c r="F81" s="32"/>
      <c r="G81" s="157"/>
      <c r="H81" s="157" t="s">
        <v>183</v>
      </c>
      <c r="I81" s="157">
        <v>42</v>
      </c>
      <c r="J81" s="95"/>
      <c r="K81" s="96"/>
      <c r="L81" s="234"/>
      <c r="M81" s="234"/>
      <c r="N81" s="234" t="s">
        <v>189</v>
      </c>
      <c r="O81" s="234" t="s">
        <v>189</v>
      </c>
      <c r="P81" s="32" t="str">
        <f>IF(COUNTA(L81)=1,IF(COUNTA($K81)=1,MAX(P$5:P80)&amp;$K81,MAX(P$5:P80)+1),"")</f>
        <v/>
      </c>
      <c r="Q81" s="32" t="str">
        <f>IF(COUNTA(M81)=1,IF(COUNTA($K81)=1,MAX(Q$5:Q80)&amp;$K81,MAX(Q$5:Q80)+1),"")</f>
        <v/>
      </c>
      <c r="R81" s="32">
        <f>IF(COUNTA(N81)=1,IF(COUNTA($K81)=1,MAX(R$5:R80)&amp;$K81,MAX(R$5:R80)+1),"")</f>
        <v>44</v>
      </c>
      <c r="S81" s="32">
        <f>IF(COUNTA(O81)=1,IF(COUNTA($K81)=1,MAX(S$5:S80)&amp;$K81,MAX(S$5:S80)+1),"")</f>
        <v>44</v>
      </c>
      <c r="Z81" s="5" t="str">
        <f>VLOOKUP(I81,'Mapping Service'!$K:$S,9,0)</f>
        <v>lubeServiceTask0000302</v>
      </c>
    </row>
    <row r="82" spans="1:28" s="5" customFormat="1">
      <c r="A82" s="5" t="s">
        <v>2404</v>
      </c>
      <c r="B82" s="63" t="s">
        <v>149</v>
      </c>
      <c r="C82" s="5" t="s">
        <v>175</v>
      </c>
      <c r="D82" s="7" t="s">
        <v>1070</v>
      </c>
      <c r="E82" s="82" t="s">
        <v>2055</v>
      </c>
      <c r="F82" s="32"/>
      <c r="G82" s="157"/>
      <c r="H82" s="157"/>
      <c r="I82" s="157">
        <v>43</v>
      </c>
      <c r="J82" s="95"/>
      <c r="K82" s="96"/>
      <c r="L82" s="234"/>
      <c r="M82" s="234"/>
      <c r="N82" s="234"/>
      <c r="O82" s="234" t="s">
        <v>192</v>
      </c>
      <c r="P82" s="32" t="str">
        <f>IF(COUNTA(L82)=1,IF(COUNTA($K82)=1,MAX(P$5:P81)&amp;$K82,MAX(P$5:P81)+1),"")</f>
        <v/>
      </c>
      <c r="Q82" s="32" t="str">
        <f>IF(COUNTA(M82)=1,IF(COUNTA($K82)=1,MAX(Q$5:Q81)&amp;$K82,MAX(Q$5:Q81)+1),"")</f>
        <v/>
      </c>
      <c r="R82" s="32" t="str">
        <f>IF(COUNTA(N82)=1,IF(COUNTA($K82)=1,MAX(R$5:R81)&amp;$K82,MAX(R$5:R81)+1),"")</f>
        <v/>
      </c>
      <c r="S82" s="32">
        <f>IF(COUNTA(O82)=1,IF(COUNTA($K82)=1,MAX(S$5:S81)&amp;$K82,MAX(S$5:S81)+1),"")</f>
        <v>45</v>
      </c>
      <c r="Z82" s="5" t="str">
        <f>VLOOKUP(I82,'Mapping Service'!$K:$S,9,0)</f>
        <v>lubeServiceTask0000304</v>
      </c>
    </row>
    <row r="83" spans="1:28" s="5" customFormat="1">
      <c r="A83" s="5" t="s">
        <v>2404</v>
      </c>
      <c r="B83" s="63" t="s">
        <v>149</v>
      </c>
      <c r="C83" s="5" t="s">
        <v>175</v>
      </c>
      <c r="D83" s="7" t="s">
        <v>1071</v>
      </c>
      <c r="E83" s="82" t="s">
        <v>2055</v>
      </c>
      <c r="F83" s="32"/>
      <c r="G83" s="157"/>
      <c r="H83" s="157"/>
      <c r="I83" s="157">
        <v>44</v>
      </c>
      <c r="J83" s="95"/>
      <c r="K83" s="96"/>
      <c r="L83" s="234"/>
      <c r="M83" s="234"/>
      <c r="N83" s="234"/>
      <c r="O83" s="234" t="s">
        <v>195</v>
      </c>
      <c r="P83" s="32" t="str">
        <f>IF(COUNTA(L83)=1,IF(COUNTA($K83)=1,MAX(P$5:P82)&amp;$K83,MAX(P$5:P82)+1),"")</f>
        <v/>
      </c>
      <c r="Q83" s="32" t="str">
        <f>IF(COUNTA(M83)=1,IF(COUNTA($K83)=1,MAX(Q$5:Q82)&amp;$K83,MAX(Q$5:Q82)+1),"")</f>
        <v/>
      </c>
      <c r="R83" s="32" t="str">
        <f>IF(COUNTA(N83)=1,IF(COUNTA($K83)=1,MAX(R$5:R82)&amp;$K83,MAX(R$5:R82)+1),"")</f>
        <v/>
      </c>
      <c r="S83" s="32">
        <f>IF(COUNTA(O83)=1,IF(COUNTA($K83)=1,MAX(S$5:S82)&amp;$K83,MAX(S$5:S82)+1),"")</f>
        <v>46</v>
      </c>
      <c r="Z83" s="5" t="str">
        <f>VLOOKUP(I83,'Mapping Service'!$K:$S,9,0)</f>
        <v>lubeServiceTask0000305</v>
      </c>
    </row>
    <row r="84" spans="1:28" s="5" customFormat="1">
      <c r="A84" s="5" t="s">
        <v>2404</v>
      </c>
      <c r="B84" s="63" t="s">
        <v>149</v>
      </c>
      <c r="C84" s="5" t="s">
        <v>175</v>
      </c>
      <c r="D84" s="95" t="s">
        <v>1082</v>
      </c>
      <c r="E84" s="82" t="s">
        <v>2055</v>
      </c>
      <c r="F84" s="32"/>
      <c r="G84" s="157"/>
      <c r="H84" s="157"/>
      <c r="I84" s="158" t="s">
        <v>954</v>
      </c>
      <c r="J84" s="95" t="s">
        <v>2029</v>
      </c>
      <c r="K84" s="96"/>
      <c r="L84" s="234"/>
      <c r="M84" s="234"/>
      <c r="N84" s="234"/>
      <c r="O84" s="234" t="s">
        <v>199</v>
      </c>
      <c r="P84" s="32" t="str">
        <f>IF(COUNTA(L84)=1,IF(COUNTA($K84)=1,MAX(P$5:P83)&amp;$K84,MAX(P$5:P83)+1),"")</f>
        <v/>
      </c>
      <c r="Q84" s="32" t="str">
        <f>IF(COUNTA(M84)=1,IF(COUNTA($K84)=1,MAX(Q$5:Q83)&amp;$K84,MAX(Q$5:Q83)+1),"")</f>
        <v/>
      </c>
      <c r="R84" s="32" t="str">
        <f>IF(COUNTA(N84)=1,IF(COUNTA($K84)=1,MAX(R$5:R83)&amp;$K84,MAX(R$5:R83)+1),"")</f>
        <v/>
      </c>
      <c r="S84" s="32">
        <f>IF(COUNTA(O84)=1,IF(COUNTA($K84)=1,MAX(S$5:S83)&amp;$K84,MAX(S$5:S83)+1),"")</f>
        <v>47</v>
      </c>
      <c r="Z84" s="5" t="e">
        <f>VLOOKUP(I84,'Mapping Service'!$K:$S,9,0)</f>
        <v>#N/A</v>
      </c>
    </row>
    <row r="85" spans="1:28" s="5" customFormat="1">
      <c r="A85" s="5" t="s">
        <v>2404</v>
      </c>
      <c r="B85" s="63" t="s">
        <v>149</v>
      </c>
      <c r="C85" s="5" t="s">
        <v>175</v>
      </c>
      <c r="D85" s="7" t="s">
        <v>1083</v>
      </c>
      <c r="E85" s="82" t="s">
        <v>2055</v>
      </c>
      <c r="F85" s="32"/>
      <c r="G85" s="157"/>
      <c r="H85" s="157"/>
      <c r="I85" s="157">
        <v>45</v>
      </c>
      <c r="J85" s="95"/>
      <c r="K85" s="96"/>
      <c r="L85" s="234"/>
      <c r="M85" s="234"/>
      <c r="N85" s="234"/>
      <c r="O85" s="234" t="s">
        <v>1139</v>
      </c>
      <c r="P85" s="32" t="str">
        <f>IF(COUNTA(L85)=1,IF(COUNTA($K85)=1,MAX(P$5:P84)&amp;$K85,MAX(P$5:P84)+1),"")</f>
        <v/>
      </c>
      <c r="Q85" s="32" t="str">
        <f>IF(COUNTA(M85)=1,IF(COUNTA($K85)=1,MAX(Q$5:Q84)&amp;$K85,MAX(Q$5:Q84)+1),"")</f>
        <v/>
      </c>
      <c r="R85" s="32" t="str">
        <f>IF(COUNTA(N85)=1,IF(COUNTA($K85)=1,MAX(R$5:R84)&amp;$K85,MAX(R$5:R84)+1),"")</f>
        <v/>
      </c>
      <c r="S85" s="32">
        <f>IF(COUNTA(O85)=1,IF(COUNTA($K85)=1,MAX(S$5:S84)&amp;$K85,MAX(S$5:S84)+1),"")</f>
        <v>48</v>
      </c>
      <c r="Z85" s="5" t="str">
        <f>VLOOKUP(I85,'Mapping Service'!$K:$S,9,0)</f>
        <v>lubeServiceTask0000306</v>
      </c>
    </row>
    <row r="86" spans="1:28" s="5" customFormat="1">
      <c r="A86" s="5" t="s">
        <v>2404</v>
      </c>
      <c r="B86" s="20" t="s">
        <v>149</v>
      </c>
      <c r="C86" s="20" t="s">
        <v>197</v>
      </c>
      <c r="D86" s="20" t="s">
        <v>197</v>
      </c>
      <c r="E86" s="20" t="s">
        <v>2</v>
      </c>
      <c r="F86" s="71"/>
      <c r="G86" s="157"/>
      <c r="H86" s="157"/>
      <c r="I86" s="157"/>
      <c r="J86" s="98"/>
      <c r="K86" s="213"/>
      <c r="L86" s="234"/>
      <c r="M86" s="234" t="s">
        <v>23</v>
      </c>
      <c r="N86" s="234" t="s">
        <v>23</v>
      </c>
      <c r="O86" s="234" t="s">
        <v>23</v>
      </c>
      <c r="P86" s="71"/>
      <c r="Q86" s="71" t="s">
        <v>23</v>
      </c>
      <c r="R86" s="71" t="s">
        <v>23</v>
      </c>
      <c r="S86" s="71" t="s">
        <v>23</v>
      </c>
      <c r="T86" s="20"/>
      <c r="U86" s="20"/>
      <c r="V86" s="20"/>
      <c r="W86" s="20"/>
      <c r="X86" s="20"/>
      <c r="Y86" s="20"/>
      <c r="Z86" s="5" t="e">
        <f>VLOOKUP(I86,'Mapping Service'!$K:$S,9,0)</f>
        <v>#N/A</v>
      </c>
      <c r="AA86" s="20"/>
      <c r="AB86" s="20"/>
    </row>
    <row r="87" spans="1:28" s="5" customFormat="1">
      <c r="A87" s="5" t="s">
        <v>2404</v>
      </c>
      <c r="B87" s="63" t="s">
        <v>149</v>
      </c>
      <c r="C87" s="5" t="s">
        <v>197</v>
      </c>
      <c r="D87" s="230" t="s">
        <v>1085</v>
      </c>
      <c r="E87" s="82" t="s">
        <v>2056</v>
      </c>
      <c r="F87" s="32"/>
      <c r="G87" s="32"/>
      <c r="H87" s="32"/>
      <c r="I87" s="32"/>
      <c r="J87" s="95"/>
      <c r="K87" s="96"/>
      <c r="L87" s="259" t="s">
        <v>954</v>
      </c>
      <c r="M87" s="32"/>
      <c r="N87" s="32"/>
      <c r="O87" s="32"/>
      <c r="P87" s="251">
        <f>IF(COUNTA(L87)=1,IF(COUNTA($K87)=1,MAX(P$5:P86)&amp;$K87,MAX(P$5:P86)+1),"")</f>
        <v>2</v>
      </c>
      <c r="Q87" s="32" t="str">
        <f>IF(COUNTA(M87)=1,IF(COUNTA($K87)=1,MAX(Q$5:Q86)&amp;$K87,MAX(Q$5:Q86)+1),"")</f>
        <v/>
      </c>
      <c r="R87" s="32" t="str">
        <f>IF(COUNTA(N87)=1,IF(COUNTA($K87)=1,MAX(R$5:R86)&amp;$K87,MAX(R$5:R86)+1),"")</f>
        <v/>
      </c>
      <c r="S87" s="32" t="str">
        <f>IF(COUNTA(O87)=1,IF(COUNTA($K87)=1,MAX(S$5:S86)&amp;$K87,MAX(S$5:S86)+1),"")</f>
        <v/>
      </c>
    </row>
    <row r="88" spans="1:28" s="5" customFormat="1">
      <c r="A88" s="5" t="s">
        <v>2404</v>
      </c>
      <c r="B88" s="63" t="s">
        <v>149</v>
      </c>
      <c r="C88" s="5" t="s">
        <v>197</v>
      </c>
      <c r="D88" s="230" t="s">
        <v>1088</v>
      </c>
      <c r="E88" s="82" t="s">
        <v>2056</v>
      </c>
      <c r="F88" s="32"/>
      <c r="G88" s="32"/>
      <c r="H88" s="32"/>
      <c r="I88" s="32"/>
      <c r="J88" s="95"/>
      <c r="K88" s="96"/>
      <c r="L88" s="259" t="s">
        <v>954</v>
      </c>
      <c r="M88" s="32"/>
      <c r="N88" s="32"/>
      <c r="O88" s="32"/>
      <c r="P88" s="251">
        <f>IF(COUNTA(L88)=1,IF(COUNTA($K88)=1,MAX(P$5:P87)&amp;$K88,MAX(P$5:P87)+1),"")</f>
        <v>3</v>
      </c>
      <c r="Q88" s="32" t="str">
        <f>IF(COUNTA(M88)=1,IF(COUNTA($K88)=1,MAX(Q$5:Q87)&amp;$K88,MAX(Q$5:Q87)+1),"")</f>
        <v/>
      </c>
      <c r="R88" s="32" t="str">
        <f>IF(COUNTA(N88)=1,IF(COUNTA($K88)=1,MAX(R$5:R87)&amp;$K88,MAX(R$5:R87)+1),"")</f>
        <v/>
      </c>
      <c r="S88" s="32" t="str">
        <f>IF(COUNTA(O88)=1,IF(COUNTA($K88)=1,MAX(S$5:S87)&amp;$K88,MAX(S$5:S87)+1),"")</f>
        <v/>
      </c>
    </row>
    <row r="89" spans="1:28" s="5" customFormat="1">
      <c r="A89" s="5" t="s">
        <v>2404</v>
      </c>
      <c r="B89" s="63" t="s">
        <v>149</v>
      </c>
      <c r="C89" s="5" t="s">
        <v>197</v>
      </c>
      <c r="D89" s="230" t="s">
        <v>1089</v>
      </c>
      <c r="E89" s="82" t="s">
        <v>2056</v>
      </c>
      <c r="F89" s="32"/>
      <c r="G89" s="32"/>
      <c r="H89" s="32"/>
      <c r="I89" s="32"/>
      <c r="J89" s="95"/>
      <c r="K89" s="96"/>
      <c r="L89" s="259" t="s">
        <v>954</v>
      </c>
      <c r="M89" s="32"/>
      <c r="N89" s="32"/>
      <c r="O89" s="32"/>
      <c r="P89" s="251">
        <f>IF(COUNTA(L89)=1,IF(COUNTA($K89)=1,MAX(P$5:P88)&amp;$K89,MAX(P$5:P88)+1),"")</f>
        <v>4</v>
      </c>
      <c r="Q89" s="32" t="str">
        <f>IF(COUNTA(M89)=1,IF(COUNTA($K89)=1,MAX(Q$5:Q88)&amp;$K89,MAX(Q$5:Q88)+1),"")</f>
        <v/>
      </c>
      <c r="R89" s="32" t="str">
        <f>IF(COUNTA(N89)=1,IF(COUNTA($K89)=1,MAX(R$5:R88)&amp;$K89,MAX(R$5:R88)+1),"")</f>
        <v/>
      </c>
      <c r="S89" s="32" t="str">
        <f>IF(COUNTA(O89)=1,IF(COUNTA($K89)=1,MAX(S$5:S88)&amp;$K89,MAX(S$5:S88)+1),"")</f>
        <v/>
      </c>
    </row>
    <row r="90" spans="1:28" s="5" customFormat="1">
      <c r="A90" s="5" t="s">
        <v>2404</v>
      </c>
      <c r="B90" s="63" t="s">
        <v>149</v>
      </c>
      <c r="C90" s="5" t="s">
        <v>197</v>
      </c>
      <c r="D90" s="7" t="s">
        <v>1095</v>
      </c>
      <c r="E90" s="82" t="s">
        <v>2056</v>
      </c>
      <c r="F90" s="32"/>
      <c r="G90" s="157" t="s">
        <v>177</v>
      </c>
      <c r="H90" s="157"/>
      <c r="I90" s="157"/>
      <c r="J90" s="95"/>
      <c r="K90" s="96"/>
      <c r="L90" s="259" t="s">
        <v>954</v>
      </c>
      <c r="M90" s="234" t="s">
        <v>183</v>
      </c>
      <c r="N90" s="234"/>
      <c r="O90" s="234"/>
      <c r="P90" s="251">
        <f>IF(COUNTA(L90)=1,IF(COUNTA($K90)=1,MAX(P$5:P89)&amp;$K90,MAX(P$5:P89)+1),"")</f>
        <v>5</v>
      </c>
      <c r="Q90" s="32">
        <f>IF(COUNTA(M90)=1,IF(COUNTA($K90)=1,MAX(Q$5:Q89)&amp;$K90,MAX(Q$5:Q89)+1),"")</f>
        <v>41</v>
      </c>
      <c r="R90" s="32" t="str">
        <f>IF(COUNTA(N90)=1,IF(COUNTA($K90)=1,MAX(R$5:R89)&amp;$K90,MAX(R$5:R89)+1),"")</f>
        <v/>
      </c>
      <c r="S90" s="32" t="str">
        <f>IF(COUNTA(O90)=1,IF(COUNTA($K90)=1,MAX(S$5:S89)&amp;$K90,MAX(S$5:S89)+1),"")</f>
        <v/>
      </c>
      <c r="Z90" s="5" t="e">
        <f>VLOOKUP(I90,'Mapping Service'!$K:$S,9,0)</f>
        <v>#N/A</v>
      </c>
    </row>
    <row r="91" spans="1:28" s="5" customFormat="1">
      <c r="A91" s="5" t="s">
        <v>2404</v>
      </c>
      <c r="B91" s="63" t="s">
        <v>149</v>
      </c>
      <c r="C91" s="5" t="s">
        <v>197</v>
      </c>
      <c r="D91" s="7" t="s">
        <v>1096</v>
      </c>
      <c r="E91" s="82" t="s">
        <v>2056</v>
      </c>
      <c r="F91" s="32"/>
      <c r="G91" s="157" t="s">
        <v>180</v>
      </c>
      <c r="H91" s="157" t="s">
        <v>186</v>
      </c>
      <c r="I91" s="157"/>
      <c r="J91" s="95"/>
      <c r="K91" s="96"/>
      <c r="L91" s="230" t="s">
        <v>954</v>
      </c>
      <c r="M91" s="234" t="s">
        <v>186</v>
      </c>
      <c r="N91" s="234" t="s">
        <v>192</v>
      </c>
      <c r="O91" s="234"/>
      <c r="P91" s="251">
        <f>IF(COUNTA(L91)=1,IF(COUNTA($K91)=1,MAX(P$5:P90)&amp;$K91,MAX(P$5:P90)+1),"")</f>
        <v>6</v>
      </c>
      <c r="Q91" s="32">
        <f>IF(COUNTA(M91)=1,IF(COUNTA($K91)=1,MAX(Q$5:Q90)&amp;$K91,MAX(Q$5:Q90)+1),"")</f>
        <v>42</v>
      </c>
      <c r="R91" s="32">
        <f>IF(COUNTA(N91)=1,IF(COUNTA($K91)=1,MAX(R$5:R90)&amp;$K91,MAX(R$5:R90)+1),"")</f>
        <v>45</v>
      </c>
      <c r="S91" s="32" t="str">
        <f>IF(COUNTA(O91)=1,IF(COUNTA($K91)=1,MAX(S$5:S90)&amp;$K91,MAX(S$5:S90)+1),"")</f>
        <v/>
      </c>
      <c r="Z91" s="5" t="e">
        <f>VLOOKUP(I91,'Mapping Service'!$K:$S,9,0)</f>
        <v>#N/A</v>
      </c>
    </row>
    <row r="92" spans="1:28" s="5" customFormat="1">
      <c r="A92" s="5" t="s">
        <v>2404</v>
      </c>
      <c r="B92" s="63" t="s">
        <v>149</v>
      </c>
      <c r="C92" s="5" t="s">
        <v>197</v>
      </c>
      <c r="D92" s="95" t="s">
        <v>1097</v>
      </c>
      <c r="E92" s="82" t="s">
        <v>2056</v>
      </c>
      <c r="F92" s="32"/>
      <c r="G92" s="157" t="s">
        <v>183</v>
      </c>
      <c r="H92" s="157" t="s">
        <v>189</v>
      </c>
      <c r="I92" s="157"/>
      <c r="J92" s="95"/>
      <c r="K92" s="96"/>
      <c r="L92" s="230" t="s">
        <v>954</v>
      </c>
      <c r="M92" s="234" t="s">
        <v>189</v>
      </c>
      <c r="N92" s="234" t="s">
        <v>195</v>
      </c>
      <c r="O92" s="234"/>
      <c r="P92" s="251">
        <f>IF(COUNTA(L92)=1,IF(COUNTA($K92)=1,MAX(P$5:P91)&amp;$K92,MAX(P$5:P91)+1),"")</f>
        <v>7</v>
      </c>
      <c r="Q92" s="32">
        <f>IF(COUNTA(M92)=1,IF(COUNTA($K92)=1,MAX(Q$5:Q91)&amp;$K92,MAX(Q$5:Q91)+1),"")</f>
        <v>43</v>
      </c>
      <c r="R92" s="32">
        <f>IF(COUNTA(N92)=1,IF(COUNTA($K92)=1,MAX(R$5:R91)&amp;$K92,MAX(R$5:R91)+1),"")</f>
        <v>46</v>
      </c>
      <c r="S92" s="32" t="str">
        <f>IF(COUNTA(O92)=1,IF(COUNTA($K92)=1,MAX(S$5:S91)&amp;$K92,MAX(S$5:S91)+1),"")</f>
        <v/>
      </c>
      <c r="Z92" s="5" t="e">
        <f>VLOOKUP(I92,'Mapping Service'!$K:$S,9,0)</f>
        <v>#N/A</v>
      </c>
    </row>
    <row r="93" spans="1:28" s="5" customFormat="1">
      <c r="A93" s="5" t="s">
        <v>2404</v>
      </c>
      <c r="B93" s="63" t="s">
        <v>149</v>
      </c>
      <c r="C93" s="5" t="s">
        <v>197</v>
      </c>
      <c r="D93" s="207" t="s">
        <v>1102</v>
      </c>
      <c r="E93" s="82" t="s">
        <v>2056</v>
      </c>
      <c r="F93" s="32"/>
      <c r="G93" s="157"/>
      <c r="H93" s="157"/>
      <c r="I93" s="157"/>
      <c r="J93" s="95"/>
      <c r="K93" s="96"/>
      <c r="L93" s="259" t="s">
        <v>954</v>
      </c>
      <c r="M93" s="234"/>
      <c r="N93" s="234"/>
      <c r="O93" s="234"/>
      <c r="P93" s="251">
        <f>IF(COUNTA(L93)=1,IF(COUNTA($K93)=1,MAX(P$5:P92)&amp;$K93,MAX(P$5:P92)+1),"")</f>
        <v>8</v>
      </c>
      <c r="Q93" s="32" t="str">
        <f>IF(COUNTA(M93)=1,IF(COUNTA($K93)=1,MAX(Q$5:Q92)&amp;$K93,MAX(Q$5:Q92)+1),"")</f>
        <v/>
      </c>
      <c r="R93" s="32" t="str">
        <f>IF(COUNTA(N93)=1,IF(COUNTA($K93)=1,MAX(R$5:R92)&amp;$K93,MAX(R$5:R92)+1),"")</f>
        <v/>
      </c>
      <c r="S93" s="32" t="str">
        <f>IF(COUNTA(O93)=1,IF(COUNTA($K93)=1,MAX(S$5:S92)&amp;$K93,MAX(S$5:S92)+1),"")</f>
        <v/>
      </c>
    </row>
    <row r="94" spans="1:28" s="5" customFormat="1">
      <c r="A94" s="5" t="s">
        <v>2404</v>
      </c>
      <c r="B94" s="63" t="s">
        <v>149</v>
      </c>
      <c r="C94" s="5" t="s">
        <v>197</v>
      </c>
      <c r="D94" s="7" t="s">
        <v>1105</v>
      </c>
      <c r="E94" s="82" t="s">
        <v>2056</v>
      </c>
      <c r="F94" s="32"/>
      <c r="G94" s="157" t="s">
        <v>186</v>
      </c>
      <c r="H94" s="157" t="s">
        <v>192</v>
      </c>
      <c r="I94" s="157">
        <v>46</v>
      </c>
      <c r="J94" s="95"/>
      <c r="K94" s="96"/>
      <c r="L94" s="230" t="s">
        <v>954</v>
      </c>
      <c r="M94" s="234" t="s">
        <v>192</v>
      </c>
      <c r="N94" s="234" t="s">
        <v>199</v>
      </c>
      <c r="O94" s="234" t="s">
        <v>219</v>
      </c>
      <c r="P94" s="251">
        <f>IF(COUNTA(L94)=1,IF(COUNTA($K94)=1,MAX(P$5:P93)&amp;$K94,MAX(P$5:P93)+1),"")</f>
        <v>9</v>
      </c>
      <c r="Q94" s="32">
        <f>IF(COUNTA(M94)=1,IF(COUNTA($K94)=1,MAX(Q$5:Q93)&amp;$K94,MAX(Q$5:Q93)+1),"")</f>
        <v>44</v>
      </c>
      <c r="R94" s="32">
        <f>IF(COUNTA(N94)=1,IF(COUNTA($K94)=1,MAX(R$5:R93)&amp;$K94,MAX(R$5:R93)+1),"")</f>
        <v>47</v>
      </c>
      <c r="S94" s="32">
        <f>IF(COUNTA(O94)=1,IF(COUNTA($K94)=1,MAX(S$5:S93)&amp;$K94,MAX(S$5:S93)+1),"")</f>
        <v>49</v>
      </c>
      <c r="Z94" s="5" t="str">
        <f>VLOOKUP(I94,'Mapping Service'!$K:$S,9,0)</f>
        <v>51ab3a4e-7a1f-4080-ba52-6ae4b392aacd</v>
      </c>
    </row>
    <row r="95" spans="1:28" s="5" customFormat="1">
      <c r="A95" s="5" t="s">
        <v>2404</v>
      </c>
      <c r="B95" s="63" t="s">
        <v>149</v>
      </c>
      <c r="C95" s="5" t="s">
        <v>197</v>
      </c>
      <c r="D95" s="7" t="s">
        <v>1108</v>
      </c>
      <c r="E95" s="82" t="s">
        <v>2056</v>
      </c>
      <c r="F95" s="32"/>
      <c r="G95" s="157" t="s">
        <v>189</v>
      </c>
      <c r="H95" s="157" t="s">
        <v>195</v>
      </c>
      <c r="I95" s="157"/>
      <c r="J95" s="95"/>
      <c r="K95" s="96"/>
      <c r="L95" s="230" t="s">
        <v>954</v>
      </c>
      <c r="M95" s="234" t="s">
        <v>195</v>
      </c>
      <c r="N95" s="234" t="s">
        <v>1139</v>
      </c>
      <c r="O95" s="234"/>
      <c r="P95" s="251">
        <f>IF(COUNTA(L95)=1,IF(COUNTA($K95)=1,MAX(P$5:P94)&amp;$K95,MAX(P$5:P94)+1),"")</f>
        <v>10</v>
      </c>
      <c r="Q95" s="32">
        <f>IF(COUNTA(M95)=1,IF(COUNTA($K95)=1,MAX(Q$5:Q94)&amp;$K95,MAX(Q$5:Q94)+1),"")</f>
        <v>45</v>
      </c>
      <c r="R95" s="32">
        <f>IF(COUNTA(N95)=1,IF(COUNTA($K95)=1,MAX(R$5:R94)&amp;$K95,MAX(R$5:R94)+1),"")</f>
        <v>48</v>
      </c>
      <c r="S95" s="32" t="str">
        <f>IF(COUNTA(O95)=1,IF(COUNTA($K95)=1,MAX(S$5:S94)&amp;$K95,MAX(S$5:S94)+1),"")</f>
        <v/>
      </c>
      <c r="Z95" s="5" t="e">
        <f>VLOOKUP(I95,'Mapping Service'!$K:$S,9,0)</f>
        <v>#N/A</v>
      </c>
    </row>
    <row r="96" spans="1:28" s="5" customFormat="1">
      <c r="A96" s="5" t="s">
        <v>2404</v>
      </c>
      <c r="B96" s="20" t="s">
        <v>149</v>
      </c>
      <c r="C96" s="20" t="s">
        <v>201</v>
      </c>
      <c r="D96" s="22" t="s">
        <v>201</v>
      </c>
      <c r="E96" s="20" t="s">
        <v>2</v>
      </c>
      <c r="F96" s="71"/>
      <c r="G96" s="157"/>
      <c r="H96" s="157"/>
      <c r="I96" s="157"/>
      <c r="J96" s="98"/>
      <c r="K96" s="213"/>
      <c r="L96" s="234"/>
      <c r="M96" s="234" t="s">
        <v>23</v>
      </c>
      <c r="N96" s="234" t="s">
        <v>23</v>
      </c>
      <c r="O96" s="234" t="s">
        <v>23</v>
      </c>
      <c r="P96" s="71"/>
      <c r="Q96" s="71" t="s">
        <v>23</v>
      </c>
      <c r="R96" s="71" t="s">
        <v>23</v>
      </c>
      <c r="S96" s="71" t="s">
        <v>23</v>
      </c>
      <c r="T96" s="20"/>
      <c r="U96" s="20"/>
      <c r="V96" s="20"/>
      <c r="W96" s="20"/>
      <c r="X96" s="20"/>
      <c r="Y96" s="20"/>
      <c r="Z96" s="5" t="e">
        <f>VLOOKUP(I96,'Mapping Service'!$K:$S,9,0)</f>
        <v>#N/A</v>
      </c>
      <c r="AA96" s="20"/>
      <c r="AB96" s="20"/>
    </row>
    <row r="97" spans="1:28" s="5" customFormat="1" ht="62.1" customHeight="1">
      <c r="A97" s="5" t="s">
        <v>2404</v>
      </c>
      <c r="B97" s="63" t="s">
        <v>149</v>
      </c>
      <c r="C97" s="5" t="s">
        <v>201</v>
      </c>
      <c r="D97" s="208" t="s">
        <v>2427</v>
      </c>
      <c r="E97" s="143" t="s">
        <v>2031</v>
      </c>
      <c r="F97" s="32"/>
      <c r="G97" s="157" t="s">
        <v>192</v>
      </c>
      <c r="H97" s="157" t="s">
        <v>199</v>
      </c>
      <c r="I97" s="157">
        <v>47</v>
      </c>
      <c r="J97" s="95"/>
      <c r="K97" s="96"/>
      <c r="L97" s="234"/>
      <c r="M97" s="234" t="s">
        <v>199</v>
      </c>
      <c r="N97" s="234" t="s">
        <v>219</v>
      </c>
      <c r="O97" s="234" t="s">
        <v>222</v>
      </c>
      <c r="P97" s="32" t="str">
        <f>IF(COUNTA(L97)=1,IF(COUNTA($K97)=1,MAX(P$5:P96)&amp;$K97,MAX(P$5:P96)+1),"")</f>
        <v/>
      </c>
      <c r="Q97" s="32">
        <f>IF(COUNTA(M97)=1,IF(COUNTA($K97)=1,MAX(Q$5:Q96)&amp;$K97,MAX(Q$5:Q96)+1),"")</f>
        <v>46</v>
      </c>
      <c r="R97" s="32">
        <f>IF(COUNTA(N97)=1,IF(COUNTA($K97)=1,MAX(R$5:R96)&amp;$K97,MAX(R$5:R96)+1),"")</f>
        <v>49</v>
      </c>
      <c r="S97" s="32">
        <f>IF(COUNTA(O97)=1,IF(COUNTA($K97)=1,MAX(S$5:S96)&amp;$K97,MAX(S$5:S96)+1),"")</f>
        <v>50</v>
      </c>
      <c r="Z97" s="5" t="e">
        <f>VLOOKUP(I97,'Mapping Service'!$K:$S,9,0)</f>
        <v>#N/A</v>
      </c>
    </row>
    <row r="98" spans="1:28" s="5" customFormat="1">
      <c r="A98" s="5" t="s">
        <v>2404</v>
      </c>
      <c r="B98" s="63" t="s">
        <v>149</v>
      </c>
      <c r="C98" s="5" t="s">
        <v>201</v>
      </c>
      <c r="D98" s="7" t="s">
        <v>1114</v>
      </c>
      <c r="E98" s="251" t="s">
        <v>2066</v>
      </c>
      <c r="F98" s="32"/>
      <c r="G98" s="157" t="s">
        <v>1115</v>
      </c>
      <c r="H98" s="157" t="s">
        <v>1116</v>
      </c>
      <c r="I98" s="157" t="s">
        <v>203</v>
      </c>
      <c r="J98" s="95"/>
      <c r="K98" s="96" t="s">
        <v>2525</v>
      </c>
      <c r="L98" s="234"/>
      <c r="M98" s="234" t="s">
        <v>1116</v>
      </c>
      <c r="N98" s="237" t="s">
        <v>1143</v>
      </c>
      <c r="O98" s="237" t="s">
        <v>1163</v>
      </c>
      <c r="P98" s="32" t="str">
        <f>IF(COUNTA(L98)=1,IF(COUNTA($K98)=1,MAX(P$5:P97)&amp;$K98,MAX(P$5:P97)+1),"")</f>
        <v/>
      </c>
      <c r="Q98" s="32" t="str">
        <f>IF(COUNTA(M98)=1,IF(COUNTA($K98)=1,MAX(Q$5:Q97)&amp;$K98,MAX(Q$5:Q97)+1),"")</f>
        <v>46a</v>
      </c>
      <c r="R98" s="32" t="str">
        <f>IF(COUNTA(N98)=1,IF(COUNTA($K98)=1,MAX(R$5:R97)&amp;$K98,MAX(R$5:R97)+1),"")</f>
        <v>49a</v>
      </c>
      <c r="S98" s="32" t="str">
        <f>IF(COUNTA(O98)=1,IF(COUNTA($K98)=1,MAX(S$5:S97)&amp;$K98,MAX(S$5:S97)+1),"")</f>
        <v>50a</v>
      </c>
      <c r="Z98" s="5" t="str">
        <f>VLOOKUP(I98,'Mapping Service'!$K:$S,9,0)</f>
        <v>lubeServiceTask000060</v>
      </c>
    </row>
    <row r="99" spans="1:28" s="5" customFormat="1">
      <c r="A99" s="5" t="s">
        <v>2404</v>
      </c>
      <c r="B99" s="63" t="s">
        <v>149</v>
      </c>
      <c r="C99" s="5" t="s">
        <v>201</v>
      </c>
      <c r="D99" s="7" t="s">
        <v>1118</v>
      </c>
      <c r="E99" s="251" t="s">
        <v>2066</v>
      </c>
      <c r="F99" s="32"/>
      <c r="G99" s="157" t="s">
        <v>1119</v>
      </c>
      <c r="H99" s="157" t="s">
        <v>1120</v>
      </c>
      <c r="I99" s="157" t="s">
        <v>207</v>
      </c>
      <c r="J99" s="95"/>
      <c r="K99" s="96" t="s">
        <v>2526</v>
      </c>
      <c r="L99" s="234"/>
      <c r="M99" s="234" t="s">
        <v>1120</v>
      </c>
      <c r="N99" s="237" t="s">
        <v>1147</v>
      </c>
      <c r="O99" s="237" t="s">
        <v>1159</v>
      </c>
      <c r="P99" s="32" t="str">
        <f>IF(COUNTA(L99)=1,IF(COUNTA($K99)=1,MAX(P$5:P98)&amp;$K99,MAX(P$5:P98)+1),"")</f>
        <v/>
      </c>
      <c r="Q99" s="32" t="str">
        <f>IF(COUNTA(M99)=1,IF(COUNTA($K99)=1,MAX(Q$5:Q98)&amp;$K99,MAX(Q$5:Q98)+1),"")</f>
        <v>46b</v>
      </c>
      <c r="R99" s="32" t="str">
        <f>IF(COUNTA(N99)=1,IF(COUNTA($K99)=1,MAX(R$5:R98)&amp;$K99,MAX(R$5:R98)+1),"")</f>
        <v>49b</v>
      </c>
      <c r="S99" s="32" t="str">
        <f>IF(COUNTA(O99)=1,IF(COUNTA($K99)=1,MAX(S$5:S98)&amp;$K99,MAX(S$5:S98)+1),"")</f>
        <v>50b</v>
      </c>
      <c r="Z99" s="5" t="str">
        <f>VLOOKUP(I99,'Mapping Service'!$K:$S,9,0)</f>
        <v>lubeServiceTask000061</v>
      </c>
    </row>
    <row r="100" spans="1:28" s="5" customFormat="1">
      <c r="A100" s="5" t="s">
        <v>2404</v>
      </c>
      <c r="B100" s="63" t="s">
        <v>149</v>
      </c>
      <c r="C100" s="5" t="s">
        <v>201</v>
      </c>
      <c r="D100" s="95" t="s">
        <v>1122</v>
      </c>
      <c r="E100" s="251" t="s">
        <v>2066</v>
      </c>
      <c r="F100" s="32"/>
      <c r="G100" s="157" t="s">
        <v>1123</v>
      </c>
      <c r="H100" s="157" t="s">
        <v>1124</v>
      </c>
      <c r="I100" s="157" t="s">
        <v>210</v>
      </c>
      <c r="J100" s="95"/>
      <c r="K100" s="96" t="s">
        <v>2527</v>
      </c>
      <c r="L100" s="234"/>
      <c r="M100" s="234" t="s">
        <v>1124</v>
      </c>
      <c r="N100" s="237" t="s">
        <v>2060</v>
      </c>
      <c r="O100" s="237" t="s">
        <v>1157</v>
      </c>
      <c r="P100" s="32" t="str">
        <f>IF(COUNTA(L100)=1,IF(COUNTA($K100)=1,MAX(P$5:P99)&amp;$K100,MAX(P$5:P99)+1),"")</f>
        <v/>
      </c>
      <c r="Q100" s="32" t="str">
        <f>IF(COUNTA(M100)=1,IF(COUNTA($K100)=1,MAX(Q$5:Q99)&amp;$K100,MAX(Q$5:Q99)+1),"")</f>
        <v>46c</v>
      </c>
      <c r="R100" s="32" t="str">
        <f>IF(COUNTA(N100)=1,IF(COUNTA($K100)=1,MAX(R$5:R99)&amp;$K100,MAX(R$5:R99)+1),"")</f>
        <v>49c</v>
      </c>
      <c r="S100" s="32" t="str">
        <f>IF(COUNTA(O100)=1,IF(COUNTA($K100)=1,MAX(S$5:S99)&amp;$K100,MAX(S$5:S99)+1),"")</f>
        <v>50c</v>
      </c>
      <c r="Z100" s="5" t="str">
        <f>VLOOKUP(I100,'Mapping Service'!$K:$S,9,0)</f>
        <v>lubeServiceTask000062</v>
      </c>
    </row>
    <row r="101" spans="1:28" s="5" customFormat="1">
      <c r="A101" s="5" t="s">
        <v>2404</v>
      </c>
      <c r="B101" s="63" t="s">
        <v>149</v>
      </c>
      <c r="C101" s="5" t="s">
        <v>201</v>
      </c>
      <c r="D101" s="7" t="s">
        <v>1126</v>
      </c>
      <c r="E101" s="251" t="s">
        <v>2066</v>
      </c>
      <c r="F101" s="32"/>
      <c r="G101" s="157" t="s">
        <v>1127</v>
      </c>
      <c r="H101" s="157" t="s">
        <v>1128</v>
      </c>
      <c r="I101" s="157" t="s">
        <v>213</v>
      </c>
      <c r="J101" s="95"/>
      <c r="K101" s="96" t="s">
        <v>2104</v>
      </c>
      <c r="L101" s="234"/>
      <c r="M101" s="234" t="s">
        <v>1128</v>
      </c>
      <c r="N101" s="237" t="s">
        <v>2062</v>
      </c>
      <c r="O101" s="237" t="s">
        <v>1165</v>
      </c>
      <c r="P101" s="32" t="str">
        <f>IF(COUNTA(L101)=1,IF(COUNTA($K101)=1,MAX(P$5:P100)&amp;$K101,MAX(P$5:P100)+1),"")</f>
        <v/>
      </c>
      <c r="Q101" s="32" t="str">
        <f>IF(COUNTA(M101)=1,IF(COUNTA($K101)=1,MAX(Q$5:Q100)&amp;$K101,MAX(Q$5:Q100)+1),"")</f>
        <v>46d</v>
      </c>
      <c r="R101" s="32" t="str">
        <f>IF(COUNTA(N101)=1,IF(COUNTA($K101)=1,MAX(R$5:R100)&amp;$K101,MAX(R$5:R100)+1),"")</f>
        <v>49d</v>
      </c>
      <c r="S101" s="32" t="str">
        <f>IF(COUNTA(O101)=1,IF(COUNTA($K101)=1,MAX(S$5:S100)&amp;$K101,MAX(S$5:S100)+1),"")</f>
        <v>50d</v>
      </c>
      <c r="Z101" s="5" t="str">
        <f>VLOOKUP(I101,'Mapping Service'!$K:$S,9,0)</f>
        <v>lubeServiceTask000063</v>
      </c>
    </row>
    <row r="102" spans="1:28" s="5" customFormat="1">
      <c r="A102" s="5" t="s">
        <v>2404</v>
      </c>
      <c r="B102" s="63" t="s">
        <v>149</v>
      </c>
      <c r="C102" s="5" t="s">
        <v>201</v>
      </c>
      <c r="D102" s="7" t="s">
        <v>1130</v>
      </c>
      <c r="E102" s="251" t="s">
        <v>2066</v>
      </c>
      <c r="F102" s="32"/>
      <c r="G102" s="157" t="s">
        <v>1131</v>
      </c>
      <c r="H102" s="157" t="s">
        <v>1132</v>
      </c>
      <c r="I102" s="157" t="s">
        <v>216</v>
      </c>
      <c r="J102" s="95"/>
      <c r="K102" s="96" t="s">
        <v>2528</v>
      </c>
      <c r="L102" s="234"/>
      <c r="M102" s="234" t="s">
        <v>1132</v>
      </c>
      <c r="N102" s="237" t="s">
        <v>2064</v>
      </c>
      <c r="O102" s="237" t="s">
        <v>1167</v>
      </c>
      <c r="P102" s="32" t="str">
        <f>IF(COUNTA(L102)=1,IF(COUNTA($K102)=1,MAX(P$5:P101)&amp;$K102,MAX(P$5:P101)+1),"")</f>
        <v/>
      </c>
      <c r="Q102" s="32" t="str">
        <f>IF(COUNTA(M102)=1,IF(COUNTA($K102)=1,MAX(Q$5:Q101)&amp;$K102,MAX(Q$5:Q101)+1),"")</f>
        <v>46e</v>
      </c>
      <c r="R102" s="32" t="str">
        <f>IF(COUNTA(N102)=1,IF(COUNTA($K102)=1,MAX(R$5:R101)&amp;$K102,MAX(R$5:R101)+1),"")</f>
        <v>49e</v>
      </c>
      <c r="S102" s="32" t="str">
        <f>IF(COUNTA(O102)=1,IF(COUNTA($K102)=1,MAX(S$5:S101)&amp;$K102,MAX(S$5:S101)+1),"")</f>
        <v>50e</v>
      </c>
      <c r="Z102" s="5" t="str">
        <f>VLOOKUP(I102,'Mapping Service'!$K:$S,9,0)</f>
        <v>lubeServiceTask0000630</v>
      </c>
    </row>
    <row r="103" spans="1:28" s="5" customFormat="1">
      <c r="A103" s="5" t="s">
        <v>2404</v>
      </c>
      <c r="B103" s="20" t="s">
        <v>149</v>
      </c>
      <c r="C103" s="20" t="s">
        <v>149</v>
      </c>
      <c r="D103" s="22" t="s">
        <v>149</v>
      </c>
      <c r="E103" s="20" t="s">
        <v>2</v>
      </c>
      <c r="F103" s="71"/>
      <c r="G103" s="157"/>
      <c r="H103" s="157"/>
      <c r="I103" s="157"/>
      <c r="J103" s="98"/>
      <c r="K103" s="213"/>
      <c r="L103" s="234"/>
      <c r="M103" s="234" t="s">
        <v>23</v>
      </c>
      <c r="N103" s="234" t="s">
        <v>23</v>
      </c>
      <c r="O103" s="234" t="s">
        <v>23</v>
      </c>
      <c r="P103" s="71"/>
      <c r="Q103" s="71" t="s">
        <v>23</v>
      </c>
      <c r="R103" s="71" t="s">
        <v>23</v>
      </c>
      <c r="S103" s="71" t="s">
        <v>23</v>
      </c>
      <c r="T103" s="20"/>
      <c r="U103" s="20"/>
      <c r="V103" s="20"/>
      <c r="W103" s="20"/>
      <c r="X103" s="20"/>
      <c r="Y103" s="20"/>
      <c r="Z103" s="5" t="e">
        <f>VLOOKUP(I103,'Mapping Service'!$K:$S,9,0)</f>
        <v>#N/A</v>
      </c>
      <c r="AA103" s="20"/>
      <c r="AB103" s="20"/>
    </row>
    <row r="104" spans="1:28" s="5" customFormat="1">
      <c r="A104" s="5" t="s">
        <v>2404</v>
      </c>
      <c r="B104" s="63" t="s">
        <v>149</v>
      </c>
      <c r="C104" s="5" t="s">
        <v>149</v>
      </c>
      <c r="D104" s="7" t="s">
        <v>1136</v>
      </c>
      <c r="E104" s="82" t="s">
        <v>928</v>
      </c>
      <c r="F104" s="32"/>
      <c r="G104" s="157" t="s">
        <v>228</v>
      </c>
      <c r="H104" s="157" t="s">
        <v>261</v>
      </c>
      <c r="I104" s="157">
        <v>58</v>
      </c>
      <c r="J104" s="95"/>
      <c r="K104" s="96"/>
      <c r="L104" s="234"/>
      <c r="M104" s="234" t="s">
        <v>1139</v>
      </c>
      <c r="N104" s="234" t="s">
        <v>222</v>
      </c>
      <c r="O104" s="234" t="s">
        <v>225</v>
      </c>
      <c r="P104" s="32" t="str">
        <f>IF(COUNTA(L104)=1,IF(COUNTA($K104)=1,MAX(P$5:P103)&amp;$K104,MAX(P$5:P103)+1),"")</f>
        <v/>
      </c>
      <c r="Q104" s="32">
        <f>IF(COUNTA(M104)=1,IF(COUNTA($K104)=1,MAX(Q$5:Q103)&amp;$K104,MAX(Q$5:Q103)+1),"")</f>
        <v>47</v>
      </c>
      <c r="R104" s="32">
        <f>IF(COUNTA(N104)=1,IF(COUNTA($K104)=1,MAX(R$5:R103)&amp;$K104,MAX(R$5:R103)+1),"")</f>
        <v>50</v>
      </c>
      <c r="S104" s="32">
        <f>IF(COUNTA(O104)=1,IF(COUNTA($K104)=1,MAX(S$5:S103)&amp;$K104,MAX(S$5:S103)+1),"")</f>
        <v>51</v>
      </c>
      <c r="Z104" s="5" t="str">
        <f>VLOOKUP(I104,'Mapping Service'!$K:$S,9,0)</f>
        <v>lubeServiceTask0000800000604</v>
      </c>
    </row>
    <row r="105" spans="1:28" s="5" customFormat="1">
      <c r="A105" s="5" t="s">
        <v>2404</v>
      </c>
      <c r="B105" s="63" t="s">
        <v>149</v>
      </c>
      <c r="C105" s="5" t="s">
        <v>149</v>
      </c>
      <c r="D105" s="7" t="s">
        <v>1138</v>
      </c>
      <c r="E105" s="82" t="s">
        <v>928</v>
      </c>
      <c r="F105" s="32"/>
      <c r="G105" s="157"/>
      <c r="H105" s="157" t="s">
        <v>1139</v>
      </c>
      <c r="I105" s="157">
        <v>48</v>
      </c>
      <c r="J105" s="95"/>
      <c r="K105" s="96"/>
      <c r="L105" s="234"/>
      <c r="M105" s="234"/>
      <c r="N105" s="234" t="s">
        <v>225</v>
      </c>
      <c r="O105" s="234" t="s">
        <v>228</v>
      </c>
      <c r="P105" s="32" t="str">
        <f>IF(COUNTA(L105)=1,IF(COUNTA($K105)=1,MAX(P$5:P104)&amp;$K105,MAX(P$5:P104)+1),"")</f>
        <v/>
      </c>
      <c r="Q105" s="32" t="str">
        <f>IF(COUNTA(M105)=1,IF(COUNTA($K105)=1,MAX(Q$5:Q104)&amp;$K105,MAX(Q$5:Q104)+1),"")</f>
        <v/>
      </c>
      <c r="R105" s="32">
        <f>IF(COUNTA(N105)=1,IF(COUNTA($K105)=1,MAX(R$5:R104)&amp;$K105,MAX(R$5:R104)+1),"")</f>
        <v>51</v>
      </c>
      <c r="S105" s="32">
        <f>IF(COUNTA(O105)=1,IF(COUNTA($K105)=1,MAX(S$5:S104)&amp;$K105,MAX(S$5:S104)+1),"")</f>
        <v>52</v>
      </c>
      <c r="Z105" s="5" t="str">
        <f>VLOOKUP(I105,'Mapping Service'!$K:$S,9,0)</f>
        <v>lubeServiceTask0000800</v>
      </c>
    </row>
    <row r="106" spans="1:28" s="5" customFormat="1">
      <c r="A106" s="5" t="s">
        <v>2404</v>
      </c>
      <c r="B106" s="63" t="s">
        <v>149</v>
      </c>
      <c r="C106" s="5" t="s">
        <v>149</v>
      </c>
      <c r="D106" s="7" t="s">
        <v>1140</v>
      </c>
      <c r="E106" s="82" t="s">
        <v>928</v>
      </c>
      <c r="F106" s="32"/>
      <c r="G106" s="158" t="s">
        <v>954</v>
      </c>
      <c r="H106" s="158" t="s">
        <v>954</v>
      </c>
      <c r="I106" s="157">
        <v>49</v>
      </c>
      <c r="J106" s="95" t="s">
        <v>2065</v>
      </c>
      <c r="K106" s="96"/>
      <c r="L106" s="234"/>
      <c r="M106" s="237" t="s">
        <v>219</v>
      </c>
      <c r="N106" s="234" t="s">
        <v>228</v>
      </c>
      <c r="O106" s="234" t="s">
        <v>1154</v>
      </c>
      <c r="P106" s="32" t="str">
        <f>IF(COUNTA(L106)=1,IF(COUNTA($K106)=1,MAX(P$5:P105)&amp;$K106,MAX(P$5:P105)+1),"")</f>
        <v/>
      </c>
      <c r="Q106" s="32">
        <f>IF(COUNTA(M106)=1,IF(COUNTA($K106)=1,MAX(Q$5:Q105)&amp;$K106,MAX(Q$5:Q105)+1),"")</f>
        <v>48</v>
      </c>
      <c r="R106" s="32">
        <f>IF(COUNTA(N106)=1,IF(COUNTA($K106)=1,MAX(R$5:R105)&amp;$K106,MAX(R$5:R105)+1),"")</f>
        <v>52</v>
      </c>
      <c r="S106" s="32">
        <f>IF(COUNTA(O106)=1,IF(COUNTA($K106)=1,MAX(S$5:S105)&amp;$K106,MAX(S$5:S105)+1),"")</f>
        <v>53</v>
      </c>
      <c r="Z106" s="5" t="str">
        <f>VLOOKUP(I106,'Mapping Service'!$K:$S,9,0)</f>
        <v>lubeServiceTask0000801</v>
      </c>
    </row>
    <row r="107" spans="1:28" s="5" customFormat="1">
      <c r="A107" s="5" t="s">
        <v>2404</v>
      </c>
      <c r="B107" s="63" t="s">
        <v>149</v>
      </c>
      <c r="C107" s="5" t="s">
        <v>149</v>
      </c>
      <c r="D107" s="95" t="s">
        <v>1141</v>
      </c>
      <c r="E107" s="82" t="s">
        <v>928</v>
      </c>
      <c r="F107" s="32"/>
      <c r="G107" s="157" t="s">
        <v>1142</v>
      </c>
      <c r="H107" s="157" t="s">
        <v>1143</v>
      </c>
      <c r="I107" s="157">
        <v>51</v>
      </c>
      <c r="J107" s="95"/>
      <c r="K107" s="96"/>
      <c r="L107" s="234"/>
      <c r="M107" s="234" t="s">
        <v>222</v>
      </c>
      <c r="N107" s="234" t="s">
        <v>1154</v>
      </c>
      <c r="O107" s="234" t="s">
        <v>251</v>
      </c>
      <c r="P107" s="32" t="str">
        <f>IF(COUNTA(L107)=1,IF(COUNTA($K107)=1,MAX(P$5:P106)&amp;$K107,MAX(P$5:P106)+1),"")</f>
        <v/>
      </c>
      <c r="Q107" s="32">
        <f>IF(COUNTA(M107)=1,IF(COUNTA($K107)=1,MAX(Q$5:Q106)&amp;$K107,MAX(Q$5:Q106)+1),"")</f>
        <v>49</v>
      </c>
      <c r="R107" s="32">
        <f>IF(COUNTA(N107)=1,IF(COUNTA($K107)=1,MAX(R$5:R106)&amp;$K107,MAX(R$5:R106)+1),"")</f>
        <v>53</v>
      </c>
      <c r="S107" s="32">
        <f>IF(COUNTA(O107)=1,IF(COUNTA($K107)=1,MAX(S$5:S106)&amp;$K107,MAX(S$5:S106)+1),"")</f>
        <v>54</v>
      </c>
      <c r="Z107" s="5" t="str">
        <f>VLOOKUP(I107,'Mapping Service'!$K:$S,9,0)</f>
        <v>lubeServiceTask0000802</v>
      </c>
    </row>
    <row r="108" spans="1:28" s="5" customFormat="1">
      <c r="A108" s="5" t="s">
        <v>2404</v>
      </c>
      <c r="B108" s="63" t="s">
        <v>149</v>
      </c>
      <c r="C108" s="5" t="s">
        <v>149</v>
      </c>
      <c r="D108" s="7" t="s">
        <v>1145</v>
      </c>
      <c r="E108" s="143" t="s">
        <v>2031</v>
      </c>
      <c r="F108" s="32"/>
      <c r="G108" s="157" t="s">
        <v>1146</v>
      </c>
      <c r="H108" s="157" t="s">
        <v>1147</v>
      </c>
      <c r="I108" s="157" t="s">
        <v>1148</v>
      </c>
      <c r="J108" s="95"/>
      <c r="K108" s="96" t="s">
        <v>2526</v>
      </c>
      <c r="L108" s="234"/>
      <c r="M108" s="234" t="s">
        <v>1159</v>
      </c>
      <c r="N108" s="237" t="s">
        <v>239</v>
      </c>
      <c r="O108" s="237" t="s">
        <v>1177</v>
      </c>
      <c r="P108" s="32" t="str">
        <f>IF(COUNTA(L108)=1,IF(COUNTA($K108)=1,MAX(P$5:P107)&amp;$K108,MAX(P$5:P107)+1),"")</f>
        <v/>
      </c>
      <c r="Q108" s="32" t="str">
        <f>IF(COUNTA(M108)=1,IF(COUNTA($K108)=1,MAX(Q$5:Q107)&amp;$K108,MAX(Q$5:Q107)+1),"")</f>
        <v>49b</v>
      </c>
      <c r="R108" s="32" t="str">
        <f>IF(COUNTA(N108)=1,IF(COUNTA($K108)=1,MAX(R$5:R107)&amp;$K108,MAX(R$5:R107)+1),"")</f>
        <v>53b</v>
      </c>
      <c r="S108" s="32" t="str">
        <f>IF(COUNTA(O108)=1,IF(COUNTA($K108)=1,MAX(S$5:S107)&amp;$K108,MAX(S$5:S107)+1),"")</f>
        <v>54b</v>
      </c>
      <c r="Z108" s="5" t="e">
        <f>VLOOKUP(I108,'Mapping Service'!$K:$S,9,0)</f>
        <v>#N/A</v>
      </c>
    </row>
    <row r="109" spans="1:28" s="5" customFormat="1">
      <c r="A109" s="5" t="s">
        <v>2404</v>
      </c>
      <c r="B109" s="63" t="s">
        <v>149</v>
      </c>
      <c r="C109" s="5" t="s">
        <v>149</v>
      </c>
      <c r="D109" s="95" t="s">
        <v>1149</v>
      </c>
      <c r="E109" s="143" t="s">
        <v>2066</v>
      </c>
      <c r="F109" s="32"/>
      <c r="G109" s="157" t="s">
        <v>1150</v>
      </c>
      <c r="H109" s="157" t="s">
        <v>1151</v>
      </c>
      <c r="I109" s="157" t="s">
        <v>232</v>
      </c>
      <c r="J109" s="95"/>
      <c r="K109" s="96" t="s">
        <v>2532</v>
      </c>
      <c r="L109" s="234"/>
      <c r="M109" s="234" t="s">
        <v>2428</v>
      </c>
      <c r="N109" s="237" t="s">
        <v>1213</v>
      </c>
      <c r="O109" s="237" t="s">
        <v>255</v>
      </c>
      <c r="P109" s="32" t="str">
        <f>IF(COUNTA(L109)=1,IF(COUNTA($K109)=1,MAX(P$5:P108)&amp;$K109,MAX(P$5:P108)+1),"")</f>
        <v/>
      </c>
      <c r="Q109" s="32" t="str">
        <f>IF(COUNTA(M109)=1,IF(COUNTA($K109)=1,MAX(Q$5:Q108)&amp;$K109,MAX(Q$5:Q108)+1),"")</f>
        <v>49b1</v>
      </c>
      <c r="R109" s="32" t="str">
        <f>IF(COUNTA(N109)=1,IF(COUNTA($K109)=1,MAX(R$5:R108)&amp;$K109,MAX(R$5:R108)+1),"")</f>
        <v>53b1</v>
      </c>
      <c r="S109" s="32" t="str">
        <f>IF(COUNTA(O109)=1,IF(COUNTA($K109)=1,MAX(S$5:S108)&amp;$K109,MAX(S$5:S108)+1),"")</f>
        <v>54b1</v>
      </c>
      <c r="T109" s="145" t="s">
        <v>2067</v>
      </c>
      <c r="Z109" s="5" t="str">
        <f>VLOOKUP(I109,'Mapping Service'!$K:$S,9,0)</f>
        <v>lubeServiceTask0000803</v>
      </c>
    </row>
    <row r="110" spans="1:28" s="5" customFormat="1" ht="28.8">
      <c r="A110" s="5" t="s">
        <v>2404</v>
      </c>
      <c r="B110" s="63" t="s">
        <v>149</v>
      </c>
      <c r="C110" s="5" t="s">
        <v>149</v>
      </c>
      <c r="D110" s="95" t="s">
        <v>1153</v>
      </c>
      <c r="E110" s="143" t="s">
        <v>2025</v>
      </c>
      <c r="F110" s="32"/>
      <c r="G110" s="157" t="s">
        <v>199</v>
      </c>
      <c r="H110" s="157" t="s">
        <v>222</v>
      </c>
      <c r="I110" s="157">
        <v>52</v>
      </c>
      <c r="J110" s="95" t="s">
        <v>2023</v>
      </c>
      <c r="K110" s="96"/>
      <c r="L110" s="234"/>
      <c r="M110" s="234" t="s">
        <v>225</v>
      </c>
      <c r="N110" s="234" t="s">
        <v>251</v>
      </c>
      <c r="O110" s="234" t="s">
        <v>258</v>
      </c>
      <c r="P110" s="32" t="str">
        <f>IF(COUNTA(L110)=1,IF(COUNTA($K110)=1,MAX(P$5:P109)&amp;$K110,MAX(P$5:P109)+1),"")</f>
        <v/>
      </c>
      <c r="Q110" s="32">
        <f>IF(COUNTA(M110)=1,IF(COUNTA($K110)=1,MAX(Q$5:Q109)&amp;$K110,MAX(Q$5:Q109)+1),"")</f>
        <v>50</v>
      </c>
      <c r="R110" s="32">
        <f>IF(COUNTA(N110)=1,IF(COUNTA($K110)=1,MAX(R$5:R109)&amp;$K110,MAX(R$5:R109)+1),"")</f>
        <v>54</v>
      </c>
      <c r="S110" s="32">
        <f>IF(COUNTA(O110)=1,IF(COUNTA($K110)=1,MAX(S$5:S109)&amp;$K110,MAX(S$5:S109)+1),"")</f>
        <v>55</v>
      </c>
      <c r="Z110" s="5" t="e">
        <f>VLOOKUP(I110,'Mapping Service'!$K:$S,9,0)</f>
        <v>#N/A</v>
      </c>
    </row>
    <row r="111" spans="1:28" s="5" customFormat="1">
      <c r="A111" s="5" t="s">
        <v>2404</v>
      </c>
      <c r="B111" s="63" t="s">
        <v>149</v>
      </c>
      <c r="C111" s="5" t="s">
        <v>149</v>
      </c>
      <c r="D111" s="95" t="s">
        <v>1156</v>
      </c>
      <c r="E111" s="82" t="s">
        <v>928</v>
      </c>
      <c r="F111" s="32"/>
      <c r="G111" s="157" t="s">
        <v>1124</v>
      </c>
      <c r="H111" s="157" t="s">
        <v>1157</v>
      </c>
      <c r="I111" s="157" t="s">
        <v>242</v>
      </c>
      <c r="J111" s="95"/>
      <c r="K111" s="96" t="s">
        <v>2525</v>
      </c>
      <c r="L111" s="234"/>
      <c r="M111" s="234" t="s">
        <v>1173</v>
      </c>
      <c r="N111" s="237" t="s">
        <v>1174</v>
      </c>
      <c r="O111" s="237" t="s">
        <v>1219</v>
      </c>
      <c r="P111" s="32" t="str">
        <f>IF(COUNTA(L111)=1,IF(COUNTA($K111)=1,MAX(P$5:P110)&amp;$K111,MAX(P$5:P110)+1),"")</f>
        <v/>
      </c>
      <c r="Q111" s="32" t="str">
        <f>IF(COUNTA(M111)=1,IF(COUNTA($K111)=1,MAX(Q$5:Q110)&amp;$K111,MAX(Q$5:Q110)+1),"")</f>
        <v>50a</v>
      </c>
      <c r="R111" s="32" t="str">
        <f>IF(COUNTA(N111)=1,IF(COUNTA($K111)=1,MAX(R$5:R110)&amp;$K111,MAX(R$5:R110)+1),"")</f>
        <v>54a</v>
      </c>
      <c r="S111" s="32" t="str">
        <f>IF(COUNTA(O111)=1,IF(COUNTA($K111)=1,MAX(S$5:S110)&amp;$K111,MAX(S$5:S110)+1),"")</f>
        <v>55a</v>
      </c>
      <c r="Z111" s="5" t="str">
        <f>VLOOKUP(I111,'Mapping Service'!$K:$S,9,0)</f>
        <v>lubeServiceTask000080120101</v>
      </c>
    </row>
    <row r="112" spans="1:28" s="5" customFormat="1" ht="28.8">
      <c r="A112" s="5" t="s">
        <v>2404</v>
      </c>
      <c r="B112" s="63" t="s">
        <v>149</v>
      </c>
      <c r="C112" s="5" t="s">
        <v>149</v>
      </c>
      <c r="D112" s="208" t="s">
        <v>2429</v>
      </c>
      <c r="E112" s="82" t="s">
        <v>928</v>
      </c>
      <c r="F112" s="32"/>
      <c r="G112" s="157" t="s">
        <v>1120</v>
      </c>
      <c r="H112" s="157" t="s">
        <v>1159</v>
      </c>
      <c r="I112" s="157" t="s">
        <v>239</v>
      </c>
      <c r="J112" s="95" t="s">
        <v>2023</v>
      </c>
      <c r="K112" s="96" t="s">
        <v>2526</v>
      </c>
      <c r="L112" s="234"/>
      <c r="M112" s="234" t="s">
        <v>1176</v>
      </c>
      <c r="N112" s="237" t="s">
        <v>1177</v>
      </c>
      <c r="O112" s="237" t="s">
        <v>1224</v>
      </c>
      <c r="P112" s="32" t="str">
        <f>IF(COUNTA(L112)=1,IF(COUNTA($K112)=1,MAX(P$5:P111)&amp;$K112,MAX(P$5:P111)+1),"")</f>
        <v/>
      </c>
      <c r="Q112" s="32" t="str">
        <f>IF(COUNTA(M112)=1,IF(COUNTA($K112)=1,MAX(Q$5:Q111)&amp;$K112,MAX(Q$5:Q111)+1),"")</f>
        <v>50b</v>
      </c>
      <c r="R112" s="32" t="str">
        <f>IF(COUNTA(N112)=1,IF(COUNTA($K112)=1,MAX(R$5:R111)&amp;$K112,MAX(R$5:R111)+1),"")</f>
        <v>54b</v>
      </c>
      <c r="S112" s="32" t="str">
        <f>IF(COUNTA(O112)=1,IF(COUNTA($K112)=1,MAX(S$5:S111)&amp;$K112,MAX(S$5:S111)+1),"")</f>
        <v>55b</v>
      </c>
      <c r="Z112" s="5" t="str">
        <f>VLOOKUP(I112,'Mapping Service'!$K:$S,9,0)</f>
        <v>lubeServiceTask000080120100</v>
      </c>
    </row>
    <row r="113" spans="1:26" s="5" customFormat="1" ht="75" customHeight="1">
      <c r="A113" s="5" t="s">
        <v>2404</v>
      </c>
      <c r="B113" s="63" t="s">
        <v>149</v>
      </c>
      <c r="C113" s="5" t="s">
        <v>149</v>
      </c>
      <c r="D113" s="208" t="s">
        <v>2558</v>
      </c>
      <c r="E113" s="82" t="s">
        <v>928</v>
      </c>
      <c r="F113" s="32"/>
      <c r="G113" s="158"/>
      <c r="H113" s="158"/>
      <c r="I113" s="158" t="s">
        <v>954</v>
      </c>
      <c r="J113" s="95" t="s">
        <v>2072</v>
      </c>
      <c r="K113" s="96" t="s">
        <v>2527</v>
      </c>
      <c r="L113" s="234"/>
      <c r="M113" s="237"/>
      <c r="N113" s="237"/>
      <c r="O113" s="237" t="s">
        <v>2071</v>
      </c>
      <c r="P113" s="32" t="str">
        <f>IF(COUNTA(L113)=1,IF(COUNTA($K113)=1,MAX(P$5:P112)&amp;$K113,MAX(P$5:P112)+1),"")</f>
        <v/>
      </c>
      <c r="Q113" s="32" t="str">
        <f>IF(COUNTA(M113)=1,IF(COUNTA($K113)=1,MAX(Q$5:Q112)&amp;$K113,MAX(Q$5:Q112)+1),"")</f>
        <v/>
      </c>
      <c r="R113" s="32" t="str">
        <f>IF(COUNTA(N113)=1,IF(COUNTA($K113)=1,MAX(R$5:R112)&amp;$K113,MAX(R$5:R112)+1),"")</f>
        <v/>
      </c>
      <c r="S113" s="32" t="str">
        <f>IF(COUNTA(O113)=1,IF(COUNTA($K113)=1,MAX(S$5:S112)&amp;$K113,MAX(S$5:S112)+1),"")</f>
        <v>55c</v>
      </c>
      <c r="Z113" s="5" t="e">
        <f>VLOOKUP(I113,'Mapping Service'!$K:$S,9,0)</f>
        <v>#N/A</v>
      </c>
    </row>
    <row r="114" spans="1:26" s="5" customFormat="1">
      <c r="A114" s="5" t="s">
        <v>2404</v>
      </c>
      <c r="B114" s="63" t="s">
        <v>149</v>
      </c>
      <c r="C114" s="5" t="s">
        <v>149</v>
      </c>
      <c r="D114" s="95" t="s">
        <v>1162</v>
      </c>
      <c r="E114" s="82" t="s">
        <v>928</v>
      </c>
      <c r="F114" s="32"/>
      <c r="G114" s="157" t="s">
        <v>1116</v>
      </c>
      <c r="H114" s="157" t="s">
        <v>1163</v>
      </c>
      <c r="I114" s="157" t="s">
        <v>235</v>
      </c>
      <c r="J114" s="95"/>
      <c r="K114" s="96" t="s">
        <v>2104</v>
      </c>
      <c r="L114" s="234"/>
      <c r="M114" s="234" t="s">
        <v>2432</v>
      </c>
      <c r="N114" s="237" t="s">
        <v>2073</v>
      </c>
      <c r="O114" s="237" t="s">
        <v>2074</v>
      </c>
      <c r="P114" s="32" t="str">
        <f>IF(COUNTA(L114)=1,IF(COUNTA($K114)=1,MAX(P$5:P113)&amp;$K114,MAX(P$5:P113)+1),"")</f>
        <v/>
      </c>
      <c r="Q114" s="157" t="s">
        <v>2431</v>
      </c>
      <c r="R114" s="157" t="s">
        <v>2071</v>
      </c>
      <c r="S114" s="32" t="str">
        <f>IF(COUNTA(O114)=1,IF(COUNTA($K114)=1,MAX(S$5:S113)&amp;$K114,MAX(S$5:S113)+1),"")</f>
        <v>55d</v>
      </c>
      <c r="Z114" s="5" t="str">
        <f>VLOOKUP(I114,'Mapping Service'!$K:$S,9,0)</f>
        <v>lubeServiceTask0000801201</v>
      </c>
    </row>
    <row r="115" spans="1:26" s="5" customFormat="1">
      <c r="A115" s="5" t="s">
        <v>2404</v>
      </c>
      <c r="B115" s="63" t="s">
        <v>149</v>
      </c>
      <c r="C115" s="5" t="s">
        <v>149</v>
      </c>
      <c r="D115" s="95" t="s">
        <v>1164</v>
      </c>
      <c r="E115" s="82" t="s">
        <v>928</v>
      </c>
      <c r="F115" s="32"/>
      <c r="G115" s="157" t="s">
        <v>1128</v>
      </c>
      <c r="H115" s="157" t="s">
        <v>1165</v>
      </c>
      <c r="I115" s="157" t="s">
        <v>245</v>
      </c>
      <c r="J115" s="95"/>
      <c r="K115" s="96" t="s">
        <v>2528</v>
      </c>
      <c r="L115" s="234"/>
      <c r="M115" s="234" t="s">
        <v>2433</v>
      </c>
      <c r="N115" s="237" t="s">
        <v>2075</v>
      </c>
      <c r="O115" s="237" t="s">
        <v>2076</v>
      </c>
      <c r="P115" s="32" t="str">
        <f>IF(COUNTA(L115)=1,IF(COUNTA($K115)=1,MAX(P$5:P114)&amp;$K115,MAX(P$5:P114)+1),"")</f>
        <v/>
      </c>
      <c r="Q115" s="157" t="s">
        <v>2432</v>
      </c>
      <c r="R115" s="157" t="s">
        <v>2074</v>
      </c>
      <c r="S115" s="32" t="str">
        <f>IF(COUNTA(O115)=1,IF(COUNTA($K115)=1,MAX(S$5:S114)&amp;$K115,MAX(S$5:S114)+1),"")</f>
        <v>55e</v>
      </c>
      <c r="Z115" s="5" t="str">
        <f>VLOOKUP(I115,'Mapping Service'!$K:$S,9,0)</f>
        <v>lubeServiceTask000080120102</v>
      </c>
    </row>
    <row r="116" spans="1:26" s="5" customFormat="1">
      <c r="A116" s="5" t="s">
        <v>2404</v>
      </c>
      <c r="B116" s="63" t="s">
        <v>149</v>
      </c>
      <c r="C116" s="5" t="s">
        <v>149</v>
      </c>
      <c r="D116" s="95" t="s">
        <v>2077</v>
      </c>
      <c r="E116" s="82" t="s">
        <v>928</v>
      </c>
      <c r="F116" s="32"/>
      <c r="G116" s="157" t="s">
        <v>1132</v>
      </c>
      <c r="H116" s="157" t="s">
        <v>1167</v>
      </c>
      <c r="I116" s="157" t="s">
        <v>248</v>
      </c>
      <c r="J116" s="95"/>
      <c r="K116" s="96" t="s">
        <v>2529</v>
      </c>
      <c r="L116" s="234"/>
      <c r="M116" s="234" t="s">
        <v>2434</v>
      </c>
      <c r="N116" s="237" t="s">
        <v>2079</v>
      </c>
      <c r="O116" s="237" t="s">
        <v>2080</v>
      </c>
      <c r="P116" s="32" t="str">
        <f>IF(COUNTA(L116)=1,IF(COUNTA($K116)=1,MAX(P$5:P115)&amp;$K116,MAX(P$5:P115)+1),"")</f>
        <v/>
      </c>
      <c r="Q116" s="157" t="s">
        <v>2433</v>
      </c>
      <c r="R116" s="157" t="s">
        <v>2076</v>
      </c>
      <c r="S116" s="32" t="str">
        <f>IF(COUNTA(O116)=1,IF(COUNTA($K116)=1,MAX(S$5:S115)&amp;$K116,MAX(S$5:S115)+1),"")</f>
        <v>55f</v>
      </c>
      <c r="Z116" s="5" t="str">
        <f>VLOOKUP(I116,'Mapping Service'!$K:$S,9,0)</f>
        <v>lubeServiceTask000080120103</v>
      </c>
    </row>
    <row r="117" spans="1:26" s="5" customFormat="1">
      <c r="A117" s="5" t="s">
        <v>2404</v>
      </c>
      <c r="B117" s="63" t="s">
        <v>149</v>
      </c>
      <c r="C117" s="5" t="s">
        <v>149</v>
      </c>
      <c r="D117" s="7" t="s">
        <v>1172</v>
      </c>
      <c r="E117" s="82" t="s">
        <v>928</v>
      </c>
      <c r="F117" s="32"/>
      <c r="G117" s="157" t="s">
        <v>203</v>
      </c>
      <c r="H117" s="157" t="s">
        <v>1173</v>
      </c>
      <c r="I117" s="157">
        <v>53</v>
      </c>
      <c r="J117" s="95"/>
      <c r="K117" s="96"/>
      <c r="L117" s="234"/>
      <c r="M117" s="234" t="s">
        <v>228</v>
      </c>
      <c r="N117" s="234" t="s">
        <v>258</v>
      </c>
      <c r="O117" s="234" t="s">
        <v>261</v>
      </c>
      <c r="P117" s="32" t="str">
        <f>IF(COUNTA(L117)=1,IF(COUNTA($K117)=1,MAX(P$5:P116)&amp;$K117,MAX(P$5:P116)+1),"")</f>
        <v/>
      </c>
      <c r="Q117" s="32">
        <f>IF(COUNTA(M117)=1,IF(COUNTA($K117)=1,MAX(Q$5:Q116)&amp;$K117,MAX(Q$5:Q116)+1),"")</f>
        <v>51</v>
      </c>
      <c r="R117" s="32">
        <f>IF(COUNTA(N117)=1,IF(COUNTA($K117)=1,MAX(R$5:R116)&amp;$K117,MAX(R$5:R116)+1),"")</f>
        <v>55</v>
      </c>
      <c r="S117" s="32">
        <f>IF(COUNTA(O117)=1,IF(COUNTA($K117)=1,MAX(S$5:S116)&amp;$K117,MAX(S$5:S116)+1),"")</f>
        <v>56</v>
      </c>
      <c r="Z117" s="5" t="str">
        <f>VLOOKUP(I117,'Mapping Service'!$K:$S,9,0)</f>
        <v>lubeServiceTask0000804</v>
      </c>
    </row>
    <row r="118" spans="1:26" s="5" customFormat="1">
      <c r="A118" s="5" t="s">
        <v>2404</v>
      </c>
      <c r="B118" s="63" t="s">
        <v>149</v>
      </c>
      <c r="C118" s="5" t="s">
        <v>149</v>
      </c>
      <c r="D118" s="7" t="s">
        <v>1175</v>
      </c>
      <c r="E118" s="143" t="s">
        <v>2031</v>
      </c>
      <c r="F118" s="32"/>
      <c r="G118" s="157" t="s">
        <v>207</v>
      </c>
      <c r="H118" s="157" t="s">
        <v>1176</v>
      </c>
      <c r="I118" s="157" t="s">
        <v>1177</v>
      </c>
      <c r="J118" s="95"/>
      <c r="K118" s="96" t="s">
        <v>2526</v>
      </c>
      <c r="L118" s="234"/>
      <c r="M118" s="234" t="s">
        <v>1148</v>
      </c>
      <c r="N118" s="237" t="s">
        <v>1224</v>
      </c>
      <c r="O118" s="237" t="s">
        <v>1239</v>
      </c>
      <c r="P118" s="32" t="str">
        <f>IF(COUNTA(L118)=1,IF(COUNTA($K118)=1,MAX(P$5:P117)&amp;$K118,MAX(P$5:P117)+1),"")</f>
        <v/>
      </c>
      <c r="Q118" s="32" t="str">
        <f>IF(COUNTA(M118)=1,IF(COUNTA($K118)=1,MAX(Q$5:Q117)&amp;$K118,MAX(Q$5:Q117)+1),"")</f>
        <v>51b</v>
      </c>
      <c r="R118" s="32" t="str">
        <f>IF(COUNTA(N118)=1,IF(COUNTA($K118)=1,MAX(R$5:R117)&amp;$K118,MAX(R$5:R117)+1),"")</f>
        <v>55b</v>
      </c>
      <c r="S118" s="32" t="str">
        <f>IF(COUNTA(O118)=1,IF(COUNTA($K118)=1,MAX(S$5:S117)&amp;$K118,MAX(S$5:S117)+1),"")</f>
        <v>56b</v>
      </c>
      <c r="Z118" s="5" t="e">
        <f>VLOOKUP(I118,'Mapping Service'!$K:$S,9,0)</f>
        <v>#N/A</v>
      </c>
    </row>
    <row r="119" spans="1:26" s="5" customFormat="1">
      <c r="A119" s="5" t="s">
        <v>2404</v>
      </c>
      <c r="B119" s="63" t="s">
        <v>149</v>
      </c>
      <c r="C119" s="5" t="s">
        <v>149</v>
      </c>
      <c r="D119" s="7" t="s">
        <v>1178</v>
      </c>
      <c r="E119" s="143" t="s">
        <v>2066</v>
      </c>
      <c r="F119" s="32"/>
      <c r="G119" s="157" t="s">
        <v>1179</v>
      </c>
      <c r="H119" s="157" t="s">
        <v>1180</v>
      </c>
      <c r="I119" s="157" t="s">
        <v>255</v>
      </c>
      <c r="J119" s="95"/>
      <c r="K119" s="96" t="s">
        <v>2532</v>
      </c>
      <c r="L119" s="234"/>
      <c r="M119" s="234" t="s">
        <v>232</v>
      </c>
      <c r="N119" s="237" t="s">
        <v>1228</v>
      </c>
      <c r="O119" s="237" t="s">
        <v>1242</v>
      </c>
      <c r="P119" s="32" t="str">
        <f>IF(COUNTA(L119)=1,IF(COUNTA($K119)=1,MAX(P$5:P118)&amp;$K119,MAX(P$5:P118)+1),"")</f>
        <v/>
      </c>
      <c r="Q119" s="32" t="str">
        <f>IF(COUNTA(M119)=1,IF(COUNTA($K119)=1,MAX(Q$5:Q118)&amp;$K119,MAX(Q$5:Q118)+1),"")</f>
        <v>51b1</v>
      </c>
      <c r="R119" s="32" t="str">
        <f>IF(COUNTA(N119)=1,IF(COUNTA($K119)=1,MAX(R$5:R118)&amp;$K119,MAX(R$5:R118)+1),"")</f>
        <v>55b1</v>
      </c>
      <c r="S119" s="32" t="str">
        <f>IF(COUNTA(O119)=1,IF(COUNTA($K119)=1,MAX(S$5:S118)&amp;$K119,MAX(S$5:S118)+1),"")</f>
        <v>56b1</v>
      </c>
      <c r="T119" s="145" t="s">
        <v>2067</v>
      </c>
      <c r="Z119" s="5" t="str">
        <f>VLOOKUP(I119,'Mapping Service'!$K:$S,9,0)</f>
        <v>lubeServiceTask0000805</v>
      </c>
    </row>
    <row r="120" spans="1:26" s="5" customFormat="1" ht="28.8">
      <c r="A120" s="5" t="s">
        <v>2404</v>
      </c>
      <c r="B120" s="63" t="s">
        <v>149</v>
      </c>
      <c r="C120" s="5" t="s">
        <v>149</v>
      </c>
      <c r="D120" s="95" t="s">
        <v>1188</v>
      </c>
      <c r="E120" s="82" t="s">
        <v>928</v>
      </c>
      <c r="F120" s="32"/>
      <c r="G120" s="157" t="s">
        <v>290</v>
      </c>
      <c r="H120" s="157" t="s">
        <v>310</v>
      </c>
      <c r="I120" s="157"/>
      <c r="J120" s="95" t="s">
        <v>2023</v>
      </c>
      <c r="K120" s="96"/>
      <c r="L120" s="234"/>
      <c r="M120" s="234" t="s">
        <v>1154</v>
      </c>
      <c r="N120" s="234" t="s">
        <v>261</v>
      </c>
      <c r="O120" s="234"/>
      <c r="P120" s="32" t="str">
        <f>IF(COUNTA(L120)=1,IF(COUNTA($K120)=1,MAX(P$5:P119)&amp;$K120,MAX(P$5:P119)+1),"")</f>
        <v/>
      </c>
      <c r="Q120" s="32">
        <f>IF(COUNTA(M120)=1,IF(COUNTA($K120)=1,MAX(Q$5:Q119)&amp;$K120,MAX(Q$5:Q119)+1),"")</f>
        <v>52</v>
      </c>
      <c r="R120" s="32">
        <f>IF(COUNTA(N120)=1,IF(COUNTA($K120)=1,MAX(R$5:R119)&amp;$K120,MAX(R$5:R119)+1),"")</f>
        <v>56</v>
      </c>
      <c r="S120" s="32" t="str">
        <f>IF(COUNTA(O120)=1,IF(COUNTA($K120)=1,MAX(S$5:S119)&amp;$K120,MAX(S$5:S119)+1),"")</f>
        <v/>
      </c>
      <c r="Z120" s="5" t="e">
        <f>VLOOKUP(I120,'Mapping Service'!$K:$S,9,0)</f>
        <v>#N/A</v>
      </c>
    </row>
    <row r="121" spans="1:26" s="5" customFormat="1">
      <c r="A121" s="5" t="s">
        <v>2404</v>
      </c>
      <c r="B121" s="63" t="s">
        <v>149</v>
      </c>
      <c r="C121" s="5" t="s">
        <v>149</v>
      </c>
      <c r="D121" s="7" t="s">
        <v>1191</v>
      </c>
      <c r="E121" s="82" t="s">
        <v>928</v>
      </c>
      <c r="F121" s="32"/>
      <c r="G121" s="158"/>
      <c r="H121" s="158"/>
      <c r="I121" s="157">
        <v>64</v>
      </c>
      <c r="J121" s="95"/>
      <c r="K121" s="96"/>
      <c r="L121" s="234"/>
      <c r="M121" s="237"/>
      <c r="N121" s="237"/>
      <c r="O121" s="234" t="s">
        <v>264</v>
      </c>
      <c r="P121" s="32" t="str">
        <f>IF(COUNTA(L121)=1,IF(COUNTA($K121)=1,MAX(P$5:P120)&amp;$K121,MAX(P$5:P120)+1),"")</f>
        <v/>
      </c>
      <c r="Q121" s="32" t="str">
        <f>IF(COUNTA(M121)=1,IF(COUNTA($K121)=1,MAX(Q$5:Q120)&amp;$K121,MAX(Q$5:Q120)+1),"")</f>
        <v/>
      </c>
      <c r="R121" s="32" t="str">
        <f>IF(COUNTA(N121)=1,IF(COUNTA($K121)=1,MAX(R$5:R120)&amp;$K121,MAX(R$5:R120)+1),"")</f>
        <v/>
      </c>
      <c r="S121" s="32">
        <f>IF(COUNTA(O121)=1,IF(COUNTA($K121)=1,MAX(S$5:S120)&amp;$K121,MAX(S$5:S120)+1),"")</f>
        <v>57</v>
      </c>
      <c r="Z121" s="5" t="str">
        <f>VLOOKUP(I121,'Mapping Service'!$K:$S,9,0)</f>
        <v>lubeServiceTask000080120022001</v>
      </c>
    </row>
    <row r="122" spans="1:26" s="5" customFormat="1">
      <c r="A122" s="5" t="s">
        <v>2404</v>
      </c>
      <c r="B122" s="63" t="s">
        <v>149</v>
      </c>
      <c r="C122" s="5" t="s">
        <v>149</v>
      </c>
      <c r="D122" s="7" t="s">
        <v>1192</v>
      </c>
      <c r="E122" s="82" t="s">
        <v>928</v>
      </c>
      <c r="F122" s="32"/>
      <c r="G122" s="157" t="s">
        <v>222</v>
      </c>
      <c r="H122" s="157" t="s">
        <v>1154</v>
      </c>
      <c r="I122" s="157">
        <v>55</v>
      </c>
      <c r="J122" s="95"/>
      <c r="K122" s="96"/>
      <c r="L122" s="234"/>
      <c r="M122" s="234" t="s">
        <v>251</v>
      </c>
      <c r="N122" s="234" t="s">
        <v>264</v>
      </c>
      <c r="O122" s="234" t="s">
        <v>267</v>
      </c>
      <c r="P122" s="32" t="str">
        <f>IF(COUNTA(L122)=1,IF(COUNTA($K122)=1,MAX(P$5:P121)&amp;$K122,MAX(P$5:P121)+1),"")</f>
        <v/>
      </c>
      <c r="Q122" s="32">
        <f>IF(COUNTA(M122)=1,IF(COUNTA($K122)=1,MAX(Q$5:Q121)&amp;$K122,MAX(Q$5:Q121)+1),"")</f>
        <v>53</v>
      </c>
      <c r="R122" s="32">
        <f>IF(COUNTA(N122)=1,IF(COUNTA($K122)=1,MAX(R$5:R121)&amp;$K122,MAX(R$5:R121)+1),"")</f>
        <v>57</v>
      </c>
      <c r="S122" s="32">
        <f>IF(COUNTA(O122)=1,IF(COUNTA($K122)=1,MAX(S$5:S121)&amp;$K122,MAX(S$5:S121)+1),"")</f>
        <v>58</v>
      </c>
      <c r="Z122" s="5" t="str">
        <f>VLOOKUP(I122,'Mapping Service'!$K:$S,9,0)</f>
        <v>lubeServiceTask0000800000601</v>
      </c>
    </row>
    <row r="123" spans="1:26" s="5" customFormat="1">
      <c r="A123" s="5" t="s">
        <v>2404</v>
      </c>
      <c r="B123" s="63" t="s">
        <v>149</v>
      </c>
      <c r="C123" s="5" t="s">
        <v>149</v>
      </c>
      <c r="D123" s="7" t="s">
        <v>1194</v>
      </c>
      <c r="E123" s="82" t="s">
        <v>928</v>
      </c>
      <c r="F123" s="32"/>
      <c r="G123" s="157" t="s">
        <v>225</v>
      </c>
      <c r="H123" s="157" t="s">
        <v>251</v>
      </c>
      <c r="I123" s="157">
        <v>56</v>
      </c>
      <c r="J123" s="95"/>
      <c r="K123" s="96"/>
      <c r="L123" s="234"/>
      <c r="M123" s="234" t="s">
        <v>258</v>
      </c>
      <c r="N123" s="234" t="s">
        <v>267</v>
      </c>
      <c r="O123" s="234" t="s">
        <v>270</v>
      </c>
      <c r="P123" s="32" t="str">
        <f>IF(COUNTA(L123)=1,IF(COUNTA($K123)=1,MAX(P$5:P122)&amp;$K123,MAX(P$5:P122)+1),"")</f>
        <v/>
      </c>
      <c r="Q123" s="32">
        <f>IF(COUNTA(M123)=1,IF(COUNTA($K123)=1,MAX(Q$5:Q122)&amp;$K123,MAX(Q$5:Q122)+1),"")</f>
        <v>54</v>
      </c>
      <c r="R123" s="32">
        <f>IF(COUNTA(N123)=1,IF(COUNTA($K123)=1,MAX(R$5:R122)&amp;$K123,MAX(R$5:R122)+1),"")</f>
        <v>58</v>
      </c>
      <c r="S123" s="32">
        <f>IF(COUNTA(O123)=1,IF(COUNTA($K123)=1,MAX(S$5:S122)&amp;$K123,MAX(S$5:S122)+1),"")</f>
        <v>59</v>
      </c>
      <c r="Z123" s="5" t="str">
        <f>VLOOKUP(I123,'Mapping Service'!$K:$S,9,0)</f>
        <v>lubeServiceTask0000800000602</v>
      </c>
    </row>
    <row r="124" spans="1:26" s="5" customFormat="1">
      <c r="A124" s="5" t="s">
        <v>2404</v>
      </c>
      <c r="B124" s="63" t="s">
        <v>149</v>
      </c>
      <c r="C124" s="5" t="s">
        <v>149</v>
      </c>
      <c r="D124" s="7" t="s">
        <v>1204</v>
      </c>
      <c r="E124" s="82" t="s">
        <v>928</v>
      </c>
      <c r="F124" s="32"/>
      <c r="G124" s="157" t="s">
        <v>235</v>
      </c>
      <c r="H124" s="157" t="s">
        <v>1205</v>
      </c>
      <c r="I124" s="157">
        <v>59</v>
      </c>
      <c r="J124" s="95"/>
      <c r="K124" s="96"/>
      <c r="L124" s="234"/>
      <c r="M124" s="234">
        <v>55</v>
      </c>
      <c r="N124" s="237">
        <v>58</v>
      </c>
      <c r="O124" s="237">
        <v>59</v>
      </c>
      <c r="P124" s="32" t="str">
        <f>IF(COUNTA(L124)=1,IF(COUNTA($K124)=1,MAX(P$5:P123)&amp;$K124,MAX(P$5:P123)+1),"")</f>
        <v/>
      </c>
      <c r="Q124" s="32">
        <f>IF(COUNTA(M124)=1,IF(COUNTA($K124)=1,MAX(Q$5:Q123)&amp;$K124,MAX(Q$5:Q123)+1),"")</f>
        <v>55</v>
      </c>
      <c r="R124" s="32">
        <f>IF(COUNTA(N124)=1,IF(COUNTA($K124)=1,MAX(R$5:R123)&amp;$K124,MAX(R$5:R123)+1),"")</f>
        <v>59</v>
      </c>
      <c r="S124" s="32">
        <f>IF(COUNTA(O124)=1,IF(COUNTA($K124)=1,MAX(S$5:S123)&amp;$K124,MAX(S$5:S123)+1),"")</f>
        <v>60</v>
      </c>
      <c r="Z124" s="5" t="str">
        <f>VLOOKUP(I124,'Mapping Service'!$K:$S,9,0)</f>
        <v>lubeServiceTask00008040001</v>
      </c>
    </row>
    <row r="125" spans="1:26" s="5" customFormat="1">
      <c r="A125" s="5" t="s">
        <v>2404</v>
      </c>
      <c r="B125" s="63" t="s">
        <v>149</v>
      </c>
      <c r="C125" s="5" t="s">
        <v>149</v>
      </c>
      <c r="D125" s="7" t="s">
        <v>1208</v>
      </c>
      <c r="E125" s="143" t="s">
        <v>2031</v>
      </c>
      <c r="F125" s="32"/>
      <c r="G125" s="157" t="s">
        <v>239</v>
      </c>
      <c r="H125" s="157" t="s">
        <v>1209</v>
      </c>
      <c r="I125" s="157" t="s">
        <v>1210</v>
      </c>
      <c r="J125" s="95"/>
      <c r="K125" s="96" t="s">
        <v>2526</v>
      </c>
      <c r="L125" s="234"/>
      <c r="M125" s="234" t="s">
        <v>1239</v>
      </c>
      <c r="N125" s="237" t="s">
        <v>1225</v>
      </c>
      <c r="O125" s="237" t="s">
        <v>1210</v>
      </c>
      <c r="P125" s="32" t="str">
        <f>IF(COUNTA(L125)=1,IF(COUNTA($K125)=1,MAX(P$5:P124)&amp;$K125,MAX(P$5:P124)+1),"")</f>
        <v/>
      </c>
      <c r="Q125" s="32" t="str">
        <f>IF(COUNTA(M125)=1,IF(COUNTA($K125)=1,MAX(Q$5:Q124)&amp;$K125,MAX(Q$5:Q124)+1),"")</f>
        <v>55b</v>
      </c>
      <c r="R125" s="32" t="str">
        <f>IF(COUNTA(N125)=1,IF(COUNTA($K125)=1,MAX(R$5:R124)&amp;$K125,MAX(R$5:R124)+1),"")</f>
        <v>59b</v>
      </c>
      <c r="S125" s="32" t="str">
        <f>IF(COUNTA(O125)=1,IF(COUNTA($K125)=1,MAX(S$5:S124)&amp;$K125,MAX(S$5:S124)+1),"")</f>
        <v>60b</v>
      </c>
      <c r="Z125" s="5" t="e">
        <f>VLOOKUP(I125,'Mapping Service'!$K:$S,9,0)</f>
        <v>#N/A</v>
      </c>
    </row>
    <row r="126" spans="1:26" s="5" customFormat="1">
      <c r="A126" s="5" t="s">
        <v>2404</v>
      </c>
      <c r="B126" s="63" t="s">
        <v>149</v>
      </c>
      <c r="C126" s="5" t="s">
        <v>149</v>
      </c>
      <c r="D126" s="7" t="s">
        <v>1212</v>
      </c>
      <c r="E126" s="143" t="s">
        <v>2066</v>
      </c>
      <c r="F126" s="32"/>
      <c r="G126" s="157" t="s">
        <v>1213</v>
      </c>
      <c r="H126" s="157" t="s">
        <v>1214</v>
      </c>
      <c r="I126" s="157" t="s">
        <v>277</v>
      </c>
      <c r="J126" s="95"/>
      <c r="K126" s="96" t="s">
        <v>2532</v>
      </c>
      <c r="L126" s="234"/>
      <c r="M126" s="234" t="s">
        <v>1242</v>
      </c>
      <c r="N126" s="237" t="s">
        <v>1229</v>
      </c>
      <c r="O126" s="237" t="s">
        <v>277</v>
      </c>
      <c r="P126" s="32" t="str">
        <f>IF(COUNTA(L126)=1,IF(COUNTA($K126)=1,MAX(P$5:P125)&amp;$K126,MAX(P$5:P125)+1),"")</f>
        <v/>
      </c>
      <c r="Q126" s="32" t="str">
        <f>IF(COUNTA(M126)=1,IF(COUNTA($K126)=1,MAX(Q$5:Q125)&amp;$K126,MAX(Q$5:Q125)+1),"")</f>
        <v>55b1</v>
      </c>
      <c r="R126" s="32" t="str">
        <f>IF(COUNTA(N126)=1,IF(COUNTA($K126)=1,MAX(R$5:R125)&amp;$K126,MAX(R$5:R125)+1),"")</f>
        <v>59b1</v>
      </c>
      <c r="S126" s="32" t="str">
        <f>IF(COUNTA(O126)=1,IF(COUNTA($K126)=1,MAX(S$5:S125)&amp;$K126,MAX(S$5:S125)+1),"")</f>
        <v>60b1</v>
      </c>
      <c r="T126" s="145" t="s">
        <v>2067</v>
      </c>
      <c r="Z126" s="5" t="str">
        <f>VLOOKUP(I126,'Mapping Service'!$K:$S,9,0)</f>
        <v>lubeServiceTask00008050001</v>
      </c>
    </row>
    <row r="127" spans="1:26" s="5" customFormat="1">
      <c r="A127" s="5" t="s">
        <v>2404</v>
      </c>
      <c r="B127" s="63" t="s">
        <v>149</v>
      </c>
      <c r="C127" s="5" t="s">
        <v>149</v>
      </c>
      <c r="D127" s="7" t="s">
        <v>1218</v>
      </c>
      <c r="E127" s="82" t="s">
        <v>928</v>
      </c>
      <c r="F127" s="32"/>
      <c r="G127" s="157" t="s">
        <v>1219</v>
      </c>
      <c r="H127" s="157" t="s">
        <v>1220</v>
      </c>
      <c r="I127" s="157">
        <v>61</v>
      </c>
      <c r="J127" s="95"/>
      <c r="K127" s="96"/>
      <c r="L127" s="234"/>
      <c r="M127" s="234">
        <v>56</v>
      </c>
      <c r="N127" s="237">
        <v>59</v>
      </c>
      <c r="O127" s="237">
        <v>60</v>
      </c>
      <c r="P127" s="32" t="str">
        <f>IF(COUNTA(L127)=1,IF(COUNTA($K127)=1,MAX(P$5:P126)&amp;$K127,MAX(P$5:P126)+1),"")</f>
        <v/>
      </c>
      <c r="Q127" s="32">
        <f>IF(COUNTA(M127)=1,IF(COUNTA($K127)=1,MAX(Q$5:Q126)&amp;$K127,MAX(Q$5:Q126)+1),"")</f>
        <v>56</v>
      </c>
      <c r="R127" s="32">
        <f>IF(COUNTA(N127)=1,IF(COUNTA($K127)=1,MAX(R$5:R126)&amp;$K127,MAX(R$5:R126)+1),"")</f>
        <v>60</v>
      </c>
      <c r="S127" s="32">
        <f>IF(COUNTA(O127)=1,IF(COUNTA($K127)=1,MAX(S$5:S126)&amp;$K127,MAX(S$5:S126)+1),"")</f>
        <v>61</v>
      </c>
      <c r="Z127" s="5" t="str">
        <f>VLOOKUP(I127,'Mapping Service'!$K:$S,9,0)</f>
        <v>lubeServiceTask0000805000</v>
      </c>
    </row>
    <row r="128" spans="1:26" s="5" customFormat="1">
      <c r="A128" s="5" t="s">
        <v>2404</v>
      </c>
      <c r="B128" s="63" t="s">
        <v>149</v>
      </c>
      <c r="C128" s="5" t="s">
        <v>149</v>
      </c>
      <c r="D128" s="7" t="s">
        <v>1223</v>
      </c>
      <c r="E128" s="143" t="s">
        <v>2031</v>
      </c>
      <c r="F128" s="32"/>
      <c r="G128" s="157" t="s">
        <v>1224</v>
      </c>
      <c r="H128" s="157" t="s">
        <v>1225</v>
      </c>
      <c r="I128" s="157" t="s">
        <v>1226</v>
      </c>
      <c r="J128" s="95"/>
      <c r="K128" s="96" t="s">
        <v>2526</v>
      </c>
      <c r="L128" s="234"/>
      <c r="M128" s="234" t="s">
        <v>1209</v>
      </c>
      <c r="N128" s="237" t="s">
        <v>1210</v>
      </c>
      <c r="O128" s="237" t="s">
        <v>1294</v>
      </c>
      <c r="P128" s="32" t="str">
        <f>IF(COUNTA(L128)=1,IF(COUNTA($K128)=1,MAX(P$5:P127)&amp;$K128,MAX(P$5:P127)+1),"")</f>
        <v/>
      </c>
      <c r="Q128" s="32" t="str">
        <f>IF(COUNTA(M128)=1,IF(COUNTA($K128)=1,MAX(Q$5:Q127)&amp;$K128,MAX(Q$5:Q127)+1),"")</f>
        <v>56b</v>
      </c>
      <c r="R128" s="32" t="str">
        <f>IF(COUNTA(N128)=1,IF(COUNTA($K128)=1,MAX(R$5:R127)&amp;$K128,MAX(R$5:R127)+1),"")</f>
        <v>60b</v>
      </c>
      <c r="S128" s="32" t="str">
        <f>IF(COUNTA(O128)=1,IF(COUNTA($K128)=1,MAX(S$5:S127)&amp;$K128,MAX(S$5:S127)+1),"")</f>
        <v>61b</v>
      </c>
      <c r="Z128" s="5" t="e">
        <f>VLOOKUP(I128,'Mapping Service'!$K:$S,9,0)</f>
        <v>#N/A</v>
      </c>
    </row>
    <row r="129" spans="1:26" s="5" customFormat="1">
      <c r="A129" s="5" t="s">
        <v>2404</v>
      </c>
      <c r="B129" s="63" t="s">
        <v>149</v>
      </c>
      <c r="C129" s="5" t="s">
        <v>149</v>
      </c>
      <c r="D129" s="95" t="s">
        <v>2082</v>
      </c>
      <c r="E129" s="143" t="s">
        <v>2066</v>
      </c>
      <c r="F129" s="32"/>
      <c r="G129" s="157" t="s">
        <v>1228</v>
      </c>
      <c r="H129" s="157" t="s">
        <v>1229</v>
      </c>
      <c r="I129" s="157" t="s">
        <v>287</v>
      </c>
      <c r="J129" s="95"/>
      <c r="K129" s="96" t="s">
        <v>2532</v>
      </c>
      <c r="L129" s="234"/>
      <c r="M129" s="234" t="s">
        <v>1214</v>
      </c>
      <c r="N129" s="237" t="s">
        <v>277</v>
      </c>
      <c r="O129" s="237" t="s">
        <v>2083</v>
      </c>
      <c r="P129" s="32" t="str">
        <f>IF(COUNTA(L129)=1,IF(COUNTA($K129)=1,MAX(P$5:P128)&amp;$K129,MAX(P$5:P128)+1),"")</f>
        <v/>
      </c>
      <c r="Q129" s="32" t="str">
        <f>IF(COUNTA(M129)=1,IF(COUNTA($K129)=1,MAX(Q$5:Q128)&amp;$K129,MAX(Q$5:Q128)+1),"")</f>
        <v>56b1</v>
      </c>
      <c r="R129" s="32" t="str">
        <f>IF(COUNTA(N129)=1,IF(COUNTA($K129)=1,MAX(R$5:R128)&amp;$K129,MAX(R$5:R128)+1),"")</f>
        <v>60b1</v>
      </c>
      <c r="S129" s="32" t="str">
        <f>IF(COUNTA(O129)=1,IF(COUNTA($K129)=1,MAX(S$5:S128)&amp;$K129,MAX(S$5:S128)+1),"")</f>
        <v>61b1</v>
      </c>
      <c r="T129" s="145" t="s">
        <v>2067</v>
      </c>
      <c r="Z129" s="5" t="str">
        <f>VLOOKUP(I129,'Mapping Service'!$K:$S,9,0)</f>
        <v>lubeServiceTask00008050002</v>
      </c>
    </row>
    <row r="130" spans="1:26" s="5" customFormat="1" ht="28.8">
      <c r="A130" s="5" t="s">
        <v>2404</v>
      </c>
      <c r="B130" s="63" t="s">
        <v>149</v>
      </c>
      <c r="C130" s="5" t="s">
        <v>149</v>
      </c>
      <c r="D130" s="95" t="s">
        <v>2084</v>
      </c>
      <c r="E130" s="82" t="s">
        <v>928</v>
      </c>
      <c r="F130" s="32"/>
      <c r="G130" s="157" t="s">
        <v>251</v>
      </c>
      <c r="H130" s="157" t="s">
        <v>267</v>
      </c>
      <c r="I130" s="157">
        <v>60</v>
      </c>
      <c r="J130" s="95" t="s">
        <v>2023</v>
      </c>
      <c r="K130" s="96"/>
      <c r="L130" s="234"/>
      <c r="M130" s="234" t="s">
        <v>267</v>
      </c>
      <c r="N130" s="237" t="s">
        <v>1287</v>
      </c>
      <c r="O130" s="237" t="s">
        <v>1221</v>
      </c>
      <c r="P130" s="32" t="str">
        <f>IF(COUNTA(L130)=1,IF(COUNTA($K130)=1,MAX(P$5:P129)&amp;$K130,MAX(P$5:P129)+1),"")</f>
        <v/>
      </c>
      <c r="Q130" s="32">
        <f>IF(COUNTA(M130)=1,IF(COUNTA($K130)=1,MAX(Q$5:Q129)&amp;$K130,MAX(Q$5:Q129)+1),"")</f>
        <v>57</v>
      </c>
      <c r="R130" s="32">
        <f>IF(COUNTA(N130)=1,IF(COUNTA($K130)=1,MAX(R$5:R129)&amp;$K130,MAX(R$5:R129)+1),"")</f>
        <v>61</v>
      </c>
      <c r="S130" s="32">
        <f>IF(COUNTA(O130)=1,IF(COUNTA($K130)=1,MAX(S$5:S129)&amp;$K130,MAX(S$5:S129)+1),"")</f>
        <v>62</v>
      </c>
      <c r="Z130" s="5" t="str">
        <f>VLOOKUP(I130,'Mapping Service'!$K:$S,9,0)</f>
        <v>lubeServiceTask0000800000604000</v>
      </c>
    </row>
    <row r="131" spans="1:26" s="5" customFormat="1">
      <c r="A131" s="5" t="s">
        <v>2404</v>
      </c>
      <c r="B131" s="63" t="s">
        <v>149</v>
      </c>
      <c r="C131" s="5" t="s">
        <v>149</v>
      </c>
      <c r="D131" s="95" t="s">
        <v>1232</v>
      </c>
      <c r="E131" s="143" t="s">
        <v>2031</v>
      </c>
      <c r="F131" s="32"/>
      <c r="G131" s="158" t="s">
        <v>954</v>
      </c>
      <c r="H131" s="158" t="s">
        <v>954</v>
      </c>
      <c r="I131" s="158" t="s">
        <v>954</v>
      </c>
      <c r="J131" s="95" t="s">
        <v>2029</v>
      </c>
      <c r="K131" s="96" t="s">
        <v>2526</v>
      </c>
      <c r="L131" s="234"/>
      <c r="M131" s="237" t="s">
        <v>2086</v>
      </c>
      <c r="N131" s="237" t="s">
        <v>1294</v>
      </c>
      <c r="O131" s="237" t="s">
        <v>1226</v>
      </c>
      <c r="P131" s="32" t="str">
        <f>IF(COUNTA(L131)=1,IF(COUNTA($K131)=1,MAX(P$5:P130)&amp;$K131,MAX(P$5:P130)+1),"")</f>
        <v/>
      </c>
      <c r="Q131" s="32" t="str">
        <f>IF(COUNTA(M131)=1,IF(COUNTA($K131)=1,MAX(Q$5:Q130)&amp;$K131,MAX(Q$5:Q130)+1),"")</f>
        <v>57b</v>
      </c>
      <c r="R131" s="32" t="str">
        <f>IF(COUNTA(N131)=1,IF(COUNTA($K131)=1,MAX(R$5:R130)&amp;$K131,MAX(R$5:R130)+1),"")</f>
        <v>61b</v>
      </c>
      <c r="S131" s="32" t="str">
        <f>IF(COUNTA(O131)=1,IF(COUNTA($K131)=1,MAX(S$5:S130)&amp;$K131,MAX(S$5:S130)+1),"")</f>
        <v>62b</v>
      </c>
      <c r="Z131" s="5" t="e">
        <f>VLOOKUP(I131,'Mapping Service'!$K:$S,9,0)</f>
        <v>#N/A</v>
      </c>
    </row>
    <row r="132" spans="1:26" s="5" customFormat="1">
      <c r="A132" s="5" t="s">
        <v>2404</v>
      </c>
      <c r="B132" s="63" t="s">
        <v>149</v>
      </c>
      <c r="C132" s="5" t="s">
        <v>149</v>
      </c>
      <c r="D132" s="95" t="s">
        <v>1233</v>
      </c>
      <c r="E132" s="143" t="s">
        <v>2066</v>
      </c>
      <c r="F132" s="32"/>
      <c r="G132" s="158" t="s">
        <v>954</v>
      </c>
      <c r="H132" s="158" t="s">
        <v>954</v>
      </c>
      <c r="I132" s="158" t="s">
        <v>954</v>
      </c>
      <c r="J132" s="95" t="s">
        <v>2029</v>
      </c>
      <c r="K132" s="96" t="s">
        <v>2532</v>
      </c>
      <c r="L132" s="234"/>
      <c r="M132" s="237" t="s">
        <v>2087</v>
      </c>
      <c r="N132" s="237" t="s">
        <v>2083</v>
      </c>
      <c r="O132" s="237" t="s">
        <v>287</v>
      </c>
      <c r="P132" s="32" t="str">
        <f>IF(COUNTA(L132)=1,IF(COUNTA($K132)=1,MAX(P$5:P131)&amp;$K132,MAX(P$5:P131)+1),"")</f>
        <v/>
      </c>
      <c r="Q132" s="32" t="str">
        <f>IF(COUNTA(M132)=1,IF(COUNTA($K132)=1,MAX(Q$5:Q131)&amp;$K132,MAX(Q$5:Q131)+1),"")</f>
        <v>57b1</v>
      </c>
      <c r="R132" s="32" t="str">
        <f>IF(COUNTA(N132)=1,IF(COUNTA($K132)=1,MAX(R$5:R131)&amp;$K132,MAX(R$5:R131)+1),"")</f>
        <v>61b1</v>
      </c>
      <c r="S132" s="32" t="str">
        <f>IF(COUNTA(O132)=1,IF(COUNTA($K132)=1,MAX(S$5:S131)&amp;$K132,MAX(S$5:S131)+1),"")</f>
        <v>62b1</v>
      </c>
      <c r="Z132" s="5" t="e">
        <f>VLOOKUP(I132,'Mapping Service'!$K:$S,9,0)</f>
        <v>#N/A</v>
      </c>
    </row>
    <row r="133" spans="1:26" s="5" customFormat="1">
      <c r="A133" s="5" t="s">
        <v>2404</v>
      </c>
      <c r="B133" s="63" t="s">
        <v>149</v>
      </c>
      <c r="C133" s="5" t="s">
        <v>149</v>
      </c>
      <c r="D133" s="7" t="s">
        <v>1235</v>
      </c>
      <c r="E133" s="82" t="s">
        <v>928</v>
      </c>
      <c r="F133" s="32"/>
      <c r="G133" s="157" t="s">
        <v>1236</v>
      </c>
      <c r="H133" s="157" t="s">
        <v>1206</v>
      </c>
      <c r="I133" s="157">
        <v>62</v>
      </c>
      <c r="J133" s="95"/>
      <c r="K133" s="96"/>
      <c r="L133" s="234"/>
      <c r="M133" s="234">
        <v>58</v>
      </c>
      <c r="N133" s="237">
        <v>61</v>
      </c>
      <c r="O133" s="237">
        <v>62</v>
      </c>
      <c r="P133" s="32" t="str">
        <f>IF(COUNTA(L133)=1,IF(COUNTA($K133)=1,MAX(P$5:P132)&amp;$K133,MAX(P$5:P132)+1),"")</f>
        <v/>
      </c>
      <c r="Q133" s="32">
        <f>IF(COUNTA(M133)=1,IF(COUNTA($K133)=1,MAX(Q$5:Q132)&amp;$K133,MAX(Q$5:Q132)+1),"")</f>
        <v>58</v>
      </c>
      <c r="R133" s="32">
        <f>IF(COUNTA(N133)=1,IF(COUNTA($K133)=1,MAX(R$5:R132)&amp;$K133,MAX(R$5:R132)+1),"")</f>
        <v>62</v>
      </c>
      <c r="S133" s="32">
        <f>IF(COUNTA(O133)=1,IF(COUNTA($K133)=1,MAX(S$5:S132)&amp;$K133,MAX(S$5:S132)+1),"")</f>
        <v>63</v>
      </c>
      <c r="Z133" s="5" t="str">
        <f>VLOOKUP(I133,'Mapping Service'!$K:$S,9,0)</f>
        <v>lubeServiceTask00008050001002</v>
      </c>
    </row>
    <row r="134" spans="1:26" s="5" customFormat="1">
      <c r="A134" s="5" t="s">
        <v>2404</v>
      </c>
      <c r="B134" s="63" t="s">
        <v>149</v>
      </c>
      <c r="C134" s="5" t="s">
        <v>149</v>
      </c>
      <c r="D134" s="7" t="s">
        <v>1238</v>
      </c>
      <c r="E134" s="143" t="s">
        <v>2031</v>
      </c>
      <c r="F134" s="32"/>
      <c r="G134" s="157" t="s">
        <v>1239</v>
      </c>
      <c r="H134" s="157" t="s">
        <v>1210</v>
      </c>
      <c r="I134" s="157" t="s">
        <v>1240</v>
      </c>
      <c r="J134" s="95"/>
      <c r="K134" s="96" t="s">
        <v>2526</v>
      </c>
      <c r="L134" s="234"/>
      <c r="M134" s="234" t="s">
        <v>1225</v>
      </c>
      <c r="N134" s="237" t="s">
        <v>1226</v>
      </c>
      <c r="O134" s="237" t="s">
        <v>1240</v>
      </c>
      <c r="P134" s="32" t="str">
        <f>IF(COUNTA(L134)=1,IF(COUNTA($K134)=1,MAX(P$5:P133)&amp;$K134,MAX(P$5:P133)+1),"")</f>
        <v/>
      </c>
      <c r="Q134" s="32" t="str">
        <f>IF(COUNTA(M134)=1,IF(COUNTA($K134)=1,MAX(Q$5:Q133)&amp;$K134,MAX(Q$5:Q133)+1),"")</f>
        <v>58b</v>
      </c>
      <c r="R134" s="32" t="str">
        <f>IF(COUNTA(N134)=1,IF(COUNTA($K134)=1,MAX(R$5:R133)&amp;$K134,MAX(R$5:R133)+1),"")</f>
        <v>62b</v>
      </c>
      <c r="S134" s="32" t="str">
        <f>IF(COUNTA(O134)=1,IF(COUNTA($K134)=1,MAX(S$5:S133)&amp;$K134,MAX(S$5:S133)+1),"")</f>
        <v>63b</v>
      </c>
      <c r="Z134" s="5" t="e">
        <f>VLOOKUP(I134,'Mapping Service'!$K:$S,9,0)</f>
        <v>#N/A</v>
      </c>
    </row>
    <row r="135" spans="1:26" s="5" customFormat="1">
      <c r="A135" s="5" t="s">
        <v>2404</v>
      </c>
      <c r="B135" s="63" t="s">
        <v>149</v>
      </c>
      <c r="C135" s="5" t="s">
        <v>149</v>
      </c>
      <c r="D135" s="7" t="s">
        <v>1241</v>
      </c>
      <c r="E135" s="143" t="s">
        <v>2066</v>
      </c>
      <c r="F135" s="32"/>
      <c r="G135" s="157" t="s">
        <v>1242</v>
      </c>
      <c r="H135" s="157" t="s">
        <v>277</v>
      </c>
      <c r="I135" s="157" t="s">
        <v>294</v>
      </c>
      <c r="J135" s="95"/>
      <c r="K135" s="96" t="s">
        <v>2532</v>
      </c>
      <c r="L135" s="234"/>
      <c r="M135" s="234" t="s">
        <v>1229</v>
      </c>
      <c r="N135" s="237" t="s">
        <v>287</v>
      </c>
      <c r="O135" s="237" t="s">
        <v>294</v>
      </c>
      <c r="P135" s="32" t="str">
        <f>IF(COUNTA(L135)=1,IF(COUNTA($K135)=1,MAX(P$5:P134)&amp;$K135,MAX(P$5:P134)+1),"")</f>
        <v/>
      </c>
      <c r="Q135" s="32" t="str">
        <f>IF(COUNTA(M135)=1,IF(COUNTA($K135)=1,MAX(Q$5:Q134)&amp;$K135,MAX(Q$5:Q134)+1),"")</f>
        <v>58b1</v>
      </c>
      <c r="R135" s="32" t="str">
        <f>IF(COUNTA(N135)=1,IF(COUNTA($K135)=1,MAX(R$5:R134)&amp;$K135,MAX(R$5:R134)+1),"")</f>
        <v>62b1</v>
      </c>
      <c r="S135" s="32" t="str">
        <f>IF(COUNTA(O135)=1,IF(COUNTA($K135)=1,MAX(S$5:S134)&amp;$K135,MAX(S$5:S134)+1),"")</f>
        <v>63b1</v>
      </c>
      <c r="T135" s="145" t="s">
        <v>2067</v>
      </c>
      <c r="Z135" s="5" t="str">
        <f>VLOOKUP(I135,'Mapping Service'!$K:$S,9,0)</f>
        <v>lubeServiceTask000080500020011</v>
      </c>
    </row>
    <row r="136" spans="1:26" s="5" customFormat="1">
      <c r="A136" s="5" t="s">
        <v>2404</v>
      </c>
      <c r="B136" s="63" t="s">
        <v>149</v>
      </c>
      <c r="C136" s="5" t="s">
        <v>149</v>
      </c>
      <c r="D136" s="7" t="s">
        <v>1250</v>
      </c>
      <c r="E136" s="143" t="s">
        <v>2031</v>
      </c>
      <c r="F136" s="32"/>
      <c r="G136" s="157" t="s">
        <v>1220</v>
      </c>
      <c r="H136" s="157" t="s">
        <v>1237</v>
      </c>
      <c r="I136" s="157" t="s">
        <v>1251</v>
      </c>
      <c r="J136" s="95"/>
      <c r="K136" s="96"/>
      <c r="L136" s="234"/>
      <c r="M136" s="234">
        <v>59</v>
      </c>
      <c r="N136" s="237">
        <v>62</v>
      </c>
      <c r="O136" s="237">
        <v>63</v>
      </c>
      <c r="P136" s="32" t="str">
        <f>IF(COUNTA(L136)=1,IF(COUNTA($K136)=1,MAX(P$5:P135)&amp;$K136,MAX(P$5:P135)+1),"")</f>
        <v/>
      </c>
      <c r="Q136" s="32">
        <f>IF(COUNTA(M136)=1,IF(COUNTA($K136)=1,MAX(Q$5:Q135)&amp;$K136,MAX(Q$5:Q135)+1),"")</f>
        <v>59</v>
      </c>
      <c r="R136" s="32">
        <f>IF(COUNTA(N136)=1,IF(COUNTA($K136)=1,MAX(R$5:R135)&amp;$K136,MAX(R$5:R135)+1),"")</f>
        <v>63</v>
      </c>
      <c r="S136" s="32">
        <f>IF(COUNTA(O136)=1,IF(COUNTA($K136)=1,MAX(S$5:S135)&amp;$K136,MAX(S$5:S135)+1),"")</f>
        <v>64</v>
      </c>
      <c r="Z136" s="5" t="e">
        <f>VLOOKUP(I136,'Mapping Service'!$K:$S,9,0)</f>
        <v>#N/A</v>
      </c>
    </row>
    <row r="137" spans="1:26" s="5" customFormat="1">
      <c r="A137" s="5" t="s">
        <v>2404</v>
      </c>
      <c r="B137" s="63" t="s">
        <v>149</v>
      </c>
      <c r="C137" s="5" t="s">
        <v>149</v>
      </c>
      <c r="D137" s="95" t="s">
        <v>2089</v>
      </c>
      <c r="E137" s="143" t="s">
        <v>2058</v>
      </c>
      <c r="F137" s="32"/>
      <c r="G137" s="157" t="s">
        <v>2090</v>
      </c>
      <c r="H137" s="157" t="s">
        <v>2091</v>
      </c>
      <c r="I137" s="157" t="s">
        <v>322</v>
      </c>
      <c r="J137" s="95"/>
      <c r="K137" s="96" t="s">
        <v>2533</v>
      </c>
      <c r="L137" s="234"/>
      <c r="M137" s="234" t="s">
        <v>2435</v>
      </c>
      <c r="N137" s="237" t="s">
        <v>2091</v>
      </c>
      <c r="O137" s="237" t="s">
        <v>2092</v>
      </c>
      <c r="P137" s="32" t="str">
        <f>IF(COUNTA(L137)=1,IF(COUNTA($K137)=1,MAX(P$5:P136)&amp;$K137,MAX(P$5:P136)+1),"")</f>
        <v/>
      </c>
      <c r="Q137" s="32" t="str">
        <f>IF(COUNTA(M137)=1,IF(COUNTA($K137)=1,MAX(Q$5:Q136)&amp;$K137,MAX(Q$5:Q136)+1),"")</f>
        <v>59a1</v>
      </c>
      <c r="R137" s="32" t="str">
        <f>IF(COUNTA(N137)=1,IF(COUNTA($K137)=1,MAX(R$5:R136)&amp;$K137,MAX(R$5:R136)+1),"")</f>
        <v>63a1</v>
      </c>
      <c r="S137" s="32" t="str">
        <f>IF(COUNTA(O137)=1,IF(COUNTA($K137)=1,MAX(S$5:S136)&amp;$K137,MAX(S$5:S136)+1),"")</f>
        <v>64a1</v>
      </c>
      <c r="T137" s="145" t="s">
        <v>2093</v>
      </c>
      <c r="Z137" s="5" t="str">
        <f>VLOOKUP(I137,'Mapping Service'!$K:$S,9,0)</f>
        <v>lubeServiceTask00008013000998</v>
      </c>
    </row>
    <row r="138" spans="1:26" s="5" customFormat="1">
      <c r="A138" s="5" t="s">
        <v>2404</v>
      </c>
      <c r="B138" s="63" t="s">
        <v>149</v>
      </c>
      <c r="C138" s="5" t="s">
        <v>149</v>
      </c>
      <c r="D138" s="7" t="s">
        <v>1253</v>
      </c>
      <c r="E138" s="82" t="s">
        <v>928</v>
      </c>
      <c r="F138" s="32"/>
      <c r="G138" s="157" t="s">
        <v>1225</v>
      </c>
      <c r="H138" s="157" t="s">
        <v>1240</v>
      </c>
      <c r="I138" s="157" t="s">
        <v>326</v>
      </c>
      <c r="J138" s="95"/>
      <c r="K138" s="96" t="s">
        <v>2526</v>
      </c>
      <c r="L138" s="234"/>
      <c r="M138" s="234" t="s">
        <v>1210</v>
      </c>
      <c r="N138" s="237" t="s">
        <v>1240</v>
      </c>
      <c r="O138" s="237" t="s">
        <v>2094</v>
      </c>
      <c r="P138" s="32" t="str">
        <f>IF(COUNTA(L138)=1,IF(COUNTA($K138)=1,MAX(P$5:P137)&amp;$K138,MAX(P$5:P137)+1),"")</f>
        <v/>
      </c>
      <c r="Q138" s="32" t="str">
        <f>IF(COUNTA(M138)=1,IF(COUNTA($K138)=1,MAX(Q$5:Q137)&amp;$K138,MAX(Q$5:Q137)+1),"")</f>
        <v>59b</v>
      </c>
      <c r="R138" s="32" t="str">
        <f>IF(COUNTA(N138)=1,IF(COUNTA($K138)=1,MAX(R$5:R137)&amp;$K138,MAX(R$5:R137)+1),"")</f>
        <v>63b</v>
      </c>
      <c r="S138" s="32" t="str">
        <f>IF(COUNTA(O138)=1,IF(COUNTA($K138)=1,MAX(S$5:S137)&amp;$K138,MAX(S$5:S137)+1),"")</f>
        <v>64b</v>
      </c>
      <c r="Z138" s="5" t="str">
        <f>VLOOKUP(I138,'Mapping Service'!$K:$S,9,0)</f>
        <v>lubeServiceTask00008012002200500</v>
      </c>
    </row>
    <row r="139" spans="1:26" s="5" customFormat="1">
      <c r="A139" s="5" t="s">
        <v>2404</v>
      </c>
      <c r="B139" s="63" t="s">
        <v>149</v>
      </c>
      <c r="C139" s="5" t="s">
        <v>149</v>
      </c>
      <c r="D139" s="95" t="s">
        <v>1255</v>
      </c>
      <c r="E139" s="143" t="s">
        <v>928</v>
      </c>
      <c r="F139" s="32"/>
      <c r="G139" s="157"/>
      <c r="H139" s="157"/>
      <c r="I139" s="158" t="s">
        <v>954</v>
      </c>
      <c r="J139" s="95" t="s">
        <v>2029</v>
      </c>
      <c r="K139" s="96"/>
      <c r="L139" s="234"/>
      <c r="M139" s="234"/>
      <c r="N139" s="234"/>
      <c r="O139" s="234" t="s">
        <v>300</v>
      </c>
      <c r="P139" s="32" t="str">
        <f>IF(COUNTA(L139)=1,IF(COUNTA($K139)=1,MAX(P$5:P138)&amp;$K139,MAX(P$5:P138)+1),"")</f>
        <v/>
      </c>
      <c r="Q139" s="32" t="str">
        <f>IF(COUNTA(M139)=1,IF(COUNTA($K139)=1,MAX(Q$5:Q138)&amp;$K139,MAX(Q$5:Q138)+1),"")</f>
        <v/>
      </c>
      <c r="R139" s="32" t="str">
        <f>IF(COUNTA(N139)=1,IF(COUNTA($K139)=1,MAX(R$5:R138)&amp;$K139,MAX(R$5:R138)+1),"")</f>
        <v/>
      </c>
      <c r="S139" s="32">
        <f>IF(COUNTA(O139)=1,IF(COUNTA($K139)=1,MAX(S$5:S138)&amp;$K139,MAX(S$5:S138)+1),"")</f>
        <v>65</v>
      </c>
      <c r="Z139" s="5" t="e">
        <f>VLOOKUP(I139,'Mapping Service'!$K:$S,9,0)</f>
        <v>#N/A</v>
      </c>
    </row>
    <row r="140" spans="1:26" s="5" customFormat="1" ht="28.8">
      <c r="A140" s="230" t="s">
        <v>2404</v>
      </c>
      <c r="B140" s="231" t="s">
        <v>149</v>
      </c>
      <c r="C140" s="230" t="s">
        <v>149</v>
      </c>
      <c r="D140" s="95" t="s">
        <v>1259</v>
      </c>
      <c r="E140" s="82" t="s">
        <v>928</v>
      </c>
      <c r="F140" s="32"/>
      <c r="G140" s="157"/>
      <c r="H140" s="157"/>
      <c r="I140" s="157">
        <v>63</v>
      </c>
      <c r="J140" s="95" t="s">
        <v>2023</v>
      </c>
      <c r="K140" s="96"/>
      <c r="L140" s="234"/>
      <c r="M140" s="234"/>
      <c r="N140" s="234"/>
      <c r="O140" s="234" t="s">
        <v>303</v>
      </c>
      <c r="P140" s="32" t="str">
        <f>IF(COUNTA(L140)=1,IF(COUNTA($K140)=1,MAX(P$5:P139)&amp;$K140,MAX(P$5:P139)+1),"")</f>
        <v/>
      </c>
      <c r="Q140" s="32" t="str">
        <f>IF(COUNTA(M140)=1,IF(COUNTA($K140)=1,MAX(Q$5:Q139)&amp;$K140,MAX(Q$5:Q139)+1),"")</f>
        <v/>
      </c>
      <c r="R140" s="32" t="str">
        <f>IF(COUNTA(N140)=1,IF(COUNTA($K140)=1,MAX(R$5:R139)&amp;$K140,MAX(R$5:R139)+1),"")</f>
        <v/>
      </c>
      <c r="S140" s="32">
        <f>IF(COUNTA(O140)=1,IF(COUNTA($K140)=1,MAX(S$5:S139)&amp;$K140,MAX(S$5:S139)+1),"")</f>
        <v>66</v>
      </c>
      <c r="Z140" s="5" t="str">
        <f>VLOOKUP(I140,'Mapping Service'!$K:$S,9,0)</f>
        <v>lubeServiceTask000080120022</v>
      </c>
    </row>
    <row r="141" spans="1:26" s="5" customFormat="1">
      <c r="A141" s="230" t="s">
        <v>2404</v>
      </c>
      <c r="B141" s="231" t="s">
        <v>149</v>
      </c>
      <c r="C141" s="230" t="s">
        <v>149</v>
      </c>
      <c r="D141" s="7" t="s">
        <v>1260</v>
      </c>
      <c r="E141" s="82" t="s">
        <v>928</v>
      </c>
      <c r="F141" s="32"/>
      <c r="G141" s="157"/>
      <c r="H141" s="157"/>
      <c r="I141" s="157">
        <v>65</v>
      </c>
      <c r="J141" s="233"/>
      <c r="K141" s="96"/>
      <c r="L141" s="234"/>
      <c r="M141" s="234"/>
      <c r="N141" s="234"/>
      <c r="O141" s="237" t="s">
        <v>1261</v>
      </c>
      <c r="P141" s="32" t="str">
        <f>IF(COUNTA(L141)=1,IF(COUNTA($K141)=1,MAX(P$5:P140)&amp;$K141,MAX(P$5:P140)+1),"")</f>
        <v/>
      </c>
      <c r="Q141" s="32" t="str">
        <f>IF(COUNTA(M141)=1,IF(COUNTA($K141)=1,MAX(Q$5:Q140)&amp;$K141,MAX(Q$5:Q140)+1),"")</f>
        <v/>
      </c>
      <c r="R141" s="32" t="str">
        <f>IF(COUNTA(N141)=1,IF(COUNTA($K141)=1,MAX(R$5:R140)&amp;$K141,MAX(R$5:R140)+1),"")</f>
        <v/>
      </c>
      <c r="S141" s="235">
        <f>IF(COUNTA(O141)=1,IF(COUNTA($K141)=1,MAX(S$5:S140)&amp;$K141,MAX(S$5:S140)+1),"")</f>
        <v>67</v>
      </c>
      <c r="Z141" s="5" t="str">
        <f>VLOOKUP(I141,'Mapping Service'!$K:$S,9,0)</f>
        <v>lubeServiceTask000080120022002</v>
      </c>
    </row>
    <row r="142" spans="1:26" s="5" customFormat="1">
      <c r="A142" s="230" t="s">
        <v>2404</v>
      </c>
      <c r="B142" s="231" t="s">
        <v>149</v>
      </c>
      <c r="C142" s="230" t="s">
        <v>149</v>
      </c>
      <c r="D142" s="7" t="s">
        <v>1262</v>
      </c>
      <c r="E142" s="82" t="s">
        <v>928</v>
      </c>
      <c r="F142" s="32"/>
      <c r="G142" s="157"/>
      <c r="H142" s="157"/>
      <c r="I142" s="157" t="s">
        <v>307</v>
      </c>
      <c r="J142" s="95"/>
      <c r="K142" s="96" t="s">
        <v>2526</v>
      </c>
      <c r="L142" s="234"/>
      <c r="M142" s="234"/>
      <c r="N142" s="234"/>
      <c r="O142" s="237" t="s">
        <v>307</v>
      </c>
      <c r="P142" s="32" t="str">
        <f>IF(COUNTA(L142)=1,IF(COUNTA($K142)=1,MAX(P$5:P141)&amp;$K142,MAX(P$5:P141)+1),"")</f>
        <v/>
      </c>
      <c r="Q142" s="32" t="str">
        <f>IF(COUNTA(M142)=1,IF(COUNTA($K142)=1,MAX(Q$5:Q141)&amp;$K142,MAX(Q$5:Q141)+1),"")</f>
        <v/>
      </c>
      <c r="R142" s="32" t="str">
        <f>IF(COUNTA(N142)=1,IF(COUNTA($K142)=1,MAX(R$5:R141)&amp;$K142,MAX(R$5:R141)+1),"")</f>
        <v/>
      </c>
      <c r="S142" s="32" t="str">
        <f>IF(COUNTA(O142)=1,IF(COUNTA($K142)=1,MAX(S$5:S141)&amp;$K142,MAX(S$5:S141)+1),"")</f>
        <v>67b</v>
      </c>
      <c r="Z142" s="5" t="str">
        <f>VLOOKUP(I142,'Mapping Service'!$K:$S,9,0)</f>
        <v>lubeServiceTask00008012002200201</v>
      </c>
    </row>
    <row r="143" spans="1:26" s="5" customFormat="1">
      <c r="A143" s="5" t="s">
        <v>2404</v>
      </c>
      <c r="B143" s="63" t="s">
        <v>149</v>
      </c>
      <c r="C143" s="5" t="s">
        <v>149</v>
      </c>
      <c r="D143" s="95" t="s">
        <v>1264</v>
      </c>
      <c r="E143" s="143" t="s">
        <v>928</v>
      </c>
      <c r="F143" s="32"/>
      <c r="G143" s="158" t="s">
        <v>954</v>
      </c>
      <c r="H143" s="158" t="s">
        <v>954</v>
      </c>
      <c r="I143" s="157"/>
      <c r="J143" s="95" t="s">
        <v>2029</v>
      </c>
      <c r="K143" s="96"/>
      <c r="L143" s="234"/>
      <c r="M143" s="237" t="s">
        <v>280</v>
      </c>
      <c r="N143" s="237" t="s">
        <v>297</v>
      </c>
      <c r="O143" s="234"/>
      <c r="P143" s="32" t="str">
        <f>IF(COUNTA(L143)=1,IF(COUNTA($K143)=1,MAX(P$5:P142)&amp;$K143,MAX(P$5:P142)+1),"")</f>
        <v/>
      </c>
      <c r="Q143" s="32">
        <f>IF(COUNTA(M143)=1,IF(COUNTA($K143)=1,MAX(Q$5:Q142)&amp;$K143,MAX(Q$5:Q142)+1),"")</f>
        <v>60</v>
      </c>
      <c r="R143" s="32">
        <f>IF(COUNTA(N143)=1,IF(COUNTA($K143)=1,MAX(R$5:R142)&amp;$K143,MAX(R$5:R142)+1),"")</f>
        <v>64</v>
      </c>
      <c r="S143" s="32" t="str">
        <f>IF(COUNTA(O143)=1,IF(COUNTA($K143)=1,MAX(S$5:S142)&amp;$K143,MAX(S$5:S142)+1),"")</f>
        <v/>
      </c>
      <c r="Z143" s="5" t="e">
        <f>VLOOKUP(I143,'Mapping Service'!$K:$S,9,0)</f>
        <v>#N/A</v>
      </c>
    </row>
    <row r="144" spans="1:26" s="5" customFormat="1" ht="28.8">
      <c r="A144" s="5" t="s">
        <v>2404</v>
      </c>
      <c r="B144" s="63" t="s">
        <v>149</v>
      </c>
      <c r="C144" s="5" t="s">
        <v>149</v>
      </c>
      <c r="D144" s="7" t="s">
        <v>1266</v>
      </c>
      <c r="E144" s="82" t="s">
        <v>928</v>
      </c>
      <c r="F144" s="32"/>
      <c r="G144" s="157" t="s">
        <v>264</v>
      </c>
      <c r="H144" s="157" t="s">
        <v>280</v>
      </c>
      <c r="I144" s="157">
        <v>66</v>
      </c>
      <c r="J144" s="95" t="s">
        <v>2095</v>
      </c>
      <c r="K144" s="96"/>
      <c r="L144" s="234"/>
      <c r="M144" s="234"/>
      <c r="N144" s="234"/>
      <c r="O144" s="234" t="s">
        <v>310</v>
      </c>
      <c r="P144" s="32" t="str">
        <f>IF(COUNTA(L144)=1,IF(COUNTA($K144)=1,MAX(P$5:P143)&amp;$K144,MAX(P$5:P143)+1),"")</f>
        <v/>
      </c>
      <c r="Q144" s="33" t="str">
        <f>IF(COUNTA(M144)=1,IF(COUNTA($K144)=1,MAX(Q$5:Q143)&amp;$K144,MAX(Q$5:Q143)+1),"")</f>
        <v/>
      </c>
      <c r="R144" s="33" t="str">
        <f>IF(COUNTA(N144)=1,IF(COUNTA($K144)=1,MAX(R$5:R143)&amp;$K144,MAX(R$5:R143)+1),"")</f>
        <v/>
      </c>
      <c r="S144" s="32">
        <f>IF(COUNTA(O144)=1,IF(COUNTA($K144)=1,MAX(S$5:S143)&amp;$K144,MAX(S$5:S143)+1),"")</f>
        <v>68</v>
      </c>
      <c r="Z144" s="5" t="str">
        <f>VLOOKUP(I144,'Mapping Service'!$K:$S,9,0)</f>
        <v>lubeServiceTask00008012002200202</v>
      </c>
    </row>
    <row r="145" spans="1:26" s="5" customFormat="1">
      <c r="A145" s="5" t="s">
        <v>2404</v>
      </c>
      <c r="B145" s="63" t="s">
        <v>149</v>
      </c>
      <c r="C145" s="5" t="s">
        <v>149</v>
      </c>
      <c r="D145" s="7" t="s">
        <v>1268</v>
      </c>
      <c r="E145" s="82" t="s">
        <v>928</v>
      </c>
      <c r="F145" s="32"/>
      <c r="G145" s="157"/>
      <c r="H145" s="157"/>
      <c r="I145" s="157">
        <v>67</v>
      </c>
      <c r="J145" s="95"/>
      <c r="K145" s="96"/>
      <c r="L145" s="234"/>
      <c r="M145" s="234"/>
      <c r="N145" s="234"/>
      <c r="O145" s="234" t="s">
        <v>313</v>
      </c>
      <c r="P145" s="32" t="str">
        <f>IF(COUNTA(L145)=1,IF(COUNTA($K145)=1,MAX(P$5:P144)&amp;$K145,MAX(P$5:P144)+1),"")</f>
        <v/>
      </c>
      <c r="Q145" s="32" t="str">
        <f>IF(COUNTA(M145)=1,IF(COUNTA($K145)=1,MAX(Q$5:Q144)&amp;$K145,MAX(Q$5:Q144)+1),"")</f>
        <v/>
      </c>
      <c r="R145" s="32" t="str">
        <f>IF(COUNTA(N145)=1,IF(COUNTA($K145)=1,MAX(R$5:R144)&amp;$K145,MAX(R$5:R144)+1),"")</f>
        <v/>
      </c>
      <c r="S145" s="32">
        <f>IF(COUNTA(O145)=1,IF(COUNTA($K145)=1,MAX(S$5:S144)&amp;$K145,MAX(S$5:S144)+1),"")</f>
        <v>69</v>
      </c>
      <c r="Z145" s="5" t="str">
        <f>VLOOKUP(I145,'Mapping Service'!$K:$S,9,0)</f>
        <v>lubeServiceTask000080120022003</v>
      </c>
    </row>
    <row r="146" spans="1:26" s="5" customFormat="1" ht="28.8">
      <c r="A146" s="5" t="s">
        <v>2404</v>
      </c>
      <c r="B146" s="63" t="s">
        <v>149</v>
      </c>
      <c r="C146" s="5" t="s">
        <v>149</v>
      </c>
      <c r="D146" s="95" t="s">
        <v>1270</v>
      </c>
      <c r="E146" s="82" t="s">
        <v>928</v>
      </c>
      <c r="F146" s="32"/>
      <c r="G146" s="157" t="s">
        <v>267</v>
      </c>
      <c r="H146" s="157" t="s">
        <v>283</v>
      </c>
      <c r="I146" s="157">
        <v>68</v>
      </c>
      <c r="J146" s="95" t="s">
        <v>2023</v>
      </c>
      <c r="K146" s="96"/>
      <c r="L146" s="234"/>
      <c r="M146" s="234" t="s">
        <v>283</v>
      </c>
      <c r="N146" s="234" t="s">
        <v>300</v>
      </c>
      <c r="O146" s="234" t="s">
        <v>316</v>
      </c>
      <c r="P146" s="32" t="str">
        <f>IF(COUNTA(L146)=1,IF(COUNTA($K146)=1,MAX(P$5:P145)&amp;$K146,MAX(P$5:P145)+1),"")</f>
        <v/>
      </c>
      <c r="Q146" s="32">
        <f>IF(COUNTA(M146)=1,IF(COUNTA($K146)=1,MAX(Q$5:Q145)&amp;$K146,MAX(Q$5:Q145)+1),"")</f>
        <v>61</v>
      </c>
      <c r="R146" s="32">
        <f>IF(COUNTA(N146)=1,IF(COUNTA($K146)=1,MAX(R$5:R145)&amp;$K146,MAX(R$5:R145)+1),"")</f>
        <v>65</v>
      </c>
      <c r="S146" s="32">
        <f>IF(COUNTA(O146)=1,IF(COUNTA($K146)=1,MAX(S$5:S145)&amp;$K146,MAX(S$5:S145)+1),"")</f>
        <v>70</v>
      </c>
      <c r="Z146" s="5" t="str">
        <f>VLOOKUP(I146,'Mapping Service'!$K:$S,9,0)</f>
        <v>lubeServiceTask000080120022004</v>
      </c>
    </row>
    <row r="147" spans="1:26" s="5" customFormat="1" ht="28.8">
      <c r="A147" s="5" t="s">
        <v>2404</v>
      </c>
      <c r="B147" s="63" t="s">
        <v>149</v>
      </c>
      <c r="C147" s="5" t="s">
        <v>149</v>
      </c>
      <c r="D147" s="95" t="s">
        <v>2096</v>
      </c>
      <c r="E147" s="82" t="s">
        <v>928</v>
      </c>
      <c r="F147" s="32"/>
      <c r="G147" s="157" t="s">
        <v>273</v>
      </c>
      <c r="H147" s="157" t="s">
        <v>303</v>
      </c>
      <c r="I147" s="157">
        <v>71</v>
      </c>
      <c r="J147" s="95" t="s">
        <v>2023</v>
      </c>
      <c r="K147" s="96"/>
      <c r="L147" s="234"/>
      <c r="M147" s="234" t="s">
        <v>290</v>
      </c>
      <c r="N147" s="234" t="s">
        <v>303</v>
      </c>
      <c r="O147" s="234" t="s">
        <v>319</v>
      </c>
      <c r="P147" s="32" t="str">
        <f>IF(COUNTA(L147)=1,IF(COUNTA($K147)=1,MAX(P$5:P146)&amp;$K147,MAX(P$5:P146)+1),"")</f>
        <v/>
      </c>
      <c r="Q147" s="32">
        <f>IF(COUNTA(M147)=1,IF(COUNTA($K147)=1,MAX(Q$5:Q146)&amp;$K147,MAX(Q$5:Q146)+1),"")</f>
        <v>62</v>
      </c>
      <c r="R147" s="32">
        <f>IF(COUNTA(N147)=1,IF(COUNTA($K147)=1,MAX(R$5:R146)&amp;$K147,MAX(R$5:R146)+1),"")</f>
        <v>66</v>
      </c>
      <c r="S147" s="32">
        <f>IF(COUNTA(O147)=1,IF(COUNTA($K147)=1,MAX(S$5:S146)&amp;$K147,MAX(S$5:S146)+1),"")</f>
        <v>71</v>
      </c>
      <c r="Z147" s="5" t="str">
        <f>VLOOKUP(I147,'Mapping Service'!$K:$S,9,0)</f>
        <v>lubeServiceTask00008031012</v>
      </c>
    </row>
    <row r="148" spans="1:26" s="5" customFormat="1">
      <c r="A148" s="5" t="s">
        <v>2404</v>
      </c>
      <c r="B148" s="63" t="s">
        <v>149</v>
      </c>
      <c r="C148" s="5" t="s">
        <v>149</v>
      </c>
      <c r="D148" s="7" t="s">
        <v>1278</v>
      </c>
      <c r="E148" s="82" t="s">
        <v>928</v>
      </c>
      <c r="F148" s="32"/>
      <c r="G148" s="157" t="s">
        <v>297</v>
      </c>
      <c r="H148" s="157" t="s">
        <v>313</v>
      </c>
      <c r="I148" s="157"/>
      <c r="J148" s="95"/>
      <c r="K148" s="96"/>
      <c r="L148" s="234"/>
      <c r="M148" s="234" t="s">
        <v>297</v>
      </c>
      <c r="N148" s="234" t="s">
        <v>310</v>
      </c>
      <c r="O148" s="234"/>
      <c r="P148" s="32" t="str">
        <f>IF(COUNTA(L148)=1,IF(COUNTA($K148)=1,MAX(P$5:P147)&amp;$K148,MAX(P$5:P147)+1),"")</f>
        <v/>
      </c>
      <c r="Q148" s="32">
        <f>IF(COUNTA(M148)=1,IF(COUNTA($K148)=1,MAX(Q$5:Q147)&amp;$K148,MAX(Q$5:Q147)+1),"")</f>
        <v>63</v>
      </c>
      <c r="R148" s="32">
        <f>IF(COUNTA(N148)=1,IF(COUNTA($K148)=1,MAX(R$5:R147)&amp;$K148,MAX(R$5:R147)+1),"")</f>
        <v>67</v>
      </c>
      <c r="S148" s="32" t="str">
        <f>IF(COUNTA(O148)=1,IF(COUNTA($K148)=1,MAX(S$5:S147)&amp;$K148,MAX(S$5:S147)+1),"")</f>
        <v/>
      </c>
      <c r="Z148" s="5" t="e">
        <f>VLOOKUP(I148,'Mapping Service'!$K:$S,9,0)</f>
        <v>#N/A</v>
      </c>
    </row>
    <row r="149" spans="1:26" s="5" customFormat="1" ht="28.8">
      <c r="A149" s="5" t="s">
        <v>2404</v>
      </c>
      <c r="B149" s="63" t="s">
        <v>149</v>
      </c>
      <c r="C149" s="5" t="s">
        <v>149</v>
      </c>
      <c r="D149" s="95" t="s">
        <v>1276</v>
      </c>
      <c r="E149" s="82" t="s">
        <v>928</v>
      </c>
      <c r="F149" s="32"/>
      <c r="G149" s="157"/>
      <c r="H149" s="157"/>
      <c r="I149" s="157">
        <v>69</v>
      </c>
      <c r="J149" s="95" t="s">
        <v>2023</v>
      </c>
      <c r="K149" s="96"/>
      <c r="L149" s="234"/>
      <c r="M149" s="234"/>
      <c r="N149" s="234"/>
      <c r="O149" s="234" t="s">
        <v>1299</v>
      </c>
      <c r="P149" s="32" t="str">
        <f>IF(COUNTA(L149)=1,IF(COUNTA($K149)=1,MAX(P$5:P148)&amp;$K149,MAX(P$5:P148)+1),"")</f>
        <v/>
      </c>
      <c r="Q149" s="32" t="str">
        <f>IF(COUNTA(M149)=1,IF(COUNTA($K149)=1,MAX(Q$5:Q148)&amp;$K149,MAX(Q$5:Q148)+1),"")</f>
        <v/>
      </c>
      <c r="R149" s="32" t="str">
        <f>IF(COUNTA(N149)=1,IF(COUNTA($K149)=1,MAX(R$5:R148)&amp;$K149,MAX(R$5:R148)+1),"")</f>
        <v/>
      </c>
      <c r="S149" s="32">
        <f>IF(COUNTA(O149)=1,IF(COUNTA($K149)=1,MAX(S$5:S148)&amp;$K149,MAX(S$5:S148)+1),"")</f>
        <v>72</v>
      </c>
      <c r="Z149" s="5" t="str">
        <f>VLOOKUP(I149,'Mapping Service'!$K:$S,9,0)</f>
        <v>lubeServiceTask000080120022005</v>
      </c>
    </row>
    <row r="150" spans="1:26" s="5" customFormat="1" ht="43.2">
      <c r="A150" s="5" t="s">
        <v>2404</v>
      </c>
      <c r="B150" s="63" t="s">
        <v>149</v>
      </c>
      <c r="C150" s="5" t="s">
        <v>149</v>
      </c>
      <c r="D150" s="253" t="s">
        <v>2436</v>
      </c>
      <c r="E150" s="82" t="s">
        <v>928</v>
      </c>
      <c r="F150" s="32"/>
      <c r="G150" s="157" t="s">
        <v>280</v>
      </c>
      <c r="H150" s="157" t="s">
        <v>300</v>
      </c>
      <c r="I150" s="158" t="s">
        <v>954</v>
      </c>
      <c r="J150" s="95" t="s">
        <v>2559</v>
      </c>
      <c r="K150" s="96"/>
      <c r="L150" s="234"/>
      <c r="M150" s="234"/>
      <c r="N150" s="234"/>
      <c r="O150" s="237"/>
      <c r="P150" s="32" t="str">
        <f>IF(COUNTA(L150)=1,IF(COUNTA($K150)=1,MAX(P$5:P149)&amp;$K150,MAX(P$5:P149)+1),"")</f>
        <v/>
      </c>
      <c r="Q150" s="33" t="str">
        <f>IF(COUNTA(M150)=1,IF(COUNTA($K150)=1,MAX(Q$5:Q149)&amp;$K150,MAX(Q$5:Q149)+1),"")</f>
        <v/>
      </c>
      <c r="R150" s="33" t="str">
        <f>IF(COUNTA(N150)=1,IF(COUNTA($K150)=1,MAX(R$5:R149)&amp;$K150,MAX(R$5:R149)+1),"")</f>
        <v/>
      </c>
      <c r="S150" s="33" t="str">
        <f>IF(COUNTA(O150)=1,IF(COUNTA($K150)=1,MAX(S$5:S149)&amp;$K150,MAX(S$5:S149)+1),"")</f>
        <v/>
      </c>
      <c r="Z150" s="5" t="e">
        <f>VLOOKUP(I150,'Mapping Service'!$K:$S,9,0)</f>
        <v>#N/A</v>
      </c>
    </row>
    <row r="151" spans="1:26" s="5" customFormat="1">
      <c r="A151" s="5" t="s">
        <v>2404</v>
      </c>
      <c r="B151" s="63" t="s">
        <v>149</v>
      </c>
      <c r="C151" s="5" t="s">
        <v>149</v>
      </c>
      <c r="D151" s="253" t="s">
        <v>2437</v>
      </c>
      <c r="E151" s="82" t="s">
        <v>928</v>
      </c>
      <c r="F151" s="32"/>
      <c r="G151" s="158" t="s">
        <v>954</v>
      </c>
      <c r="H151" s="158" t="s">
        <v>954</v>
      </c>
      <c r="I151" s="157">
        <v>50</v>
      </c>
      <c r="J151" s="95" t="s">
        <v>2459</v>
      </c>
      <c r="K151" s="96"/>
      <c r="L151" s="234"/>
      <c r="M151" s="237"/>
      <c r="N151" s="237"/>
      <c r="O151" s="234"/>
      <c r="P151" s="32" t="str">
        <f>IF(COUNTA(L151)=1,IF(COUNTA($K151)=1,MAX(P$5:P150)&amp;$K151,MAX(P$5:P150)+1),"")</f>
        <v/>
      </c>
      <c r="Q151" s="33" t="str">
        <f>IF(COUNTA(M151)=1,IF(COUNTA($K151)=1,MAX(Q$5:Q150)&amp;$K151,MAX(Q$5:Q150)+1),"")</f>
        <v/>
      </c>
      <c r="R151" s="33" t="str">
        <f>IF(COUNTA(N151)=1,IF(COUNTA($K151)=1,MAX(R$5:R150)&amp;$K151,MAX(R$5:R150)+1),"")</f>
        <v/>
      </c>
      <c r="S151" s="33" t="str">
        <f>IF(COUNTA(O151)=1,IF(COUNTA($K151)=1,MAX(S$5:S150)&amp;$K151,MAX(S$5:S150)+1),"")</f>
        <v/>
      </c>
      <c r="Z151" s="5" t="str">
        <f>VLOOKUP(I151,'Mapping Service'!$K:$S,9,0)</f>
        <v>lubeServiceTask000080100</v>
      </c>
    </row>
    <row r="152" spans="1:26" s="5" customFormat="1">
      <c r="A152" s="5" t="s">
        <v>2404</v>
      </c>
      <c r="B152" s="63" t="s">
        <v>149</v>
      </c>
      <c r="C152" s="5" t="s">
        <v>149</v>
      </c>
      <c r="D152" s="7" t="s">
        <v>2097</v>
      </c>
      <c r="E152" s="143" t="s">
        <v>2031</v>
      </c>
      <c r="F152" s="32"/>
      <c r="G152" s="157" t="s">
        <v>1287</v>
      </c>
      <c r="H152" s="157" t="s">
        <v>1288</v>
      </c>
      <c r="I152" s="157" t="s">
        <v>1289</v>
      </c>
      <c r="J152" s="95"/>
      <c r="K152" s="96"/>
      <c r="L152" s="234"/>
      <c r="M152" s="234">
        <v>65</v>
      </c>
      <c r="N152" s="237">
        <v>68</v>
      </c>
      <c r="O152" s="237">
        <v>72</v>
      </c>
      <c r="P152" s="32" t="str">
        <f>IF(COUNTA(L152)=1,IF(COUNTA($K152)=1,MAX(P$5:P151)&amp;$K152,MAX(P$5:P151)+1),"")</f>
        <v/>
      </c>
      <c r="Q152" s="32">
        <f>IF(COUNTA(M152)=1,IF(COUNTA($K152)=1,MAX(Q$5:Q151)&amp;$K152,MAX(Q$5:Q151)+1),"")</f>
        <v>64</v>
      </c>
      <c r="R152" s="32">
        <f>IF(COUNTA(N152)=1,IF(COUNTA($K152)=1,MAX(R$5:R151)&amp;$K152,MAX(R$5:R151)+1),"")</f>
        <v>68</v>
      </c>
      <c r="S152" s="32">
        <f>IF(COUNTA(O152)=1,IF(COUNTA($K152)=1,MAX(S$5:S151)&amp;$K152,MAX(S$5:S151)+1),"")</f>
        <v>73</v>
      </c>
      <c r="Z152" s="5" t="e">
        <f>VLOOKUP(I152,'Mapping Service'!$K:$S,9,0)</f>
        <v>#N/A</v>
      </c>
    </row>
    <row r="153" spans="1:26" s="5" customFormat="1">
      <c r="A153" s="5" t="s">
        <v>2404</v>
      </c>
      <c r="B153" s="63" t="s">
        <v>149</v>
      </c>
      <c r="C153" s="5" t="s">
        <v>149</v>
      </c>
      <c r="D153" s="7" t="s">
        <v>1290</v>
      </c>
      <c r="E153" s="143" t="s">
        <v>2058</v>
      </c>
      <c r="F153" s="32"/>
      <c r="G153" s="157" t="s">
        <v>1291</v>
      </c>
      <c r="H153" s="157" t="s">
        <v>1292</v>
      </c>
      <c r="I153" s="157" t="s">
        <v>332</v>
      </c>
      <c r="J153" s="95"/>
      <c r="K153" s="96" t="s">
        <v>2533</v>
      </c>
      <c r="L153" s="234"/>
      <c r="M153" s="234" t="s">
        <v>2438</v>
      </c>
      <c r="N153" s="237" t="s">
        <v>1292</v>
      </c>
      <c r="O153" s="237" t="s">
        <v>332</v>
      </c>
      <c r="P153" s="32" t="str">
        <f>IF(COUNTA(L153)=1,IF(COUNTA($K153)=1,MAX(P$5:P152)&amp;$K153,MAX(P$5:P152)+1),"")</f>
        <v/>
      </c>
      <c r="Q153" s="32" t="str">
        <f>IF(COUNTA(M153)=1,IF(COUNTA($K153)=1,MAX(Q$5:Q152)&amp;$K153,MAX(Q$5:Q152)+1),"")</f>
        <v>64a1</v>
      </c>
      <c r="R153" s="32" t="str">
        <f>IF(COUNTA(N153)=1,IF(COUNTA($K153)=1,MAX(R$5:R152)&amp;$K153,MAX(R$5:R152)+1),"")</f>
        <v>68a1</v>
      </c>
      <c r="S153" s="32" t="str">
        <f>IF(COUNTA(O153)=1,IF(COUNTA($K153)=1,MAX(S$5:S152)&amp;$K153,MAX(S$5:S152)+1),"")</f>
        <v>73a1</v>
      </c>
      <c r="T153" s="145" t="s">
        <v>2093</v>
      </c>
      <c r="Z153" s="5" t="str">
        <f>VLOOKUP(I153,'Mapping Service'!$K:$S,9,0)</f>
        <v>lubeServiceTask000080130006005</v>
      </c>
    </row>
    <row r="154" spans="1:26" s="5" customFormat="1">
      <c r="A154" s="5" t="s">
        <v>2404</v>
      </c>
      <c r="B154" s="63" t="s">
        <v>149</v>
      </c>
      <c r="C154" s="5" t="s">
        <v>149</v>
      </c>
      <c r="D154" s="7" t="s">
        <v>1293</v>
      </c>
      <c r="E154" s="82" t="s">
        <v>928</v>
      </c>
      <c r="F154" s="32"/>
      <c r="G154" s="157" t="s">
        <v>1294</v>
      </c>
      <c r="H154" s="157" t="s">
        <v>1295</v>
      </c>
      <c r="I154" s="157" t="s">
        <v>336</v>
      </c>
      <c r="J154" s="95"/>
      <c r="K154" s="96" t="s">
        <v>2526</v>
      </c>
      <c r="L154" s="234"/>
      <c r="M154" s="234" t="s">
        <v>307</v>
      </c>
      <c r="N154" s="237" t="s">
        <v>1295</v>
      </c>
      <c r="O154" s="237" t="s">
        <v>336</v>
      </c>
      <c r="P154" s="32" t="str">
        <f>IF(COUNTA(L154)=1,IF(COUNTA($K154)=1,MAX(P$5:P153)&amp;$K154,MAX(P$5:P153)+1),"")</f>
        <v/>
      </c>
      <c r="Q154" s="32" t="str">
        <f>IF(COUNTA(M154)=1,IF(COUNTA($K154)=1,MAX(Q$5:Q153)&amp;$K154,MAX(Q$5:Q153)+1),"")</f>
        <v>64b</v>
      </c>
      <c r="R154" s="32" t="str">
        <f>IF(COUNTA(N154)=1,IF(COUNTA($K154)=1,MAX(R$5:R153)&amp;$K154,MAX(R$5:R153)+1),"")</f>
        <v>68b</v>
      </c>
      <c r="S154" s="32" t="str">
        <f>IF(COUNTA(O154)=1,IF(COUNTA($K154)=1,MAX(S$5:S153)&amp;$K154,MAX(S$5:S153)+1),"")</f>
        <v>73b</v>
      </c>
      <c r="Z154" s="5" t="str">
        <f>VLOOKUP(I154,'Mapping Service'!$K:$S,9,0)</f>
        <v>lubeServiceTask0000801200220050011245</v>
      </c>
    </row>
    <row r="155" spans="1:26" s="5" customFormat="1">
      <c r="A155" s="5" t="s">
        <v>2404</v>
      </c>
      <c r="B155" s="63" t="s">
        <v>149</v>
      </c>
      <c r="C155" s="5" t="s">
        <v>149</v>
      </c>
      <c r="D155" s="7" t="s">
        <v>1296</v>
      </c>
      <c r="E155" s="82" t="s">
        <v>928</v>
      </c>
      <c r="F155" s="32"/>
      <c r="G155" s="157" t="s">
        <v>283</v>
      </c>
      <c r="H155" s="157" t="s">
        <v>319</v>
      </c>
      <c r="I155" s="157">
        <v>73</v>
      </c>
      <c r="J155" s="95"/>
      <c r="K155" s="96"/>
      <c r="L155" s="234"/>
      <c r="M155" s="234" t="s">
        <v>310</v>
      </c>
      <c r="N155" s="234" t="s">
        <v>319</v>
      </c>
      <c r="O155" s="234" t="s">
        <v>339</v>
      </c>
      <c r="P155" s="32" t="str">
        <f>IF(COUNTA(L155)=1,IF(COUNTA($K155)=1,MAX(P$5:P154)&amp;$K155,MAX(P$5:P154)+1),"")</f>
        <v/>
      </c>
      <c r="Q155" s="32">
        <f>IF(COUNTA(M155)=1,IF(COUNTA($K155)=1,MAX(Q$5:Q154)&amp;$K155,MAX(Q$5:Q154)+1),"")</f>
        <v>65</v>
      </c>
      <c r="R155" s="32">
        <f>IF(COUNTA(N155)=1,IF(COUNTA($K155)=1,MAX(R$5:R154)&amp;$K155,MAX(R$5:R154)+1),"")</f>
        <v>69</v>
      </c>
      <c r="S155" s="32">
        <f>IF(COUNTA(O155)=1,IF(COUNTA($K155)=1,MAX(S$5:S154)&amp;$K155,MAX(S$5:S154)+1),"")</f>
        <v>74</v>
      </c>
      <c r="Z155" s="5" t="str">
        <f>VLOOKUP(I155,'Mapping Service'!$K:$S,9,0)</f>
        <v>lubeServiceTask00008031017789</v>
      </c>
    </row>
    <row r="156" spans="1:26" s="5" customFormat="1" ht="28.8">
      <c r="A156" s="5" t="s">
        <v>2404</v>
      </c>
      <c r="B156" s="63" t="s">
        <v>149</v>
      </c>
      <c r="C156" s="5" t="s">
        <v>149</v>
      </c>
      <c r="D156" s="95" t="s">
        <v>1297</v>
      </c>
      <c r="E156" s="82" t="s">
        <v>928</v>
      </c>
      <c r="F156" s="32"/>
      <c r="G156" s="157" t="s">
        <v>290</v>
      </c>
      <c r="H156" s="157" t="s">
        <v>1299</v>
      </c>
      <c r="I156" s="157">
        <v>74</v>
      </c>
      <c r="J156" s="95" t="s">
        <v>2023</v>
      </c>
      <c r="K156" s="96"/>
      <c r="L156" s="234"/>
      <c r="M156" s="234" t="s">
        <v>313</v>
      </c>
      <c r="N156" s="234" t="s">
        <v>1299</v>
      </c>
      <c r="O156" s="234" t="s">
        <v>342</v>
      </c>
      <c r="P156" s="32" t="str">
        <f>IF(COUNTA(L156)=1,IF(COUNTA($K156)=1,MAX(P$5:P155)&amp;$K156,MAX(P$5:P155)+1),"")</f>
        <v/>
      </c>
      <c r="Q156" s="32">
        <f>IF(COUNTA(M156)=1,IF(COUNTA($K156)=1,MAX(Q$5:Q155)&amp;$K156,MAX(Q$5:Q155)+1),"")</f>
        <v>66</v>
      </c>
      <c r="R156" s="32">
        <f>IF(COUNTA(N156)=1,IF(COUNTA($K156)=1,MAX(R$5:R155)&amp;$K156,MAX(R$5:R155)+1),"")</f>
        <v>70</v>
      </c>
      <c r="S156" s="32">
        <f>IF(COUNTA(O156)=1,IF(COUNTA($K156)=1,MAX(S$5:S155)&amp;$K156,MAX(S$5:S155)+1),"")</f>
        <v>75</v>
      </c>
      <c r="Z156" s="5" t="str">
        <f>VLOOKUP(I156,'Mapping Service'!$K:$S,9,0)</f>
        <v>lubeServiceTask0000803101778998</v>
      </c>
    </row>
    <row r="157" spans="1:26" s="20" customFormat="1" ht="28.8">
      <c r="A157" s="5" t="s">
        <v>2404</v>
      </c>
      <c r="B157" s="22" t="s">
        <v>149</v>
      </c>
      <c r="C157" s="20" t="s">
        <v>1300</v>
      </c>
      <c r="D157" s="22" t="s">
        <v>1300</v>
      </c>
      <c r="E157" s="20" t="s">
        <v>2</v>
      </c>
      <c r="F157" s="71"/>
      <c r="G157" s="157"/>
      <c r="H157" s="157"/>
      <c r="I157" s="247"/>
      <c r="J157" s="98" t="s">
        <v>2102</v>
      </c>
      <c r="K157" s="213"/>
      <c r="L157" s="234"/>
      <c r="M157" s="234" t="s">
        <v>23</v>
      </c>
      <c r="N157" s="234" t="s">
        <v>23</v>
      </c>
      <c r="O157" s="234" t="s">
        <v>23</v>
      </c>
      <c r="P157" s="71"/>
      <c r="Q157" s="71" t="s">
        <v>23</v>
      </c>
      <c r="R157" s="71" t="s">
        <v>23</v>
      </c>
      <c r="S157" s="71" t="s">
        <v>23</v>
      </c>
      <c r="Z157" s="5" t="e">
        <f>VLOOKUP(I157,'Mapping Service'!$K:$S,9,0)</f>
        <v>#N/A</v>
      </c>
    </row>
    <row r="158" spans="1:26" s="5" customFormat="1" ht="28.8">
      <c r="A158" s="5" t="s">
        <v>2404</v>
      </c>
      <c r="B158" s="7" t="s">
        <v>149</v>
      </c>
      <c r="C158" s="5" t="s">
        <v>1300</v>
      </c>
      <c r="D158" s="208" t="s">
        <v>2439</v>
      </c>
      <c r="E158" s="143" t="s">
        <v>1043</v>
      </c>
      <c r="F158" s="32"/>
      <c r="G158" s="157"/>
      <c r="H158" s="158" t="s">
        <v>954</v>
      </c>
      <c r="I158" s="199" t="s">
        <v>954</v>
      </c>
      <c r="J158" s="100" t="s">
        <v>2105</v>
      </c>
      <c r="K158" s="215"/>
      <c r="L158" s="234"/>
      <c r="M158" s="234"/>
      <c r="N158" s="237" t="s">
        <v>954</v>
      </c>
      <c r="O158" s="237" t="s">
        <v>954</v>
      </c>
      <c r="P158" s="32" t="str">
        <f>IF(COUNTA(L158)=1,IF(COUNTA($K158)=1,MAX(P$5:P157)&amp;$K158,MAX(P$5:P157)+1),"")</f>
        <v/>
      </c>
      <c r="Q158" s="32" t="str">
        <f>IF(COUNTA(M158)=1,IF(COUNTA($K158)=1,MAX(Q$5:Q157)&amp;$K158,MAX(Q$5:Q157)+1),"")</f>
        <v/>
      </c>
      <c r="R158" s="32" t="s">
        <v>1043</v>
      </c>
      <c r="S158" s="32" t="s">
        <v>1043</v>
      </c>
      <c r="Z158" s="5" t="e">
        <f>VLOOKUP(I158,'Mapping Service'!$K:$S,9,0)</f>
        <v>#N/A</v>
      </c>
    </row>
    <row r="159" spans="1:26" s="5" customFormat="1" ht="28.8">
      <c r="A159" s="5" t="s">
        <v>2404</v>
      </c>
      <c r="B159" s="7" t="s">
        <v>149</v>
      </c>
      <c r="C159" s="5" t="s">
        <v>1300</v>
      </c>
      <c r="D159" s="95" t="s">
        <v>1305</v>
      </c>
      <c r="E159" s="143" t="s">
        <v>928</v>
      </c>
      <c r="F159" s="32"/>
      <c r="G159" s="157"/>
      <c r="H159" s="158" t="s">
        <v>954</v>
      </c>
      <c r="I159" s="199" t="s">
        <v>954</v>
      </c>
      <c r="J159" s="95" t="s">
        <v>2029</v>
      </c>
      <c r="K159" s="96"/>
      <c r="L159" s="234"/>
      <c r="M159" s="234"/>
      <c r="N159" s="237" t="s">
        <v>329</v>
      </c>
      <c r="O159" s="234" t="s">
        <v>345</v>
      </c>
      <c r="P159" s="32" t="str">
        <f>IF(COUNTA(L159)=1,IF(COUNTA($K159)=1,MAX(P$5:P158)&amp;$K159,MAX(P$5:P158)+1),"")</f>
        <v/>
      </c>
      <c r="Q159" s="32" t="str">
        <f>IF(COUNTA(M159)=1,IF(COUNTA($K159)=1,MAX(Q$5:Q158)&amp;$K159,MAX(Q$5:Q158)+1),"")</f>
        <v/>
      </c>
      <c r="R159" s="32">
        <f>IF(COUNTA(N159)=1,IF(COUNTA($K159)=1,MAX(R$5:R158)&amp;$K159,MAX(R$5:R158)+1),"")</f>
        <v>71</v>
      </c>
      <c r="S159" s="32">
        <f>IF(COUNTA(O159)=1,IF(COUNTA($K159)=1,MAX(S$5:S158)&amp;$K159,MAX(S$5:S158)+1),"")</f>
        <v>76</v>
      </c>
      <c r="Z159" s="5" t="e">
        <f>VLOOKUP(I159,'Mapping Service'!$K:$S,9,0)</f>
        <v>#N/A</v>
      </c>
    </row>
    <row r="160" spans="1:26" s="5" customFormat="1" ht="28.8">
      <c r="A160" s="5" t="s">
        <v>2404</v>
      </c>
      <c r="B160" s="7" t="s">
        <v>149</v>
      </c>
      <c r="C160" s="5" t="s">
        <v>1300</v>
      </c>
      <c r="D160" s="95" t="s">
        <v>1307</v>
      </c>
      <c r="E160" s="143" t="s">
        <v>928</v>
      </c>
      <c r="F160" s="32"/>
      <c r="G160" s="157"/>
      <c r="H160" s="158" t="s">
        <v>954</v>
      </c>
      <c r="I160" s="199" t="s">
        <v>954</v>
      </c>
      <c r="J160" s="95" t="s">
        <v>2029</v>
      </c>
      <c r="K160" s="96"/>
      <c r="L160" s="234"/>
      <c r="M160" s="234"/>
      <c r="N160" s="237" t="s">
        <v>1312</v>
      </c>
      <c r="O160" s="234" t="s">
        <v>348</v>
      </c>
      <c r="P160" s="32" t="str">
        <f>IF(COUNTA(L160)=1,IF(COUNTA($K160)=1,MAX(P$5:P159)&amp;$K160,MAX(P$5:P159)+1),"")</f>
        <v/>
      </c>
      <c r="Q160" s="32" t="str">
        <f>IF(COUNTA(M160)=1,IF(COUNTA($K160)=1,MAX(Q$5:Q159)&amp;$K160,MAX(Q$5:Q159)+1),"")</f>
        <v/>
      </c>
      <c r="R160" s="32">
        <f>IF(COUNTA(N160)=1,IF(COUNTA($K160)=1,MAX(R$5:R159)&amp;$K160,MAX(R$5:R159)+1),"")</f>
        <v>72</v>
      </c>
      <c r="S160" s="32">
        <f>IF(COUNTA(O160)=1,IF(COUNTA($K160)=1,MAX(S$5:S159)&amp;$K160,MAX(S$5:S159)+1),"")</f>
        <v>77</v>
      </c>
      <c r="Z160" s="5" t="e">
        <f>VLOOKUP(I160,'Mapping Service'!$K:$S,9,0)</f>
        <v>#N/A</v>
      </c>
    </row>
    <row r="161" spans="1:26" s="5" customFormat="1" ht="28.8">
      <c r="A161" s="5" t="s">
        <v>2404</v>
      </c>
      <c r="B161" s="7" t="s">
        <v>149</v>
      </c>
      <c r="C161" s="5" t="s">
        <v>1300</v>
      </c>
      <c r="D161" s="95" t="s">
        <v>1308</v>
      </c>
      <c r="E161" s="143" t="s">
        <v>894</v>
      </c>
      <c r="F161" s="32"/>
      <c r="G161" s="157"/>
      <c r="H161" s="158" t="s">
        <v>954</v>
      </c>
      <c r="I161" s="199"/>
      <c r="J161" s="95" t="s">
        <v>2029</v>
      </c>
      <c r="K161" s="96"/>
      <c r="L161" s="234"/>
      <c r="M161" s="234"/>
      <c r="N161" s="237" t="s">
        <v>339</v>
      </c>
      <c r="O161" s="234"/>
      <c r="P161" s="32" t="str">
        <f>IF(COUNTA(L161)=1,IF(COUNTA($K161)=1,MAX(P$5:P160)&amp;$K161,MAX(P$5:P160)+1),"")</f>
        <v/>
      </c>
      <c r="Q161" s="32" t="str">
        <f>IF(COUNTA(M161)=1,IF(COUNTA($K161)=1,MAX(Q$5:Q160)&amp;$K161,MAX(Q$5:Q160)+1),"")</f>
        <v/>
      </c>
      <c r="R161" s="32">
        <f>IF(COUNTA(N161)=1,IF(COUNTA($K161)=1,MAX(R$5:R160)&amp;$K161,MAX(R$5:R160)+1),"")</f>
        <v>73</v>
      </c>
      <c r="S161" s="32" t="str">
        <f>IF(COUNTA(O161)=1,IF(COUNTA($K161)=1,MAX(S$5:S160)&amp;$K161,MAX(S$5:S160)+1),"")</f>
        <v/>
      </c>
      <c r="Z161" s="5" t="e">
        <f>VLOOKUP(I161,'Mapping Service'!$K:$S,9,0)</f>
        <v>#N/A</v>
      </c>
    </row>
    <row r="162" spans="1:26" s="5" customFormat="1" ht="242.25" customHeight="1">
      <c r="A162" s="5" t="s">
        <v>2404</v>
      </c>
      <c r="B162" s="7" t="s">
        <v>149</v>
      </c>
      <c r="C162" s="5" t="s">
        <v>1300</v>
      </c>
      <c r="D162" s="256" t="s">
        <v>2560</v>
      </c>
      <c r="E162" s="254" t="s">
        <v>928</v>
      </c>
      <c r="F162" s="32"/>
      <c r="G162" s="157"/>
      <c r="H162" s="255" t="s">
        <v>2561</v>
      </c>
      <c r="I162" s="255" t="s">
        <v>2561</v>
      </c>
      <c r="J162" s="95"/>
      <c r="K162" s="96"/>
      <c r="L162" s="234"/>
      <c r="M162" s="234"/>
      <c r="N162" s="237" t="s">
        <v>954</v>
      </c>
      <c r="O162" s="234" t="s">
        <v>954</v>
      </c>
      <c r="P162" s="32" t="str">
        <f>IF(COUNTA(L162)=1,IF(COUNTA($K162)=1,MAX(P$5:P161)&amp;$K162,MAX(P$5:P161)+1),"")</f>
        <v/>
      </c>
      <c r="Q162" s="32" t="str">
        <f>IF(COUNTA(M162)=1,IF(COUNTA($K162)=1,MAX(Q$5:Q161)&amp;$K162,MAX(Q$5:Q161)+1),"")</f>
        <v/>
      </c>
      <c r="R162" s="32">
        <f>IF(COUNTA(N162)=1,IF(COUNTA($K162)=1,MAX(R$5:R161)&amp;$K162,MAX(R$5:R161)+1),"")</f>
        <v>74</v>
      </c>
      <c r="S162" s="32">
        <f>IF(COUNTA(O162)=1,IF(COUNTA($K162)=1,MAX(S$5:S161)&amp;$K162,MAX(S$5:S161)+1),"")</f>
        <v>78</v>
      </c>
    </row>
    <row r="163" spans="1:26" s="20" customFormat="1" ht="28.8">
      <c r="A163" s="5" t="s">
        <v>2404</v>
      </c>
      <c r="B163" s="22" t="s">
        <v>149</v>
      </c>
      <c r="C163" s="20" t="s">
        <v>1309</v>
      </c>
      <c r="D163" s="20" t="s">
        <v>1309</v>
      </c>
      <c r="E163" s="20" t="s">
        <v>2</v>
      </c>
      <c r="F163" s="71"/>
      <c r="G163" s="157"/>
      <c r="H163" s="157"/>
      <c r="I163" s="71"/>
      <c r="J163" s="98"/>
      <c r="K163" s="213"/>
      <c r="L163" s="234"/>
      <c r="M163" s="234" t="s">
        <v>23</v>
      </c>
      <c r="N163" s="234" t="s">
        <v>23</v>
      </c>
      <c r="O163" s="242" t="s">
        <v>23</v>
      </c>
      <c r="P163" s="71"/>
      <c r="Q163" s="71" t="s">
        <v>23</v>
      </c>
      <c r="R163" s="71" t="s">
        <v>23</v>
      </c>
      <c r="S163" s="20" t="s">
        <v>23</v>
      </c>
      <c r="Z163" s="5" t="e">
        <f>VLOOKUP(I163,'Mapping Service'!$K:$S,9,0)</f>
        <v>#N/A</v>
      </c>
    </row>
    <row r="164" spans="1:26" s="5" customFormat="1">
      <c r="A164" s="5" t="s">
        <v>2404</v>
      </c>
      <c r="B164" s="63" t="s">
        <v>149</v>
      </c>
      <c r="C164" s="5" t="s">
        <v>149</v>
      </c>
      <c r="D164" s="207" t="s">
        <v>2562</v>
      </c>
      <c r="E164" s="82" t="s">
        <v>928</v>
      </c>
      <c r="F164" s="32"/>
      <c r="G164" s="157" t="s">
        <v>297</v>
      </c>
      <c r="H164" s="157" t="s">
        <v>329</v>
      </c>
      <c r="I164" s="157">
        <v>75</v>
      </c>
      <c r="J164" s="95"/>
      <c r="K164" s="96"/>
      <c r="L164" s="234"/>
      <c r="M164" s="234" t="s">
        <v>316</v>
      </c>
      <c r="N164" s="234" t="s">
        <v>342</v>
      </c>
      <c r="O164" s="234" t="s">
        <v>351</v>
      </c>
      <c r="P164" s="32" t="str">
        <f>IF(COUNTA(L164)=1,IF(COUNTA($K164)=1,MAX(P$5:P163)&amp;$K164,MAX(P$5:P163)+1),"")</f>
        <v/>
      </c>
      <c r="Q164" s="32">
        <f>IF(COUNTA(M164)=1,IF(COUNTA($K164)=1,MAX(Q$5:Q163)&amp;$K164,MAX(Q$5:Q163)+1),"")</f>
        <v>67</v>
      </c>
      <c r="R164" s="32">
        <f>IF(COUNTA(N164)=1,IF(COUNTA($K164)=1,MAX(R$5:R163)&amp;$K164,MAX(R$5:R163)+1),"")</f>
        <v>75</v>
      </c>
      <c r="S164" s="32">
        <f>IF(COUNTA(O164)=1,IF(COUNTA($K164)=1,MAX(S$5:S163)&amp;$K164,MAX(S$5:S163)+1),"")</f>
        <v>79</v>
      </c>
      <c r="Z164" s="5" t="str">
        <f>VLOOKUP(I164,'Mapping Service'!$K:$S,9,0)</f>
        <v>lubeServiceTask0000900</v>
      </c>
    </row>
    <row r="165" spans="1:26" s="5" customFormat="1">
      <c r="A165" s="5" t="s">
        <v>2404</v>
      </c>
      <c r="B165" s="63" t="s">
        <v>149</v>
      </c>
      <c r="C165" s="5" t="s">
        <v>149</v>
      </c>
      <c r="D165" s="7" t="s">
        <v>1311</v>
      </c>
      <c r="E165" s="82" t="s">
        <v>928</v>
      </c>
      <c r="F165" s="32"/>
      <c r="G165" s="157" t="s">
        <v>300</v>
      </c>
      <c r="H165" s="157" t="s">
        <v>1312</v>
      </c>
      <c r="I165" s="157">
        <v>76</v>
      </c>
      <c r="J165" s="95"/>
      <c r="K165" s="96"/>
      <c r="L165" s="234"/>
      <c r="M165" s="234" t="s">
        <v>319</v>
      </c>
      <c r="N165" s="234" t="s">
        <v>345</v>
      </c>
      <c r="O165" s="234" t="s">
        <v>354</v>
      </c>
      <c r="P165" s="32" t="str">
        <f>IF(COUNTA(L165)=1,IF(COUNTA($K165)=1,MAX(P$5:P164)&amp;$K165,MAX(P$5:P164)+1),"")</f>
        <v/>
      </c>
      <c r="Q165" s="32">
        <f>IF(COUNTA(M165)=1,IF(COUNTA($K165)=1,MAX(Q$5:Q164)&amp;$K165,MAX(Q$5:Q164)+1),"")</f>
        <v>68</v>
      </c>
      <c r="R165" s="32">
        <f>IF(COUNTA(N165)=1,IF(COUNTA($K165)=1,MAX(R$5:R164)&amp;$K165,MAX(R$5:R164)+1),"")</f>
        <v>76</v>
      </c>
      <c r="S165" s="32">
        <f>IF(COUNTA(O165)=1,IF(COUNTA($K165)=1,MAX(S$5:S164)&amp;$K165,MAX(S$5:S164)+1),"")</f>
        <v>80</v>
      </c>
      <c r="Z165" s="5" t="str">
        <f>VLOOKUP(I165,'Mapping Service'!$K:$S,9,0)</f>
        <v>lubeServiceTask000090101</v>
      </c>
    </row>
    <row r="166" spans="1:26" s="5" customFormat="1">
      <c r="A166" s="5" t="s">
        <v>2404</v>
      </c>
      <c r="B166" s="63" t="s">
        <v>149</v>
      </c>
      <c r="C166" s="5" t="s">
        <v>149</v>
      </c>
      <c r="D166" s="95" t="s">
        <v>1313</v>
      </c>
      <c r="E166" s="143" t="s">
        <v>928</v>
      </c>
      <c r="F166" s="32"/>
      <c r="G166" s="158" t="s">
        <v>954</v>
      </c>
      <c r="H166" s="158" t="s">
        <v>954</v>
      </c>
      <c r="I166" s="158" t="s">
        <v>954</v>
      </c>
      <c r="J166" s="95" t="s">
        <v>2029</v>
      </c>
      <c r="K166" s="96"/>
      <c r="L166" s="234"/>
      <c r="M166" s="234" t="s">
        <v>1299</v>
      </c>
      <c r="N166" s="234" t="s">
        <v>348</v>
      </c>
      <c r="O166" s="234" t="s">
        <v>1328</v>
      </c>
      <c r="P166" s="32" t="str">
        <f>IF(COUNTA(L166)=1,IF(COUNTA($K166)=1,MAX(P$5:P165)&amp;$K166,MAX(P$5:P165)+1),"")</f>
        <v/>
      </c>
      <c r="Q166" s="32">
        <f>IF(COUNTA(M166)=1,IF(COUNTA($K166)=1,MAX(Q$5:Q165)&amp;$K166,MAX(Q$5:Q165)+1),"")</f>
        <v>69</v>
      </c>
      <c r="R166" s="32">
        <f>IF(COUNTA(N166)=1,IF(COUNTA($K166)=1,MAX(R$5:R165)&amp;$K166,MAX(R$5:R165)+1),"")</f>
        <v>77</v>
      </c>
      <c r="S166" s="32">
        <f>IF(COUNTA(O166)=1,IF(COUNTA($K166)=1,MAX(S$5:S165)&amp;$K166,MAX(S$5:S165)+1),"")</f>
        <v>81</v>
      </c>
      <c r="Z166" s="5" t="e">
        <f>VLOOKUP(I166,'Mapping Service'!$K:$S,9,0)</f>
        <v>#N/A</v>
      </c>
    </row>
    <row r="167" spans="1:26" s="5" customFormat="1">
      <c r="A167" s="5" t="s">
        <v>2404</v>
      </c>
      <c r="B167" s="63" t="s">
        <v>149</v>
      </c>
      <c r="C167" s="5" t="s">
        <v>149</v>
      </c>
      <c r="D167" s="7" t="s">
        <v>1316</v>
      </c>
      <c r="E167" s="82" t="s">
        <v>928</v>
      </c>
      <c r="F167" s="32"/>
      <c r="G167" s="158" t="s">
        <v>954</v>
      </c>
      <c r="H167" s="157" t="s">
        <v>339</v>
      </c>
      <c r="I167" s="157">
        <v>77</v>
      </c>
      <c r="J167" s="95" t="s">
        <v>2106</v>
      </c>
      <c r="K167" s="96"/>
      <c r="L167" s="234"/>
      <c r="M167" s="234" t="s">
        <v>329</v>
      </c>
      <c r="N167" s="234" t="s">
        <v>351</v>
      </c>
      <c r="O167" s="234" t="s">
        <v>373</v>
      </c>
      <c r="P167" s="32" t="str">
        <f>IF(COUNTA(L167)=1,IF(COUNTA($K167)=1,MAX(P$5:P166)&amp;$K167,MAX(P$5:P166)+1),"")</f>
        <v/>
      </c>
      <c r="Q167" s="32">
        <f>IF(COUNTA(M167)=1,IF(COUNTA($K167)=1,MAX(Q$5:Q166)&amp;$K167,MAX(Q$5:Q166)+1),"")</f>
        <v>70</v>
      </c>
      <c r="R167" s="32">
        <f>IF(COUNTA(N167)=1,IF(COUNTA($K167)=1,MAX(R$5:R166)&amp;$K167,MAX(R$5:R166)+1),"")</f>
        <v>78</v>
      </c>
      <c r="S167" s="32">
        <f>IF(COUNTA(O167)=1,IF(COUNTA($K167)=1,MAX(S$5:S166)&amp;$K167,MAX(S$5:S166)+1),"")</f>
        <v>82</v>
      </c>
      <c r="Z167" s="5" t="str">
        <f>VLOOKUP(I167,'Mapping Service'!$K:$S,9,0)</f>
        <v>lubeServiceTask000090102</v>
      </c>
    </row>
    <row r="168" spans="1:26" s="5" customFormat="1">
      <c r="A168" s="5" t="s">
        <v>2404</v>
      </c>
      <c r="B168" s="63" t="s">
        <v>149</v>
      </c>
      <c r="C168" s="5" t="s">
        <v>149</v>
      </c>
      <c r="D168" s="7" t="s">
        <v>1317</v>
      </c>
      <c r="E168" s="82" t="s">
        <v>928</v>
      </c>
      <c r="F168" s="32"/>
      <c r="G168" s="157" t="s">
        <v>303</v>
      </c>
      <c r="H168" s="157" t="s">
        <v>342</v>
      </c>
      <c r="I168" s="157">
        <v>78</v>
      </c>
      <c r="J168" s="95"/>
      <c r="K168" s="96"/>
      <c r="L168" s="234"/>
      <c r="M168" s="234" t="s">
        <v>1312</v>
      </c>
      <c r="N168" s="234" t="s">
        <v>354</v>
      </c>
      <c r="O168" s="234" t="s">
        <v>1358</v>
      </c>
      <c r="P168" s="32" t="str">
        <f>IF(COUNTA(L168)=1,IF(COUNTA($K168)=1,MAX(P$5:P167)&amp;$K168,MAX(P$5:P167)+1),"")</f>
        <v/>
      </c>
      <c r="Q168" s="32">
        <f>IF(COUNTA(M168)=1,IF(COUNTA($K168)=1,MAX(Q$5:Q167)&amp;$K168,MAX(Q$5:Q167)+1),"")</f>
        <v>71</v>
      </c>
      <c r="R168" s="32">
        <f>IF(COUNTA(N168)=1,IF(COUNTA($K168)=1,MAX(R$5:R167)&amp;$K168,MAX(R$5:R167)+1),"")</f>
        <v>79</v>
      </c>
      <c r="S168" s="32">
        <f>IF(COUNTA(O168)=1,IF(COUNTA($K168)=1,MAX(S$5:S167)&amp;$K168,MAX(S$5:S167)+1),"")</f>
        <v>83</v>
      </c>
      <c r="Z168" s="5" t="str">
        <f>VLOOKUP(I168,'Mapping Service'!$K:$S,9,0)</f>
        <v>lubeServiceTask0000901020</v>
      </c>
    </row>
    <row r="169" spans="1:26">
      <c r="A169" s="5" t="s">
        <v>2404</v>
      </c>
      <c r="B169" s="63" t="s">
        <v>149</v>
      </c>
      <c r="C169" s="5" t="s">
        <v>149</v>
      </c>
      <c r="D169" s="7" t="s">
        <v>1319</v>
      </c>
      <c r="E169" s="82" t="s">
        <v>928</v>
      </c>
      <c r="G169" s="157" t="s">
        <v>313</v>
      </c>
      <c r="H169" s="157" t="s">
        <v>348</v>
      </c>
      <c r="I169" s="157">
        <v>80</v>
      </c>
      <c r="M169" s="234" t="s">
        <v>339</v>
      </c>
      <c r="N169" s="234" t="s">
        <v>1328</v>
      </c>
      <c r="O169" s="234" t="s">
        <v>381</v>
      </c>
      <c r="P169" s="32" t="str">
        <f>IF(COUNTA(L169)=1,IF(COUNTA($K169)=1,MAX(P$5:P168)&amp;$K169,MAX(P$5:P168)+1),"")</f>
        <v/>
      </c>
      <c r="Q169" s="32">
        <f>IF(COUNTA(M169)=1,IF(COUNTA($K169)=1,MAX(Q$5:Q168)&amp;$K169,MAX(Q$5:Q168)+1),"")</f>
        <v>72</v>
      </c>
      <c r="R169" s="32">
        <f>IF(COUNTA(N169)=1,IF(COUNTA($K169)=1,MAX(R$5:R168)&amp;$K169,MAX(R$5:R168)+1),"")</f>
        <v>80</v>
      </c>
      <c r="S169" s="32">
        <f>IF(COUNTA(O169)=1,IF(COUNTA($K169)=1,MAX(S$5:S168)&amp;$K169,MAX(S$5:S168)+1),"")</f>
        <v>84</v>
      </c>
      <c r="Z169" s="5" t="str">
        <f>VLOOKUP(I169,'Mapping Service'!$K:$S,9,0)</f>
        <v>lubeServiceTask00009060005</v>
      </c>
    </row>
    <row r="170" spans="1:26">
      <c r="A170" s="5" t="s">
        <v>2404</v>
      </c>
      <c r="B170" s="63" t="s">
        <v>149</v>
      </c>
      <c r="C170" s="5" t="s">
        <v>149</v>
      </c>
      <c r="D170" s="7" t="s">
        <v>1323</v>
      </c>
      <c r="E170" s="143" t="s">
        <v>928</v>
      </c>
      <c r="G170" s="158" t="s">
        <v>954</v>
      </c>
      <c r="H170" s="158" t="s">
        <v>954</v>
      </c>
      <c r="I170" s="158" t="s">
        <v>954</v>
      </c>
      <c r="J170" s="95" t="s">
        <v>2029</v>
      </c>
      <c r="M170" s="234" t="s">
        <v>342</v>
      </c>
      <c r="N170" s="234" t="s">
        <v>373</v>
      </c>
      <c r="O170" s="234" t="s">
        <v>384</v>
      </c>
      <c r="P170" s="32" t="str">
        <f>IF(COUNTA(L170)=1,IF(COUNTA($K170)=1,MAX(P$5:P169)&amp;$K170,MAX(P$5:P169)+1),"")</f>
        <v/>
      </c>
      <c r="Q170" s="32">
        <f>IF(COUNTA(M170)=1,IF(COUNTA($K170)=1,MAX(Q$5:Q169)&amp;$K170,MAX(Q$5:Q169)+1),"")</f>
        <v>73</v>
      </c>
      <c r="R170" s="32">
        <f>IF(COUNTA(N170)=1,IF(COUNTA($K170)=1,MAX(R$5:R169)&amp;$K170,MAX(R$5:R169)+1),"")</f>
        <v>81</v>
      </c>
      <c r="S170" s="32">
        <f>IF(COUNTA(O170)=1,IF(COUNTA($K170)=1,MAX(S$5:S169)&amp;$K170,MAX(S$5:S169)+1),"")</f>
        <v>85</v>
      </c>
      <c r="Z170" s="5" t="e">
        <f>VLOOKUP(I170,'Mapping Service'!$K:$S,9,0)</f>
        <v>#N/A</v>
      </c>
    </row>
    <row r="171" spans="1:26">
      <c r="A171" s="5" t="s">
        <v>2404</v>
      </c>
      <c r="B171" s="63" t="s">
        <v>149</v>
      </c>
      <c r="C171" s="5" t="s">
        <v>149</v>
      </c>
      <c r="D171" s="7" t="s">
        <v>1324</v>
      </c>
      <c r="E171" s="143" t="s">
        <v>928</v>
      </c>
      <c r="G171" s="158" t="s">
        <v>954</v>
      </c>
      <c r="H171" s="158" t="s">
        <v>954</v>
      </c>
      <c r="I171" s="158" t="s">
        <v>954</v>
      </c>
      <c r="J171" s="95" t="s">
        <v>2029</v>
      </c>
      <c r="M171" s="234" t="s">
        <v>345</v>
      </c>
      <c r="N171" s="234" t="s">
        <v>1358</v>
      </c>
      <c r="O171" s="234" t="s">
        <v>387</v>
      </c>
      <c r="P171" s="32" t="str">
        <f>IF(COUNTA(L171)=1,IF(COUNTA($K171)=1,MAX(P$5:P170)&amp;$K171,MAX(P$5:P170)+1),"")</f>
        <v/>
      </c>
      <c r="Q171" s="32">
        <f>IF(COUNTA(M171)=1,IF(COUNTA($K171)=1,MAX(Q$5:Q170)&amp;$K171,MAX(Q$5:Q170)+1),"")</f>
        <v>74</v>
      </c>
      <c r="R171" s="32">
        <f>IF(COUNTA(N171)=1,IF(COUNTA($K171)=1,MAX(R$5:R170)&amp;$K171,MAX(R$5:R170)+1),"")</f>
        <v>82</v>
      </c>
      <c r="S171" s="32">
        <f>IF(COUNTA(O171)=1,IF(COUNTA($K171)=1,MAX(S$5:S170)&amp;$K171,MAX(S$5:S170)+1),"")</f>
        <v>86</v>
      </c>
      <c r="Z171" s="5" t="e">
        <f>VLOOKUP(I171,'Mapping Service'!$K:$S,9,0)</f>
        <v>#N/A</v>
      </c>
    </row>
    <row r="172" spans="1:26">
      <c r="A172" s="5" t="s">
        <v>2404</v>
      </c>
      <c r="B172" s="63" t="s">
        <v>149</v>
      </c>
      <c r="C172" s="5" t="s">
        <v>149</v>
      </c>
      <c r="D172" s="7" t="s">
        <v>1326</v>
      </c>
      <c r="E172" s="143" t="s">
        <v>928</v>
      </c>
      <c r="G172" s="158" t="s">
        <v>954</v>
      </c>
      <c r="H172" s="158" t="s">
        <v>954</v>
      </c>
      <c r="I172" s="158" t="s">
        <v>954</v>
      </c>
      <c r="J172" s="95" t="s">
        <v>2029</v>
      </c>
      <c r="M172" s="234" t="s">
        <v>348</v>
      </c>
      <c r="N172" s="234" t="s">
        <v>381</v>
      </c>
      <c r="O172" s="234" t="s">
        <v>390</v>
      </c>
      <c r="P172" s="32" t="str">
        <f>IF(COUNTA(L172)=1,IF(COUNTA($K172)=1,MAX(P$5:P171)&amp;$K172,MAX(P$5:P171)+1),"")</f>
        <v/>
      </c>
      <c r="Q172" s="32">
        <f>IF(COUNTA(M172)=1,IF(COUNTA($K172)=1,MAX(Q$5:Q171)&amp;$K172,MAX(Q$5:Q171)+1),"")</f>
        <v>75</v>
      </c>
      <c r="R172" s="32">
        <f>IF(COUNTA(N172)=1,IF(COUNTA($K172)=1,MAX(R$5:R171)&amp;$K172,MAX(R$5:R171)+1),"")</f>
        <v>83</v>
      </c>
      <c r="S172" s="32">
        <f>IF(COUNTA(O172)=1,IF(COUNTA($K172)=1,MAX(S$5:S171)&amp;$K172,MAX(S$5:S171)+1),"")</f>
        <v>87</v>
      </c>
      <c r="Z172" s="5" t="e">
        <f>VLOOKUP(I172,'Mapping Service'!$K:$S,9,0)</f>
        <v>#N/A</v>
      </c>
    </row>
    <row r="173" spans="1:26" ht="28.8">
      <c r="A173" s="5" t="s">
        <v>2404</v>
      </c>
      <c r="B173" s="63" t="s">
        <v>149</v>
      </c>
      <c r="C173" s="5" t="s">
        <v>149</v>
      </c>
      <c r="D173" s="95" t="s">
        <v>1329</v>
      </c>
      <c r="E173" s="143" t="s">
        <v>2025</v>
      </c>
      <c r="G173" s="157" t="s">
        <v>310</v>
      </c>
      <c r="H173" s="157" t="s">
        <v>345</v>
      </c>
      <c r="I173" s="157">
        <v>79</v>
      </c>
      <c r="J173" s="95" t="s">
        <v>2023</v>
      </c>
      <c r="M173" s="234" t="s">
        <v>351</v>
      </c>
      <c r="N173" s="234" t="s">
        <v>384</v>
      </c>
      <c r="O173" s="234" t="s">
        <v>393</v>
      </c>
      <c r="P173" s="32" t="str">
        <f>IF(COUNTA(L173)=1,IF(COUNTA($K173)=1,MAX(P$5:P172)&amp;$K173,MAX(P$5:P172)+1),"")</f>
        <v/>
      </c>
      <c r="Q173" s="32">
        <f>IF(COUNTA(M173)=1,IF(COUNTA($K173)=1,MAX(Q$5:Q172)&amp;$K173,MAX(Q$5:Q172)+1),"")</f>
        <v>76</v>
      </c>
      <c r="R173" s="32">
        <f>IF(COUNTA(N173)=1,IF(COUNTA($K173)=1,MAX(R$5:R172)&amp;$K173,MAX(R$5:R172)+1),"")</f>
        <v>84</v>
      </c>
      <c r="S173" s="32">
        <f>IF(COUNTA(O173)=1,IF(COUNTA($K173)=1,MAX(S$5:S172)&amp;$K173,MAX(S$5:S172)+1),"")</f>
        <v>88</v>
      </c>
      <c r="Z173" s="5" t="e">
        <f>VLOOKUP(I173,'Mapping Service'!$K:$S,9,0)</f>
        <v>#N/A</v>
      </c>
    </row>
    <row r="174" spans="1:26">
      <c r="A174" s="5" t="s">
        <v>2404</v>
      </c>
      <c r="B174" s="63" t="s">
        <v>149</v>
      </c>
      <c r="C174" s="5" t="s">
        <v>149</v>
      </c>
      <c r="D174" s="7" t="s">
        <v>1330</v>
      </c>
      <c r="E174" s="143" t="s">
        <v>894</v>
      </c>
      <c r="G174" s="157" t="s">
        <v>1331</v>
      </c>
      <c r="H174" s="157" t="s">
        <v>1332</v>
      </c>
      <c r="I174" s="157" t="s">
        <v>357</v>
      </c>
      <c r="K174" s="96" t="s">
        <v>2525</v>
      </c>
      <c r="M174" s="234" t="s">
        <v>1361</v>
      </c>
      <c r="N174" s="237" t="s">
        <v>2108</v>
      </c>
      <c r="O174" s="237" t="s">
        <v>1371</v>
      </c>
      <c r="P174" s="32" t="str">
        <f>IF(COUNTA(L174)=1,IF(COUNTA($K174)=1,MAX(P$5:P173)&amp;$K174,MAX(P$5:P173)+1),"")</f>
        <v/>
      </c>
      <c r="Q174" s="32" t="str">
        <f>IF(COUNTA(M174)=1,IF(COUNTA($K174)=1,MAX(Q$5:Q173)&amp;$K174,MAX(Q$5:Q173)+1),"")</f>
        <v>76a</v>
      </c>
      <c r="R174" s="32" t="str">
        <f>IF(COUNTA(N174)=1,IF(COUNTA($K174)=1,MAX(R$5:R173)&amp;$K174,MAX(R$5:R173)+1),"")</f>
        <v>84a</v>
      </c>
      <c r="S174" s="32" t="str">
        <f>IF(COUNTA(O174)=1,IF(COUNTA($K174)=1,MAX(S$5:S173)&amp;$K174,MAX(S$5:S173)+1),"")</f>
        <v>88a</v>
      </c>
      <c r="Z174" s="5" t="str">
        <f>VLOOKUP(I174,'Mapping Service'!$K:$S,9,0)</f>
        <v>lubeServiceTask0000902</v>
      </c>
    </row>
    <row r="175" spans="1:26">
      <c r="A175" s="5" t="s">
        <v>2404</v>
      </c>
      <c r="B175" s="63" t="s">
        <v>149</v>
      </c>
      <c r="C175" s="5" t="s">
        <v>149</v>
      </c>
      <c r="D175" s="7" t="s">
        <v>1333</v>
      </c>
      <c r="E175" s="143" t="s">
        <v>894</v>
      </c>
      <c r="G175" s="157" t="s">
        <v>1334</v>
      </c>
      <c r="H175" s="157" t="s">
        <v>1335</v>
      </c>
      <c r="I175" s="157" t="s">
        <v>361</v>
      </c>
      <c r="K175" s="96" t="s">
        <v>2526</v>
      </c>
      <c r="M175" s="234" t="s">
        <v>2440</v>
      </c>
      <c r="N175" s="237" t="s">
        <v>2110</v>
      </c>
      <c r="O175" s="237" t="s">
        <v>1375</v>
      </c>
      <c r="P175" s="32" t="str">
        <f>IF(COUNTA(L175)=1,IF(COUNTA($K175)=1,MAX(P$5:P174)&amp;$K175,MAX(P$5:P174)+1),"")</f>
        <v/>
      </c>
      <c r="Q175" s="32" t="str">
        <f>IF(COUNTA(M175)=1,IF(COUNTA($K175)=1,MAX(Q$5:Q174)&amp;$K175,MAX(Q$5:Q174)+1),"")</f>
        <v>76b</v>
      </c>
      <c r="R175" s="32" t="str">
        <f>IF(COUNTA(N175)=1,IF(COUNTA($K175)=1,MAX(R$5:R174)&amp;$K175,MAX(R$5:R174)+1),"")</f>
        <v>84b</v>
      </c>
      <c r="S175" s="32" t="str">
        <f>IF(COUNTA(O175)=1,IF(COUNTA($K175)=1,MAX(S$5:S174)&amp;$K175,MAX(S$5:S174)+1),"")</f>
        <v>88b</v>
      </c>
      <c r="Z175" s="5" t="str">
        <f>VLOOKUP(I175,'Mapping Service'!$K:$S,9,0)</f>
        <v>lubeServiceTask0000903</v>
      </c>
    </row>
    <row r="176" spans="1:26" ht="28.8">
      <c r="A176" s="5" t="s">
        <v>2404</v>
      </c>
      <c r="B176" s="63" t="s">
        <v>149</v>
      </c>
      <c r="C176" s="5" t="s">
        <v>149</v>
      </c>
      <c r="D176" s="7" t="s">
        <v>1337</v>
      </c>
      <c r="E176" s="143" t="s">
        <v>894</v>
      </c>
      <c r="G176" s="157" t="s">
        <v>1338</v>
      </c>
      <c r="H176" s="157" t="s">
        <v>1339</v>
      </c>
      <c r="I176" s="157" t="s">
        <v>364</v>
      </c>
      <c r="K176" s="96" t="s">
        <v>2527</v>
      </c>
      <c r="M176" s="234" t="s">
        <v>2441</v>
      </c>
      <c r="N176" s="237" t="s">
        <v>2112</v>
      </c>
      <c r="O176" s="237" t="s">
        <v>2113</v>
      </c>
      <c r="P176" s="32" t="str">
        <f>IF(COUNTA(L176)=1,IF(COUNTA($K176)=1,MAX(P$5:P175)&amp;$K176,MAX(P$5:P175)+1),"")</f>
        <v/>
      </c>
      <c r="Q176" s="32" t="str">
        <f>IF(COUNTA(M176)=1,IF(COUNTA($K176)=1,MAX(Q$5:Q175)&amp;$K176,MAX(Q$5:Q175)+1),"")</f>
        <v>76c</v>
      </c>
      <c r="R176" s="32" t="str">
        <f>IF(COUNTA(N176)=1,IF(COUNTA($K176)=1,MAX(R$5:R175)&amp;$K176,MAX(R$5:R175)+1),"")</f>
        <v>84c</v>
      </c>
      <c r="S176" s="32" t="str">
        <f>IF(COUNTA(O176)=1,IF(COUNTA($K176)=1,MAX(S$5:S175)&amp;$K176,MAX(S$5:S175)+1),"")</f>
        <v>88c</v>
      </c>
      <c r="Z176" s="5" t="str">
        <f>VLOOKUP(I176,'Mapping Service'!$K:$S,9,0)</f>
        <v>lubeServiceTask0000904</v>
      </c>
    </row>
    <row r="177" spans="1:29">
      <c r="A177" s="5" t="s">
        <v>2404</v>
      </c>
      <c r="B177" s="63" t="s">
        <v>149</v>
      </c>
      <c r="C177" s="5" t="s">
        <v>149</v>
      </c>
      <c r="D177" s="7" t="s">
        <v>1341</v>
      </c>
      <c r="E177" s="82" t="s">
        <v>928</v>
      </c>
      <c r="G177" s="157" t="s">
        <v>1342</v>
      </c>
      <c r="H177" s="157" t="s">
        <v>1343</v>
      </c>
      <c r="I177" s="157" t="s">
        <v>367</v>
      </c>
      <c r="K177" s="96" t="s">
        <v>2104</v>
      </c>
      <c r="M177" s="234" t="s">
        <v>2442</v>
      </c>
      <c r="N177" s="237" t="s">
        <v>2115</v>
      </c>
      <c r="O177" s="237" t="s">
        <v>2116</v>
      </c>
      <c r="P177" s="32" t="str">
        <f>IF(COUNTA(L177)=1,IF(COUNTA($K177)=1,MAX(P$5:P176)&amp;$K177,MAX(P$5:P176)+1),"")</f>
        <v/>
      </c>
      <c r="Q177" s="32" t="str">
        <f>IF(COUNTA(M177)=1,IF(COUNTA($K177)=1,MAX(Q$5:Q176)&amp;$K177,MAX(Q$5:Q176)+1),"")</f>
        <v>76d</v>
      </c>
      <c r="R177" s="32" t="str">
        <f>IF(COUNTA(N177)=1,IF(COUNTA($K177)=1,MAX(R$5:R176)&amp;$K177,MAX(R$5:R176)+1),"")</f>
        <v>84d</v>
      </c>
      <c r="S177" s="32" t="str">
        <f>IF(COUNTA(O177)=1,IF(COUNTA($K177)=1,MAX(S$5:S176)&amp;$K177,MAX(S$5:S176)+1),"")</f>
        <v>88d</v>
      </c>
      <c r="Z177" s="5" t="str">
        <f>VLOOKUP(I177,'Mapping Service'!$K:$S,9,0)</f>
        <v>lubeServiceTask0000905</v>
      </c>
    </row>
    <row r="178" spans="1:29" ht="115.2">
      <c r="A178" s="5" t="s">
        <v>2404</v>
      </c>
      <c r="B178" s="63" t="s">
        <v>149</v>
      </c>
      <c r="C178" s="5" t="s">
        <v>149</v>
      </c>
      <c r="D178" s="95" t="s">
        <v>2443</v>
      </c>
      <c r="E178" s="143" t="s">
        <v>894</v>
      </c>
      <c r="G178" s="157" t="s">
        <v>1346</v>
      </c>
      <c r="H178" s="157" t="s">
        <v>1347</v>
      </c>
      <c r="I178" s="157" t="s">
        <v>370</v>
      </c>
      <c r="J178" s="95" t="s">
        <v>2023</v>
      </c>
      <c r="K178" s="96" t="s">
        <v>2528</v>
      </c>
      <c r="M178" s="234" t="s">
        <v>2444</v>
      </c>
      <c r="N178" s="237" t="s">
        <v>2119</v>
      </c>
      <c r="O178" s="237" t="s">
        <v>2120</v>
      </c>
      <c r="P178" s="32" t="str">
        <f>IF(COUNTA(L178)=1,IF(COUNTA($K178)=1,MAX(P$5:P177)&amp;$K178,MAX(P$5:P177)+1),"")</f>
        <v/>
      </c>
      <c r="Q178" s="32" t="str">
        <f>IF(COUNTA(M178)=1,IF(COUNTA($K178)=1,MAX(Q$5:Q177)&amp;$K178,MAX(Q$5:Q177)+1),"")</f>
        <v>76e</v>
      </c>
      <c r="R178" s="32" t="str">
        <f>IF(COUNTA(N178)=1,IF(COUNTA($K178)=1,MAX(R$5:R177)&amp;$K178,MAX(R$5:R177)+1),"")</f>
        <v>84e</v>
      </c>
      <c r="S178" s="32" t="str">
        <f>IF(COUNTA(O178)=1,IF(COUNTA($K178)=1,MAX(S$5:S177)&amp;$K178,MAX(S$5:S177)+1),"")</f>
        <v>88e</v>
      </c>
      <c r="Z178" s="5" t="str">
        <f>VLOOKUP(I178,'Mapping Service'!$K:$S,9,0)</f>
        <v>lubeServiceTask0000906</v>
      </c>
    </row>
    <row r="179" spans="1:29">
      <c r="A179" s="5" t="s">
        <v>2404</v>
      </c>
      <c r="B179" s="63" t="s">
        <v>149</v>
      </c>
      <c r="C179" s="5" t="s">
        <v>149</v>
      </c>
      <c r="D179" s="95" t="s">
        <v>1349</v>
      </c>
      <c r="E179" s="143" t="s">
        <v>894</v>
      </c>
      <c r="G179" s="158" t="s">
        <v>954</v>
      </c>
      <c r="H179" s="158" t="s">
        <v>954</v>
      </c>
      <c r="I179" s="158" t="s">
        <v>954</v>
      </c>
      <c r="J179" s="95" t="s">
        <v>2029</v>
      </c>
      <c r="M179" s="237" t="s">
        <v>354</v>
      </c>
      <c r="N179" s="237" t="s">
        <v>387</v>
      </c>
      <c r="O179" s="234" t="s">
        <v>409</v>
      </c>
      <c r="P179" s="32" t="str">
        <f>IF(COUNTA(L179)=1,IF(COUNTA($K179)=1,MAX(P$5:P178)&amp;$K179,MAX(P$5:P178)+1),"")</f>
        <v/>
      </c>
      <c r="Q179" s="32">
        <f>IF(COUNTA(M179)=1,IF(COUNTA($K179)=1,MAX(Q$5:Q178)&amp;$K179,MAX(Q$5:Q178)+1),"")</f>
        <v>77</v>
      </c>
      <c r="R179" s="32">
        <f>IF(COUNTA(N179)=1,IF(COUNTA($K179)=1,MAX(R$5:R178)&amp;$K179,MAX(R$5:R178)+1),"")</f>
        <v>85</v>
      </c>
      <c r="S179" s="32">
        <f>IF(COUNTA(O179)=1,IF(COUNTA($K179)=1,MAX(S$5:S178)&amp;$K179,MAX(S$5:S178)+1),"")</f>
        <v>89</v>
      </c>
      <c r="Z179" s="5" t="e">
        <f>VLOOKUP(I179,'Mapping Service'!$K:$S,9,0)</f>
        <v>#N/A</v>
      </c>
    </row>
    <row r="180" spans="1:29" ht="86.4">
      <c r="A180" s="5" t="s">
        <v>2404</v>
      </c>
      <c r="B180" s="63" t="s">
        <v>149</v>
      </c>
      <c r="C180" s="5" t="s">
        <v>149</v>
      </c>
      <c r="D180" s="208" t="s">
        <v>2445</v>
      </c>
      <c r="E180" s="143" t="s">
        <v>928</v>
      </c>
      <c r="G180" s="158" t="s">
        <v>954</v>
      </c>
      <c r="H180" s="158" t="s">
        <v>954</v>
      </c>
      <c r="I180" s="158" t="s">
        <v>954</v>
      </c>
      <c r="J180" s="95" t="s">
        <v>2029</v>
      </c>
      <c r="M180" s="237" t="s">
        <v>1328</v>
      </c>
      <c r="N180" s="237" t="s">
        <v>390</v>
      </c>
      <c r="O180" s="234" t="s">
        <v>412</v>
      </c>
      <c r="P180" s="32" t="str">
        <f>IF(COUNTA(L180)=1,IF(COUNTA($K180)=1,MAX(P$5:P179)&amp;$K180,MAX(P$5:P179)+1),"")</f>
        <v/>
      </c>
      <c r="Q180" s="32">
        <f>IF(COUNTA(M180)=1,IF(COUNTA($K180)=1,MAX(Q$5:Q179)&amp;$K180,MAX(Q$5:Q179)+1),"")</f>
        <v>78</v>
      </c>
      <c r="R180" s="32">
        <f>IF(COUNTA(N180)=1,IF(COUNTA($K180)=1,MAX(R$5:R179)&amp;$K180,MAX(R$5:R179)+1),"")</f>
        <v>86</v>
      </c>
      <c r="S180" s="32">
        <f>IF(COUNTA(O180)=1,IF(COUNTA($K180)=1,MAX(S$5:S179)&amp;$K180,MAX(S$5:S179)+1),"")</f>
        <v>90</v>
      </c>
      <c r="V180" s="94" t="s">
        <v>2122</v>
      </c>
      <c r="Z180" s="5" t="e">
        <f>VLOOKUP(I180,'Mapping Service'!$K:$S,9,0)</f>
        <v>#N/A</v>
      </c>
    </row>
    <row r="181" spans="1:29" ht="43.2">
      <c r="A181" s="5" t="s">
        <v>2404</v>
      </c>
      <c r="B181" s="48" t="s">
        <v>375</v>
      </c>
      <c r="C181" s="48" t="s">
        <v>2405</v>
      </c>
      <c r="D181" s="16" t="s">
        <v>2446</v>
      </c>
      <c r="E181" s="48" t="s">
        <v>890</v>
      </c>
      <c r="F181" s="49"/>
      <c r="G181" s="156"/>
      <c r="H181" s="156"/>
      <c r="I181" s="156"/>
      <c r="J181" s="16"/>
      <c r="K181" s="49"/>
      <c r="L181" s="236"/>
      <c r="M181" s="236" t="s">
        <v>23</v>
      </c>
      <c r="N181" s="236" t="s">
        <v>23</v>
      </c>
      <c r="O181" s="236" t="s">
        <v>23</v>
      </c>
      <c r="P181" s="49"/>
      <c r="Q181" s="49" t="s">
        <v>23</v>
      </c>
      <c r="R181" s="49" t="s">
        <v>23</v>
      </c>
      <c r="S181" s="49" t="s">
        <v>23</v>
      </c>
      <c r="T181" s="48"/>
      <c r="U181" s="48"/>
      <c r="V181" s="48"/>
      <c r="W181" s="48"/>
      <c r="X181" s="48"/>
      <c r="Y181" s="48"/>
      <c r="Z181" s="5" t="e">
        <f>VLOOKUP(I181,'Mapping Service'!$K:$S,9,0)</f>
        <v>#N/A</v>
      </c>
      <c r="AA181" s="48"/>
      <c r="AB181" s="48"/>
      <c r="AC181" s="77"/>
    </row>
    <row r="182" spans="1:29">
      <c r="A182" s="5" t="s">
        <v>2404</v>
      </c>
      <c r="B182" s="99" t="s">
        <v>375</v>
      </c>
      <c r="C182" s="20" t="s">
        <v>926</v>
      </c>
      <c r="D182" s="22" t="s">
        <v>926</v>
      </c>
      <c r="E182" s="20" t="s">
        <v>2</v>
      </c>
      <c r="F182" s="71"/>
      <c r="J182" s="98"/>
      <c r="K182" s="213"/>
      <c r="M182" s="234" t="s">
        <v>23</v>
      </c>
      <c r="N182" s="234" t="s">
        <v>23</v>
      </c>
      <c r="O182" s="234" t="s">
        <v>23</v>
      </c>
      <c r="P182" s="71"/>
      <c r="Q182" s="71" t="s">
        <v>23</v>
      </c>
      <c r="R182" s="71" t="s">
        <v>23</v>
      </c>
      <c r="S182" s="71" t="s">
        <v>23</v>
      </c>
      <c r="T182" s="20"/>
      <c r="U182" s="20"/>
      <c r="V182" s="20"/>
      <c r="W182" s="20"/>
      <c r="X182" s="20"/>
      <c r="Y182" s="20"/>
      <c r="Z182" s="5" t="e">
        <f>VLOOKUP(I182,'Mapping Service'!$K:$S,9,0)</f>
        <v>#N/A</v>
      </c>
      <c r="AA182" s="20"/>
      <c r="AB182" s="20"/>
    </row>
    <row r="183" spans="1:29">
      <c r="A183" s="5" t="s">
        <v>2404</v>
      </c>
      <c r="B183" s="63" t="s">
        <v>375</v>
      </c>
      <c r="C183" s="5" t="s">
        <v>926</v>
      </c>
      <c r="D183" s="7" t="s">
        <v>1353</v>
      </c>
      <c r="E183" s="82" t="s">
        <v>894</v>
      </c>
      <c r="G183" s="157" t="s">
        <v>354</v>
      </c>
      <c r="H183" s="157" t="s">
        <v>409</v>
      </c>
      <c r="I183" s="157">
        <v>91</v>
      </c>
      <c r="J183" s="150"/>
      <c r="M183" s="234" t="s">
        <v>373</v>
      </c>
      <c r="N183" s="234" t="s">
        <v>393</v>
      </c>
      <c r="O183" s="234" t="s">
        <v>415</v>
      </c>
      <c r="P183" s="32" t="str">
        <f>IF(COUNTA(L183)=1,IF(COUNTA($K183)=1,MAX(P$5:P182)&amp;$K183,MAX(P$5:P182)+1),"")</f>
        <v/>
      </c>
      <c r="Q183" s="32">
        <f>IF(COUNTA(M183)=1,IF(COUNTA($K183)=1,MAX(Q$5:Q182)&amp;$K183,MAX(Q$5:Q182)+1),"")</f>
        <v>79</v>
      </c>
      <c r="R183" s="32">
        <f>IF(COUNTA(N183)=1,IF(COUNTA($K183)=1,MAX(R$5:R182)&amp;$K183,MAX(R$5:R182)+1),"")</f>
        <v>87</v>
      </c>
      <c r="S183" s="32">
        <f>IF(COUNTA(O183)=1,IF(COUNTA($K183)=1,MAX(S$5:S182)&amp;$K183,MAX(S$5:S182)+1),"")</f>
        <v>91</v>
      </c>
      <c r="Z183" s="5" t="str">
        <f>VLOOKUP(I183,'Mapping Service'!$K:$S,9,0)</f>
        <v>mechanicalServiceTask0000110</v>
      </c>
    </row>
    <row r="184" spans="1:29">
      <c r="A184" s="5" t="s">
        <v>2404</v>
      </c>
      <c r="B184" s="63" t="s">
        <v>375</v>
      </c>
      <c r="C184" s="5" t="s">
        <v>926</v>
      </c>
      <c r="D184" s="7" t="s">
        <v>1354</v>
      </c>
      <c r="E184" s="82" t="s">
        <v>894</v>
      </c>
      <c r="G184" s="157" t="s">
        <v>351</v>
      </c>
      <c r="H184" s="157" t="s">
        <v>393</v>
      </c>
      <c r="I184" s="157">
        <v>90</v>
      </c>
      <c r="M184" s="234" t="s">
        <v>1358</v>
      </c>
      <c r="N184" s="234" t="s">
        <v>409</v>
      </c>
      <c r="O184" s="234" t="s">
        <v>418</v>
      </c>
      <c r="P184" s="32" t="str">
        <f>IF(COUNTA(L184)=1,IF(COUNTA($K184)=1,MAX(P$5:P183)&amp;$K184,MAX(P$5:P183)+1),"")</f>
        <v/>
      </c>
      <c r="Q184" s="32">
        <f>IF(COUNTA(M184)=1,IF(COUNTA($K184)=1,MAX(Q$5:Q183)&amp;$K184,MAX(Q$5:Q183)+1),"")</f>
        <v>80</v>
      </c>
      <c r="R184" s="32">
        <f>IF(COUNTA(N184)=1,IF(COUNTA($K184)=1,MAX(R$5:R183)&amp;$K184,MAX(R$5:R183)+1),"")</f>
        <v>88</v>
      </c>
      <c r="S184" s="32">
        <f>IF(COUNTA(O184)=1,IF(COUNTA($K184)=1,MAX(S$5:S183)&amp;$K184,MAX(S$5:S183)+1),"")</f>
        <v>92</v>
      </c>
      <c r="Z184" s="5" t="str">
        <f>VLOOKUP(I184,'Mapping Service'!$K:$S,9,0)</f>
        <v>mechanicalServiceTask0000109</v>
      </c>
    </row>
    <row r="185" spans="1:29">
      <c r="A185" s="5" t="s">
        <v>2404</v>
      </c>
      <c r="B185" s="63" t="s">
        <v>375</v>
      </c>
      <c r="C185" s="5" t="s">
        <v>926</v>
      </c>
      <c r="D185" s="148" t="s">
        <v>1356</v>
      </c>
      <c r="E185" s="147" t="s">
        <v>894</v>
      </c>
      <c r="I185" s="157" t="s">
        <v>954</v>
      </c>
      <c r="J185" s="95" t="s">
        <v>2072</v>
      </c>
      <c r="O185" s="234" t="s">
        <v>421</v>
      </c>
      <c r="P185" s="32" t="str">
        <f>IF(COUNTA(L185)=1,IF(COUNTA($K185)=1,MAX(P$5:P184)&amp;$K185,MAX(P$5:P184)+1),"")</f>
        <v/>
      </c>
      <c r="Q185" s="32" t="str">
        <f>IF(COUNTA(M185)=1,IF(COUNTA($K185)=1,MAX(Q$5:Q184)&amp;$K185,MAX(Q$5:Q184)+1),"")</f>
        <v/>
      </c>
      <c r="R185" s="32" t="str">
        <f>IF(COUNTA(N185)=1,IF(COUNTA($K185)=1,MAX(R$5:R184)&amp;$K185,MAX(R$5:R184)+1),"")</f>
        <v/>
      </c>
      <c r="S185" s="32">
        <f>IF(COUNTA(O185)=1,IF(COUNTA($K185)=1,MAX(S$5:S184)&amp;$K185,MAX(S$5:S184)+1),"")</f>
        <v>93</v>
      </c>
      <c r="Z185" s="5" t="e">
        <f>VLOOKUP(I185,'Mapping Service'!$K:$S,9,0)</f>
        <v>#N/A</v>
      </c>
    </row>
    <row r="186" spans="1:29">
      <c r="A186" s="5" t="s">
        <v>2404</v>
      </c>
      <c r="B186" s="63" t="s">
        <v>375</v>
      </c>
      <c r="C186" s="5" t="s">
        <v>926</v>
      </c>
      <c r="D186" s="207" t="s">
        <v>981</v>
      </c>
      <c r="E186" s="147" t="s">
        <v>2031</v>
      </c>
      <c r="G186" s="157" t="s">
        <v>316</v>
      </c>
      <c r="H186" s="157" t="s">
        <v>351</v>
      </c>
      <c r="I186" s="157">
        <v>81</v>
      </c>
      <c r="M186" s="234" t="s">
        <v>381</v>
      </c>
      <c r="N186" s="234" t="s">
        <v>412</v>
      </c>
      <c r="O186" s="234" t="s">
        <v>424</v>
      </c>
      <c r="P186" s="32" t="str">
        <f>IF(COUNTA(L186)=1,IF(COUNTA($K186)=1,MAX(P$5:P185)&amp;$K186,MAX(P$5:P185)+1),"")</f>
        <v/>
      </c>
      <c r="Q186" s="32">
        <f>IF(COUNTA(M186)=1,IF(COUNTA($K186)=1,MAX(Q$5:Q185)&amp;$K186,MAX(Q$5:Q185)+1),"")</f>
        <v>81</v>
      </c>
      <c r="R186" s="32">
        <f>IF(COUNTA(N186)=1,IF(COUNTA($K186)=1,MAX(R$5:R185)&amp;$K186,MAX(R$5:R185)+1),"")</f>
        <v>89</v>
      </c>
      <c r="S186" s="32">
        <f>IF(COUNTA(O186)=1,IF(COUNTA($K186)=1,MAX(S$5:S185)&amp;$K186,MAX(S$5:S185)+1),"")</f>
        <v>94</v>
      </c>
      <c r="Z186" s="5" t="e">
        <f>VLOOKUP(I186,'Mapping Service'!$K:$S,9,0)</f>
        <v>#N/A</v>
      </c>
    </row>
    <row r="187" spans="1:29">
      <c r="A187" s="5" t="s">
        <v>2404</v>
      </c>
      <c r="B187" s="63" t="s">
        <v>375</v>
      </c>
      <c r="C187" s="5" t="s">
        <v>926</v>
      </c>
      <c r="D187" s="211" t="s">
        <v>2535</v>
      </c>
      <c r="E187" s="147" t="s">
        <v>2058</v>
      </c>
      <c r="G187" s="157" t="s">
        <v>1288</v>
      </c>
      <c r="H187" s="157" t="s">
        <v>1361</v>
      </c>
      <c r="I187" s="157" t="s">
        <v>378</v>
      </c>
      <c r="K187" s="96" t="s">
        <v>2525</v>
      </c>
      <c r="M187" s="234" t="s">
        <v>1370</v>
      </c>
      <c r="N187" s="237" t="s">
        <v>2124</v>
      </c>
      <c r="O187" s="237" t="s">
        <v>1451</v>
      </c>
      <c r="P187" s="32" t="str">
        <f>IF(COUNTA(L187)=1,IF(COUNTA($K187)=1,MAX(P$5:P186)&amp;$K187,MAX(P$5:P186)+1),"")</f>
        <v/>
      </c>
      <c r="Q187" s="32" t="str">
        <f>IF(COUNTA(M187)=1,IF(COUNTA($K187)=1,MAX(Q$5:Q186)&amp;$K187,MAX(Q$5:Q186)+1),"")</f>
        <v>81a</v>
      </c>
      <c r="R187" s="32" t="str">
        <f>IF(COUNTA(N187)=1,IF(COUNTA($K187)=1,MAX(R$5:R186)&amp;$K187,MAX(R$5:R186)+1),"")</f>
        <v>89a</v>
      </c>
      <c r="S187" s="32" t="str">
        <f>IF(COUNTA(O187)=1,IF(COUNTA($K187)=1,MAX(S$5:S186)&amp;$K187,MAX(S$5:S186)+1),"")</f>
        <v>94a</v>
      </c>
      <c r="T187" s="145" t="s">
        <v>2125</v>
      </c>
      <c r="Z187" s="5" t="str">
        <f>VLOOKUP(I187,'Mapping Service'!$K:$S,9,0)</f>
        <v>mechanicalServiceTask000507102</v>
      </c>
    </row>
    <row r="188" spans="1:29">
      <c r="A188" s="5" t="s">
        <v>2404</v>
      </c>
      <c r="B188" s="63" t="s">
        <v>375</v>
      </c>
      <c r="C188" s="5" t="s">
        <v>926</v>
      </c>
      <c r="D188" s="211" t="s">
        <v>2536</v>
      </c>
      <c r="E188" s="147" t="s">
        <v>2058</v>
      </c>
      <c r="K188" s="96" t="s">
        <v>2526</v>
      </c>
      <c r="M188" s="240" t="s">
        <v>1374</v>
      </c>
      <c r="N188" s="237" t="s">
        <v>2537</v>
      </c>
      <c r="O188" s="237" t="s">
        <v>1464</v>
      </c>
      <c r="P188" s="32" t="str">
        <f>IF(COUNTA(L188)=1,IF(COUNTA($K188)=1,MAX(P$5:P187)&amp;$K188,MAX(P$5:P187)+1),"")</f>
        <v/>
      </c>
      <c r="Q188" s="32" t="str">
        <f>IF(COUNTA(M188)=1,IF(COUNTA($K188)=1,MAX(Q$5:Q187)&amp;$K188,MAX(Q$5:Q187)+1),"")</f>
        <v>81b</v>
      </c>
      <c r="R188" s="32" t="str">
        <f>IF(COUNTA(N188)=1,IF(COUNTA($K188)=1,MAX(R$5:R187)&amp;$K188,MAX(R$5:R187)+1),"")</f>
        <v>89b</v>
      </c>
      <c r="S188" s="32" t="str">
        <f>IF(COUNTA(O188)=1,IF(COUNTA($K188)=1,MAX(S$5:S187)&amp;$K188,MAX(S$5:S187)+1),"")</f>
        <v>94b</v>
      </c>
      <c r="T188" s="145"/>
    </row>
    <row r="189" spans="1:29">
      <c r="A189" s="5" t="s">
        <v>2404</v>
      </c>
      <c r="B189" s="63" t="s">
        <v>375</v>
      </c>
      <c r="C189" s="5" t="s">
        <v>926</v>
      </c>
      <c r="D189" s="7" t="s">
        <v>1364</v>
      </c>
      <c r="E189" s="82" t="s">
        <v>894</v>
      </c>
      <c r="G189" s="157" t="s">
        <v>319</v>
      </c>
      <c r="H189" s="157" t="s">
        <v>354</v>
      </c>
      <c r="I189" s="157">
        <v>82</v>
      </c>
      <c r="M189" s="234" t="s">
        <v>384</v>
      </c>
      <c r="N189" s="234" t="s">
        <v>415</v>
      </c>
      <c r="O189" s="234" t="s">
        <v>427</v>
      </c>
      <c r="P189" s="32" t="str">
        <f>IF(COUNTA(L189)=1,IF(COUNTA($K189)=1,MAX(P$5:P188)&amp;$K189,MAX(P$5:P188)+1),"")</f>
        <v/>
      </c>
      <c r="Q189" s="32">
        <f>IF(COUNTA(M189)=1,IF(COUNTA($K189)=1,MAX(Q$5:Q188)&amp;$K189,MAX(Q$5:Q188)+1),"")</f>
        <v>82</v>
      </c>
      <c r="R189" s="32">
        <f>IF(COUNTA(N189)=1,IF(COUNTA($K189)=1,MAX(R$5:R188)&amp;$K189,MAX(R$5:R188)+1),"")</f>
        <v>90</v>
      </c>
      <c r="S189" s="32">
        <f>IF(COUNTA(O189)=1,IF(COUNTA($K189)=1,MAX(S$5:S188)&amp;$K189,MAX(S$5:S188)+1),"")</f>
        <v>95</v>
      </c>
      <c r="Z189" s="5" t="str">
        <f>VLOOKUP(I189,'Mapping Service'!$K:$S,9,0)</f>
        <v>mechanicalServiceTask0000101</v>
      </c>
    </row>
    <row r="190" spans="1:29">
      <c r="A190" s="5" t="s">
        <v>2404</v>
      </c>
      <c r="B190" s="63" t="s">
        <v>375</v>
      </c>
      <c r="C190" s="5" t="s">
        <v>926</v>
      </c>
      <c r="D190" s="7" t="s">
        <v>1365</v>
      </c>
      <c r="E190" s="82" t="s">
        <v>894</v>
      </c>
      <c r="G190" s="157" t="s">
        <v>1299</v>
      </c>
      <c r="H190" s="157" t="s">
        <v>1328</v>
      </c>
      <c r="I190" s="157">
        <v>83</v>
      </c>
      <c r="M190" s="234" t="s">
        <v>387</v>
      </c>
      <c r="N190" s="234" t="s">
        <v>418</v>
      </c>
      <c r="O190" s="234" t="s">
        <v>430</v>
      </c>
      <c r="P190" s="32" t="str">
        <f>IF(COUNTA(L190)=1,IF(COUNTA($K190)=1,MAX(P$5:P189)&amp;$K190,MAX(P$5:P189)+1),"")</f>
        <v/>
      </c>
      <c r="Q190" s="32">
        <f>IF(COUNTA(M190)=1,IF(COUNTA($K190)=1,MAX(Q$5:Q189)&amp;$K190,MAX(Q$5:Q189)+1),"")</f>
        <v>83</v>
      </c>
      <c r="R190" s="32">
        <f>IF(COUNTA(N190)=1,IF(COUNTA($K190)=1,MAX(R$5:R189)&amp;$K190,MAX(R$5:R189)+1),"")</f>
        <v>91</v>
      </c>
      <c r="S190" s="32">
        <f>IF(COUNTA(O190)=1,IF(COUNTA($K190)=1,MAX(S$5:S189)&amp;$K190,MAX(S$5:S189)+1),"")</f>
        <v>96</v>
      </c>
      <c r="Z190" s="5" t="str">
        <f>VLOOKUP(I190,'Mapping Service'!$K:$S,9,0)</f>
        <v>mechanicalServiceTask0000102</v>
      </c>
    </row>
    <row r="191" spans="1:29" ht="28.8">
      <c r="A191" s="5" t="s">
        <v>2404</v>
      </c>
      <c r="B191" s="63" t="s">
        <v>375</v>
      </c>
      <c r="C191" s="5" t="s">
        <v>926</v>
      </c>
      <c r="D191" s="2" t="s">
        <v>1366</v>
      </c>
      <c r="E191" s="82" t="s">
        <v>894</v>
      </c>
      <c r="G191" s="157" t="s">
        <v>329</v>
      </c>
      <c r="H191" s="157" t="s">
        <v>373</v>
      </c>
      <c r="I191" s="157">
        <v>84</v>
      </c>
      <c r="J191" s="150" t="s">
        <v>2023</v>
      </c>
      <c r="M191" s="234" t="s">
        <v>390</v>
      </c>
      <c r="N191" s="234" t="s">
        <v>421</v>
      </c>
      <c r="O191" s="234" t="s">
        <v>433</v>
      </c>
      <c r="P191" s="32" t="str">
        <f>IF(COUNTA(L191)=1,IF(COUNTA($K191)=1,MAX(P$5:P190)&amp;$K191,MAX(P$5:P190)+1),"")</f>
        <v/>
      </c>
      <c r="Q191" s="32">
        <f>IF(COUNTA(M191)=1,IF(COUNTA($K191)=1,MAX(Q$5:Q190)&amp;$K191,MAX(Q$5:Q190)+1),"")</f>
        <v>84</v>
      </c>
      <c r="R191" s="32">
        <f>IF(COUNTA(N191)=1,IF(COUNTA($K191)=1,MAX(R$5:R190)&amp;$K191,MAX(R$5:R190)+1),"")</f>
        <v>92</v>
      </c>
      <c r="S191" s="32">
        <f>IF(COUNTA(O191)=1,IF(COUNTA($K191)=1,MAX(S$5:S190)&amp;$K191,MAX(S$5:S190)+1),"")</f>
        <v>97</v>
      </c>
      <c r="Z191" s="5" t="str">
        <f>VLOOKUP(I191,'Mapping Service'!$K:$S,9,0)</f>
        <v>mechanicalServiceTask0000103</v>
      </c>
    </row>
    <row r="192" spans="1:29">
      <c r="A192" s="5" t="s">
        <v>2404</v>
      </c>
      <c r="B192" s="63" t="s">
        <v>375</v>
      </c>
      <c r="C192" s="5" t="s">
        <v>926</v>
      </c>
      <c r="D192" s="7" t="s">
        <v>1368</v>
      </c>
      <c r="E192" s="82" t="s">
        <v>894</v>
      </c>
      <c r="G192" s="157" t="s">
        <v>1369</v>
      </c>
      <c r="H192" s="157" t="s">
        <v>1370</v>
      </c>
      <c r="I192" s="157">
        <v>86</v>
      </c>
      <c r="M192" s="234" t="s">
        <v>1371</v>
      </c>
      <c r="N192" s="237" t="s">
        <v>1451</v>
      </c>
      <c r="O192" s="237" t="s">
        <v>1552</v>
      </c>
      <c r="P192" s="32" t="str">
        <f>IF(COUNTA(L192)=1,IF(COUNTA($K192)=1,MAX(P$5:P191)&amp;$K192,MAX(P$5:P191)+1),"")</f>
        <v/>
      </c>
      <c r="Q192" s="32">
        <f>IF(COUNTA(M192)=1,IF(COUNTA($K192)=1,MAX(Q$5:Q191)&amp;$K192,MAX(Q$5:Q191)+1),"")</f>
        <v>85</v>
      </c>
      <c r="R192" s="32">
        <f>IF(COUNTA(N192)=1,IF(COUNTA($K192)=1,MAX(R$5:R191)&amp;$K192,MAX(R$5:R191)+1),"")</f>
        <v>93</v>
      </c>
      <c r="S192" s="32">
        <f>IF(COUNTA(O192)=1,IF(COUNTA($K192)=1,MAX(S$5:S191)&amp;$K192,MAX(S$5:S191)+1),"")</f>
        <v>98</v>
      </c>
      <c r="Z192" s="5" t="str">
        <f>VLOOKUP(I192,'Mapping Service'!$K:$S,9,0)</f>
        <v>mechanicalServiceTask0000105</v>
      </c>
    </row>
    <row r="193" spans="1:29">
      <c r="A193" s="5" t="s">
        <v>2404</v>
      </c>
      <c r="B193" s="63" t="s">
        <v>375</v>
      </c>
      <c r="C193" s="5" t="s">
        <v>926</v>
      </c>
      <c r="D193" s="7" t="s">
        <v>1372</v>
      </c>
      <c r="E193" s="147" t="s">
        <v>2031</v>
      </c>
      <c r="G193" s="157" t="s">
        <v>1373</v>
      </c>
      <c r="H193" s="157" t="s">
        <v>1374</v>
      </c>
      <c r="I193" s="157" t="s">
        <v>1375</v>
      </c>
      <c r="K193" s="96" t="s">
        <v>2526</v>
      </c>
      <c r="M193" s="234" t="s">
        <v>1375</v>
      </c>
      <c r="N193" s="237" t="s">
        <v>1464</v>
      </c>
      <c r="O193" s="237" t="s">
        <v>1555</v>
      </c>
      <c r="P193" s="32" t="str">
        <f>IF(COUNTA(L193)=1,IF(COUNTA($K193)=1,MAX(P$5:P192)&amp;$K193,MAX(P$5:P192)+1),"")</f>
        <v/>
      </c>
      <c r="Q193" s="32" t="str">
        <f>IF(COUNTA(M193)=1,IF(COUNTA($K193)=1,MAX(Q$5:Q192)&amp;$K193,MAX(Q$5:Q192)+1),"")</f>
        <v>85b</v>
      </c>
      <c r="R193" s="32" t="str">
        <f>IF(COUNTA(N193)=1,IF(COUNTA($K193)=1,MAX(R$5:R192)&amp;$K193,MAX(R$5:R192)+1),"")</f>
        <v>93b</v>
      </c>
      <c r="S193" s="32" t="str">
        <f>IF(COUNTA(O193)=1,IF(COUNTA($K193)=1,MAX(S$5:S192)&amp;$K193,MAX(S$5:S192)+1),"")</f>
        <v>98b</v>
      </c>
      <c r="Z193" s="5" t="e">
        <f>VLOOKUP(I193,'Mapping Service'!$K:$S,9,0)</f>
        <v>#N/A</v>
      </c>
    </row>
    <row r="194" spans="1:29">
      <c r="A194" s="5" t="s">
        <v>2404</v>
      </c>
      <c r="B194" s="63" t="s">
        <v>375</v>
      </c>
      <c r="C194" s="5" t="s">
        <v>926</v>
      </c>
      <c r="D194" t="s">
        <v>2128</v>
      </c>
      <c r="E194" s="147" t="s">
        <v>2058</v>
      </c>
      <c r="G194" s="157" t="s">
        <v>1377</v>
      </c>
      <c r="H194" s="157" t="s">
        <v>1378</v>
      </c>
      <c r="I194" s="157" t="s">
        <v>397</v>
      </c>
      <c r="K194" s="96" t="s">
        <v>2532</v>
      </c>
      <c r="M194" s="234" t="s">
        <v>397</v>
      </c>
      <c r="N194" s="237" t="s">
        <v>1473</v>
      </c>
      <c r="O194" s="237" t="s">
        <v>1557</v>
      </c>
      <c r="P194" s="32" t="str">
        <f>IF(COUNTA(L194)=1,IF(COUNTA($K194)=1,MAX(P$5:P193)&amp;$K194,MAX(P$5:P193)+1),"")</f>
        <v/>
      </c>
      <c r="Q194" s="32" t="str">
        <f>IF(COUNTA(M194)=1,IF(COUNTA($K194)=1,MAX(Q$5:Q193)&amp;$K194,MAX(Q$5:Q193)+1),"")</f>
        <v>85b1</v>
      </c>
      <c r="R194" s="32" t="str">
        <f>IF(COUNTA(N194)=1,IF(COUNTA($K194)=1,MAX(R$5:R193)&amp;$K194,MAX(R$5:R193)+1),"")</f>
        <v>93b1</v>
      </c>
      <c r="S194" s="32" t="str">
        <f>IF(COUNTA(O194)=1,IF(COUNTA($K194)=1,MAX(S$5:S193)&amp;$K194,MAX(S$5:S193)+1),"")</f>
        <v>98b1</v>
      </c>
      <c r="Z194" s="5" t="str">
        <f>VLOOKUP(I194,'Mapping Service'!$K:$S,9,0)</f>
        <v>323606ba-80d9-4cd0-9232-6fce64c1f604</v>
      </c>
    </row>
    <row r="195" spans="1:29">
      <c r="A195" s="5" t="s">
        <v>2404</v>
      </c>
      <c r="B195" s="63" t="s">
        <v>375</v>
      </c>
      <c r="C195" s="5" t="s">
        <v>926</v>
      </c>
      <c r="D195" t="s">
        <v>2130</v>
      </c>
      <c r="E195" s="82" t="s">
        <v>2058</v>
      </c>
      <c r="G195" s="157" t="s">
        <v>1380</v>
      </c>
      <c r="H195" s="157" t="s">
        <v>1381</v>
      </c>
      <c r="I195" s="157" t="s">
        <v>400</v>
      </c>
      <c r="K195" s="96" t="s">
        <v>2538</v>
      </c>
      <c r="M195" s="234" t="s">
        <v>400</v>
      </c>
      <c r="N195" s="237" t="s">
        <v>1468</v>
      </c>
      <c r="O195" s="237" t="s">
        <v>2132</v>
      </c>
      <c r="P195" s="32" t="str">
        <f>IF(COUNTA(L195)=1,IF(COUNTA($K195)=1,MAX(P$5:P194)&amp;$K195,MAX(P$5:P194)+1),"")</f>
        <v/>
      </c>
      <c r="Q195" s="32" t="str">
        <f>IF(COUNTA(M195)=1,IF(COUNTA($K195)=1,MAX(Q$5:Q194)&amp;$K195,MAX(Q$5:Q194)+1),"")</f>
        <v>85b2</v>
      </c>
      <c r="R195" s="32" t="str">
        <f>IF(COUNTA(N195)=1,IF(COUNTA($K195)=1,MAX(R$5:R194)&amp;$K195,MAX(R$5:R194)+1),"")</f>
        <v>93b2</v>
      </c>
      <c r="S195" s="32" t="str">
        <f>IF(COUNTA(O195)=1,IF(COUNTA($K195)=1,MAX(S$5:S194)&amp;$K195,MAX(S$5:S194)+1),"")</f>
        <v>98b2</v>
      </c>
      <c r="Z195" s="5" t="str">
        <f>VLOOKUP(I195,'Mapping Service'!$K:$S,9,0)</f>
        <v>323606ba-80d9-4cd0-9232-6fce64c1f603</v>
      </c>
    </row>
    <row r="196" spans="1:29">
      <c r="A196" s="5" t="s">
        <v>2404</v>
      </c>
      <c r="B196" s="63" t="s">
        <v>375</v>
      </c>
      <c r="C196" s="5" t="s">
        <v>926</v>
      </c>
      <c r="D196" t="s">
        <v>2133</v>
      </c>
      <c r="E196" s="82" t="s">
        <v>2058</v>
      </c>
      <c r="G196" s="157" t="s">
        <v>1383</v>
      </c>
      <c r="H196" s="157" t="s">
        <v>1384</v>
      </c>
      <c r="I196" s="157" t="s">
        <v>403</v>
      </c>
      <c r="K196" s="96" t="s">
        <v>2539</v>
      </c>
      <c r="M196" s="234" t="s">
        <v>403</v>
      </c>
      <c r="N196" s="237" t="s">
        <v>2135</v>
      </c>
      <c r="O196" s="237" t="s">
        <v>2136</v>
      </c>
      <c r="P196" s="32" t="str">
        <f>IF(COUNTA(L196)=1,IF(COUNTA($K196)=1,MAX(P$5:P195)&amp;$K196,MAX(P$5:P195)+1),"")</f>
        <v/>
      </c>
      <c r="Q196" s="32" t="str">
        <f>IF(COUNTA(M196)=1,IF(COUNTA($K196)=1,MAX(Q$5:Q195)&amp;$K196,MAX(Q$5:Q195)+1),"")</f>
        <v>85b3</v>
      </c>
      <c r="R196" s="32" t="str">
        <f>IF(COUNTA(N196)=1,IF(COUNTA($K196)=1,MAX(R$5:R195)&amp;$K196,MAX(R$5:R195)+1),"")</f>
        <v>93b3</v>
      </c>
      <c r="S196" s="32" t="str">
        <f>IF(COUNTA(O196)=1,IF(COUNTA($K196)=1,MAX(S$5:S195)&amp;$K196,MAX(S$5:S195)+1),"")</f>
        <v>98b3</v>
      </c>
      <c r="Z196" s="5" t="str">
        <f>VLOOKUP(I196,'Mapping Service'!$K:$S,9,0)</f>
        <v>323606ba-80d9-4cd0-9232-6fce6sdff603</v>
      </c>
    </row>
    <row r="197" spans="1:29">
      <c r="A197" s="5" t="s">
        <v>2404</v>
      </c>
      <c r="B197" s="63" t="s">
        <v>375</v>
      </c>
      <c r="C197" s="5" t="s">
        <v>926</v>
      </c>
      <c r="D197" t="s">
        <v>2137</v>
      </c>
      <c r="E197" s="82" t="s">
        <v>2058</v>
      </c>
      <c r="G197" s="157" t="s">
        <v>1386</v>
      </c>
      <c r="H197" s="157" t="s">
        <v>1387</v>
      </c>
      <c r="I197" s="157" t="s">
        <v>406</v>
      </c>
      <c r="K197" s="96" t="s">
        <v>2540</v>
      </c>
      <c r="M197" s="234" t="s">
        <v>406</v>
      </c>
      <c r="N197" s="237" t="s">
        <v>2139</v>
      </c>
      <c r="O197" s="237" t="s">
        <v>2140</v>
      </c>
      <c r="P197" s="32" t="str">
        <f>IF(COUNTA(L197)=1,IF(COUNTA($K197)=1,MAX(P$5:P196)&amp;$K197,MAX(P$5:P196)+1),"")</f>
        <v/>
      </c>
      <c r="Q197" s="32" t="str">
        <f>IF(COUNTA(M197)=1,IF(COUNTA($K197)=1,MAX(Q$5:Q196)&amp;$K197,MAX(Q$5:Q196)+1),"")</f>
        <v>85b4</v>
      </c>
      <c r="R197" s="32" t="str">
        <f>IF(COUNTA(N197)=1,IF(COUNTA($K197)=1,MAX(R$5:R196)&amp;$K197,MAX(R$5:R196)+1),"")</f>
        <v>93b4</v>
      </c>
      <c r="S197" s="32" t="str">
        <f>IF(COUNTA(O197)=1,IF(COUNTA($K197)=1,MAX(S$5:S196)&amp;$K197,MAX(S$5:S196)+1),"")</f>
        <v>98b4</v>
      </c>
      <c r="T197" s="145" t="s">
        <v>2125</v>
      </c>
      <c r="Z197" s="5" t="str">
        <f>VLOOKUP(I197,'Mapping Service'!$K:$S,9,0)</f>
        <v>323606ba-80d9-4cd0-9232-6fce64c1f601</v>
      </c>
    </row>
    <row r="198" spans="1:29">
      <c r="A198" s="5" t="s">
        <v>2404</v>
      </c>
      <c r="B198" s="63" t="s">
        <v>375</v>
      </c>
      <c r="C198" s="5" t="s">
        <v>926</v>
      </c>
      <c r="D198" s="7" t="s">
        <v>1398</v>
      </c>
      <c r="E198" s="82" t="s">
        <v>894</v>
      </c>
      <c r="G198" s="157" t="s">
        <v>342</v>
      </c>
      <c r="H198" s="157" t="s">
        <v>384</v>
      </c>
      <c r="I198" s="157">
        <v>87</v>
      </c>
      <c r="M198" s="234" t="s">
        <v>409</v>
      </c>
      <c r="N198" s="234" t="s">
        <v>427</v>
      </c>
      <c r="O198" s="234" t="s">
        <v>439</v>
      </c>
      <c r="P198" s="32" t="str">
        <f>IF(COUNTA(L198)=1,IF(COUNTA($K198)=1,MAX(P$5:P197)&amp;$K198,MAX(P$5:P197)+1),"")</f>
        <v/>
      </c>
      <c r="Q198" s="32">
        <f>IF(COUNTA(M198)=1,IF(COUNTA($K198)=1,MAX(Q$5:Q197)&amp;$K198,MAX(Q$5:Q197)+1),"")</f>
        <v>86</v>
      </c>
      <c r="R198" s="32">
        <f>IF(COUNTA(N198)=1,IF(COUNTA($K198)=1,MAX(R$5:R197)&amp;$K198,MAX(R$5:R197)+1),"")</f>
        <v>94</v>
      </c>
      <c r="S198" s="32">
        <f>IF(COUNTA(O198)=1,IF(COUNTA($K198)=1,MAX(S$5:S197)&amp;$K198,MAX(S$5:S197)+1),"")</f>
        <v>99</v>
      </c>
      <c r="Z198" s="5" t="str">
        <f>VLOOKUP(I198,'Mapping Service'!$K:$S,9,0)</f>
        <v>mechanicalServiceTask0000106</v>
      </c>
    </row>
    <row r="199" spans="1:29">
      <c r="A199" s="5" t="s">
        <v>2404</v>
      </c>
      <c r="B199" s="63" t="s">
        <v>375</v>
      </c>
      <c r="C199" s="5" t="s">
        <v>926</v>
      </c>
      <c r="D199" s="7" t="s">
        <v>1399</v>
      </c>
      <c r="E199" s="82" t="s">
        <v>894</v>
      </c>
      <c r="G199" s="157" t="s">
        <v>345</v>
      </c>
      <c r="H199" s="157" t="s">
        <v>387</v>
      </c>
      <c r="I199" s="157">
        <v>88</v>
      </c>
      <c r="M199" s="234" t="s">
        <v>412</v>
      </c>
      <c r="N199" s="234" t="s">
        <v>430</v>
      </c>
      <c r="O199" s="234" t="s">
        <v>442</v>
      </c>
      <c r="P199" s="32" t="str">
        <f>IF(COUNTA(L199)=1,IF(COUNTA($K199)=1,MAX(P$5:P198)&amp;$K199,MAX(P$5:P198)+1),"")</f>
        <v/>
      </c>
      <c r="Q199" s="32">
        <f>IF(COUNTA(M199)=1,IF(COUNTA($K199)=1,MAX(Q$5:Q198)&amp;$K199,MAX(Q$5:Q198)+1),"")</f>
        <v>87</v>
      </c>
      <c r="R199" s="32">
        <f>IF(COUNTA(N199)=1,IF(COUNTA($K199)=1,MAX(R$5:R198)&amp;$K199,MAX(R$5:R198)+1),"")</f>
        <v>95</v>
      </c>
      <c r="S199" s="32">
        <f>IF(COUNTA(O199)=1,IF(COUNTA($K199)=1,MAX(S$5:S198)&amp;$K199,MAX(S$5:S198)+1),"")</f>
        <v>100</v>
      </c>
      <c r="Z199" s="5" t="str">
        <f>VLOOKUP(I199,'Mapping Service'!$K:$S,9,0)</f>
        <v>mechanicalServiceTask0000107</v>
      </c>
    </row>
    <row r="200" spans="1:29" s="97" customFormat="1" ht="28.8">
      <c r="A200" s="5" t="s">
        <v>2404</v>
      </c>
      <c r="B200" s="63" t="s">
        <v>375</v>
      </c>
      <c r="C200" s="5" t="s">
        <v>926</v>
      </c>
      <c r="D200" s="228" t="s">
        <v>1402</v>
      </c>
      <c r="E200" s="143" t="s">
        <v>894</v>
      </c>
      <c r="F200" s="96"/>
      <c r="G200" s="158">
        <v>160</v>
      </c>
      <c r="H200" s="158">
        <v>173</v>
      </c>
      <c r="I200" s="158">
        <v>181</v>
      </c>
      <c r="J200" s="95" t="s">
        <v>2141</v>
      </c>
      <c r="K200" s="96"/>
      <c r="L200" s="237"/>
      <c r="M200" s="234" t="s">
        <v>415</v>
      </c>
      <c r="N200" s="234" t="s">
        <v>433</v>
      </c>
      <c r="O200" s="234" t="s">
        <v>445</v>
      </c>
      <c r="P200" s="32" t="str">
        <f>IF(COUNTA(L200)=1,IF(COUNTA($K200)=1,MAX(P$5:P199)&amp;$K200,MAX(P$5:P199)+1),"")</f>
        <v/>
      </c>
      <c r="Q200" s="32">
        <f>IF(COUNTA(M200)=1,IF(COUNTA($K200)=1,MAX(Q$5:Q199)&amp;$K200,MAX(Q$5:Q199)+1),"")</f>
        <v>88</v>
      </c>
      <c r="R200" s="32">
        <f>IF(COUNTA(N200)=1,IF(COUNTA($K200)=1,MAX(R$5:R199)&amp;$K200,MAX(R$5:R199)+1),"")</f>
        <v>96</v>
      </c>
      <c r="S200" s="32">
        <f>IF(COUNTA(O200)=1,IF(COUNTA($K200)=1,MAX(S$5:S199)&amp;$K200,MAX(S$5:S199)+1),"")</f>
        <v>101</v>
      </c>
      <c r="T200" s="94"/>
      <c r="U200" s="94"/>
      <c r="V200" s="94"/>
      <c r="W200" s="94"/>
      <c r="X200" s="94"/>
      <c r="Y200" s="94"/>
      <c r="Z200" s="5" t="str">
        <f>VLOOKUP(I200,'Mapping Service'!$K:$S,9,0)</f>
        <v>firePreventionTask000106</v>
      </c>
      <c r="AA200" s="94"/>
      <c r="AB200" s="94"/>
      <c r="AC200" s="94"/>
    </row>
    <row r="201" spans="1:29" s="97" customFormat="1">
      <c r="A201" s="5" t="s">
        <v>2404</v>
      </c>
      <c r="B201" s="63" t="s">
        <v>375</v>
      </c>
      <c r="C201" s="5" t="s">
        <v>926</v>
      </c>
      <c r="D201" s="257" t="s">
        <v>2563</v>
      </c>
      <c r="E201" s="143" t="s">
        <v>894</v>
      </c>
      <c r="F201" s="96"/>
      <c r="G201" s="158"/>
      <c r="H201" s="158"/>
      <c r="I201" s="158"/>
      <c r="J201" s="95"/>
      <c r="K201" s="96"/>
      <c r="L201" s="237"/>
      <c r="M201" s="234" t="s">
        <v>954</v>
      </c>
      <c r="N201" s="234" t="s">
        <v>954</v>
      </c>
      <c r="O201" s="234" t="s">
        <v>954</v>
      </c>
      <c r="P201" s="32" t="str">
        <f>IF(COUNTA(L201)=1,IF(COUNTA($K201)=1,MAX(P$5:P200)&amp;$K201,MAX(P$5:P200)+1),"")</f>
        <v/>
      </c>
      <c r="Q201" s="32">
        <f>IF(COUNTA(M201)=1,IF(COUNTA($K201)=1,MAX(Q$5:Q200)&amp;$K201,MAX(Q$5:Q200)+1),"")</f>
        <v>89</v>
      </c>
      <c r="R201" s="32">
        <f>IF(COUNTA(N201)=1,IF(COUNTA($K201)=1,MAX(R$5:R200)&amp;$K201,MAX(R$5:R200)+1),"")</f>
        <v>97</v>
      </c>
      <c r="S201" s="32">
        <f>IF(COUNTA(O201)=1,IF(COUNTA($K201)=1,MAX(S$5:S200)&amp;$K201,MAX(S$5:S200)+1),"")</f>
        <v>102</v>
      </c>
      <c r="T201" s="94"/>
      <c r="U201" s="94"/>
      <c r="V201" s="94"/>
      <c r="W201" s="94"/>
      <c r="X201" s="94"/>
      <c r="Y201" s="94"/>
      <c r="Z201" s="5"/>
      <c r="AA201" s="94"/>
      <c r="AB201" s="94"/>
      <c r="AC201" s="94"/>
    </row>
    <row r="202" spans="1:29" s="97" customFormat="1">
      <c r="A202" s="5" t="s">
        <v>2404</v>
      </c>
      <c r="B202" s="63" t="s">
        <v>375</v>
      </c>
      <c r="C202" s="5" t="s">
        <v>926</v>
      </c>
      <c r="D202" s="257" t="s">
        <v>2564</v>
      </c>
      <c r="E202" s="143" t="s">
        <v>894</v>
      </c>
      <c r="F202" s="96"/>
      <c r="G202" s="158"/>
      <c r="H202" s="158"/>
      <c r="I202" s="158"/>
      <c r="J202" s="95"/>
      <c r="K202" s="96"/>
      <c r="L202" s="237"/>
      <c r="M202" s="234" t="s">
        <v>954</v>
      </c>
      <c r="N202" s="234" t="s">
        <v>954</v>
      </c>
      <c r="O202" s="234" t="s">
        <v>954</v>
      </c>
      <c r="P202" s="32" t="str">
        <f>IF(COUNTA(L202)=1,IF(COUNTA($K202)=1,MAX(P$5:P201)&amp;$K202,MAX(P$5:P201)+1),"")</f>
        <v/>
      </c>
      <c r="Q202" s="32">
        <f>IF(COUNTA(M202)=1,IF(COUNTA($K202)=1,MAX(Q$5:Q201)&amp;$K202,MAX(Q$5:Q201)+1),"")</f>
        <v>90</v>
      </c>
      <c r="R202" s="32">
        <f>IF(COUNTA(N202)=1,IF(COUNTA($K202)=1,MAX(R$5:R201)&amp;$K202,MAX(R$5:R201)+1),"")</f>
        <v>98</v>
      </c>
      <c r="S202" s="32">
        <f>IF(COUNTA(O202)=1,IF(COUNTA($K202)=1,MAX(S$5:S201)&amp;$K202,MAX(S$5:S201)+1),"")</f>
        <v>103</v>
      </c>
      <c r="T202" s="94"/>
      <c r="U202" s="94"/>
      <c r="V202" s="94"/>
      <c r="W202" s="94"/>
      <c r="X202" s="94"/>
      <c r="Y202" s="94"/>
      <c r="Z202" s="5"/>
      <c r="AA202" s="94"/>
      <c r="AB202" s="94"/>
      <c r="AC202" s="94"/>
    </row>
    <row r="203" spans="1:29">
      <c r="A203" s="5" t="s">
        <v>2404</v>
      </c>
      <c r="B203" s="63" t="s">
        <v>375</v>
      </c>
      <c r="C203" s="5" t="s">
        <v>926</v>
      </c>
      <c r="D203" s="7" t="s">
        <v>1404</v>
      </c>
      <c r="E203" s="82" t="s">
        <v>894</v>
      </c>
      <c r="G203" s="157" t="s">
        <v>348</v>
      </c>
      <c r="H203" s="157" t="s">
        <v>390</v>
      </c>
      <c r="I203" s="157">
        <v>89</v>
      </c>
      <c r="M203" s="234" t="s">
        <v>418</v>
      </c>
      <c r="N203" s="234" t="s">
        <v>436</v>
      </c>
      <c r="O203" s="234" t="s">
        <v>448</v>
      </c>
      <c r="P203" s="32" t="str">
        <f>IF(COUNTA(L203)=1,IF(COUNTA($K203)=1,MAX(P$5:P202)&amp;$K203,MAX(P$5:P202)+1),"")</f>
        <v/>
      </c>
      <c r="Q203" s="32">
        <f>IF(COUNTA(M203)=1,IF(COUNTA($K203)=1,MAX(Q$5:Q202)&amp;$K203,MAX(Q$5:Q202)+1),"")</f>
        <v>91</v>
      </c>
      <c r="R203" s="32">
        <f>IF(COUNTA(N203)=1,IF(COUNTA($K203)=1,MAX(R$5:R202)&amp;$K203,MAX(R$5:R202)+1),"")</f>
        <v>99</v>
      </c>
      <c r="S203" s="32">
        <f>IF(COUNTA(O203)=1,IF(COUNTA($K203)=1,MAX(S$5:S202)&amp;$K203,MAX(S$5:S202)+1),"")</f>
        <v>104</v>
      </c>
      <c r="Z203" s="5" t="str">
        <f>VLOOKUP(I203,'Mapping Service'!$K:$S,9,0)</f>
        <v>mechanicalServiceTask0000108</v>
      </c>
    </row>
    <row r="204" spans="1:29">
      <c r="A204" s="5" t="s">
        <v>2404</v>
      </c>
      <c r="B204" s="63" t="s">
        <v>375</v>
      </c>
      <c r="C204" s="5" t="s">
        <v>926</v>
      </c>
      <c r="D204" s="7" t="s">
        <v>1405</v>
      </c>
      <c r="E204" s="82" t="s">
        <v>894</v>
      </c>
      <c r="G204" s="157" t="s">
        <v>1328</v>
      </c>
      <c r="H204" s="157" t="s">
        <v>412</v>
      </c>
      <c r="I204" s="157">
        <v>92</v>
      </c>
      <c r="M204" s="234" t="s">
        <v>421</v>
      </c>
      <c r="N204" s="234" t="s">
        <v>439</v>
      </c>
      <c r="O204" s="234" t="s">
        <v>451</v>
      </c>
      <c r="P204" s="32" t="str">
        <f>IF(COUNTA(L204)=1,IF(COUNTA($K204)=1,MAX(P$5:P203)&amp;$K204,MAX(P$5:P203)+1),"")</f>
        <v/>
      </c>
      <c r="Q204" s="32">
        <f>IF(COUNTA(M204)=1,IF(COUNTA($K204)=1,MAX(Q$5:Q203)&amp;$K204,MAX(Q$5:Q203)+1),"")</f>
        <v>92</v>
      </c>
      <c r="R204" s="32">
        <f>IF(COUNTA(N204)=1,IF(COUNTA($K204)=1,MAX(R$5:R203)&amp;$K204,MAX(R$5:R203)+1),"")</f>
        <v>100</v>
      </c>
      <c r="S204" s="32">
        <f>IF(COUNTA(O204)=1,IF(COUNTA($K204)=1,MAX(S$5:S203)&amp;$K204,MAX(S$5:S203)+1),"")</f>
        <v>105</v>
      </c>
      <c r="Z204" s="5" t="str">
        <f>VLOOKUP(I204,'Mapping Service'!$K:$S,9,0)</f>
        <v>mechanicalServiceTask0000110001</v>
      </c>
    </row>
    <row r="205" spans="1:29" ht="28.8">
      <c r="A205" s="5" t="s">
        <v>2404</v>
      </c>
      <c r="B205" s="63" t="s">
        <v>375</v>
      </c>
      <c r="C205" s="5" t="s">
        <v>926</v>
      </c>
      <c r="D205" s="2" t="s">
        <v>1407</v>
      </c>
      <c r="E205" s="82" t="s">
        <v>894</v>
      </c>
      <c r="G205" s="157" t="s">
        <v>373</v>
      </c>
      <c r="H205" s="157" t="s">
        <v>415</v>
      </c>
      <c r="I205" s="157">
        <v>93</v>
      </c>
      <c r="J205" s="150" t="s">
        <v>2023</v>
      </c>
      <c r="M205" s="234" t="s">
        <v>424</v>
      </c>
      <c r="N205" s="234" t="s">
        <v>442</v>
      </c>
      <c r="O205" s="234" t="s">
        <v>454</v>
      </c>
      <c r="P205" s="32" t="str">
        <f>IF(COUNTA(L205)=1,IF(COUNTA($K205)=1,MAX(P$5:P204)&amp;$K205,MAX(P$5:P204)+1),"")</f>
        <v/>
      </c>
      <c r="Q205" s="32">
        <f>IF(COUNTA(M205)=1,IF(COUNTA($K205)=1,MAX(Q$5:Q204)&amp;$K205,MAX(Q$5:Q204)+1),"")</f>
        <v>93</v>
      </c>
      <c r="R205" s="32">
        <f>IF(COUNTA(N205)=1,IF(COUNTA($K205)=1,MAX(R$5:R204)&amp;$K205,MAX(R$5:R204)+1),"")</f>
        <v>101</v>
      </c>
      <c r="S205" s="32">
        <f>IF(COUNTA(O205)=1,IF(COUNTA($K205)=1,MAX(S$5:S204)&amp;$K205,MAX(S$5:S204)+1),"")</f>
        <v>106</v>
      </c>
      <c r="Z205" s="5" t="str">
        <f>VLOOKUP(I205,'Mapping Service'!$K:$S,9,0)</f>
        <v>mechanicalServiceTask0000110002</v>
      </c>
    </row>
    <row r="206" spans="1:29">
      <c r="A206" s="5" t="s">
        <v>2404</v>
      </c>
      <c r="B206" s="63" t="s">
        <v>375</v>
      </c>
      <c r="C206" s="5" t="s">
        <v>926</v>
      </c>
      <c r="D206" s="7" t="s">
        <v>1409</v>
      </c>
      <c r="E206" s="82" t="s">
        <v>894</v>
      </c>
      <c r="G206" s="157" t="s">
        <v>1358</v>
      </c>
      <c r="H206" s="157" t="s">
        <v>418</v>
      </c>
      <c r="I206" s="157">
        <v>94</v>
      </c>
      <c r="M206" s="234" t="s">
        <v>427</v>
      </c>
      <c r="N206" s="234" t="s">
        <v>445</v>
      </c>
      <c r="O206" s="234" t="s">
        <v>457</v>
      </c>
      <c r="P206" s="32" t="str">
        <f>IF(COUNTA(L206)=1,IF(COUNTA($K206)=1,MAX(P$5:P205)&amp;$K206,MAX(P$5:P205)+1),"")</f>
        <v/>
      </c>
      <c r="Q206" s="32">
        <f>IF(COUNTA(M206)=1,IF(COUNTA($K206)=1,MAX(Q$5:Q205)&amp;$K206,MAX(Q$5:Q205)+1),"")</f>
        <v>94</v>
      </c>
      <c r="R206" s="32">
        <f>IF(COUNTA(N206)=1,IF(COUNTA($K206)=1,MAX(R$5:R205)&amp;$K206,MAX(R$5:R205)+1),"")</f>
        <v>102</v>
      </c>
      <c r="S206" s="32">
        <f>IF(COUNTA(O206)=1,IF(COUNTA($K206)=1,MAX(S$5:S205)&amp;$K206,MAX(S$5:S205)+1),"")</f>
        <v>107</v>
      </c>
      <c r="Z206" s="5" t="str">
        <f>VLOOKUP(I206,'Mapping Service'!$K:$S,9,0)</f>
        <v>mechanicalServiceTask0000110003</v>
      </c>
    </row>
    <row r="207" spans="1:29">
      <c r="A207" s="5" t="s">
        <v>2404</v>
      </c>
      <c r="B207" s="63" t="s">
        <v>375</v>
      </c>
      <c r="C207" s="5" t="s">
        <v>926</v>
      </c>
      <c r="D207" s="7" t="s">
        <v>1412</v>
      </c>
      <c r="E207" s="82" t="s">
        <v>894</v>
      </c>
      <c r="G207" s="157" t="s">
        <v>381</v>
      </c>
      <c r="H207" s="157" t="s">
        <v>421</v>
      </c>
      <c r="I207" s="157">
        <v>95</v>
      </c>
      <c r="M207" s="234" t="s">
        <v>430</v>
      </c>
      <c r="N207" s="234" t="s">
        <v>448</v>
      </c>
      <c r="O207" s="234" t="s">
        <v>460</v>
      </c>
      <c r="P207" s="32" t="str">
        <f>IF(COUNTA(L207)=1,IF(COUNTA($K207)=1,MAX(P$5:P206)&amp;$K207,MAX(P$5:P206)+1),"")</f>
        <v/>
      </c>
      <c r="Q207" s="32">
        <f>IF(COUNTA(M207)=1,IF(COUNTA($K207)=1,MAX(Q$5:Q206)&amp;$K207,MAX(Q$5:Q206)+1),"")</f>
        <v>95</v>
      </c>
      <c r="R207" s="32">
        <f>IF(COUNTA(N207)=1,IF(COUNTA($K207)=1,MAX(R$5:R206)&amp;$K207,MAX(R$5:R206)+1),"")</f>
        <v>103</v>
      </c>
      <c r="S207" s="32">
        <f>IF(COUNTA(O207)=1,IF(COUNTA($K207)=1,MAX(S$5:S206)&amp;$K207,MAX(S$5:S206)+1),"")</f>
        <v>108</v>
      </c>
      <c r="Z207" s="5" t="str">
        <f>VLOOKUP(I207,'Mapping Service'!$K:$S,9,0)</f>
        <v>mechanicalServiceTask0000110004</v>
      </c>
    </row>
    <row r="208" spans="1:29" ht="28.8">
      <c r="A208" s="5" t="s">
        <v>2404</v>
      </c>
      <c r="B208" s="63" t="s">
        <v>375</v>
      </c>
      <c r="C208" s="5" t="s">
        <v>926</v>
      </c>
      <c r="D208" s="7" t="s">
        <v>1415</v>
      </c>
      <c r="E208" s="147" t="s">
        <v>894</v>
      </c>
      <c r="G208" s="157" t="s">
        <v>954</v>
      </c>
      <c r="H208" s="157" t="s">
        <v>954</v>
      </c>
      <c r="I208" s="157" t="s">
        <v>954</v>
      </c>
      <c r="J208" s="150" t="s">
        <v>2072</v>
      </c>
      <c r="M208" s="234" t="s">
        <v>433</v>
      </c>
      <c r="N208" s="234" t="s">
        <v>451</v>
      </c>
      <c r="O208" s="234" t="s">
        <v>2142</v>
      </c>
      <c r="P208" s="32" t="str">
        <f>IF(COUNTA(L208)=1,IF(COUNTA($K208)=1,MAX(P$5:P207)&amp;$K208,MAX(P$5:P207)+1),"")</f>
        <v/>
      </c>
      <c r="Q208" s="32">
        <f>IF(COUNTA(M208)=1,IF(COUNTA($K208)=1,MAX(Q$5:Q207)&amp;$K208,MAX(Q$5:Q207)+1),"")</f>
        <v>96</v>
      </c>
      <c r="R208" s="32">
        <f>IF(COUNTA(N208)=1,IF(COUNTA($K208)=1,MAX(R$5:R207)&amp;$K208,MAX(R$5:R207)+1),"")</f>
        <v>104</v>
      </c>
      <c r="S208" s="32">
        <f>IF(COUNTA(O208)=1,IF(COUNTA($K208)=1,MAX(S$5:S207)&amp;$K208,MAX(S$5:S207)+1),"")</f>
        <v>109</v>
      </c>
      <c r="Z208" s="5" t="e">
        <f>VLOOKUP(I208,'Mapping Service'!$K:$S,9,0)</f>
        <v>#N/A</v>
      </c>
    </row>
    <row r="209" spans="1:29">
      <c r="A209" s="5" t="s">
        <v>2404</v>
      </c>
      <c r="B209" s="63" t="s">
        <v>375</v>
      </c>
      <c r="C209" s="5" t="s">
        <v>926</v>
      </c>
      <c r="D209" s="7" t="s">
        <v>1416</v>
      </c>
      <c r="E209" s="147" t="s">
        <v>894</v>
      </c>
      <c r="G209" s="157" t="s">
        <v>954</v>
      </c>
      <c r="H209" s="157" t="s">
        <v>954</v>
      </c>
      <c r="I209" s="157" t="s">
        <v>954</v>
      </c>
      <c r="J209" s="150" t="s">
        <v>2072</v>
      </c>
      <c r="M209" s="234" t="s">
        <v>436</v>
      </c>
      <c r="N209" s="234" t="s">
        <v>454</v>
      </c>
      <c r="O209" s="234" t="s">
        <v>470</v>
      </c>
      <c r="P209" s="32" t="str">
        <f>IF(COUNTA(L209)=1,IF(COUNTA($K209)=1,MAX(P$5:P208)&amp;$K209,MAX(P$5:P208)+1),"")</f>
        <v/>
      </c>
      <c r="Q209" s="32">
        <f>IF(COUNTA(M209)=1,IF(COUNTA($K209)=1,MAX(Q$5:Q208)&amp;$K209,MAX(Q$5:Q208)+1),"")</f>
        <v>97</v>
      </c>
      <c r="R209" s="32">
        <f>IF(COUNTA(N209)=1,IF(COUNTA($K209)=1,MAX(R$5:R208)&amp;$K209,MAX(R$5:R208)+1),"")</f>
        <v>105</v>
      </c>
      <c r="S209" s="32">
        <f>IF(COUNTA(O209)=1,IF(COUNTA($K209)=1,MAX(S$5:S208)&amp;$K209,MAX(S$5:S208)+1),"")</f>
        <v>110</v>
      </c>
      <c r="Z209" s="5" t="e">
        <f>VLOOKUP(I209,'Mapping Service'!$K:$S,9,0)</f>
        <v>#N/A</v>
      </c>
    </row>
    <row r="210" spans="1:29" ht="28.8">
      <c r="A210" s="5" t="s">
        <v>2404</v>
      </c>
      <c r="B210" s="63" t="s">
        <v>375</v>
      </c>
      <c r="C210" s="5" t="s">
        <v>926</v>
      </c>
      <c r="D210" s="2" t="s">
        <v>1418</v>
      </c>
      <c r="E210" s="82" t="s">
        <v>894</v>
      </c>
      <c r="G210" s="157" t="s">
        <v>1312</v>
      </c>
      <c r="H210" s="157" t="s">
        <v>1358</v>
      </c>
      <c r="I210" s="157">
        <v>85</v>
      </c>
      <c r="J210" s="150" t="s">
        <v>2023</v>
      </c>
      <c r="M210" s="234" t="s">
        <v>439</v>
      </c>
      <c r="N210" s="234" t="s">
        <v>457</v>
      </c>
      <c r="O210" s="234" t="s">
        <v>1546</v>
      </c>
      <c r="P210" s="32" t="str">
        <f>IF(COUNTA(L210)=1,IF(COUNTA($K210)=1,MAX(P$5:P209)&amp;$K210,MAX(P$5:P209)+1),"")</f>
        <v/>
      </c>
      <c r="Q210" s="32">
        <f>IF(COUNTA(M210)=1,IF(COUNTA($K210)=1,MAX(Q$5:Q209)&amp;$K210,MAX(Q$5:Q209)+1),"")</f>
        <v>98</v>
      </c>
      <c r="R210" s="32">
        <f>IF(COUNTA(N210)=1,IF(COUNTA($K210)=1,MAX(R$5:R209)&amp;$K210,MAX(R$5:R209)+1),"")</f>
        <v>106</v>
      </c>
      <c r="S210" s="32">
        <f>IF(COUNTA(O210)=1,IF(COUNTA($K210)=1,MAX(S$5:S209)&amp;$K210,MAX(S$5:S209)+1),"")</f>
        <v>111</v>
      </c>
      <c r="Z210" s="5" t="str">
        <f>VLOOKUP(I210,'Mapping Service'!$K:$S,9,0)</f>
        <v>mechanicalServiceTask0000104</v>
      </c>
    </row>
    <row r="211" spans="1:29">
      <c r="A211" s="5" t="s">
        <v>2404</v>
      </c>
      <c r="B211" s="20" t="s">
        <v>375</v>
      </c>
      <c r="C211" s="99" t="s">
        <v>1421</v>
      </c>
      <c r="D211" s="22" t="s">
        <v>1421</v>
      </c>
      <c r="E211" s="20" t="s">
        <v>2</v>
      </c>
      <c r="F211" s="71"/>
      <c r="G211" s="157" t="s">
        <v>23</v>
      </c>
      <c r="H211" s="157" t="s">
        <v>23</v>
      </c>
      <c r="I211" s="157" t="s">
        <v>23</v>
      </c>
      <c r="J211" s="98"/>
      <c r="K211" s="213"/>
      <c r="M211" s="234" t="s">
        <v>23</v>
      </c>
      <c r="N211" s="234" t="s">
        <v>23</v>
      </c>
      <c r="O211" s="234" t="s">
        <v>23</v>
      </c>
      <c r="P211" s="71"/>
      <c r="Q211" s="71" t="s">
        <v>23</v>
      </c>
      <c r="R211" s="71" t="s">
        <v>23</v>
      </c>
      <c r="S211" s="71" t="s">
        <v>23</v>
      </c>
      <c r="T211" s="20"/>
      <c r="U211" s="20"/>
      <c r="V211" s="20"/>
      <c r="W211" s="20"/>
      <c r="X211" s="20"/>
      <c r="Y211" s="20"/>
      <c r="Z211" s="5" t="e">
        <f>VLOOKUP(I211,'Mapping Service'!$K:$S,9,0)</f>
        <v>#N/A</v>
      </c>
      <c r="AA211" s="20"/>
      <c r="AB211" s="20"/>
    </row>
    <row r="212" spans="1:29">
      <c r="A212" s="5" t="s">
        <v>2404</v>
      </c>
      <c r="B212" s="63" t="s">
        <v>375</v>
      </c>
      <c r="C212" s="5" t="s">
        <v>1421</v>
      </c>
      <c r="D212" s="7" t="s">
        <v>1424</v>
      </c>
      <c r="E212" s="82" t="s">
        <v>894</v>
      </c>
      <c r="G212" s="157" t="s">
        <v>387</v>
      </c>
      <c r="H212" s="157" t="s">
        <v>427</v>
      </c>
      <c r="I212" s="157">
        <v>97</v>
      </c>
      <c r="M212" s="234" t="s">
        <v>442</v>
      </c>
      <c r="N212" s="234" t="s">
        <v>460</v>
      </c>
      <c r="O212" s="234" t="s">
        <v>477</v>
      </c>
      <c r="P212" s="32" t="str">
        <f>IF(COUNTA(L212)=1,IF(COUNTA($K212)=1,MAX(P$5:P211)&amp;$K212,MAX(P$5:P211)+1),"")</f>
        <v/>
      </c>
      <c r="Q212" s="32">
        <f>IF(COUNTA(M212)=1,IF(COUNTA($K212)=1,MAX(Q$5:Q211)&amp;$K212,MAX(Q$5:Q211)+1),"")</f>
        <v>99</v>
      </c>
      <c r="R212" s="32">
        <f>IF(COUNTA(N212)=1,IF(COUNTA($K212)=1,MAX(R$5:R211)&amp;$K212,MAX(R$5:R211)+1),"")</f>
        <v>107</v>
      </c>
      <c r="S212" s="32">
        <f>IF(COUNTA(O212)=1,IF(COUNTA($K212)=1,MAX(S$5:S211)&amp;$K212,MAX(S$5:S211)+1),"")</f>
        <v>112</v>
      </c>
      <c r="Z212" s="5" t="str">
        <f>VLOOKUP(I212,'Mapping Service'!$K:$S,9,0)</f>
        <v>mechanicalServiceTask0000112</v>
      </c>
    </row>
    <row r="213" spans="1:29">
      <c r="A213" s="5" t="s">
        <v>2404</v>
      </c>
      <c r="B213" s="63" t="s">
        <v>375</v>
      </c>
      <c r="C213" s="5" t="s">
        <v>1421</v>
      </c>
      <c r="D213" s="7" t="s">
        <v>1426</v>
      </c>
      <c r="E213" s="82" t="s">
        <v>894</v>
      </c>
      <c r="G213" s="157" t="s">
        <v>393</v>
      </c>
      <c r="H213" s="157" t="s">
        <v>433</v>
      </c>
      <c r="I213" s="157">
        <v>99</v>
      </c>
      <c r="M213" s="234" t="s">
        <v>445</v>
      </c>
      <c r="N213" s="234" t="s">
        <v>2142</v>
      </c>
      <c r="O213" s="234" t="s">
        <v>480</v>
      </c>
      <c r="P213" s="32" t="str">
        <f>IF(COUNTA(L213)=1,IF(COUNTA($K213)=1,MAX(P$5:P212)&amp;$K213,MAX(P$5:P212)+1),"")</f>
        <v/>
      </c>
      <c r="Q213" s="32">
        <f>IF(COUNTA(M213)=1,IF(COUNTA($K213)=1,MAX(Q$5:Q212)&amp;$K213,MAX(Q$5:Q212)+1),"")</f>
        <v>100</v>
      </c>
      <c r="R213" s="32">
        <f>IF(COUNTA(N213)=1,IF(COUNTA($K213)=1,MAX(R$5:R212)&amp;$K213,MAX(R$5:R212)+1),"")</f>
        <v>108</v>
      </c>
      <c r="S213" s="32">
        <f>IF(COUNTA(O213)=1,IF(COUNTA($K213)=1,MAX(S$5:S212)&amp;$K213,MAX(S$5:S212)+1),"")</f>
        <v>113</v>
      </c>
      <c r="Z213" s="5" t="str">
        <f>VLOOKUP(I213,'Mapping Service'!$K:$S,9,0)</f>
        <v>mechanicalServiceTask0000114</v>
      </c>
    </row>
    <row r="214" spans="1:29">
      <c r="A214" s="230" t="s">
        <v>2404</v>
      </c>
      <c r="B214" s="230" t="s">
        <v>375</v>
      </c>
      <c r="C214" s="230" t="s">
        <v>1420</v>
      </c>
      <c r="D214" s="210" t="s">
        <v>2565</v>
      </c>
      <c r="E214" s="251" t="s">
        <v>2031</v>
      </c>
      <c r="G214" s="32"/>
      <c r="H214" s="32"/>
      <c r="I214" s="32"/>
      <c r="J214" s="32"/>
      <c r="K214" s="157"/>
      <c r="L214" s="32"/>
      <c r="M214" s="5" t="s">
        <v>954</v>
      </c>
      <c r="N214" s="5" t="s">
        <v>954</v>
      </c>
      <c r="O214" s="5" t="s">
        <v>954</v>
      </c>
      <c r="P214" s="5"/>
      <c r="Q214" s="5"/>
      <c r="R214" s="5"/>
      <c r="S214" s="5"/>
      <c r="X214"/>
      <c r="Y214"/>
      <c r="Z214"/>
      <c r="AA214"/>
      <c r="AB214"/>
      <c r="AC214"/>
    </row>
    <row r="215" spans="1:29">
      <c r="A215" s="230" t="s">
        <v>2404</v>
      </c>
      <c r="B215" s="230" t="s">
        <v>375</v>
      </c>
      <c r="C215" s="230" t="s">
        <v>1420</v>
      </c>
      <c r="D215" s="210" t="s">
        <v>2566</v>
      </c>
      <c r="E215" s="251" t="s">
        <v>2058</v>
      </c>
      <c r="G215" s="32"/>
      <c r="H215" s="32"/>
      <c r="I215" s="32"/>
      <c r="J215" s="32"/>
      <c r="K215" s="157" t="s">
        <v>2525</v>
      </c>
      <c r="L215" s="32"/>
      <c r="M215" s="5" t="s">
        <v>954</v>
      </c>
      <c r="N215" s="5" t="s">
        <v>954</v>
      </c>
      <c r="O215" s="5" t="s">
        <v>954</v>
      </c>
      <c r="P215" s="5"/>
      <c r="Q215" s="5"/>
      <c r="R215" s="5"/>
      <c r="S215" s="5"/>
      <c r="X215"/>
      <c r="Y215"/>
      <c r="Z215"/>
      <c r="AA215"/>
      <c r="AB215"/>
      <c r="AC215"/>
    </row>
    <row r="216" spans="1:29">
      <c r="A216" s="230" t="s">
        <v>2404</v>
      </c>
      <c r="B216" s="230" t="s">
        <v>375</v>
      </c>
      <c r="C216" s="230" t="s">
        <v>1420</v>
      </c>
      <c r="D216" s="210" t="s">
        <v>2567</v>
      </c>
      <c r="E216" s="251" t="s">
        <v>2058</v>
      </c>
      <c r="G216" s="32"/>
      <c r="H216" s="32"/>
      <c r="I216" s="32"/>
      <c r="J216" s="32"/>
      <c r="K216" s="157" t="s">
        <v>2526</v>
      </c>
      <c r="L216" s="32"/>
      <c r="M216" s="5" t="s">
        <v>954</v>
      </c>
      <c r="N216" s="5" t="s">
        <v>954</v>
      </c>
      <c r="O216" s="5" t="s">
        <v>954</v>
      </c>
      <c r="P216" s="5"/>
      <c r="Q216" s="5"/>
      <c r="R216" s="5"/>
      <c r="S216" s="5"/>
      <c r="X216"/>
      <c r="Y216"/>
      <c r="Z216"/>
      <c r="AA216"/>
      <c r="AB216"/>
      <c r="AC216"/>
    </row>
    <row r="217" spans="1:29">
      <c r="A217" s="5" t="s">
        <v>2404</v>
      </c>
      <c r="B217" s="20" t="s">
        <v>375</v>
      </c>
      <c r="C217" s="99" t="s">
        <v>1427</v>
      </c>
      <c r="D217" s="22" t="s">
        <v>1427</v>
      </c>
      <c r="E217" s="20" t="s">
        <v>2</v>
      </c>
      <c r="F217" s="71"/>
      <c r="G217" s="157" t="s">
        <v>23</v>
      </c>
      <c r="H217" s="157" t="s">
        <v>23</v>
      </c>
      <c r="I217" s="157" t="s">
        <v>23</v>
      </c>
      <c r="J217" s="98"/>
      <c r="K217" s="213"/>
      <c r="M217" s="234" t="s">
        <v>23</v>
      </c>
      <c r="N217" s="234" t="s">
        <v>23</v>
      </c>
      <c r="O217" s="234" t="s">
        <v>23</v>
      </c>
      <c r="P217" s="71"/>
      <c r="Q217" s="71" t="s">
        <v>23</v>
      </c>
      <c r="R217" s="71" t="s">
        <v>23</v>
      </c>
      <c r="S217" s="71" t="s">
        <v>23</v>
      </c>
      <c r="T217" s="20"/>
      <c r="U217" s="20"/>
      <c r="V217" s="20"/>
      <c r="W217" s="20"/>
      <c r="X217" s="20"/>
      <c r="Y217" s="20"/>
      <c r="Z217" s="5" t="e">
        <f>VLOOKUP(I217,'Mapping Service'!$K:$S,9,0)</f>
        <v>#N/A</v>
      </c>
      <c r="AA217" s="20"/>
      <c r="AB217" s="20"/>
    </row>
    <row r="218" spans="1:29">
      <c r="A218" s="5" t="s">
        <v>2404</v>
      </c>
      <c r="B218" s="63" t="s">
        <v>375</v>
      </c>
      <c r="C218" s="5" t="s">
        <v>1427</v>
      </c>
      <c r="D218" s="7" t="s">
        <v>1429</v>
      </c>
      <c r="E218" s="82" t="s">
        <v>894</v>
      </c>
      <c r="G218" s="157" t="s">
        <v>415</v>
      </c>
      <c r="H218" s="157" t="s">
        <v>442</v>
      </c>
      <c r="I218" s="157">
        <v>102</v>
      </c>
      <c r="J218" s="228"/>
      <c r="K218" s="214"/>
      <c r="M218" s="237" t="s">
        <v>448</v>
      </c>
      <c r="N218" s="237" t="s">
        <v>470</v>
      </c>
      <c r="O218" s="234" t="s">
        <v>487</v>
      </c>
      <c r="P218" s="32" t="str">
        <f>IF(COUNTA(L218)=1,IF(COUNTA($K218)=1,MAX(P$5:P217)&amp;$K218,MAX(P$5:P217)+1),"")</f>
        <v/>
      </c>
      <c r="Q218" s="32">
        <f>IF(COUNTA(M218)=1,IF(COUNTA($K218)=1,MAX(Q$5:Q217)&amp;$K218,MAX(Q$5:Q217)+1),"")</f>
        <v>101</v>
      </c>
      <c r="R218" s="32">
        <f>IF(COUNTA(N218)=1,IF(COUNTA($K218)=1,MAX(R$5:R217)&amp;$K218,MAX(R$5:R217)+1),"")</f>
        <v>109</v>
      </c>
      <c r="S218" s="32">
        <f>IF(COUNTA(O218)=1,IF(COUNTA($K218)=1,MAX(S$5:S217)&amp;$K218,MAX(S$5:S217)+1),"")</f>
        <v>114</v>
      </c>
      <c r="Z218" s="5" t="str">
        <f>VLOOKUP(I218,'Mapping Service'!$K:$S,9,0)</f>
        <v>mechanicalServiceTask0000124</v>
      </c>
    </row>
    <row r="219" spans="1:29">
      <c r="A219" s="5" t="s">
        <v>2404</v>
      </c>
      <c r="B219" s="63" t="s">
        <v>375</v>
      </c>
      <c r="C219" s="5" t="s">
        <v>1427</v>
      </c>
      <c r="D219" s="35" t="s">
        <v>1432</v>
      </c>
      <c r="E219" s="82" t="s">
        <v>894</v>
      </c>
      <c r="G219" s="163" t="s">
        <v>954</v>
      </c>
      <c r="H219" s="163" t="s">
        <v>954</v>
      </c>
      <c r="I219" s="163" t="s">
        <v>954</v>
      </c>
      <c r="J219" s="150" t="s">
        <v>2072</v>
      </c>
      <c r="M219" s="243" t="s">
        <v>451</v>
      </c>
      <c r="N219" s="243" t="s">
        <v>1546</v>
      </c>
      <c r="O219" s="234" t="s">
        <v>497</v>
      </c>
      <c r="P219" s="32" t="str">
        <f>IF(COUNTA(L219)=1,IF(COUNTA($K219)=1,MAX(P$5:P218)&amp;$K219,MAX(P$5:P218)+1),"")</f>
        <v/>
      </c>
      <c r="Q219" s="32">
        <f>IF(COUNTA(M219)=1,IF(COUNTA($K219)=1,MAX(Q$5:Q218)&amp;$K219,MAX(Q$5:Q218)+1),"")</f>
        <v>102</v>
      </c>
      <c r="R219" s="32">
        <f>IF(COUNTA(N219)=1,IF(COUNTA($K219)=1,MAX(R$5:R218)&amp;$K219,MAX(R$5:R218)+1),"")</f>
        <v>110</v>
      </c>
      <c r="S219" s="32">
        <f>IF(COUNTA(O219)=1,IF(COUNTA($K219)=1,MAX(S$5:S218)&amp;$K219,MAX(S$5:S218)+1),"")</f>
        <v>115</v>
      </c>
      <c r="Z219" s="5" t="e">
        <f>VLOOKUP(I219,'Mapping Service'!$K:$S,9,0)</f>
        <v>#N/A</v>
      </c>
    </row>
    <row r="220" spans="1:29">
      <c r="A220" s="5" t="s">
        <v>2404</v>
      </c>
      <c r="B220" s="63" t="s">
        <v>375</v>
      </c>
      <c r="C220" s="5" t="s">
        <v>1427</v>
      </c>
      <c r="D220" t="s">
        <v>2144</v>
      </c>
      <c r="E220" s="82" t="s">
        <v>894</v>
      </c>
      <c r="G220" s="163" t="s">
        <v>954</v>
      </c>
      <c r="H220" s="163" t="s">
        <v>954</v>
      </c>
      <c r="I220" s="163" t="s">
        <v>954</v>
      </c>
      <c r="J220" s="150" t="s">
        <v>2072</v>
      </c>
      <c r="M220" s="234" t="s">
        <v>454</v>
      </c>
      <c r="N220" s="237" t="s">
        <v>477</v>
      </c>
      <c r="O220" s="234" t="s">
        <v>500</v>
      </c>
      <c r="P220" s="32" t="str">
        <f>IF(COUNTA(L220)=1,IF(COUNTA($K220)=1,MAX(P$5:P219)&amp;$K220,MAX(P$5:P219)+1),"")</f>
        <v/>
      </c>
      <c r="Q220" s="32">
        <f>IF(COUNTA(M220)=1,IF(COUNTA($K220)=1,MAX(Q$5:Q219)&amp;$K220,MAX(Q$5:Q219)+1),"")</f>
        <v>103</v>
      </c>
      <c r="R220" s="32">
        <f>IF(COUNTA(N220)=1,IF(COUNTA($K220)=1,MAX(R$5:R219)&amp;$K220,MAX(R$5:R219)+1),"")</f>
        <v>111</v>
      </c>
      <c r="S220" s="32">
        <f>IF(COUNTA(O220)=1,IF(COUNTA($K220)=1,MAX(S$5:S219)&amp;$K220,MAX(S$5:S219)+1),"")</f>
        <v>116</v>
      </c>
      <c r="Z220" s="5" t="e">
        <f>VLOOKUP(I220,'Mapping Service'!$K:$S,9,0)</f>
        <v>#N/A</v>
      </c>
    </row>
    <row r="221" spans="1:29">
      <c r="A221" s="5" t="s">
        <v>2404</v>
      </c>
      <c r="B221" s="63" t="s">
        <v>375</v>
      </c>
      <c r="C221" s="5" t="s">
        <v>1427</v>
      </c>
      <c r="D221" s="2" t="s">
        <v>2145</v>
      </c>
      <c r="E221" s="82" t="s">
        <v>894</v>
      </c>
      <c r="G221" s="157" t="s">
        <v>418</v>
      </c>
      <c r="H221" s="157" t="s">
        <v>445</v>
      </c>
      <c r="I221" s="157">
        <v>103</v>
      </c>
      <c r="J221" s="248" t="s">
        <v>2156</v>
      </c>
      <c r="K221" s="214"/>
      <c r="M221" s="243" t="s">
        <v>457</v>
      </c>
      <c r="N221" s="243" t="s">
        <v>480</v>
      </c>
      <c r="O221" s="234" t="s">
        <v>503</v>
      </c>
      <c r="P221" s="32" t="str">
        <f>IF(COUNTA(L221)=1,IF(COUNTA($K221)=1,MAX(P$5:P220)&amp;$K221,MAX(P$5:P220)+1),"")</f>
        <v/>
      </c>
      <c r="Q221" s="32">
        <f>IF(COUNTA(M221)=1,IF(COUNTA($K221)=1,MAX(Q$5:Q220)&amp;$K221,MAX(Q$5:Q220)+1),"")</f>
        <v>104</v>
      </c>
      <c r="R221" s="32">
        <f>IF(COUNTA(N221)=1,IF(COUNTA($K221)=1,MAX(R$5:R220)&amp;$K221,MAX(R$5:R220)+1),"")</f>
        <v>112</v>
      </c>
      <c r="S221" s="32">
        <f>IF(COUNTA(O221)=1,IF(COUNTA($K221)=1,MAX(S$5:S220)&amp;$K221,MAX(S$5:S220)+1),"")</f>
        <v>117</v>
      </c>
      <c r="Z221" s="5" t="str">
        <f>VLOOKUP(I221,'Mapping Service'!$K:$S,9,0)</f>
        <v>mechanicalServiceTask0000125</v>
      </c>
    </row>
    <row r="222" spans="1:29">
      <c r="A222" s="5" t="s">
        <v>2404</v>
      </c>
      <c r="B222" s="63" t="s">
        <v>375</v>
      </c>
      <c r="C222" s="5" t="s">
        <v>1427</v>
      </c>
      <c r="D222" s="7" t="s">
        <v>1439</v>
      </c>
      <c r="E222" s="82" t="s">
        <v>894</v>
      </c>
      <c r="G222" s="157" t="s">
        <v>412</v>
      </c>
      <c r="H222" s="157" t="s">
        <v>439</v>
      </c>
      <c r="I222" s="157">
        <v>101</v>
      </c>
      <c r="J222" s="228"/>
      <c r="K222" s="214"/>
      <c r="M222" s="237" t="s">
        <v>460</v>
      </c>
      <c r="N222" s="237" t="s">
        <v>487</v>
      </c>
      <c r="O222" s="234" t="s">
        <v>506</v>
      </c>
      <c r="P222" s="32" t="str">
        <f>IF(COUNTA(L222)=1,IF(COUNTA($K222)=1,MAX(P$5:P221)&amp;$K222,MAX(P$5:P221)+1),"")</f>
        <v/>
      </c>
      <c r="Q222" s="32">
        <f>IF(COUNTA(M222)=1,IF(COUNTA($K222)=1,MAX(Q$5:Q221)&amp;$K222,MAX(Q$5:Q221)+1),"")</f>
        <v>105</v>
      </c>
      <c r="R222" s="32">
        <f>IF(COUNTA(N222)=1,IF(COUNTA($K222)=1,MAX(R$5:R221)&amp;$K222,MAX(R$5:R221)+1),"")</f>
        <v>113</v>
      </c>
      <c r="S222" s="32">
        <f>IF(COUNTA(O222)=1,IF(COUNTA($K222)=1,MAX(S$5:S221)&amp;$K222,MAX(S$5:S221)+1),"")</f>
        <v>118</v>
      </c>
      <c r="Z222" s="5" t="str">
        <f>VLOOKUP(I222,'Mapping Service'!$K:$S,9,0)</f>
        <v>mechanicalServiceTask0000123</v>
      </c>
    </row>
    <row r="223" spans="1:29">
      <c r="A223" s="5" t="s">
        <v>2404</v>
      </c>
      <c r="B223" s="63" t="s">
        <v>375</v>
      </c>
      <c r="C223" s="5" t="s">
        <v>1427</v>
      </c>
      <c r="D223" s="7" t="s">
        <v>2147</v>
      </c>
      <c r="E223" s="82" t="s">
        <v>2031</v>
      </c>
      <c r="G223" s="163" t="s">
        <v>954</v>
      </c>
      <c r="H223" s="163" t="s">
        <v>954</v>
      </c>
      <c r="I223" s="163" t="s">
        <v>954</v>
      </c>
      <c r="J223" s="95" t="s">
        <v>2072</v>
      </c>
      <c r="M223" s="243" t="s">
        <v>2142</v>
      </c>
      <c r="N223" s="243" t="s">
        <v>497</v>
      </c>
      <c r="O223" s="234" t="s">
        <v>509</v>
      </c>
      <c r="P223" s="32" t="str">
        <f>IF(COUNTA(L223)=1,IF(COUNTA($K223)=1,MAX(P$5:P222)&amp;$K223,MAX(P$5:P222)+1),"")</f>
        <v/>
      </c>
      <c r="Q223" s="32">
        <f>IF(COUNTA(M223)=1,IF(COUNTA($K223)=1,MAX(Q$5:Q222)&amp;$K223,MAX(Q$5:Q222)+1),"")</f>
        <v>106</v>
      </c>
      <c r="R223" s="32">
        <f>IF(COUNTA(N223)=1,IF(COUNTA($K223)=1,MAX(R$5:R222)&amp;$K223,MAX(R$5:R222)+1),"")</f>
        <v>114</v>
      </c>
      <c r="S223" s="32">
        <f>IF(COUNTA(O223)=1,IF(COUNTA($K223)=1,MAX(S$5:S222)&amp;$K223,MAX(S$5:S222)+1),"")</f>
        <v>119</v>
      </c>
      <c r="Z223" s="5" t="e">
        <f>VLOOKUP(I223,'Mapping Service'!$K:$S,9,0)</f>
        <v>#N/A</v>
      </c>
    </row>
    <row r="224" spans="1:29">
      <c r="A224" s="5" t="s">
        <v>2404</v>
      </c>
      <c r="B224" s="63" t="s">
        <v>375</v>
      </c>
      <c r="C224" s="5" t="s">
        <v>1427</v>
      </c>
      <c r="D224" s="7" t="s">
        <v>2148</v>
      </c>
      <c r="E224" s="82" t="s">
        <v>2058</v>
      </c>
      <c r="G224" s="163" t="s">
        <v>954</v>
      </c>
      <c r="H224" s="163" t="s">
        <v>954</v>
      </c>
      <c r="I224" s="163" t="s">
        <v>954</v>
      </c>
      <c r="J224" s="95" t="s">
        <v>2072</v>
      </c>
      <c r="K224" s="96" t="s">
        <v>2525</v>
      </c>
      <c r="M224" s="234" t="s">
        <v>463</v>
      </c>
      <c r="N224" s="237" t="s">
        <v>2150</v>
      </c>
      <c r="O224" s="237" t="s">
        <v>1702</v>
      </c>
      <c r="P224" s="32" t="str">
        <f>IF(COUNTA(L224)=1,IF(COUNTA($K224)=1,MAX(P$5:P223)&amp;$K224,MAX(P$5:P223)+1),"")</f>
        <v/>
      </c>
      <c r="Q224" s="32" t="str">
        <f>IF(COUNTA(M224)=1,IF(COUNTA($K224)=1,MAX(Q$5:Q223)&amp;$K224,MAX(Q$5:Q223)+1),"")</f>
        <v>106a</v>
      </c>
      <c r="R224" s="32" t="str">
        <f>IF(COUNTA(N224)=1,IF(COUNTA($K224)=1,MAX(R$5:R223)&amp;$K224,MAX(R$5:R223)+1),"")</f>
        <v>114a</v>
      </c>
      <c r="S224" s="32" t="str">
        <f>IF(COUNTA(O224)=1,IF(COUNTA($K224)=1,MAX(S$5:S223)&amp;$K224,MAX(S$5:S223)+1),"")</f>
        <v>119a</v>
      </c>
      <c r="Z224" s="5" t="e">
        <f>VLOOKUP(I224,'Mapping Service'!$K:$S,9,0)</f>
        <v>#N/A</v>
      </c>
    </row>
    <row r="225" spans="1:29">
      <c r="A225" s="5" t="s">
        <v>2404</v>
      </c>
      <c r="B225" s="63" t="s">
        <v>375</v>
      </c>
      <c r="C225" s="5" t="s">
        <v>1427</v>
      </c>
      <c r="D225" s="7" t="s">
        <v>2151</v>
      </c>
      <c r="E225" s="82" t="s">
        <v>2058</v>
      </c>
      <c r="G225" s="163" t="s">
        <v>954</v>
      </c>
      <c r="H225" s="163" t="s">
        <v>954</v>
      </c>
      <c r="I225" s="163" t="s">
        <v>954</v>
      </c>
      <c r="J225" s="95" t="s">
        <v>2072</v>
      </c>
      <c r="K225" s="96" t="s">
        <v>2526</v>
      </c>
      <c r="M225" s="243" t="s">
        <v>467</v>
      </c>
      <c r="N225" s="243" t="s">
        <v>2152</v>
      </c>
      <c r="O225" s="237" t="s">
        <v>1704</v>
      </c>
      <c r="P225" s="32" t="str">
        <f>IF(COUNTA(L225)=1,IF(COUNTA($K225)=1,MAX(P$5:P224)&amp;$K225,MAX(P$5:P224)+1),"")</f>
        <v/>
      </c>
      <c r="Q225" s="32" t="str">
        <f>IF(COUNTA(M225)=1,IF(COUNTA($K225)=1,MAX(Q$5:Q224)&amp;$K225,MAX(Q$5:Q224)+1),"")</f>
        <v>106b</v>
      </c>
      <c r="R225" s="32" t="str">
        <f>IF(COUNTA(N225)=1,IF(COUNTA($K225)=1,MAX(R$5:R224)&amp;$K225,MAX(R$5:R224)+1),"")</f>
        <v>114b</v>
      </c>
      <c r="S225" s="32" t="str">
        <f>IF(COUNTA(O225)=1,IF(COUNTA($K225)=1,MAX(S$5:S224)&amp;$K225,MAX(S$5:S224)+1),"")</f>
        <v>119b</v>
      </c>
      <c r="T225" s="145" t="s">
        <v>2125</v>
      </c>
      <c r="Z225" s="5" t="e">
        <f>VLOOKUP(I225,'Mapping Service'!$K:$S,9,0)</f>
        <v>#N/A</v>
      </c>
    </row>
    <row r="226" spans="1:29">
      <c r="A226" s="5" t="s">
        <v>2404</v>
      </c>
      <c r="B226" s="63" t="s">
        <v>375</v>
      </c>
      <c r="C226" s="5" t="s">
        <v>1427</v>
      </c>
      <c r="D226" s="7" t="s">
        <v>1444</v>
      </c>
      <c r="E226" s="82" t="s">
        <v>894</v>
      </c>
      <c r="G226" s="157" t="s">
        <v>409</v>
      </c>
      <c r="H226" s="157" t="s">
        <v>436</v>
      </c>
      <c r="I226" s="157">
        <v>100</v>
      </c>
      <c r="M226" s="237" t="s">
        <v>470</v>
      </c>
      <c r="N226" s="237" t="s">
        <v>500</v>
      </c>
      <c r="O226" s="234" t="s">
        <v>513</v>
      </c>
      <c r="P226" s="32" t="str">
        <f>IF(COUNTA(L226)=1,IF(COUNTA($K226)=1,MAX(P$5:P225)&amp;$K226,MAX(P$5:P225)+1),"")</f>
        <v/>
      </c>
      <c r="Q226" s="32">
        <f>IF(COUNTA(M226)=1,IF(COUNTA($K226)=1,MAX(Q$5:Q225)&amp;$K226,MAX(Q$5:Q225)+1),"")</f>
        <v>107</v>
      </c>
      <c r="R226" s="32">
        <f>IF(COUNTA(N226)=1,IF(COUNTA($K226)=1,MAX(R$5:R225)&amp;$K226,MAX(R$5:R225)+1),"")</f>
        <v>115</v>
      </c>
      <c r="S226" s="32">
        <f>IF(COUNTA(O226)=1,IF(COUNTA($K226)=1,MAX(S$5:S225)&amp;$K226,MAX(S$5:S225)+1),"")</f>
        <v>120</v>
      </c>
      <c r="Z226" s="5" t="str">
        <f>VLOOKUP(I226,'Mapping Service'!$K:$S,9,0)</f>
        <v>mechanicalServiceTask0000122</v>
      </c>
    </row>
    <row r="227" spans="1:29" ht="28.8">
      <c r="A227" s="5" t="s">
        <v>2404</v>
      </c>
      <c r="B227" s="63" t="s">
        <v>375</v>
      </c>
      <c r="C227" s="5" t="s">
        <v>1427</v>
      </c>
      <c r="D227" s="207" t="s">
        <v>1446</v>
      </c>
      <c r="E227" s="82" t="s">
        <v>894</v>
      </c>
      <c r="G227" s="157" t="s">
        <v>421</v>
      </c>
      <c r="H227" s="157" t="s">
        <v>448</v>
      </c>
      <c r="I227" s="157">
        <v>104</v>
      </c>
      <c r="J227" s="95" t="s">
        <v>2023</v>
      </c>
      <c r="M227" s="243" t="s">
        <v>1546</v>
      </c>
      <c r="N227" s="243" t="s">
        <v>503</v>
      </c>
      <c r="O227" s="234" t="s">
        <v>516</v>
      </c>
      <c r="P227" s="32" t="str">
        <f>IF(COUNTA(L227)=1,IF(COUNTA($K227)=1,MAX(P$5:P226)&amp;$K227,MAX(P$5:P226)+1),"")</f>
        <v/>
      </c>
      <c r="Q227" s="32">
        <f>IF(COUNTA(M227)=1,IF(COUNTA($K227)=1,MAX(Q$5:Q226)&amp;$K227,MAX(Q$5:Q226)+1),"")</f>
        <v>108</v>
      </c>
      <c r="R227" s="32">
        <f>IF(COUNTA(N227)=1,IF(COUNTA($K227)=1,MAX(R$5:R226)&amp;$K227,MAX(R$5:R226)+1),"")</f>
        <v>116</v>
      </c>
      <c r="S227" s="32">
        <f>IF(COUNTA(O227)=1,IF(COUNTA($K227)=1,MAX(S$5:S226)&amp;$K227,MAX(S$5:S226)+1),"")</f>
        <v>121</v>
      </c>
      <c r="Z227" s="5" t="str">
        <f>VLOOKUP(I227,'Mapping Service'!$K:$S,9,0)</f>
        <v>mechanicalServiceTask0000126</v>
      </c>
    </row>
    <row r="228" spans="1:29">
      <c r="A228" s="5" t="s">
        <v>2404</v>
      </c>
      <c r="B228" s="63" t="s">
        <v>375</v>
      </c>
      <c r="C228" s="5" t="s">
        <v>1427</v>
      </c>
      <c r="D228" t="s">
        <v>2153</v>
      </c>
      <c r="E228" s="82" t="s">
        <v>894</v>
      </c>
      <c r="G228" s="163" t="s">
        <v>954</v>
      </c>
      <c r="H228" s="163" t="s">
        <v>954</v>
      </c>
      <c r="I228" s="163" t="s">
        <v>954</v>
      </c>
      <c r="J228" s="95" t="s">
        <v>2072</v>
      </c>
      <c r="M228" s="234" t="s">
        <v>477</v>
      </c>
      <c r="N228" s="237" t="s">
        <v>506</v>
      </c>
      <c r="O228" s="234" t="s">
        <v>1603</v>
      </c>
      <c r="P228" s="32" t="str">
        <f>IF(COUNTA(L228)=1,IF(COUNTA($K228)=1,MAX(P$5:P227)&amp;$K228,MAX(P$5:P227)+1),"")</f>
        <v/>
      </c>
      <c r="Q228" s="32">
        <f>IF(COUNTA(M228)=1,IF(COUNTA($K228)=1,MAX(Q$5:Q227)&amp;$K228,MAX(Q$5:Q227)+1),"")</f>
        <v>109</v>
      </c>
      <c r="R228" s="32">
        <f>IF(COUNTA(N228)=1,IF(COUNTA($K228)=1,MAX(R$5:R227)&amp;$K228,MAX(R$5:R227)+1),"")</f>
        <v>117</v>
      </c>
      <c r="S228" s="32">
        <f>IF(COUNTA(O228)=1,IF(COUNTA($K228)=1,MAX(S$5:S227)&amp;$K228,MAX(S$5:S227)+1),"")</f>
        <v>122</v>
      </c>
      <c r="Z228" s="5" t="e">
        <f>VLOOKUP(I228,'Mapping Service'!$K:$S,9,0)</f>
        <v>#N/A</v>
      </c>
    </row>
    <row r="229" spans="1:29">
      <c r="A229" s="5" t="s">
        <v>2404</v>
      </c>
      <c r="B229" s="63" t="s">
        <v>375</v>
      </c>
      <c r="C229" s="5" t="s">
        <v>1427</v>
      </c>
      <c r="D229" s="148" t="s">
        <v>2154</v>
      </c>
      <c r="E229" s="82" t="s">
        <v>2031</v>
      </c>
      <c r="F229" s="85"/>
      <c r="G229" s="157">
        <v>92</v>
      </c>
      <c r="H229" s="157">
        <v>101</v>
      </c>
      <c r="I229" s="157">
        <v>105</v>
      </c>
      <c r="J229" s="151"/>
      <c r="K229" s="166"/>
      <c r="M229" s="234" t="s">
        <v>480</v>
      </c>
      <c r="N229" s="234" t="s">
        <v>509</v>
      </c>
      <c r="O229" s="234" t="s">
        <v>533</v>
      </c>
      <c r="P229" s="32" t="str">
        <f>IF(COUNTA(L229)=1,IF(COUNTA($K229)=1,MAX(P$5:P228)&amp;$K229,MAX(P$5:P228)+1),"")</f>
        <v/>
      </c>
      <c r="Q229" s="32">
        <f>IF(COUNTA(M229)=1,IF(COUNTA($K229)=1,MAX(Q$5:Q228)&amp;$K229,MAX(Q$5:Q228)+1),"")</f>
        <v>110</v>
      </c>
      <c r="R229" s="32">
        <f>IF(COUNTA(N229)=1,IF(COUNTA($K229)=1,MAX(R$5:R228)&amp;$K229,MAX(R$5:R228)+1),"")</f>
        <v>118</v>
      </c>
      <c r="S229" s="32">
        <f>IF(COUNTA(O229)=1,IF(COUNTA($K229)=1,MAX(S$5:S228)&amp;$K229,MAX(S$5:S228)+1),"")</f>
        <v>123</v>
      </c>
      <c r="T229" s="79"/>
      <c r="U229" s="79"/>
      <c r="V229" s="79"/>
      <c r="W229" s="79"/>
      <c r="X229" s="79"/>
      <c r="Y229" s="79"/>
      <c r="Z229" s="5" t="e">
        <f>VLOOKUP(I229,'Mapping Service'!$K:$S,9,0)</f>
        <v>#N/A</v>
      </c>
      <c r="AA229" s="79"/>
      <c r="AB229" s="79"/>
      <c r="AC229" s="79"/>
    </row>
    <row r="230" spans="1:29">
      <c r="A230" s="5" t="s">
        <v>2404</v>
      </c>
      <c r="B230" s="63" t="s">
        <v>375</v>
      </c>
      <c r="C230" s="5" t="s">
        <v>1427</v>
      </c>
      <c r="D230" s="2" t="s">
        <v>2155</v>
      </c>
      <c r="E230" s="230" t="s">
        <v>2066</v>
      </c>
      <c r="F230" s="85"/>
      <c r="G230" s="157" t="s">
        <v>1451</v>
      </c>
      <c r="H230" s="157" t="s">
        <v>1452</v>
      </c>
      <c r="I230" s="157" t="s">
        <v>463</v>
      </c>
      <c r="J230" s="150" t="s">
        <v>2156</v>
      </c>
      <c r="K230" s="96" t="s">
        <v>2525</v>
      </c>
      <c r="M230" s="234" t="s">
        <v>1553</v>
      </c>
      <c r="N230" s="237" t="s">
        <v>1702</v>
      </c>
      <c r="O230" s="237" t="s">
        <v>1643</v>
      </c>
      <c r="P230" s="32" t="str">
        <f>IF(COUNTA(L230)=1,IF(COUNTA($K230)=1,MAX(P$5:P229)&amp;$K230,MAX(P$5:P229)+1),"")</f>
        <v/>
      </c>
      <c r="Q230" s="32" t="str">
        <f>IF(COUNTA(M230)=1,IF(COUNTA($K230)=1,MAX(Q$5:Q229)&amp;$K230,MAX(Q$5:Q229)+1),"")</f>
        <v>110a</v>
      </c>
      <c r="R230" s="32" t="str">
        <f>IF(COUNTA(N230)=1,IF(COUNTA($K230)=1,MAX(R$5:R229)&amp;$K230,MAX(R$5:R229)+1),"")</f>
        <v>118a</v>
      </c>
      <c r="S230" s="32" t="str">
        <f>IF(COUNTA(O230)=1,IF(COUNTA($K230)=1,MAX(S$5:S229)&amp;$K230,MAX(S$5:S229)+1),"")</f>
        <v>123a</v>
      </c>
      <c r="T230" s="79"/>
      <c r="U230" s="79"/>
      <c r="V230" s="79"/>
      <c r="W230" s="79"/>
      <c r="X230" s="79"/>
      <c r="Y230" s="79"/>
      <c r="Z230" s="5" t="str">
        <f>VLOOKUP(I230,'Mapping Service'!$K:$S,9,0)</f>
        <v>mechanicalServiceTask000507</v>
      </c>
      <c r="AA230" s="79"/>
      <c r="AB230" s="79"/>
      <c r="AC230" s="79"/>
    </row>
    <row r="231" spans="1:29">
      <c r="A231" s="5" t="s">
        <v>2404</v>
      </c>
      <c r="B231" s="63" t="s">
        <v>375</v>
      </c>
      <c r="C231" s="5" t="s">
        <v>1427</v>
      </c>
      <c r="D231" s="2" t="s">
        <v>2157</v>
      </c>
      <c r="E231" s="230" t="s">
        <v>2066</v>
      </c>
      <c r="F231" s="85"/>
      <c r="G231" s="157" t="s">
        <v>1464</v>
      </c>
      <c r="H231" s="157" t="s">
        <v>1465</v>
      </c>
      <c r="I231" s="157" t="s">
        <v>467</v>
      </c>
      <c r="J231" s="151" t="s">
        <v>2156</v>
      </c>
      <c r="K231" s="166" t="s">
        <v>2526</v>
      </c>
      <c r="M231" s="234" t="s">
        <v>484</v>
      </c>
      <c r="N231" s="237" t="s">
        <v>1704</v>
      </c>
      <c r="O231" s="237" t="s">
        <v>1651</v>
      </c>
      <c r="P231" s="32" t="str">
        <f>IF(COUNTA(L231)=1,IF(COUNTA($K231)=1,MAX(P$5:P230)&amp;$K231,MAX(P$5:P230)+1),"")</f>
        <v/>
      </c>
      <c r="Q231" s="32" t="str">
        <f>IF(COUNTA(M231)=1,IF(COUNTA($K231)=1,MAX(Q$5:Q230)&amp;$K231,MAX(Q$5:Q230)+1),"")</f>
        <v>110b</v>
      </c>
      <c r="R231" s="32" t="str">
        <f>IF(COUNTA(N231)=1,IF(COUNTA($K231)=1,MAX(R$5:R230)&amp;$K231,MAX(R$5:R230)+1),"")</f>
        <v>118b</v>
      </c>
      <c r="S231" s="32" t="str">
        <f>IF(COUNTA(O231)=1,IF(COUNTA($K231)=1,MAX(S$5:S230)&amp;$K231,MAX(S$5:S230)+1),"")</f>
        <v>123b</v>
      </c>
      <c r="T231" s="145" t="s">
        <v>2158</v>
      </c>
      <c r="U231" s="79"/>
      <c r="V231" s="79"/>
      <c r="W231" s="79"/>
      <c r="X231" s="79"/>
      <c r="Y231" s="79"/>
      <c r="Z231" s="5" t="str">
        <f>VLOOKUP(I231,'Mapping Service'!$K:$S,9,0)</f>
        <v>mechanicalServiceTask000508</v>
      </c>
      <c r="AA231" s="79"/>
      <c r="AB231" s="79"/>
      <c r="AC231" s="79"/>
    </row>
    <row r="232" spans="1:29">
      <c r="A232" s="5" t="s">
        <v>2404</v>
      </c>
      <c r="B232" s="63" t="s">
        <v>375</v>
      </c>
      <c r="C232" s="5" t="s">
        <v>1427</v>
      </c>
      <c r="D232" s="7" t="s">
        <v>1493</v>
      </c>
      <c r="E232" s="82" t="s">
        <v>894</v>
      </c>
      <c r="G232" s="157" t="s">
        <v>427</v>
      </c>
      <c r="H232" s="157" t="s">
        <v>454</v>
      </c>
      <c r="I232" s="157">
        <v>106</v>
      </c>
      <c r="J232" s="150" t="s">
        <v>2156</v>
      </c>
      <c r="M232" s="234" t="s">
        <v>487</v>
      </c>
      <c r="N232" s="234" t="s">
        <v>513</v>
      </c>
      <c r="O232" s="234" t="s">
        <v>1528</v>
      </c>
      <c r="P232" s="32" t="str">
        <f>IF(COUNTA(L232)=1,IF(COUNTA($K232)=1,MAX(P$5:P231)&amp;$K232,MAX(P$5:P231)+1),"")</f>
        <v/>
      </c>
      <c r="Q232" s="32">
        <f>IF(COUNTA(M232)=1,IF(COUNTA($K232)=1,MAX(Q$5:Q231)&amp;$K232,MAX(Q$5:Q231)+1),"")</f>
        <v>111</v>
      </c>
      <c r="R232" s="32">
        <f>IF(COUNTA(N232)=1,IF(COUNTA($K232)=1,MAX(R$5:R231)&amp;$K232,MAX(R$5:R231)+1),"")</f>
        <v>119</v>
      </c>
      <c r="S232" s="32">
        <f>IF(COUNTA(O232)=1,IF(COUNTA($K232)=1,MAX(S$5:S231)&amp;$K232,MAX(S$5:S231)+1),"")</f>
        <v>124</v>
      </c>
      <c r="Z232" s="5" t="str">
        <f>VLOOKUP(I232,'Mapping Service'!$K:$S,9,0)</f>
        <v>mechanicalServiceTask00001000030</v>
      </c>
    </row>
    <row r="233" spans="1:29" ht="28.8">
      <c r="A233" s="5" t="s">
        <v>2404</v>
      </c>
      <c r="B233" s="63" t="s">
        <v>375</v>
      </c>
      <c r="C233" s="5" t="s">
        <v>1427</v>
      </c>
      <c r="D233" s="151" t="s">
        <v>2159</v>
      </c>
      <c r="E233" s="82" t="s">
        <v>2031</v>
      </c>
      <c r="F233" s="85"/>
      <c r="G233" s="157" t="s">
        <v>1571</v>
      </c>
      <c r="H233" s="157" t="s">
        <v>2160</v>
      </c>
      <c r="I233" s="157" t="s">
        <v>2161</v>
      </c>
      <c r="J233" s="228" t="s">
        <v>2162</v>
      </c>
      <c r="K233" s="214"/>
      <c r="M233" s="234" t="s">
        <v>497</v>
      </c>
      <c r="N233" s="234" t="s">
        <v>516</v>
      </c>
      <c r="O233" s="237" t="s">
        <v>1723</v>
      </c>
      <c r="P233" s="32" t="str">
        <f>IF(COUNTA(L233)=1,IF(COUNTA($K233)=1,MAX(P$5:P232)&amp;$K233,MAX(P$5:P232)+1),"")</f>
        <v/>
      </c>
      <c r="Q233" s="32">
        <f>IF(COUNTA(M233)=1,IF(COUNTA($K233)=1,MAX(Q$5:Q232)&amp;$K233,MAX(Q$5:Q232)+1),"")</f>
        <v>112</v>
      </c>
      <c r="R233" s="32">
        <f>IF(COUNTA(N233)=1,IF(COUNTA($K233)=1,MAX(R$5:R232)&amp;$K233,MAX(R$5:R232)+1),"")</f>
        <v>120</v>
      </c>
      <c r="S233" s="32">
        <f>IF(COUNTA(O233)=1,IF(COUNTA($K233)=1,MAX(S$5:S232)&amp;$K233,MAX(S$5:S232)+1),"")</f>
        <v>125</v>
      </c>
      <c r="T233" s="79"/>
      <c r="U233" s="79"/>
      <c r="V233" s="79"/>
      <c r="W233" s="79"/>
      <c r="X233" s="79"/>
      <c r="Y233" s="79"/>
      <c r="Z233" s="5" t="e">
        <f>VLOOKUP(I233,'Mapping Service'!$K:$S,9,0)</f>
        <v>#N/A</v>
      </c>
      <c r="AA233" s="79"/>
      <c r="AB233" s="79"/>
      <c r="AC233" s="79"/>
    </row>
    <row r="234" spans="1:29" ht="28.8">
      <c r="A234" s="5" t="s">
        <v>2404</v>
      </c>
      <c r="B234" s="63" t="s">
        <v>375</v>
      </c>
      <c r="C234" s="5" t="s">
        <v>1427</v>
      </c>
      <c r="D234" s="151" t="s">
        <v>2163</v>
      </c>
      <c r="E234" s="82" t="s">
        <v>2058</v>
      </c>
      <c r="F234" s="85"/>
      <c r="G234" s="157" t="s">
        <v>1575</v>
      </c>
      <c r="H234" s="157" t="s">
        <v>2164</v>
      </c>
      <c r="I234" s="157" t="s">
        <v>564</v>
      </c>
      <c r="J234" s="228" t="s">
        <v>2162</v>
      </c>
      <c r="K234" s="214" t="s">
        <v>2525</v>
      </c>
      <c r="M234" s="234" t="s">
        <v>2150</v>
      </c>
      <c r="N234" s="237" t="s">
        <v>2218</v>
      </c>
      <c r="O234" s="237" t="s">
        <v>1632</v>
      </c>
      <c r="P234" s="32" t="str">
        <f>IF(COUNTA(L234)=1,IF(COUNTA($K234)=1,MAX(P$5:P233)&amp;$K234,MAX(P$5:P233)+1),"")</f>
        <v/>
      </c>
      <c r="Q234" s="32" t="str">
        <f>IF(COUNTA(M234)=1,IF(COUNTA($K234)=1,MAX(Q$5:Q233)&amp;$K234,MAX(Q$5:Q233)+1),"")</f>
        <v>112a</v>
      </c>
      <c r="R234" s="32" t="str">
        <f>IF(COUNTA(N234)=1,IF(COUNTA($K234)=1,MAX(R$5:R233)&amp;$K234,MAX(R$5:R233)+1),"")</f>
        <v>120a</v>
      </c>
      <c r="S234" s="32" t="str">
        <f>IF(COUNTA(O234)=1,IF(COUNTA($K234)=1,MAX(S$5:S233)&amp;$K234,MAX(S$5:S233)+1),"")</f>
        <v>125a</v>
      </c>
      <c r="T234" s="79"/>
      <c r="U234" s="79"/>
      <c r="V234" s="79"/>
      <c r="W234" s="79"/>
      <c r="X234" s="79"/>
      <c r="Y234" s="79"/>
      <c r="Z234" s="5" t="str">
        <f>VLOOKUP(I234,'Mapping Service'!$K:$S,9,0)</f>
        <v>2ae3cb4e-ef50-4814-a2cq-a8b2b1944e1a</v>
      </c>
      <c r="AA234" s="79"/>
      <c r="AB234" s="79"/>
      <c r="AC234" s="79"/>
    </row>
    <row r="235" spans="1:29" ht="28.8">
      <c r="A235" s="5" t="s">
        <v>2404</v>
      </c>
      <c r="B235" s="63" t="s">
        <v>375</v>
      </c>
      <c r="C235" s="5" t="s">
        <v>1427</v>
      </c>
      <c r="D235" s="151" t="s">
        <v>2166</v>
      </c>
      <c r="E235" s="82" t="s">
        <v>2058</v>
      </c>
      <c r="F235" s="85"/>
      <c r="G235" s="157" t="s">
        <v>1578</v>
      </c>
      <c r="H235" s="157" t="s">
        <v>2167</v>
      </c>
      <c r="I235" s="157" t="s">
        <v>567</v>
      </c>
      <c r="J235" s="228" t="s">
        <v>2162</v>
      </c>
      <c r="K235" s="214" t="s">
        <v>2526</v>
      </c>
      <c r="M235" s="234" t="s">
        <v>2152</v>
      </c>
      <c r="N235" s="237" t="s">
        <v>2160</v>
      </c>
      <c r="O235" s="237" t="s">
        <v>1497</v>
      </c>
      <c r="P235" s="32" t="str">
        <f>IF(COUNTA(L235)=1,IF(COUNTA($K235)=1,MAX(P$5:P234)&amp;$K235,MAX(P$5:P234)+1),"")</f>
        <v/>
      </c>
      <c r="Q235" s="32" t="str">
        <f>IF(COUNTA(M235)=1,IF(COUNTA($K235)=1,MAX(Q$5:Q234)&amp;$K235,MAX(Q$5:Q234)+1),"")</f>
        <v>112b</v>
      </c>
      <c r="R235" s="32" t="str">
        <f>IF(COUNTA(N235)=1,IF(COUNTA($K235)=1,MAX(R$5:R234)&amp;$K235,MAX(R$5:R234)+1),"")</f>
        <v>120b</v>
      </c>
      <c r="S235" s="32" t="str">
        <f>IF(COUNTA(O235)=1,IF(COUNTA($K235)=1,MAX(S$5:S234)&amp;$K235,MAX(S$5:S234)+1),"")</f>
        <v>125b</v>
      </c>
      <c r="T235" s="145" t="s">
        <v>2158</v>
      </c>
      <c r="U235" s="79"/>
      <c r="V235" s="79"/>
      <c r="W235" s="79"/>
      <c r="X235" s="79"/>
      <c r="Y235" s="79"/>
      <c r="Z235" s="5" t="str">
        <f>VLOOKUP(I235,'Mapping Service'!$K:$S,9,0)</f>
        <v>2f3dda9f-89er-406f-96ec-2f1e4162f9a5</v>
      </c>
      <c r="AA235" s="79"/>
      <c r="AB235" s="79"/>
      <c r="AC235" s="79"/>
    </row>
    <row r="236" spans="1:29" ht="33.6" customHeight="1">
      <c r="A236" s="5" t="s">
        <v>2404</v>
      </c>
      <c r="B236" s="63" t="s">
        <v>375</v>
      </c>
      <c r="C236" s="5" t="s">
        <v>1427</v>
      </c>
      <c r="D236" s="7" t="s">
        <v>1521</v>
      </c>
      <c r="E236" s="82" t="s">
        <v>894</v>
      </c>
      <c r="G236" s="163" t="s">
        <v>954</v>
      </c>
      <c r="H236" s="163" t="s">
        <v>954</v>
      </c>
      <c r="I236" s="163" t="s">
        <v>954</v>
      </c>
      <c r="J236" s="95" t="s">
        <v>2072</v>
      </c>
      <c r="M236" s="243" t="s">
        <v>500</v>
      </c>
      <c r="N236" s="243" t="s">
        <v>1603</v>
      </c>
      <c r="O236" s="234" t="s">
        <v>560</v>
      </c>
      <c r="P236" s="32" t="str">
        <f>IF(COUNTA(L236)=1,IF(COUNTA($K236)=1,MAX(P$5:P235)&amp;$K236,MAX(P$5:P235)+1),"")</f>
        <v/>
      </c>
      <c r="Q236" s="32">
        <f>IF(COUNTA(M236)=1,IF(COUNTA($K236)=1,MAX(Q$5:Q235)&amp;$K236,MAX(Q$5:Q235)+1),"")</f>
        <v>113</v>
      </c>
      <c r="R236" s="32">
        <f>IF(COUNTA(N236)=1,IF(COUNTA($K236)=1,MAX(R$5:R235)&amp;$K236,MAX(R$5:R235)+1),"")</f>
        <v>121</v>
      </c>
      <c r="S236" s="32">
        <f>IF(COUNTA(O236)=1,IF(COUNTA($K236)=1,MAX(S$5:S235)&amp;$K236,MAX(S$5:S235)+1),"")</f>
        <v>126</v>
      </c>
      <c r="Z236" s="5" t="e">
        <f>VLOOKUP(I236,'Mapping Service'!$K:$S,9,0)</f>
        <v>#N/A</v>
      </c>
    </row>
    <row r="237" spans="1:29" ht="28.8">
      <c r="A237" s="5" t="s">
        <v>2404</v>
      </c>
      <c r="B237" s="63" t="s">
        <v>375</v>
      </c>
      <c r="C237" s="5" t="s">
        <v>1427</v>
      </c>
      <c r="D237" s="189" t="s">
        <v>2168</v>
      </c>
      <c r="E237" s="143" t="s">
        <v>2025</v>
      </c>
      <c r="G237" s="157">
        <v>109</v>
      </c>
      <c r="H237" s="157">
        <v>121</v>
      </c>
      <c r="I237" s="157">
        <v>126</v>
      </c>
      <c r="M237" s="243" t="s">
        <v>503</v>
      </c>
      <c r="N237" s="243" t="s">
        <v>533</v>
      </c>
      <c r="O237" s="234" t="s">
        <v>570</v>
      </c>
      <c r="P237" s="32" t="str">
        <f>IF(COUNTA(L237)=1,IF(COUNTA($K237)=1,MAX(P$5:P236)&amp;$K237,MAX(P$5:P236)+1),"")</f>
        <v/>
      </c>
      <c r="Q237" s="32">
        <f>IF(COUNTA(M237)=1,IF(COUNTA($K237)=1,MAX(Q$5:Q236)&amp;$K237,MAX(Q$5:Q236)+1),"")</f>
        <v>114</v>
      </c>
      <c r="R237" s="32">
        <f>IF(COUNTA(N237)=1,IF(COUNTA($K237)=1,MAX(R$5:R236)&amp;$K237,MAX(R$5:R236)+1),"")</f>
        <v>122</v>
      </c>
      <c r="S237" s="32">
        <f>IF(COUNTA(O237)=1,IF(COUNTA($K237)=1,MAX(S$5:S236)&amp;$K237,MAX(S$5:S236)+1),"")</f>
        <v>127</v>
      </c>
      <c r="Z237" s="5" t="str">
        <f>VLOOKUP(I237,'Mapping Service'!$K:$S,9,0)</f>
        <v>mechanicalServiceTask0009000023</v>
      </c>
    </row>
    <row r="238" spans="1:29">
      <c r="A238" s="5" t="s">
        <v>2404</v>
      </c>
      <c r="B238" s="63" t="s">
        <v>375</v>
      </c>
      <c r="C238" s="5" t="s">
        <v>1427</v>
      </c>
      <c r="D238" s="189" t="s">
        <v>2447</v>
      </c>
      <c r="E238" s="190" t="s">
        <v>2448</v>
      </c>
      <c r="G238" s="157">
        <v>109</v>
      </c>
      <c r="H238" s="158" t="s">
        <v>1632</v>
      </c>
      <c r="I238" s="158" t="s">
        <v>2174</v>
      </c>
      <c r="J238" s="249"/>
      <c r="K238" s="216" t="s">
        <v>2525</v>
      </c>
      <c r="M238" s="237" t="s">
        <v>1606</v>
      </c>
      <c r="N238" s="237" t="s">
        <v>1643</v>
      </c>
      <c r="O238" s="237" t="s">
        <v>2449</v>
      </c>
      <c r="P238" s="32" t="str">
        <f>IF(COUNTA(L238)=1,IF(COUNTA($K238)=1,MAX(P$5:P237)&amp;$K238,MAX(P$5:P237)+1),"")</f>
        <v/>
      </c>
      <c r="Q238" s="32" t="str">
        <f>IF(COUNTA(M238)=1,IF(COUNTA($K238)=1,MAX(Q$5:Q237)&amp;$K238,MAX(Q$5:Q237)+1),"")</f>
        <v>114a</v>
      </c>
      <c r="R238" s="32" t="str">
        <f>IF(COUNTA(N238)=1,IF(COUNTA($K238)=1,MAX(R$5:R237)&amp;$K238,MAX(R$5:R237)+1),"")</f>
        <v>122a</v>
      </c>
      <c r="S238" s="32" t="str">
        <f>IF(COUNTA(O238)=1,IF(COUNTA($K238)=1,MAX(S$5:S237)&amp;$K238,MAX(S$5:S237)+1),"")</f>
        <v>127a</v>
      </c>
      <c r="V238" s="94"/>
      <c r="Z238" s="5" t="e">
        <f>VLOOKUP(I238,'Mapping Service'!$K:$S,9,0)</f>
        <v>#N/A</v>
      </c>
    </row>
    <row r="239" spans="1:29">
      <c r="A239" s="5" t="s">
        <v>2404</v>
      </c>
      <c r="B239" s="63" t="s">
        <v>375</v>
      </c>
      <c r="C239" s="5" t="s">
        <v>1427</v>
      </c>
      <c r="D239" s="189" t="s">
        <v>2450</v>
      </c>
      <c r="E239" s="190" t="s">
        <v>2448</v>
      </c>
      <c r="G239" s="157" t="s">
        <v>1553</v>
      </c>
      <c r="H239" s="157" t="s">
        <v>1632</v>
      </c>
      <c r="I239" s="157" t="s">
        <v>2174</v>
      </c>
      <c r="J239" s="249"/>
      <c r="K239" s="216" t="s">
        <v>2526</v>
      </c>
      <c r="M239" s="237" t="s">
        <v>1611</v>
      </c>
      <c r="N239" s="237" t="s">
        <v>1651</v>
      </c>
      <c r="O239" s="237" t="s">
        <v>2186</v>
      </c>
      <c r="P239" s="32" t="str">
        <f>IF(COUNTA(L239)=1,IF(COUNTA($K239)=1,MAX(P$5:P238)&amp;$K239,MAX(P$5:P238)+1),"")</f>
        <v/>
      </c>
      <c r="Q239" s="32" t="str">
        <f>IF(COUNTA(M239)=1,IF(COUNTA($K239)=1,MAX(Q$5:Q238)&amp;$K239,MAX(Q$5:Q238)+1),"")</f>
        <v>114b</v>
      </c>
      <c r="R239" s="32" t="str">
        <f>IF(COUNTA(N239)=1,IF(COUNTA($K239)=1,MAX(R$5:R238)&amp;$K239,MAX(R$5:R238)+1),"")</f>
        <v>122b</v>
      </c>
      <c r="S239" s="32" t="str">
        <f>IF(COUNTA(O239)=1,IF(COUNTA($K239)=1,MAX(S$5:S238)&amp;$K239,MAX(S$5:S238)+1),"")</f>
        <v>127b</v>
      </c>
      <c r="V239" s="191" t="s">
        <v>2032</v>
      </c>
      <c r="Z239" s="5" t="e">
        <f>VLOOKUP(I239,'Mapping Service'!$K:$S,9,0)</f>
        <v>#N/A</v>
      </c>
    </row>
    <row r="240" spans="1:29">
      <c r="A240" s="5" t="s">
        <v>2404</v>
      </c>
      <c r="B240" s="63" t="s">
        <v>375</v>
      </c>
      <c r="C240" s="5" t="s">
        <v>1427</v>
      </c>
      <c r="D240" s="24" t="s">
        <v>2451</v>
      </c>
      <c r="E240" s="143" t="s">
        <v>1043</v>
      </c>
      <c r="G240" s="158" t="s">
        <v>954</v>
      </c>
      <c r="H240" s="158" t="s">
        <v>954</v>
      </c>
      <c r="I240" s="96" t="s">
        <v>954</v>
      </c>
      <c r="J240" s="249"/>
      <c r="K240" s="216"/>
      <c r="M240" s="237" t="s">
        <v>23</v>
      </c>
      <c r="N240" s="237" t="s">
        <v>23</v>
      </c>
      <c r="O240" s="237" t="s">
        <v>23</v>
      </c>
      <c r="P240" s="32" t="str">
        <f>IF(COUNTA(L240)=1,IF(COUNTA($K240)=1,MAX(P$5:P239)&amp;$K240,MAX(P$5:P239)+1),"")</f>
        <v/>
      </c>
      <c r="Q240" s="32" t="s">
        <v>1043</v>
      </c>
      <c r="R240" s="32" t="s">
        <v>1043</v>
      </c>
      <c r="S240" s="32" t="s">
        <v>1043</v>
      </c>
      <c r="V240" s="94"/>
      <c r="Z240" s="5" t="e">
        <f>VLOOKUP(I240,'Mapping Service'!$K:$S,9,0)</f>
        <v>#N/A</v>
      </c>
    </row>
    <row r="241" spans="1:29">
      <c r="A241" s="5" t="s">
        <v>2404</v>
      </c>
      <c r="B241" s="63" t="s">
        <v>375</v>
      </c>
      <c r="C241" s="5" t="s">
        <v>1427</v>
      </c>
      <c r="D241" t="s">
        <v>2177</v>
      </c>
      <c r="E241" s="82" t="s">
        <v>894</v>
      </c>
      <c r="G241" s="163" t="s">
        <v>954</v>
      </c>
      <c r="H241" s="163" t="s">
        <v>954</v>
      </c>
      <c r="I241" s="163" t="s">
        <v>954</v>
      </c>
      <c r="J241" s="95" t="s">
        <v>2072</v>
      </c>
      <c r="M241" s="243" t="s">
        <v>506</v>
      </c>
      <c r="N241" s="243" t="s">
        <v>1528</v>
      </c>
      <c r="O241" s="234" t="s">
        <v>573</v>
      </c>
      <c r="P241" s="32" t="str">
        <f>IF(COUNTA(L241)=1,IF(COUNTA($K241)=1,MAX(P$5:P240)&amp;$K241,MAX(P$5:P240)+1),"")</f>
        <v/>
      </c>
      <c r="Q241" s="32">
        <f>IF(COUNTA(M241)=1,IF(COUNTA($K241)=1,MAX(Q$5:Q240)&amp;$K241,MAX(Q$5:Q240)+1),"")</f>
        <v>115</v>
      </c>
      <c r="R241" s="32">
        <f>IF(COUNTA(N241)=1,IF(COUNTA($K241)=1,MAX(R$5:R240)&amp;$K241,MAX(R$5:R240)+1),"")</f>
        <v>123</v>
      </c>
      <c r="S241" s="32">
        <f>IF(COUNTA(O241)=1,IF(COUNTA($K241)=1,MAX(S$5:S240)&amp;$K241,MAX(S$5:S240)+1),"")</f>
        <v>128</v>
      </c>
      <c r="Z241" s="5" t="e">
        <f>VLOOKUP(I241,'Mapping Service'!$K:$S,9,0)</f>
        <v>#N/A</v>
      </c>
    </row>
    <row r="242" spans="1:29" s="2" customFormat="1" ht="28.8">
      <c r="A242" s="5" t="s">
        <v>2404</v>
      </c>
      <c r="B242" s="63" t="s">
        <v>375</v>
      </c>
      <c r="C242" s="5" t="s">
        <v>1427</v>
      </c>
      <c r="D242" s="2" t="s">
        <v>1532</v>
      </c>
      <c r="E242" s="82" t="s">
        <v>894</v>
      </c>
      <c r="F242" s="32"/>
      <c r="G242" s="157" t="s">
        <v>454</v>
      </c>
      <c r="H242" s="157" t="s">
        <v>497</v>
      </c>
      <c r="I242" s="157">
        <v>116</v>
      </c>
      <c r="J242" s="228" t="s">
        <v>2162</v>
      </c>
      <c r="K242" s="214"/>
      <c r="L242" s="234"/>
      <c r="M242" s="234" t="s">
        <v>509</v>
      </c>
      <c r="N242" s="234" t="s">
        <v>1723</v>
      </c>
      <c r="O242" s="234" t="s">
        <v>576</v>
      </c>
      <c r="P242" s="32" t="str">
        <f>IF(COUNTA(L242)=1,IF(COUNTA($K242)=1,MAX(P$5:P241)&amp;$K242,MAX(P$5:P241)+1),"")</f>
        <v/>
      </c>
      <c r="Q242" s="32">
        <f>IF(COUNTA(M242)=1,IF(COUNTA($K242)=1,MAX(Q$5:Q241)&amp;$K242,MAX(Q$5:Q241)+1),"")</f>
        <v>116</v>
      </c>
      <c r="R242" s="32">
        <f>IF(COUNTA(N242)=1,IF(COUNTA($K242)=1,MAX(R$5:R241)&amp;$K242,MAX(R$5:R241)+1),"")</f>
        <v>124</v>
      </c>
      <c r="S242" s="32">
        <f>IF(COUNTA(O242)=1,IF(COUNTA($K242)=1,MAX(S$5:S241)&amp;$K242,MAX(S$5:S241)+1),"")</f>
        <v>129</v>
      </c>
      <c r="T242" s="5"/>
      <c r="U242" s="5"/>
      <c r="V242" s="5"/>
      <c r="W242" s="5"/>
      <c r="X242" s="5"/>
      <c r="Y242" s="5"/>
      <c r="Z242" s="5" t="str">
        <f>VLOOKUP(I242,'Mapping Service'!$K:$S,9,0)</f>
        <v>mechanicalServiceTask000326</v>
      </c>
      <c r="AA242" s="5"/>
      <c r="AB242" s="5"/>
      <c r="AC242" s="5"/>
    </row>
    <row r="243" spans="1:29" s="2" customFormat="1" ht="28.8">
      <c r="A243" s="5" t="s">
        <v>2404</v>
      </c>
      <c r="B243" s="63" t="s">
        <v>375</v>
      </c>
      <c r="C243" s="5" t="s">
        <v>1427</v>
      </c>
      <c r="D243" s="7" t="s">
        <v>1533</v>
      </c>
      <c r="E243" s="82" t="s">
        <v>894</v>
      </c>
      <c r="F243" s="32"/>
      <c r="G243" s="157" t="s">
        <v>457</v>
      </c>
      <c r="H243" s="157" t="s">
        <v>500</v>
      </c>
      <c r="I243" s="157">
        <v>117</v>
      </c>
      <c r="J243" s="228" t="s">
        <v>2162</v>
      </c>
      <c r="K243" s="214"/>
      <c r="L243" s="234"/>
      <c r="M243" s="234" t="s">
        <v>513</v>
      </c>
      <c r="N243" s="234" t="s">
        <v>560</v>
      </c>
      <c r="O243" s="234" t="s">
        <v>579</v>
      </c>
      <c r="P243" s="32" t="str">
        <f>IF(COUNTA(L243)=1,IF(COUNTA($K243)=1,MAX(P$5:P242)&amp;$K243,MAX(P$5:P242)+1),"")</f>
        <v/>
      </c>
      <c r="Q243" s="32">
        <f>IF(COUNTA(M243)=1,IF(COUNTA($K243)=1,MAX(Q$5:Q242)&amp;$K243,MAX(Q$5:Q242)+1),"")</f>
        <v>117</v>
      </c>
      <c r="R243" s="32">
        <f>IF(COUNTA(N243)=1,IF(COUNTA($K243)=1,MAX(R$5:R242)&amp;$K243,MAX(R$5:R242)+1),"")</f>
        <v>125</v>
      </c>
      <c r="S243" s="32">
        <f>IF(COUNTA(O243)=1,IF(COUNTA($K243)=1,MAX(S$5:S242)&amp;$K243,MAX(S$5:S242)+1),"")</f>
        <v>130</v>
      </c>
      <c r="T243" s="5"/>
      <c r="U243" s="5"/>
      <c r="V243" s="5"/>
      <c r="W243" s="5"/>
      <c r="X243" s="5"/>
      <c r="Y243" s="5"/>
      <c r="Z243" s="5" t="str">
        <f>VLOOKUP(I243,'Mapping Service'!$K:$S,9,0)</f>
        <v>mechanicalServiceTask000327</v>
      </c>
      <c r="AA243" s="5"/>
      <c r="AB243" s="5"/>
      <c r="AC243" s="5"/>
    </row>
    <row r="244" spans="1:29">
      <c r="A244" s="5" t="s">
        <v>2404</v>
      </c>
      <c r="B244" s="81" t="s">
        <v>375</v>
      </c>
      <c r="C244" s="99" t="s">
        <v>472</v>
      </c>
      <c r="D244" s="22" t="s">
        <v>472</v>
      </c>
      <c r="E244" s="20" t="s">
        <v>2</v>
      </c>
      <c r="F244" s="71"/>
      <c r="J244" s="98"/>
      <c r="K244" s="213"/>
      <c r="M244" s="234" t="s">
        <v>23</v>
      </c>
      <c r="N244" s="234" t="s">
        <v>23</v>
      </c>
      <c r="O244" s="234" t="s">
        <v>23</v>
      </c>
      <c r="P244" s="71"/>
      <c r="Q244" s="71" t="s">
        <v>23</v>
      </c>
      <c r="R244" s="71" t="s">
        <v>23</v>
      </c>
      <c r="S244" s="71" t="s">
        <v>23</v>
      </c>
      <c r="T244" s="20"/>
      <c r="U244" s="20"/>
      <c r="V244" s="20"/>
      <c r="W244" s="20"/>
      <c r="X244" s="20"/>
      <c r="Y244" s="20"/>
      <c r="Z244" s="5" t="e">
        <f>VLOOKUP(I244,'Mapping Service'!$K:$S,9,0)</f>
        <v>#N/A</v>
      </c>
      <c r="AA244" s="20"/>
      <c r="AB244" s="20"/>
      <c r="AC244" s="20"/>
    </row>
    <row r="245" spans="1:29">
      <c r="A245" s="5" t="s">
        <v>2404</v>
      </c>
      <c r="B245" s="63" t="s">
        <v>375</v>
      </c>
      <c r="C245" s="5" t="s">
        <v>472</v>
      </c>
      <c r="D245" s="7" t="s">
        <v>1544</v>
      </c>
      <c r="E245" s="82" t="s">
        <v>894</v>
      </c>
      <c r="G245" s="157" t="s">
        <v>433</v>
      </c>
      <c r="H245" s="157" t="s">
        <v>460</v>
      </c>
      <c r="I245" s="157">
        <v>108</v>
      </c>
      <c r="J245" s="248"/>
      <c r="K245" s="214"/>
      <c r="M245" s="234" t="s">
        <v>516</v>
      </c>
      <c r="N245" s="234" t="s">
        <v>570</v>
      </c>
      <c r="O245" s="234" t="s">
        <v>583</v>
      </c>
      <c r="P245" s="32" t="str">
        <f>IF(COUNTA(L245)=1,IF(COUNTA($K245)=1,MAX(P$5:P244)&amp;$K245,MAX(P$5:P244)+1),"")</f>
        <v/>
      </c>
      <c r="Q245" s="32">
        <f>IF(COUNTA(M245)=1,IF(COUNTA($K245)=1,MAX(Q$5:Q244)&amp;$K245,MAX(Q$5:Q244)+1),"")</f>
        <v>118</v>
      </c>
      <c r="R245" s="32">
        <f>IF(COUNTA(N245)=1,IF(COUNTA($K245)=1,MAX(R$5:R244)&amp;$K245,MAX(R$5:R244)+1),"")</f>
        <v>126</v>
      </c>
      <c r="S245" s="32">
        <f>IF(COUNTA(O245)=1,IF(COUNTA($K245)=1,MAX(S$5:S244)&amp;$K245,MAX(S$5:S244)+1),"")</f>
        <v>131</v>
      </c>
      <c r="Z245" s="5" t="str">
        <f>VLOOKUP(I245,'Mapping Service'!$K:$S,9,0)</f>
        <v>mechanicalServiceTask000308001</v>
      </c>
    </row>
    <row r="246" spans="1:29" ht="28.35" customHeight="1">
      <c r="A246" s="5" t="s">
        <v>2404</v>
      </c>
      <c r="B246" s="63" t="s">
        <v>375</v>
      </c>
      <c r="C246" s="5" t="s">
        <v>472</v>
      </c>
      <c r="D246" s="7" t="s">
        <v>1545</v>
      </c>
      <c r="E246" s="82" t="s">
        <v>894</v>
      </c>
      <c r="G246" s="157" t="s">
        <v>442</v>
      </c>
      <c r="H246" s="157" t="s">
        <v>1546</v>
      </c>
      <c r="I246" s="157">
        <v>111</v>
      </c>
      <c r="J246" s="228"/>
      <c r="K246" s="214"/>
      <c r="M246" s="234" t="s">
        <v>1603</v>
      </c>
      <c r="N246" s="234" t="s">
        <v>573</v>
      </c>
      <c r="O246" s="234" t="s">
        <v>586</v>
      </c>
      <c r="P246" s="32" t="str">
        <f>IF(COUNTA(L246)=1,IF(COUNTA($K246)=1,MAX(P$5:P245)&amp;$K246,MAX(P$5:P245)+1),"")</f>
        <v/>
      </c>
      <c r="Q246" s="32">
        <f>IF(COUNTA(M246)=1,IF(COUNTA($K246)=1,MAX(Q$5:Q245)&amp;$K246,MAX(Q$5:Q245)+1),"")</f>
        <v>119</v>
      </c>
      <c r="R246" s="32">
        <f>IF(COUNTA(N246)=1,IF(COUNTA($K246)=1,MAX(R$5:R245)&amp;$K246,MAX(R$5:R245)+1),"")</f>
        <v>127</v>
      </c>
      <c r="S246" s="32">
        <f>IF(COUNTA(O246)=1,IF(COUNTA($K246)=1,MAX(S$5:S245)&amp;$K246,MAX(S$5:S245)+1),"")</f>
        <v>132</v>
      </c>
      <c r="Z246" s="5" t="str">
        <f>VLOOKUP(I246,'Mapping Service'!$K:$S,9,0)</f>
        <v>mechanicalServiceTask000308</v>
      </c>
    </row>
    <row r="247" spans="1:29" ht="25.5" customHeight="1">
      <c r="A247" s="5" t="s">
        <v>2404</v>
      </c>
      <c r="B247" s="63" t="s">
        <v>375</v>
      </c>
      <c r="C247" s="5" t="s">
        <v>472</v>
      </c>
      <c r="D247" s="7" t="s">
        <v>1547</v>
      </c>
      <c r="E247" s="82" t="s">
        <v>894</v>
      </c>
      <c r="G247" s="157" t="s">
        <v>448</v>
      </c>
      <c r="H247" s="157" t="s">
        <v>480</v>
      </c>
      <c r="I247" s="157">
        <v>113</v>
      </c>
      <c r="J247" s="228"/>
      <c r="K247" s="214"/>
      <c r="M247" s="234" t="s">
        <v>533</v>
      </c>
      <c r="N247" s="234" t="s">
        <v>576</v>
      </c>
      <c r="O247" s="234" t="s">
        <v>589</v>
      </c>
      <c r="P247" s="32" t="str">
        <f>IF(COUNTA(L247)=1,IF(COUNTA($K247)=1,MAX(P$5:P246)&amp;$K247,MAX(P$5:P246)+1),"")</f>
        <v/>
      </c>
      <c r="Q247" s="32">
        <f>IF(COUNTA(M247)=1,IF(COUNTA($K247)=1,MAX(Q$5:Q246)&amp;$K247,MAX(Q$5:Q246)+1),"")</f>
        <v>120</v>
      </c>
      <c r="R247" s="32">
        <f>IF(COUNTA(N247)=1,IF(COUNTA($K247)=1,MAX(R$5:R246)&amp;$K247,MAX(R$5:R246)+1),"")</f>
        <v>128</v>
      </c>
      <c r="S247" s="32">
        <f>IF(COUNTA(O247)=1,IF(COUNTA($K247)=1,MAX(S$5:S246)&amp;$K247,MAX(S$5:S246)+1),"")</f>
        <v>133</v>
      </c>
      <c r="Z247" s="5" t="str">
        <f>VLOOKUP(I247,'Mapping Service'!$K:$S,9,0)</f>
        <v>mechanicalServiceTask00030802</v>
      </c>
    </row>
    <row r="248" spans="1:29">
      <c r="A248" s="5" t="s">
        <v>2404</v>
      </c>
      <c r="B248" s="63" t="s">
        <v>375</v>
      </c>
      <c r="C248" s="5" t="s">
        <v>472</v>
      </c>
      <c r="D248" s="7" t="s">
        <v>1548</v>
      </c>
      <c r="E248" s="82" t="s">
        <v>894</v>
      </c>
      <c r="G248" s="157" t="s">
        <v>445</v>
      </c>
      <c r="H248" s="157" t="s">
        <v>477</v>
      </c>
      <c r="I248" s="157">
        <v>112</v>
      </c>
      <c r="J248" s="228"/>
      <c r="K248" s="214"/>
      <c r="M248" s="234" t="s">
        <v>1528</v>
      </c>
      <c r="N248" s="234" t="s">
        <v>579</v>
      </c>
      <c r="O248" s="234" t="s">
        <v>592</v>
      </c>
      <c r="P248" s="32" t="str">
        <f>IF(COUNTA(L248)=1,IF(COUNTA($K248)=1,MAX(P$5:P247)&amp;$K248,MAX(P$5:P247)+1),"")</f>
        <v/>
      </c>
      <c r="Q248" s="32">
        <f>IF(COUNTA(M248)=1,IF(COUNTA($K248)=1,MAX(Q$5:Q247)&amp;$K248,MAX(Q$5:Q247)+1),"")</f>
        <v>121</v>
      </c>
      <c r="R248" s="32">
        <f>IF(COUNTA(N248)=1,IF(COUNTA($K248)=1,MAX(R$5:R247)&amp;$K248,MAX(R$5:R247)+1),"")</f>
        <v>129</v>
      </c>
      <c r="S248" s="32">
        <f>IF(COUNTA(O248)=1,IF(COUNTA($K248)=1,MAX(S$5:S247)&amp;$K248,MAX(S$5:S247)+1),"")</f>
        <v>134</v>
      </c>
      <c r="Z248" s="5" t="str">
        <f>VLOOKUP(I248,'Mapping Service'!$K:$S,9,0)</f>
        <v>mechanicalServiceTask00030800</v>
      </c>
    </row>
    <row r="249" spans="1:29">
      <c r="A249" s="5" t="s">
        <v>2404</v>
      </c>
      <c r="B249" s="63" t="s">
        <v>375</v>
      </c>
      <c r="C249" s="5" t="s">
        <v>472</v>
      </c>
      <c r="D249" s="7" t="s">
        <v>1550</v>
      </c>
      <c r="E249" s="82" t="s">
        <v>894</v>
      </c>
      <c r="G249" s="157" t="s">
        <v>1552</v>
      </c>
      <c r="H249" s="157" t="s">
        <v>463</v>
      </c>
      <c r="I249" s="157">
        <v>109</v>
      </c>
      <c r="J249" s="248" t="s">
        <v>2156</v>
      </c>
      <c r="K249" s="214"/>
      <c r="M249" s="234" t="s">
        <v>1723</v>
      </c>
      <c r="N249" s="234" t="s">
        <v>583</v>
      </c>
      <c r="O249" s="237" t="s">
        <v>595</v>
      </c>
      <c r="P249" s="32" t="str">
        <f>IF(COUNTA(L249)=1,IF(COUNTA($K249)=1,MAX(P$5:P248)&amp;$K249,MAX(P$5:P248)+1),"")</f>
        <v/>
      </c>
      <c r="Q249" s="32">
        <f>IF(COUNTA(M249)=1,IF(COUNTA($K249)=1,MAX(Q$5:Q248)&amp;$K249,MAX(Q$5:Q248)+1),"")</f>
        <v>122</v>
      </c>
      <c r="R249" s="32">
        <f>IF(COUNTA(N249)=1,IF(COUNTA($K249)=1,MAX(R$5:R248)&amp;$K249,MAX(R$5:R248)+1),"")</f>
        <v>130</v>
      </c>
      <c r="S249" s="32">
        <f>IF(COUNTA(O249)=1,IF(COUNTA($K249)=1,MAX(S$5:S248)&amp;$K249,MAX(S$5:S248)+1),"")</f>
        <v>135</v>
      </c>
      <c r="Z249" s="5" t="str">
        <f>VLOOKUP(I249,'Mapping Service'!$K:$S,9,0)</f>
        <v>mechanicalServiceTask000308001000</v>
      </c>
    </row>
    <row r="250" spans="1:29">
      <c r="A250" s="5" t="s">
        <v>2404</v>
      </c>
      <c r="B250" s="63" t="s">
        <v>375</v>
      </c>
      <c r="C250" s="5" t="s">
        <v>472</v>
      </c>
      <c r="D250" s="7" t="s">
        <v>1554</v>
      </c>
      <c r="E250" s="82" t="s">
        <v>2031</v>
      </c>
      <c r="G250" s="157" t="s">
        <v>1555</v>
      </c>
      <c r="H250" s="157" t="s">
        <v>467</v>
      </c>
      <c r="I250" s="157" t="s">
        <v>484</v>
      </c>
      <c r="J250" s="228"/>
      <c r="K250" s="214" t="s">
        <v>2526</v>
      </c>
      <c r="M250" s="234" t="s">
        <v>1497</v>
      </c>
      <c r="N250" s="237" t="s">
        <v>2204</v>
      </c>
      <c r="O250" s="237" t="s">
        <v>2452</v>
      </c>
      <c r="P250" s="32" t="str">
        <f>IF(COUNTA(L250)=1,IF(COUNTA($K250)=1,MAX(P$5:P249)&amp;$K250,MAX(P$5:P249)+1),"")</f>
        <v/>
      </c>
      <c r="Q250" s="32" t="str">
        <f>IF(COUNTA(M250)=1,IF(COUNTA($K250)=1,MAX(Q$5:Q249)&amp;$K250,MAX(Q$5:Q249)+1),"")</f>
        <v>122b</v>
      </c>
      <c r="R250" s="32" t="str">
        <f>IF(COUNTA(N250)=1,IF(COUNTA($K250)=1,MAX(R$5:R249)&amp;$K250,MAX(R$5:R249)+1),"")</f>
        <v>130b</v>
      </c>
      <c r="S250" s="32" t="str">
        <f>IF(COUNTA(O250)=1,IF(COUNTA($K250)=1,MAX(S$5:S249)&amp;$K250,MAX(S$5:S249)+1),"")</f>
        <v>135b</v>
      </c>
      <c r="Z250" s="5" t="str">
        <f>VLOOKUP(I250,'Mapping Service'!$K:$S,9,0)</f>
        <v>mechanicalServiceTask000306</v>
      </c>
    </row>
    <row r="251" spans="1:29">
      <c r="A251" s="5" t="s">
        <v>2404</v>
      </c>
      <c r="B251" s="63" t="s">
        <v>375</v>
      </c>
      <c r="C251" s="5" t="s">
        <v>472</v>
      </c>
      <c r="D251" s="95" t="s">
        <v>2180</v>
      </c>
      <c r="E251" s="82" t="s">
        <v>2058</v>
      </c>
      <c r="G251" s="157" t="s">
        <v>1557</v>
      </c>
      <c r="H251" s="157" t="s">
        <v>1475</v>
      </c>
      <c r="I251" s="157" t="s">
        <v>1558</v>
      </c>
      <c r="J251" s="228"/>
      <c r="K251" s="214" t="s">
        <v>2532</v>
      </c>
      <c r="M251" s="234" t="s">
        <v>1502</v>
      </c>
      <c r="N251" s="237" t="s">
        <v>2453</v>
      </c>
      <c r="O251" s="237" t="s">
        <v>2272</v>
      </c>
      <c r="P251" s="32" t="str">
        <f>IF(COUNTA(L251)=1,IF(COUNTA($K251)=1,MAX(P$5:P250)&amp;$K251,MAX(P$5:P250)+1),"")</f>
        <v/>
      </c>
      <c r="Q251" s="32" t="str">
        <f>IF(COUNTA(M251)=1,IF(COUNTA($K251)=1,MAX(Q$5:Q250)&amp;$K251,MAX(Q$5:Q250)+1),"")</f>
        <v>122b1</v>
      </c>
      <c r="R251" s="32" t="str">
        <f>IF(COUNTA(N251)=1,IF(COUNTA($K251)=1,MAX(R$5:R250)&amp;$K251,MAX(R$5:R250)+1),"")</f>
        <v>130b1</v>
      </c>
      <c r="S251" s="32" t="str">
        <f>IF(COUNTA(O251)=1,IF(COUNTA($K251)=1,MAX(S$5:S250)&amp;$K251,MAX(S$5:S250)+1),"")</f>
        <v>135b1</v>
      </c>
      <c r="T251" s="145" t="s">
        <v>2125</v>
      </c>
      <c r="Z251" s="5" t="e">
        <f>VLOOKUP(I251,'Mapping Service'!$K:$S,9,0)</f>
        <v>#N/A</v>
      </c>
    </row>
    <row r="252" spans="1:29">
      <c r="A252" s="5" t="s">
        <v>2404</v>
      </c>
      <c r="B252" s="63" t="s">
        <v>375</v>
      </c>
      <c r="C252" s="5" t="s">
        <v>472</v>
      </c>
      <c r="D252" s="7" t="s">
        <v>1560</v>
      </c>
      <c r="E252" s="82" t="s">
        <v>2031</v>
      </c>
      <c r="G252" s="157" t="s">
        <v>430</v>
      </c>
      <c r="H252" s="157" t="s">
        <v>457</v>
      </c>
      <c r="I252" s="157">
        <v>107</v>
      </c>
      <c r="M252" s="234" t="s">
        <v>560</v>
      </c>
      <c r="N252" s="234" t="s">
        <v>586</v>
      </c>
      <c r="O252" s="234" t="s">
        <v>599</v>
      </c>
      <c r="P252" s="32" t="str">
        <f>IF(COUNTA(L252)=1,IF(COUNTA($K252)=1,MAX(P$5:P251)&amp;$K252,MAX(P$5:P251)+1),"")</f>
        <v/>
      </c>
      <c r="Q252" s="32">
        <f>IF(COUNTA(M252)=1,IF(COUNTA($K252)=1,MAX(Q$5:Q251)&amp;$K252,MAX(Q$5:Q251)+1),"")</f>
        <v>123</v>
      </c>
      <c r="R252" s="32">
        <f>IF(COUNTA(N252)=1,IF(COUNTA($K252)=1,MAX(R$5:R251)&amp;$K252,MAX(R$5:R251)+1),"")</f>
        <v>131</v>
      </c>
      <c r="S252" s="32">
        <f>IF(COUNTA(O252)=1,IF(COUNTA($K252)=1,MAX(S$5:S251)&amp;$K252,MAX(S$5:S251)+1),"")</f>
        <v>136</v>
      </c>
      <c r="Z252" s="5" t="e">
        <f>VLOOKUP(I252,'Mapping Service'!$K:$S,9,0)</f>
        <v>#N/A</v>
      </c>
    </row>
    <row r="253" spans="1:29">
      <c r="A253" s="5" t="s">
        <v>2404</v>
      </c>
      <c r="B253" s="63" t="s">
        <v>375</v>
      </c>
      <c r="C253" s="5" t="s">
        <v>472</v>
      </c>
      <c r="D253" s="95" t="s">
        <v>2183</v>
      </c>
      <c r="E253" s="82" t="s">
        <v>2058</v>
      </c>
      <c r="G253" s="157" t="s">
        <v>1562</v>
      </c>
      <c r="H253" s="157" t="s">
        <v>1563</v>
      </c>
      <c r="I253" s="157" t="s">
        <v>474</v>
      </c>
      <c r="K253" s="96" t="s">
        <v>2525</v>
      </c>
      <c r="M253" s="234" t="s">
        <v>2165</v>
      </c>
      <c r="N253" s="237" t="s">
        <v>2454</v>
      </c>
      <c r="O253" s="237" t="s">
        <v>2225</v>
      </c>
      <c r="P253" s="32" t="str">
        <f>IF(COUNTA(L253)=1,IF(COUNTA($K253)=1,MAX(P$5:P252)&amp;$K253,MAX(P$5:P252)+1),"")</f>
        <v/>
      </c>
      <c r="Q253" s="32" t="str">
        <f>IF(COUNTA(M253)=1,IF(COUNTA($K253)=1,MAX(Q$5:Q252)&amp;$K253,MAX(Q$5:Q252)+1),"")</f>
        <v>123a</v>
      </c>
      <c r="R253" s="32" t="str">
        <f>IF(COUNTA(N253)=1,IF(COUNTA($K253)=1,MAX(R$5:R252)&amp;$K253,MAX(R$5:R252)+1),"")</f>
        <v>131a</v>
      </c>
      <c r="S253" s="32" t="str">
        <f>IF(COUNTA(O253)=1,IF(COUNTA($K253)=1,MAX(S$5:S252)&amp;$K253,MAX(S$5:S252)+1),"")</f>
        <v>136a</v>
      </c>
      <c r="T253" s="145" t="s">
        <v>2125</v>
      </c>
      <c r="Z253" s="5" t="str">
        <f>VLOOKUP(I253,'Mapping Service'!$K:$S,9,0)</f>
        <v>mechanicalServiceTask000303</v>
      </c>
    </row>
    <row r="254" spans="1:29">
      <c r="A254" s="5" t="s">
        <v>2404</v>
      </c>
      <c r="B254" s="63" t="s">
        <v>375</v>
      </c>
      <c r="C254" s="5" t="s">
        <v>472</v>
      </c>
      <c r="D254" s="7" t="s">
        <v>1565</v>
      </c>
      <c r="E254" s="82" t="s">
        <v>894</v>
      </c>
      <c r="G254" s="157" t="s">
        <v>1566</v>
      </c>
      <c r="H254" s="157" t="s">
        <v>1567</v>
      </c>
      <c r="I254" s="157">
        <v>110</v>
      </c>
      <c r="M254" s="234" t="s">
        <v>570</v>
      </c>
      <c r="N254" s="234" t="s">
        <v>589</v>
      </c>
      <c r="O254" s="234" t="s">
        <v>602</v>
      </c>
      <c r="P254" s="32" t="str">
        <f>IF(COUNTA(L254)=1,IF(COUNTA($K254)=1,MAX(P$5:P253)&amp;$K254,MAX(P$5:P253)+1),"")</f>
        <v/>
      </c>
      <c r="Q254" s="32">
        <f>IF(COUNTA(M254)=1,IF(COUNTA($K254)=1,MAX(Q$5:Q253)&amp;$K254,MAX(Q$5:Q253)+1),"")</f>
        <v>124</v>
      </c>
      <c r="R254" s="32">
        <f>IF(COUNTA(N254)=1,IF(COUNTA($K254)=1,MAX(R$5:R253)&amp;$K254,MAX(R$5:R253)+1),"")</f>
        <v>132</v>
      </c>
      <c r="S254" s="32">
        <f>IF(COUNTA(O254)=1,IF(COUNTA($K254)=1,MAX(S$5:S253)&amp;$K254,MAX(S$5:S253)+1),"")</f>
        <v>137</v>
      </c>
      <c r="Z254" s="5" t="str">
        <f>VLOOKUP(I254,'Mapping Service'!$K:$S,9,0)</f>
        <v>mechanicalServiceTask000301</v>
      </c>
    </row>
    <row r="255" spans="1:29">
      <c r="A255" s="5" t="s">
        <v>2404</v>
      </c>
      <c r="B255" s="63" t="s">
        <v>375</v>
      </c>
      <c r="C255" s="5" t="s">
        <v>472</v>
      </c>
      <c r="D255" s="7" t="s">
        <v>1569</v>
      </c>
      <c r="E255" s="82" t="s">
        <v>2031</v>
      </c>
      <c r="G255" s="157" t="s">
        <v>1570</v>
      </c>
      <c r="H255" s="157" t="s">
        <v>1571</v>
      </c>
      <c r="I255" s="157" t="s">
        <v>1572</v>
      </c>
      <c r="K255" s="96" t="s">
        <v>2526</v>
      </c>
      <c r="M255" s="234" t="s">
        <v>2186</v>
      </c>
      <c r="N255" s="237" t="s">
        <v>2455</v>
      </c>
      <c r="O255" s="237" t="s">
        <v>2196</v>
      </c>
      <c r="P255" s="32" t="str">
        <f>IF(COUNTA(L255)=1,IF(COUNTA($K255)=1,MAX(P$5:P254)&amp;$K255,MAX(P$5:P254)+1),"")</f>
        <v/>
      </c>
      <c r="Q255" s="32" t="str">
        <f>IF(COUNTA(M255)=1,IF(COUNTA($K255)=1,MAX(Q$5:Q254)&amp;$K255,MAX(Q$5:Q254)+1),"")</f>
        <v>124b</v>
      </c>
      <c r="R255" s="32" t="str">
        <f>IF(COUNTA(N255)=1,IF(COUNTA($K255)=1,MAX(R$5:R254)&amp;$K255,MAX(R$5:R254)+1),"")</f>
        <v>132b</v>
      </c>
      <c r="S255" s="32" t="str">
        <f>IF(COUNTA(O255)=1,IF(COUNTA($K255)=1,MAX(S$5:S254)&amp;$K255,MAX(S$5:S254)+1),"")</f>
        <v>137b</v>
      </c>
      <c r="Z255" s="5" t="e">
        <f>VLOOKUP(I255,'Mapping Service'!$K:$S,9,0)</f>
        <v>#N/A</v>
      </c>
    </row>
    <row r="256" spans="1:29">
      <c r="A256" s="5" t="s">
        <v>2404</v>
      </c>
      <c r="B256" s="63" t="s">
        <v>375</v>
      </c>
      <c r="C256" s="5" t="s">
        <v>472</v>
      </c>
      <c r="D256" s="95" t="s">
        <v>2189</v>
      </c>
      <c r="E256" s="82" t="s">
        <v>2058</v>
      </c>
      <c r="G256" s="157" t="s">
        <v>1574</v>
      </c>
      <c r="H256" s="157" t="s">
        <v>1575</v>
      </c>
      <c r="I256" s="157" t="s">
        <v>491</v>
      </c>
      <c r="K256" s="96" t="s">
        <v>2532</v>
      </c>
      <c r="M256" s="234" t="s">
        <v>2190</v>
      </c>
      <c r="N256" s="237" t="s">
        <v>2456</v>
      </c>
      <c r="O256" s="237" t="s">
        <v>2201</v>
      </c>
      <c r="P256" s="32" t="str">
        <f>IF(COUNTA(L256)=1,IF(COUNTA($K256)=1,MAX(P$5:P255)&amp;$K256,MAX(P$5:P255)+1),"")</f>
        <v/>
      </c>
      <c r="Q256" s="32" t="str">
        <f>IF(COUNTA(M256)=1,IF(COUNTA($K256)=1,MAX(Q$5:Q255)&amp;$K256,MAX(Q$5:Q255)+1),"")</f>
        <v>124b1</v>
      </c>
      <c r="R256" s="32" t="str">
        <f>IF(COUNTA(N256)=1,IF(COUNTA($K256)=1,MAX(R$5:R255)&amp;$K256,MAX(R$5:R255)+1),"")</f>
        <v>132b1</v>
      </c>
      <c r="S256" s="32" t="str">
        <f>IF(COUNTA(O256)=1,IF(COUNTA($K256)=1,MAX(S$5:S255)&amp;$K256,MAX(S$5:S255)+1),"")</f>
        <v>137b1</v>
      </c>
      <c r="Z256" s="5" t="str">
        <f>VLOOKUP(I256,'Mapping Service'!$K:$S,9,0)</f>
        <v>e78711c6-83ac-4bb0-8d6e-7b7c6ef3597a</v>
      </c>
    </row>
    <row r="257" spans="1:29">
      <c r="A257" s="5" t="s">
        <v>2404</v>
      </c>
      <c r="B257" s="63" t="s">
        <v>375</v>
      </c>
      <c r="C257" s="5" t="s">
        <v>472</v>
      </c>
      <c r="D257" s="95" t="s">
        <v>2192</v>
      </c>
      <c r="E257" s="82" t="s">
        <v>2058</v>
      </c>
      <c r="G257" s="157" t="s">
        <v>1577</v>
      </c>
      <c r="H257" s="157" t="s">
        <v>1578</v>
      </c>
      <c r="I257" s="157" t="s">
        <v>494</v>
      </c>
      <c r="K257" s="96" t="s">
        <v>2538</v>
      </c>
      <c r="M257" s="234" t="s">
        <v>2193</v>
      </c>
      <c r="N257" s="237" t="s">
        <v>2457</v>
      </c>
      <c r="O257" s="237" t="s">
        <v>2205</v>
      </c>
      <c r="P257" s="32" t="str">
        <f>IF(COUNTA(L257)=1,IF(COUNTA($K257)=1,MAX(P$5:P256)&amp;$K257,MAX(P$5:P256)+1),"")</f>
        <v/>
      </c>
      <c r="Q257" s="32" t="str">
        <f>IF(COUNTA(M257)=1,IF(COUNTA($K257)=1,MAX(Q$5:Q256)&amp;$K257,MAX(Q$5:Q256)+1),"")</f>
        <v>124b2</v>
      </c>
      <c r="R257" s="32" t="str">
        <f>IF(COUNTA(N257)=1,IF(COUNTA($K257)=1,MAX(R$5:R256)&amp;$K257,MAX(R$5:R256)+1),"")</f>
        <v>132b2</v>
      </c>
      <c r="S257" s="32" t="str">
        <f>IF(COUNTA(O257)=1,IF(COUNTA($K257)=1,MAX(S$5:S256)&amp;$K257,MAX(S$5:S256)+1),"")</f>
        <v>137b2</v>
      </c>
      <c r="T257" s="145" t="s">
        <v>2125</v>
      </c>
      <c r="Z257" s="5" t="str">
        <f>VLOOKUP(I257,'Mapping Service'!$K:$S,9,0)</f>
        <v>mechanicalServiceTask0003049600223</v>
      </c>
    </row>
    <row r="258" spans="1:29">
      <c r="A258" s="5" t="s">
        <v>2404</v>
      </c>
      <c r="B258" s="63" t="s">
        <v>375</v>
      </c>
      <c r="C258" s="5" t="s">
        <v>472</v>
      </c>
      <c r="D258" s="7" t="s">
        <v>1579</v>
      </c>
      <c r="E258" s="82" t="s">
        <v>894</v>
      </c>
      <c r="G258" s="169" t="s">
        <v>954</v>
      </c>
      <c r="H258" s="163" t="s">
        <v>954</v>
      </c>
      <c r="I258" s="157">
        <v>114</v>
      </c>
      <c r="J258" s="228" t="s">
        <v>2459</v>
      </c>
      <c r="K258" s="214"/>
      <c r="M258" s="243" t="s">
        <v>573</v>
      </c>
      <c r="N258" s="243" t="s">
        <v>592</v>
      </c>
      <c r="O258" s="234" t="s">
        <v>605</v>
      </c>
      <c r="P258" s="32" t="str">
        <f>IF(COUNTA(L258)=1,IF(COUNTA($K258)=1,MAX(P$5:P257)&amp;$K258,MAX(P$5:P257)+1),"")</f>
        <v/>
      </c>
      <c r="Q258" s="32">
        <f>IF(COUNTA(M258)=1,IF(COUNTA($K258)=1,MAX(Q$5:Q257)&amp;$K258,MAX(Q$5:Q257)+1),"")</f>
        <v>125</v>
      </c>
      <c r="R258" s="32">
        <f>IF(COUNTA(N258)=1,IF(COUNTA($K258)=1,MAX(R$5:R257)&amp;$K258,MAX(R$5:R257)+1),"")</f>
        <v>133</v>
      </c>
      <c r="S258" s="32">
        <f>IF(COUNTA(O258)=1,IF(COUNTA($K258)=1,MAX(S$5:S257)&amp;$K258,MAX(S$5:S257)+1),"")</f>
        <v>138</v>
      </c>
      <c r="Z258" s="5" t="str">
        <f>VLOOKUP(I258,'Mapping Service'!$K:$S,9,0)</f>
        <v>mechanicalServiceTask000309</v>
      </c>
    </row>
    <row r="259" spans="1:29">
      <c r="A259" s="5" t="s">
        <v>2404</v>
      </c>
      <c r="B259" s="63" t="s">
        <v>375</v>
      </c>
      <c r="C259" s="5" t="s">
        <v>472</v>
      </c>
      <c r="D259" s="7" t="s">
        <v>1580</v>
      </c>
      <c r="E259" s="82" t="s">
        <v>894</v>
      </c>
      <c r="G259" s="169"/>
      <c r="H259" s="163"/>
      <c r="I259" s="163" t="s">
        <v>954</v>
      </c>
      <c r="J259" s="150" t="s">
        <v>2072</v>
      </c>
      <c r="M259" s="243"/>
      <c r="N259" s="243"/>
      <c r="O259" s="243" t="s">
        <v>608</v>
      </c>
      <c r="P259" s="32" t="str">
        <f>IF(COUNTA(L259)=1,IF(COUNTA($K259)=1,MAX(P$5:P258)&amp;$K259,MAX(P$5:P258)+1),"")</f>
        <v/>
      </c>
      <c r="Q259" s="32" t="str">
        <f>IF(COUNTA(M259)=1,IF(COUNTA($K259)=1,MAX(Q$5:Q258)&amp;$K259,MAX(Q$5:Q258)+1),"")</f>
        <v/>
      </c>
      <c r="R259" s="32" t="str">
        <f>IF(COUNTA(N259)=1,IF(COUNTA($K259)=1,MAX(R$5:R258)&amp;$K259,MAX(R$5:R258)+1),"")</f>
        <v/>
      </c>
      <c r="S259" s="32">
        <f>IF(COUNTA(O259)=1,IF(COUNTA($K259)=1,MAX(S$5:S258)&amp;$K259,MAX(S$5:S258)+1),"")</f>
        <v>139</v>
      </c>
      <c r="Z259" s="5" t="e">
        <f>VLOOKUP(I259,'Mapping Service'!$K:$S,9,0)</f>
        <v>#N/A</v>
      </c>
    </row>
    <row r="260" spans="1:29">
      <c r="A260" s="5" t="s">
        <v>2404</v>
      </c>
      <c r="B260" s="63" t="s">
        <v>375</v>
      </c>
      <c r="C260" s="5" t="s">
        <v>472</v>
      </c>
      <c r="D260" s="7" t="s">
        <v>1581</v>
      </c>
      <c r="E260" s="82" t="s">
        <v>894</v>
      </c>
      <c r="G260" s="169" t="s">
        <v>954</v>
      </c>
      <c r="H260" s="163" t="s">
        <v>954</v>
      </c>
      <c r="I260" s="163">
        <v>115</v>
      </c>
      <c r="J260" s="150" t="s">
        <v>2459</v>
      </c>
      <c r="M260" s="243" t="s">
        <v>576</v>
      </c>
      <c r="N260" s="243" t="s">
        <v>595</v>
      </c>
      <c r="O260" s="234" t="s">
        <v>612</v>
      </c>
      <c r="P260" s="32" t="str">
        <f>IF(COUNTA(L260)=1,IF(COUNTA($K260)=1,MAX(P$5:P259)&amp;$K260,MAX(P$5:P259)+1),"")</f>
        <v/>
      </c>
      <c r="Q260" s="32">
        <f>IF(COUNTA(M260)=1,IF(COUNTA($K260)=1,MAX(Q$5:Q259)&amp;$K260,MAX(Q$5:Q259)+1),"")</f>
        <v>126</v>
      </c>
      <c r="R260" s="32">
        <f>IF(COUNTA(N260)=1,IF(COUNTA($K260)=1,MAX(R$5:R259)&amp;$K260,MAX(R$5:R259)+1),"")</f>
        <v>134</v>
      </c>
      <c r="S260" s="32">
        <f>IF(COUNTA(O260)=1,IF(COUNTA($K260)=1,MAX(S$5:S259)&amp;$K260,MAX(S$5:S259)+1),"")</f>
        <v>140</v>
      </c>
      <c r="Z260" s="5" t="str">
        <f>VLOOKUP(I260,'Mapping Service'!$K:$S,9,0)</f>
        <v>mechanicalServiceTask00030902</v>
      </c>
    </row>
    <row r="261" spans="1:29">
      <c r="A261" s="5" t="s">
        <v>2404</v>
      </c>
      <c r="B261" s="63" t="s">
        <v>375</v>
      </c>
      <c r="C261" s="5" t="s">
        <v>472</v>
      </c>
      <c r="D261" s="7" t="s">
        <v>1595</v>
      </c>
      <c r="E261" s="82" t="s">
        <v>894</v>
      </c>
      <c r="G261" s="169" t="s">
        <v>954</v>
      </c>
      <c r="H261" s="163" t="s">
        <v>954</v>
      </c>
      <c r="I261" s="163" t="s">
        <v>954</v>
      </c>
      <c r="J261" s="95" t="s">
        <v>2072</v>
      </c>
      <c r="M261" s="243" t="s">
        <v>579</v>
      </c>
      <c r="N261" s="243" t="s">
        <v>599</v>
      </c>
      <c r="O261" s="243" t="s">
        <v>615</v>
      </c>
      <c r="P261" s="32" t="str">
        <f>IF(COUNTA(L261)=1,IF(COUNTA($K261)=1,MAX(P$5:P260)&amp;$K261,MAX(P$5:P260)+1),"")</f>
        <v/>
      </c>
      <c r="Q261" s="32">
        <f>IF(COUNTA(M261)=1,IF(COUNTA($K261)=1,MAX(Q$5:Q260)&amp;$K261,MAX(Q$5:Q260)+1),"")</f>
        <v>127</v>
      </c>
      <c r="R261" s="32">
        <f>IF(COUNTA(N261)=1,IF(COUNTA($K261)=1,MAX(R$5:R260)&amp;$K261,MAX(R$5:R260)+1),"")</f>
        <v>135</v>
      </c>
      <c r="S261" s="32">
        <f>IF(COUNTA(O261)=1,IF(COUNTA($K261)=1,MAX(S$5:S260)&amp;$K261,MAX(S$5:S260)+1),"")</f>
        <v>141</v>
      </c>
      <c r="Z261" s="5" t="e">
        <f>VLOOKUP(I261,'Mapping Service'!$K:$S,9,0)</f>
        <v>#N/A</v>
      </c>
    </row>
    <row r="262" spans="1:29" ht="43.2">
      <c r="A262" s="5" t="s">
        <v>2404</v>
      </c>
      <c r="B262" s="63" t="s">
        <v>375</v>
      </c>
      <c r="C262" s="5" t="s">
        <v>472</v>
      </c>
      <c r="D262" s="151" t="s">
        <v>2195</v>
      </c>
      <c r="E262" s="82" t="s">
        <v>2031</v>
      </c>
      <c r="F262" s="85"/>
      <c r="G262" s="157">
        <v>105</v>
      </c>
      <c r="H262" s="157">
        <v>115</v>
      </c>
      <c r="I262" s="157">
        <v>120</v>
      </c>
      <c r="J262" s="228" t="s">
        <v>2198</v>
      </c>
      <c r="K262" s="214" t="s">
        <v>2526</v>
      </c>
      <c r="M262" s="234" t="s">
        <v>583</v>
      </c>
      <c r="N262" s="237" t="s">
        <v>2179</v>
      </c>
      <c r="O262" s="237" t="s">
        <v>2460</v>
      </c>
      <c r="P262" s="32" t="str">
        <f>IF(COUNTA(L262)=1,IF(COUNTA($K262)=1,MAX(P$5:P261)&amp;$K262,MAX(P$5:P261)+1),"")</f>
        <v/>
      </c>
      <c r="Q262" s="32" t="str">
        <f>IF(COUNTA(M262)=1,IF(COUNTA($K262)=1,MAX(Q$5:Q261)&amp;$K262,MAX(Q$5:Q261)+1),"")</f>
        <v>127b</v>
      </c>
      <c r="R262" s="32" t="str">
        <f>IF(COUNTA(N262)=1,IF(COUNTA($K262)=1,MAX(R$5:R261)&amp;$K262,MAX(R$5:R261)+1),"")</f>
        <v>135b</v>
      </c>
      <c r="S262" s="32" t="str">
        <f>IF(COUNTA(O262)=1,IF(COUNTA($K262)=1,MAX(S$5:S261)&amp;$K262,MAX(S$5:S261)+1),"")</f>
        <v>141b</v>
      </c>
      <c r="T262" s="79"/>
      <c r="U262" s="79"/>
      <c r="V262" s="79"/>
      <c r="W262" s="79"/>
      <c r="X262" s="79"/>
      <c r="Y262" s="79"/>
      <c r="Z262" s="5" t="e">
        <f>VLOOKUP(I262,'Mapping Service'!$K:$S,9,0)</f>
        <v>#N/A</v>
      </c>
      <c r="AA262" s="79"/>
      <c r="AB262" s="79"/>
      <c r="AC262" s="79"/>
    </row>
    <row r="263" spans="1:29" ht="43.2">
      <c r="A263" s="5" t="s">
        <v>2404</v>
      </c>
      <c r="B263" s="63" t="s">
        <v>375</v>
      </c>
      <c r="C263" s="5" t="s">
        <v>472</v>
      </c>
      <c r="D263" s="152" t="s">
        <v>2199</v>
      </c>
      <c r="E263" s="82" t="s">
        <v>2058</v>
      </c>
      <c r="F263" s="85"/>
      <c r="G263" s="157" t="s">
        <v>463</v>
      </c>
      <c r="H263" s="157" t="s">
        <v>1702</v>
      </c>
      <c r="I263" s="157" t="s">
        <v>549</v>
      </c>
      <c r="J263" s="228" t="s">
        <v>2198</v>
      </c>
      <c r="K263" s="214" t="s">
        <v>2532</v>
      </c>
      <c r="M263" s="234" t="s">
        <v>2200</v>
      </c>
      <c r="N263" s="237" t="s">
        <v>2182</v>
      </c>
      <c r="O263" s="237" t="s">
        <v>2461</v>
      </c>
      <c r="P263" s="32" t="str">
        <f>IF(COUNTA(L263)=1,IF(COUNTA($K263)=1,MAX(P$5:P262)&amp;$K263,MAX(P$5:P262)+1),"")</f>
        <v/>
      </c>
      <c r="Q263" s="32" t="str">
        <f>IF(COUNTA(M263)=1,IF(COUNTA($K263)=1,MAX(Q$5:Q262)&amp;$K263,MAX(Q$5:Q262)+1),"")</f>
        <v>127b1</v>
      </c>
      <c r="R263" s="32" t="str">
        <f>IF(COUNTA(N263)=1,IF(COUNTA($K263)=1,MAX(R$5:R262)&amp;$K263,MAX(R$5:R262)+1),"")</f>
        <v>135b1</v>
      </c>
      <c r="S263" s="32" t="str">
        <f>IF(COUNTA(O263)=1,IF(COUNTA($K263)=1,MAX(S$5:S262)&amp;$K263,MAX(S$5:S262)+1),"")</f>
        <v>141b1</v>
      </c>
      <c r="T263" s="79"/>
      <c r="U263" s="79"/>
      <c r="V263" s="79"/>
      <c r="W263" s="79"/>
      <c r="X263" s="79"/>
      <c r="Y263" s="79"/>
      <c r="Z263" s="5" t="str">
        <f>VLOOKUP(I263,'Mapping Service'!$K:$S,9,0)</f>
        <v>84d139e9-d8d0-474b-b714-c9d6b4051aaa</v>
      </c>
      <c r="AA263" s="79"/>
      <c r="AB263" s="79"/>
      <c r="AC263" s="79"/>
    </row>
    <row r="264" spans="1:29" ht="43.2">
      <c r="A264" s="5" t="s">
        <v>2404</v>
      </c>
      <c r="B264" s="63" t="s">
        <v>375</v>
      </c>
      <c r="C264" s="5" t="s">
        <v>472</v>
      </c>
      <c r="D264" s="152" t="s">
        <v>2203</v>
      </c>
      <c r="E264" s="82" t="s">
        <v>2058</v>
      </c>
      <c r="F264" s="85"/>
      <c r="G264" s="157" t="s">
        <v>467</v>
      </c>
      <c r="H264" s="157" t="s">
        <v>1704</v>
      </c>
      <c r="I264" s="157" t="s">
        <v>553</v>
      </c>
      <c r="J264" s="228" t="s">
        <v>2198</v>
      </c>
      <c r="K264" s="214" t="s">
        <v>2538</v>
      </c>
      <c r="M264" s="234" t="s">
        <v>2204</v>
      </c>
      <c r="N264" s="237" t="s">
        <v>2462</v>
      </c>
      <c r="O264" s="237" t="s">
        <v>2463</v>
      </c>
      <c r="P264" s="32" t="str">
        <f>IF(COUNTA(L264)=1,IF(COUNTA($K264)=1,MAX(P$5:P263)&amp;$K264,MAX(P$5:P263)+1),"")</f>
        <v/>
      </c>
      <c r="Q264" s="32" t="str">
        <f>IF(COUNTA(M264)=1,IF(COUNTA($K264)=1,MAX(Q$5:Q263)&amp;$K264,MAX(Q$5:Q263)+1),"")</f>
        <v>127b2</v>
      </c>
      <c r="R264" s="32" t="str">
        <f>IF(COUNTA(N264)=1,IF(COUNTA($K264)=1,MAX(R$5:R263)&amp;$K264,MAX(R$5:R263)+1),"")</f>
        <v>135b2</v>
      </c>
      <c r="S264" s="32" t="str">
        <f>IF(COUNTA(O264)=1,IF(COUNTA($K264)=1,MAX(S$5:S263)&amp;$K264,MAX(S$5:S263)+1),"")</f>
        <v>141b2</v>
      </c>
      <c r="T264" s="145" t="s">
        <v>2125</v>
      </c>
      <c r="U264" s="79"/>
      <c r="V264" s="79"/>
      <c r="W264" s="79"/>
      <c r="X264" s="79"/>
      <c r="Y264" s="79"/>
      <c r="Z264" s="5" t="str">
        <f>VLOOKUP(I264,'Mapping Service'!$K:$S,9,0)</f>
        <v>4ce3a9fb-ee0c-41c0-b1cf-087926893687</v>
      </c>
      <c r="AA264" s="79"/>
      <c r="AB264" s="79"/>
      <c r="AC264" s="79"/>
    </row>
    <row r="265" spans="1:29" ht="28.8">
      <c r="A265" s="5" t="s">
        <v>2404</v>
      </c>
      <c r="B265" s="22" t="s">
        <v>375</v>
      </c>
      <c r="C265" s="99" t="s">
        <v>511</v>
      </c>
      <c r="D265" s="22" t="s">
        <v>511</v>
      </c>
      <c r="E265" s="20" t="s">
        <v>2</v>
      </c>
      <c r="F265" s="71"/>
      <c r="M265" s="234" t="s">
        <v>23</v>
      </c>
      <c r="N265" s="234" t="s">
        <v>23</v>
      </c>
      <c r="O265" s="234" t="s">
        <v>23</v>
      </c>
      <c r="P265" s="71"/>
      <c r="Q265" s="71" t="s">
        <v>23</v>
      </c>
      <c r="R265" s="71" t="s">
        <v>23</v>
      </c>
      <c r="S265" s="71" t="s">
        <v>23</v>
      </c>
      <c r="Z265" s="5" t="e">
        <f>VLOOKUP(I265,'Mapping Service'!$K:$S,9,0)</f>
        <v>#N/A</v>
      </c>
    </row>
    <row r="266" spans="1:29">
      <c r="A266" s="5" t="s">
        <v>2404</v>
      </c>
      <c r="B266" s="63" t="s">
        <v>375</v>
      </c>
      <c r="C266" s="5" t="s">
        <v>511</v>
      </c>
      <c r="D266" s="7" t="s">
        <v>1628</v>
      </c>
      <c r="E266" s="82" t="s">
        <v>894</v>
      </c>
      <c r="G266" s="169" t="s">
        <v>954</v>
      </c>
      <c r="H266" s="169" t="s">
        <v>954</v>
      </c>
      <c r="I266" s="163" t="s">
        <v>954</v>
      </c>
      <c r="J266" s="150" t="s">
        <v>2072</v>
      </c>
      <c r="M266" s="243" t="s">
        <v>586</v>
      </c>
      <c r="N266" s="243" t="s">
        <v>605</v>
      </c>
      <c r="O266" s="243" t="s">
        <v>621</v>
      </c>
      <c r="P266" s="32" t="str">
        <f>IF(COUNTA(L266)=1,IF(COUNTA($K266)=1,MAX(P$5:P265)&amp;$K266,MAX(P$5:P265)+1),"")</f>
        <v/>
      </c>
      <c r="Q266" s="32">
        <f>IF(COUNTA(M266)=1,IF(COUNTA($K266)=1,MAX(Q$5:Q265)&amp;$K266,MAX(Q$5:Q265)+1),"")</f>
        <v>128</v>
      </c>
      <c r="R266" s="32">
        <f>IF(COUNTA(N266)=1,IF(COUNTA($K266)=1,MAX(R$5:R265)&amp;$K266,MAX(R$5:R265)+1),"")</f>
        <v>136</v>
      </c>
      <c r="S266" s="32">
        <f>IF(COUNTA(O266)=1,IF(COUNTA($K266)=1,MAX(S$5:S265)&amp;$K266,MAX(S$5:S265)+1),"")</f>
        <v>142</v>
      </c>
      <c r="Z266" s="5" t="e">
        <f>VLOOKUP(I266,'Mapping Service'!$K:$S,9,0)</f>
        <v>#N/A</v>
      </c>
    </row>
    <row r="267" spans="1:29">
      <c r="A267" s="5" t="s">
        <v>2404</v>
      </c>
      <c r="B267" s="20" t="s">
        <v>375</v>
      </c>
      <c r="C267" s="20" t="s">
        <v>558</v>
      </c>
      <c r="D267" s="98" t="s">
        <v>558</v>
      </c>
      <c r="E267" s="20" t="s">
        <v>2</v>
      </c>
      <c r="F267" s="71"/>
      <c r="J267" s="228"/>
      <c r="K267" s="214"/>
      <c r="M267" s="234" t="s">
        <v>23</v>
      </c>
      <c r="N267" s="234" t="s">
        <v>23</v>
      </c>
      <c r="O267" s="234" t="s">
        <v>23</v>
      </c>
      <c r="P267" s="71"/>
      <c r="Q267" s="71" t="s">
        <v>23</v>
      </c>
      <c r="R267" s="71" t="s">
        <v>23</v>
      </c>
      <c r="S267" s="71" t="s">
        <v>23</v>
      </c>
      <c r="T267" s="20"/>
      <c r="U267" s="20"/>
      <c r="V267" s="20"/>
      <c r="W267" s="20"/>
      <c r="X267" s="20"/>
      <c r="Y267" s="20"/>
      <c r="Z267" s="5" t="e">
        <f>VLOOKUP(I267,'Mapping Service'!$K:$S,9,0)</f>
        <v>#N/A</v>
      </c>
      <c r="AA267" s="20"/>
      <c r="AB267" s="20"/>
    </row>
    <row r="268" spans="1:29">
      <c r="A268" s="5" t="s">
        <v>2404</v>
      </c>
      <c r="B268" s="63" t="s">
        <v>375</v>
      </c>
      <c r="C268" s="5" t="s">
        <v>558</v>
      </c>
      <c r="D268" s="95" t="s">
        <v>2217</v>
      </c>
      <c r="E268" s="82" t="s">
        <v>894</v>
      </c>
      <c r="G268" s="157" t="s">
        <v>1567</v>
      </c>
      <c r="H268" s="157" t="s">
        <v>2218</v>
      </c>
      <c r="I268" s="157">
        <v>122</v>
      </c>
      <c r="M268" s="234" t="s">
        <v>589</v>
      </c>
      <c r="N268" s="234" t="s">
        <v>608</v>
      </c>
      <c r="O268" s="237" t="s">
        <v>624</v>
      </c>
      <c r="P268" s="32" t="str">
        <f>IF(COUNTA(L268)=1,IF(COUNTA($K268)=1,MAX(P$5:P267)&amp;$K268,MAX(P$5:P267)+1),"")</f>
        <v/>
      </c>
      <c r="Q268" s="32">
        <f>IF(COUNTA(M268)=1,IF(COUNTA($K268)=1,MAX(Q$5:Q267)&amp;$K268,MAX(Q$5:Q267)+1),"")</f>
        <v>129</v>
      </c>
      <c r="R268" s="32">
        <f>IF(COUNTA(N268)=1,IF(COUNTA($K268)=1,MAX(R$5:R267)&amp;$K268,MAX(R$5:R267)+1),"")</f>
        <v>137</v>
      </c>
      <c r="S268" s="32">
        <f>IF(COUNTA(O268)=1,IF(COUNTA($K268)=1,MAX(S$5:S267)&amp;$K268,MAX(S$5:S267)+1),"")</f>
        <v>143</v>
      </c>
      <c r="Z268" s="5" t="str">
        <f>VLOOKUP(I268,'Mapping Service'!$K:$S,9,0)</f>
        <v>mechanicalServiceTask000900001</v>
      </c>
    </row>
    <row r="269" spans="1:29" ht="86.4">
      <c r="A269" s="5" t="s">
        <v>2404</v>
      </c>
      <c r="B269" s="63" t="s">
        <v>375</v>
      </c>
      <c r="C269" s="5" t="s">
        <v>558</v>
      </c>
      <c r="D269" s="24" t="s">
        <v>2468</v>
      </c>
      <c r="E269" s="82" t="s">
        <v>2031</v>
      </c>
      <c r="H269" s="169" t="s">
        <v>954</v>
      </c>
      <c r="I269" s="163" t="s">
        <v>954</v>
      </c>
      <c r="J269" s="150" t="s">
        <v>2469</v>
      </c>
      <c r="N269" s="243" t="s">
        <v>612</v>
      </c>
      <c r="O269" s="243" t="s">
        <v>627</v>
      </c>
      <c r="P269" s="32" t="str">
        <f>IF(COUNTA(L269)=1,IF(COUNTA($K269)=1,MAX(P$5:P268)&amp;$K269,MAX(P$5:P268)+1),"")</f>
        <v/>
      </c>
      <c r="Q269" s="32" t="str">
        <f>IF(COUNTA(M269)=1,IF(COUNTA($K269)=1,MAX(Q$5:Q268)&amp;$K269,MAX(Q$5:Q268)+1),"")</f>
        <v/>
      </c>
      <c r="R269" s="32">
        <f>IF(COUNTA(N269)=1,IF(COUNTA($K269)=1,MAX(R$5:R268)&amp;$K269,MAX(R$5:R268)+1),"")</f>
        <v>138</v>
      </c>
      <c r="S269" s="32">
        <f>IF(COUNTA(O269)=1,IF(COUNTA($K269)=1,MAX(S$5:S268)&amp;$K269,MAX(S$5:S268)+1),"")</f>
        <v>144</v>
      </c>
      <c r="U269" s="94">
        <v>49</v>
      </c>
      <c r="Z269" s="5" t="e">
        <f>VLOOKUP(I269,'Mapping Service'!$K:$S,9,0)</f>
        <v>#N/A</v>
      </c>
    </row>
    <row r="270" spans="1:29">
      <c r="A270" s="5" t="s">
        <v>2404</v>
      </c>
      <c r="B270" s="63" t="s">
        <v>375</v>
      </c>
      <c r="C270" s="5" t="s">
        <v>558</v>
      </c>
      <c r="D270" s="2" t="s">
        <v>2220</v>
      </c>
      <c r="E270" t="s">
        <v>930</v>
      </c>
      <c r="H270" s="169" t="s">
        <v>954</v>
      </c>
      <c r="I270" s="163" t="s">
        <v>954</v>
      </c>
      <c r="J270" s="150" t="s">
        <v>2469</v>
      </c>
      <c r="K270" s="96" t="s">
        <v>2525</v>
      </c>
      <c r="N270" s="243" t="s">
        <v>2470</v>
      </c>
      <c r="O270" s="243" t="s">
        <v>2226</v>
      </c>
      <c r="P270" s="32" t="str">
        <f>IF(COUNTA(L270)=1,IF(COUNTA($K270)=1,MAX(P$5:P269)&amp;$K270,MAX(P$5:P269)+1),"")</f>
        <v/>
      </c>
      <c r="Q270" s="32" t="str">
        <f>IF(COUNTA(M270)=1,IF(COUNTA($K270)=1,MAX(Q$5:Q269)&amp;$K270,MAX(Q$5:Q269)+1),"")</f>
        <v/>
      </c>
      <c r="R270" s="32" t="str">
        <f>IF(COUNTA(N270)=1,IF(COUNTA($K270)=1,MAX(R$5:R269)&amp;$K270,MAX(R$5:R269)+1),"")</f>
        <v>138a</v>
      </c>
      <c r="S270" s="32" t="str">
        <f>IF(COUNTA(O270)=1,IF(COUNTA($K270)=1,MAX(S$5:S269)&amp;$K270,MAX(S$5:S269)+1),"")</f>
        <v>144a</v>
      </c>
      <c r="Z270" s="5" t="e">
        <f>VLOOKUP(I270,'Mapping Service'!$K:$S,9,0)</f>
        <v>#N/A</v>
      </c>
    </row>
    <row r="271" spans="1:29" s="2" customFormat="1" ht="82.5" customHeight="1">
      <c r="A271" s="5" t="s">
        <v>2404</v>
      </c>
      <c r="B271" s="63" t="s">
        <v>375</v>
      </c>
      <c r="C271" s="5" t="s">
        <v>558</v>
      </c>
      <c r="D271" s="59" t="s">
        <v>2471</v>
      </c>
      <c r="E271" s="82" t="s">
        <v>894</v>
      </c>
      <c r="F271" s="32"/>
      <c r="G271" s="157"/>
      <c r="H271" s="157">
        <v>118</v>
      </c>
      <c r="I271" s="157">
        <v>123</v>
      </c>
      <c r="J271" s="150" t="s">
        <v>2156</v>
      </c>
      <c r="K271" s="96"/>
      <c r="L271" s="234"/>
      <c r="M271" s="234"/>
      <c r="N271" s="234" t="s">
        <v>615</v>
      </c>
      <c r="O271" s="234" t="s">
        <v>631</v>
      </c>
      <c r="P271" s="32" t="str">
        <f>IF(COUNTA(L271)=1,IF(COUNTA($K271)=1,MAX(P$5:P270)&amp;$K271,MAX(P$5:P270)+1),"")</f>
        <v/>
      </c>
      <c r="Q271" s="32" t="str">
        <f>IF(COUNTA(M271)=1,IF(COUNTA($K271)=1,MAX(Q$5:Q270)&amp;$K271,MAX(Q$5:Q270)+1),"")</f>
        <v/>
      </c>
      <c r="R271" s="32">
        <f>IF(COUNTA(N271)=1,IF(COUNTA($K271)=1,MAX(R$5:R270)&amp;$K271,MAX(R$5:R270)+1),"")</f>
        <v>139</v>
      </c>
      <c r="S271" s="32">
        <f>IF(COUNTA(O271)=1,IF(COUNTA($K271)=1,MAX(S$5:S270)&amp;$K271,MAX(S$5:S270)+1),"")</f>
        <v>145</v>
      </c>
      <c r="T271" s="5"/>
      <c r="U271" s="94">
        <v>57</v>
      </c>
      <c r="V271" s="5"/>
      <c r="W271" s="5"/>
      <c r="X271" s="5"/>
      <c r="Y271" s="5"/>
      <c r="Z271" s="5" t="str">
        <f>VLOOKUP(I271,'Mapping Service'!$K:$S,9,0)</f>
        <v>mechanicalServiceTask0009000017</v>
      </c>
      <c r="AA271" s="5"/>
      <c r="AB271" s="5"/>
      <c r="AC271" s="5"/>
    </row>
    <row r="272" spans="1:29">
      <c r="A272" s="5" t="s">
        <v>2404</v>
      </c>
      <c r="B272" s="63" t="s">
        <v>375</v>
      </c>
      <c r="C272" s="5" t="s">
        <v>558</v>
      </c>
      <c r="D272" s="7" t="s">
        <v>1635</v>
      </c>
      <c r="E272" s="82" t="s">
        <v>894</v>
      </c>
      <c r="G272" s="157">
        <v>107</v>
      </c>
      <c r="H272" s="157">
        <v>119</v>
      </c>
      <c r="I272" s="157">
        <v>124</v>
      </c>
      <c r="M272" s="234" t="s">
        <v>592</v>
      </c>
      <c r="N272" s="234" t="s">
        <v>618</v>
      </c>
      <c r="O272" s="234" t="s">
        <v>634</v>
      </c>
      <c r="P272" s="32" t="str">
        <f>IF(COUNTA(L272)=1,IF(COUNTA($K272)=1,MAX(P$5:P271)&amp;$K272,MAX(P$5:P271)+1),"")</f>
        <v/>
      </c>
      <c r="Q272" s="32">
        <f>IF(COUNTA(M272)=1,IF(COUNTA($K272)=1,MAX(Q$5:Q271)&amp;$K272,MAX(Q$5:Q271)+1),"")</f>
        <v>130</v>
      </c>
      <c r="R272" s="32">
        <f>IF(COUNTA(N272)=1,IF(COUNTA($K272)=1,MAX(R$5:R271)&amp;$K272,MAX(R$5:R271)+1),"")</f>
        <v>140</v>
      </c>
      <c r="S272" s="32">
        <f>IF(COUNTA(O272)=1,IF(COUNTA($K272)=1,MAX(S$5:S271)&amp;$K272,MAX(S$5:S271)+1),"")</f>
        <v>146</v>
      </c>
      <c r="Z272" s="5" t="str">
        <f>VLOOKUP(I272,'Mapping Service'!$K:$S,9,0)</f>
        <v>mechanicalServiceTask0009000021</v>
      </c>
    </row>
    <row r="273" spans="1:29">
      <c r="A273" s="5" t="s">
        <v>2404</v>
      </c>
      <c r="B273" s="63" t="s">
        <v>375</v>
      </c>
      <c r="C273" s="5" t="s">
        <v>558</v>
      </c>
      <c r="D273" s="7" t="s">
        <v>1637</v>
      </c>
      <c r="E273" s="82" t="s">
        <v>894</v>
      </c>
      <c r="G273" s="157">
        <v>108</v>
      </c>
      <c r="H273" s="157">
        <v>120</v>
      </c>
      <c r="I273" s="157">
        <v>125</v>
      </c>
      <c r="M273" s="234" t="s">
        <v>595</v>
      </c>
      <c r="N273" s="234" t="s">
        <v>621</v>
      </c>
      <c r="O273" s="234" t="s">
        <v>637</v>
      </c>
      <c r="P273" s="32" t="str">
        <f>IF(COUNTA(L273)=1,IF(COUNTA($K273)=1,MAX(P$5:P272)&amp;$K273,MAX(P$5:P272)+1),"")</f>
        <v/>
      </c>
      <c r="Q273" s="32">
        <f>IF(COUNTA(M273)=1,IF(COUNTA($K273)=1,MAX(Q$5:Q272)&amp;$K273,MAX(Q$5:Q272)+1),"")</f>
        <v>131</v>
      </c>
      <c r="R273" s="32">
        <f>IF(COUNTA(N273)=1,IF(COUNTA($K273)=1,MAX(R$5:R272)&amp;$K273,MAX(R$5:R272)+1),"")</f>
        <v>141</v>
      </c>
      <c r="S273" s="32">
        <f>IF(COUNTA(O273)=1,IF(COUNTA($K273)=1,MAX(S$5:S272)&amp;$K273,MAX(S$5:S272)+1),"")</f>
        <v>147</v>
      </c>
      <c r="Z273" s="5" t="str">
        <f>VLOOKUP(I273,'Mapping Service'!$K:$S,9,0)</f>
        <v>mechanicalServiceTask0009000022</v>
      </c>
    </row>
    <row r="274" spans="1:29">
      <c r="A274" s="5" t="s">
        <v>2404</v>
      </c>
      <c r="B274" s="20" t="s">
        <v>375</v>
      </c>
      <c r="C274" s="20" t="s">
        <v>531</v>
      </c>
      <c r="D274" s="98" t="s">
        <v>531</v>
      </c>
      <c r="E274" s="20" t="s">
        <v>2</v>
      </c>
      <c r="F274" s="71"/>
      <c r="J274" s="228"/>
      <c r="K274" s="214"/>
      <c r="M274" s="234" t="s">
        <v>23</v>
      </c>
      <c r="N274" s="234" t="s">
        <v>23</v>
      </c>
      <c r="O274" s="234" t="s">
        <v>23</v>
      </c>
      <c r="P274" s="71"/>
      <c r="Q274" s="71" t="s">
        <v>23</v>
      </c>
      <c r="R274" s="71" t="s">
        <v>23</v>
      </c>
      <c r="S274" s="71" t="s">
        <v>23</v>
      </c>
      <c r="T274" s="20"/>
      <c r="U274" s="20"/>
      <c r="V274" s="20"/>
      <c r="W274" s="20"/>
      <c r="X274" s="20"/>
      <c r="Y274" s="20"/>
      <c r="Z274" s="5" t="e">
        <f>VLOOKUP(I274,'Mapping Service'!$K:$S,9,0)</f>
        <v>#N/A</v>
      </c>
      <c r="AA274" s="20"/>
      <c r="AB274" s="20"/>
    </row>
    <row r="275" spans="1:29" ht="43.2">
      <c r="A275" s="5" t="s">
        <v>2404</v>
      </c>
      <c r="B275" s="63" t="s">
        <v>375</v>
      </c>
      <c r="C275" s="5" t="s">
        <v>531</v>
      </c>
      <c r="D275" s="196" t="s">
        <v>2224</v>
      </c>
      <c r="E275" s="143" t="s">
        <v>2025</v>
      </c>
      <c r="G275" s="169" t="s">
        <v>954</v>
      </c>
      <c r="H275" s="157" t="s">
        <v>1642</v>
      </c>
      <c r="I275" s="157">
        <v>119</v>
      </c>
      <c r="J275" s="150" t="s">
        <v>2472</v>
      </c>
      <c r="M275" s="234" t="s">
        <v>599</v>
      </c>
      <c r="N275" s="234" t="s">
        <v>624</v>
      </c>
      <c r="O275" s="234" t="s">
        <v>640</v>
      </c>
      <c r="P275" s="32" t="str">
        <f>IF(COUNTA(L275)=1,IF(COUNTA($K275)=1,MAX(P$5:P274)&amp;$K275,MAX(P$5:P274)+1),"")</f>
        <v/>
      </c>
      <c r="Q275" s="32">
        <f>IF(COUNTA(M275)=1,IF(COUNTA($K275)=1,MAX(Q$5:Q274)&amp;$K275,MAX(Q$5:Q274)+1),"")</f>
        <v>132</v>
      </c>
      <c r="R275" s="32">
        <f>IF(COUNTA(N275)=1,IF(COUNTA($K275)=1,MAX(R$5:R274)&amp;$K275,MAX(R$5:R274)+1),"")</f>
        <v>142</v>
      </c>
      <c r="S275" s="32">
        <f>IF(COUNTA(O275)=1,IF(COUNTA($K275)=1,MAX(S$5:S274)&amp;$K275,MAX(S$5:S274)+1),"")</f>
        <v>148</v>
      </c>
      <c r="Z275" s="5" t="str">
        <f>VLOOKUP(I275,'Mapping Service'!$K:$S,9,0)</f>
        <v>mechanicalServiceTask0007000001</v>
      </c>
    </row>
    <row r="276" spans="1:29">
      <c r="A276" s="5" t="s">
        <v>2404</v>
      </c>
      <c r="B276" s="63" t="s">
        <v>375</v>
      </c>
      <c r="C276" s="5" t="s">
        <v>531</v>
      </c>
      <c r="D276" s="97" t="s">
        <v>1644</v>
      </c>
      <c r="E276" s="82" t="s">
        <v>894</v>
      </c>
      <c r="G276" s="169" t="s">
        <v>954</v>
      </c>
      <c r="H276" s="169" t="s">
        <v>954</v>
      </c>
      <c r="I276" s="163" t="s">
        <v>954</v>
      </c>
      <c r="J276" s="150" t="s">
        <v>2072</v>
      </c>
      <c r="K276" s="96" t="s">
        <v>2525</v>
      </c>
      <c r="M276" s="243" t="s">
        <v>2225</v>
      </c>
      <c r="N276" s="243" t="s">
        <v>2473</v>
      </c>
      <c r="O276" s="243" t="s">
        <v>2474</v>
      </c>
      <c r="P276" s="32" t="str">
        <f>IF(COUNTA(L276)=1,IF(COUNTA($K276)=1,MAX(P$5:P275)&amp;$K276,MAX(P$5:P275)+1),"")</f>
        <v/>
      </c>
      <c r="Q276" s="32" t="str">
        <f>IF(COUNTA(M276)=1,IF(COUNTA($K276)=1,MAX(Q$5:Q275)&amp;$K276,MAX(Q$5:Q275)+1),"")</f>
        <v>132a</v>
      </c>
      <c r="R276" s="32" t="str">
        <f>IF(COUNTA(N276)=1,IF(COUNTA($K276)=1,MAX(R$5:R275)&amp;$K276,MAX(R$5:R275)+1),"")</f>
        <v>142a</v>
      </c>
      <c r="S276" s="32" t="str">
        <f>IF(COUNTA(O276)=1,IF(COUNTA($K276)=1,MAX(S$5:S275)&amp;$K276,MAX(S$5:S275)+1),"")</f>
        <v>148a</v>
      </c>
      <c r="Z276" s="5" t="e">
        <f>VLOOKUP(I276,'Mapping Service'!$K:$S,9,0)</f>
        <v>#N/A</v>
      </c>
    </row>
    <row r="277" spans="1:29">
      <c r="A277" s="5" t="s">
        <v>2404</v>
      </c>
      <c r="B277" s="63" t="s">
        <v>375</v>
      </c>
      <c r="C277" s="5" t="s">
        <v>531</v>
      </c>
      <c r="D277" s="97" t="s">
        <v>1645</v>
      </c>
      <c r="E277" s="82" t="s">
        <v>894</v>
      </c>
      <c r="G277" s="169" t="s">
        <v>954</v>
      </c>
      <c r="H277" s="169" t="s">
        <v>954</v>
      </c>
      <c r="I277" s="163" t="s">
        <v>954</v>
      </c>
      <c r="J277" s="150" t="s">
        <v>2072</v>
      </c>
      <c r="K277" s="96" t="s">
        <v>2526</v>
      </c>
      <c r="M277" s="243" t="s">
        <v>2179</v>
      </c>
      <c r="N277" s="243" t="s">
        <v>2475</v>
      </c>
      <c r="O277" s="243" t="s">
        <v>2476</v>
      </c>
      <c r="P277" s="32" t="str">
        <f>IF(COUNTA(L277)=1,IF(COUNTA($K277)=1,MAX(P$5:P276)&amp;$K277,MAX(P$5:P276)+1),"")</f>
        <v/>
      </c>
      <c r="Q277" s="32" t="str">
        <f>IF(COUNTA(M277)=1,IF(COUNTA($K277)=1,MAX(Q$5:Q276)&amp;$K277,MAX(Q$5:Q276)+1),"")</f>
        <v>132b</v>
      </c>
      <c r="R277" s="32" t="str">
        <f>IF(COUNTA(N277)=1,IF(COUNTA($K277)=1,MAX(R$5:R276)&amp;$K277,MAX(R$5:R276)+1),"")</f>
        <v>142b</v>
      </c>
      <c r="S277" s="32" t="str">
        <f>IF(COUNTA(O277)=1,IF(COUNTA($K277)=1,MAX(S$5:S276)&amp;$K277,MAX(S$5:S276)+1),"")</f>
        <v>148b</v>
      </c>
      <c r="Z277" s="5" t="e">
        <f>VLOOKUP(I277,'Mapping Service'!$K:$S,9,0)</f>
        <v>#N/A</v>
      </c>
    </row>
    <row r="278" spans="1:29">
      <c r="A278" s="5" t="s">
        <v>2404</v>
      </c>
      <c r="B278" s="63" t="s">
        <v>375</v>
      </c>
      <c r="C278" s="5" t="s">
        <v>531</v>
      </c>
      <c r="D278" s="97" t="s">
        <v>1646</v>
      </c>
      <c r="E278" s="82" t="s">
        <v>894</v>
      </c>
      <c r="G278" s="169" t="s">
        <v>954</v>
      </c>
      <c r="H278" s="169" t="s">
        <v>954</v>
      </c>
      <c r="I278" s="163" t="s">
        <v>954</v>
      </c>
      <c r="J278" s="150" t="s">
        <v>2072</v>
      </c>
      <c r="K278" s="96" t="s">
        <v>2527</v>
      </c>
      <c r="M278" s="243" t="s">
        <v>2230</v>
      </c>
      <c r="N278" s="243" t="s">
        <v>2477</v>
      </c>
      <c r="O278" s="243" t="s">
        <v>2478</v>
      </c>
      <c r="P278" s="32" t="str">
        <f>IF(COUNTA(L278)=1,IF(COUNTA($K278)=1,MAX(P$5:P277)&amp;$K278,MAX(P$5:P277)+1),"")</f>
        <v/>
      </c>
      <c r="Q278" s="32" t="str">
        <f>IF(COUNTA(M278)=1,IF(COUNTA($K278)=1,MAX(Q$5:Q277)&amp;$K278,MAX(Q$5:Q277)+1),"")</f>
        <v>132c</v>
      </c>
      <c r="R278" s="32" t="str">
        <f>IF(COUNTA(N278)=1,IF(COUNTA($K278)=1,MAX(R$5:R277)&amp;$K278,MAX(R$5:R277)+1),"")</f>
        <v>142c</v>
      </c>
      <c r="S278" s="32" t="str">
        <f>IF(COUNTA(O278)=1,IF(COUNTA($K278)=1,MAX(S$5:S277)&amp;$K278,MAX(S$5:S277)+1),"")</f>
        <v>148c</v>
      </c>
      <c r="Z278" s="5" t="e">
        <f>VLOOKUP(I278,'Mapping Service'!$K:$S,9,0)</f>
        <v>#N/A</v>
      </c>
    </row>
    <row r="279" spans="1:29">
      <c r="A279" s="5" t="s">
        <v>2404</v>
      </c>
      <c r="B279" s="63" t="s">
        <v>375</v>
      </c>
      <c r="C279" s="5" t="s">
        <v>531</v>
      </c>
      <c r="D279" s="97" t="s">
        <v>1647</v>
      </c>
      <c r="E279" s="82" t="s">
        <v>894</v>
      </c>
      <c r="G279" s="169" t="s">
        <v>954</v>
      </c>
      <c r="H279" s="169" t="s">
        <v>954</v>
      </c>
      <c r="I279" s="163" t="s">
        <v>954</v>
      </c>
      <c r="J279" s="150" t="s">
        <v>2072</v>
      </c>
      <c r="K279" s="96" t="s">
        <v>2104</v>
      </c>
      <c r="M279" s="243" t="s">
        <v>2233</v>
      </c>
      <c r="N279" s="243" t="s">
        <v>2479</v>
      </c>
      <c r="O279" s="243" t="s">
        <v>2480</v>
      </c>
      <c r="P279" s="32" t="str">
        <f>IF(COUNTA(L279)=1,IF(COUNTA($K279)=1,MAX(P$5:P278)&amp;$K279,MAX(P$5:P278)+1),"")</f>
        <v/>
      </c>
      <c r="Q279" s="32" t="str">
        <f>IF(COUNTA(M279)=1,IF(COUNTA($K279)=1,MAX(Q$5:Q278)&amp;$K279,MAX(Q$5:Q278)+1),"")</f>
        <v>132d</v>
      </c>
      <c r="R279" s="32" t="str">
        <f>IF(COUNTA(N279)=1,IF(COUNTA($K279)=1,MAX(R$5:R278)&amp;$K279,MAX(R$5:R278)+1),"")</f>
        <v>142d</v>
      </c>
      <c r="S279" s="32" t="str">
        <f>IF(COUNTA(O279)=1,IF(COUNTA($K279)=1,MAX(S$5:S278)&amp;$K279,MAX(S$5:S278)+1),"")</f>
        <v>148d</v>
      </c>
      <c r="Z279" s="5" t="e">
        <f>VLOOKUP(I279,'Mapping Service'!$K:$S,9,0)</f>
        <v>#N/A</v>
      </c>
    </row>
    <row r="280" spans="1:29">
      <c r="A280" s="5" t="s">
        <v>2404</v>
      </c>
      <c r="B280" s="63" t="s">
        <v>375</v>
      </c>
      <c r="C280" s="5" t="s">
        <v>531</v>
      </c>
      <c r="D280" s="97" t="s">
        <v>2236</v>
      </c>
      <c r="E280" s="82" t="s">
        <v>2031</v>
      </c>
      <c r="F280" s="85"/>
      <c r="G280" s="157">
        <v>104</v>
      </c>
      <c r="H280" s="157" t="s">
        <v>1650</v>
      </c>
      <c r="I280" s="157" t="s">
        <v>1651</v>
      </c>
      <c r="J280" s="151"/>
      <c r="K280" s="166"/>
      <c r="M280" s="234" t="s">
        <v>602</v>
      </c>
      <c r="N280" s="234" t="s">
        <v>627</v>
      </c>
      <c r="O280" s="234" t="s">
        <v>643</v>
      </c>
      <c r="P280" s="32" t="str">
        <f>IF(COUNTA(L280)=1,IF(COUNTA($K280)=1,MAX(P$5:P279)&amp;$K280,MAX(P$5:P279)+1),"")</f>
        <v/>
      </c>
      <c r="Q280" s="32">
        <f>IF(COUNTA(M280)=1,IF(COUNTA($K280)=1,MAX(Q$5:Q279)&amp;$K280,MAX(Q$5:Q279)+1),"")</f>
        <v>133</v>
      </c>
      <c r="R280" s="32">
        <f>IF(COUNTA(N280)=1,IF(COUNTA($K280)=1,MAX(R$5:R279)&amp;$K280,MAX(R$5:R279)+1),"")</f>
        <v>143</v>
      </c>
      <c r="S280" s="32">
        <f>IF(COUNTA(O280)=1,IF(COUNTA($K280)=1,MAX(S$5:S279)&amp;$K280,MAX(S$5:S279)+1),"")</f>
        <v>149</v>
      </c>
      <c r="T280" s="79"/>
      <c r="U280" s="79"/>
      <c r="V280" s="79"/>
      <c r="W280" s="79"/>
      <c r="X280" s="79"/>
      <c r="Y280" s="79"/>
      <c r="Z280" s="5" t="e">
        <f>VLOOKUP(I280,'Mapping Service'!$K:$S,9,0)</f>
        <v>#N/A</v>
      </c>
      <c r="AA280" s="79"/>
      <c r="AB280" s="79"/>
      <c r="AC280" s="79"/>
    </row>
    <row r="281" spans="1:29">
      <c r="A281" s="5" t="s">
        <v>2404</v>
      </c>
      <c r="B281" s="63" t="s">
        <v>375</v>
      </c>
      <c r="C281" s="5" t="s">
        <v>531</v>
      </c>
      <c r="D281" s="97" t="s">
        <v>2237</v>
      </c>
      <c r="E281" s="82" t="s">
        <v>2058</v>
      </c>
      <c r="F281" s="85"/>
      <c r="G281" s="157" t="s">
        <v>2149</v>
      </c>
      <c r="H281" s="157" t="s">
        <v>1659</v>
      </c>
      <c r="I281" s="157" t="s">
        <v>537</v>
      </c>
      <c r="J281" s="150" t="s">
        <v>2156</v>
      </c>
      <c r="K281" s="96" t="s">
        <v>2525</v>
      </c>
      <c r="M281" s="234" t="s">
        <v>2185</v>
      </c>
      <c r="N281" s="237" t="s">
        <v>2226</v>
      </c>
      <c r="O281" s="237" t="s">
        <v>2227</v>
      </c>
      <c r="P281" s="32" t="str">
        <f>IF(COUNTA(L281)=1,IF(COUNTA($K281)=1,MAX(P$5:P280)&amp;$K281,MAX(P$5:P280)+1),"")</f>
        <v/>
      </c>
      <c r="Q281" s="32" t="str">
        <f>IF(COUNTA(M281)=1,IF(COUNTA($K281)=1,MAX(Q$5:Q280)&amp;$K281,MAX(Q$5:Q280)+1),"")</f>
        <v>133a</v>
      </c>
      <c r="R281" s="32" t="str">
        <f>IF(COUNTA(N281)=1,IF(COUNTA($K281)=1,MAX(R$5:R280)&amp;$K281,MAX(R$5:R280)+1),"")</f>
        <v>143a</v>
      </c>
      <c r="S281" s="32" t="str">
        <f>IF(COUNTA(O281)=1,IF(COUNTA($K281)=1,MAX(S$5:S280)&amp;$K281,MAX(S$5:S280)+1),"")</f>
        <v>149a</v>
      </c>
      <c r="T281" s="79"/>
      <c r="U281" s="79"/>
      <c r="V281" s="79"/>
      <c r="W281" s="79"/>
      <c r="X281" s="79"/>
      <c r="Y281" s="79"/>
      <c r="Z281" s="5" t="str">
        <f>VLOOKUP(I281,'Mapping Service'!$K:$S,9,0)</f>
        <v>2ae3cb4e-ef50-4814-a2cq-azz2b1944e1a</v>
      </c>
      <c r="AA281" s="79"/>
      <c r="AB281" s="79"/>
      <c r="AC281" s="79"/>
    </row>
    <row r="282" spans="1:29">
      <c r="A282" s="5" t="s">
        <v>2404</v>
      </c>
      <c r="B282" s="63" t="s">
        <v>375</v>
      </c>
      <c r="C282" s="5" t="s">
        <v>531</v>
      </c>
      <c r="D282" s="97" t="s">
        <v>2238</v>
      </c>
      <c r="E282" s="82" t="s">
        <v>2058</v>
      </c>
      <c r="F282" s="85"/>
      <c r="G282" s="157" t="s">
        <v>1649</v>
      </c>
      <c r="H282" s="157" t="s">
        <v>1663</v>
      </c>
      <c r="I282" s="157" t="s">
        <v>540</v>
      </c>
      <c r="J282" s="151" t="s">
        <v>2156</v>
      </c>
      <c r="K282" s="166" t="s">
        <v>2526</v>
      </c>
      <c r="M282" s="234" t="s">
        <v>2196</v>
      </c>
      <c r="N282" s="237" t="s">
        <v>2228</v>
      </c>
      <c r="O282" s="237" t="s">
        <v>2229</v>
      </c>
      <c r="P282" s="32" t="str">
        <f>IF(COUNTA(L282)=1,IF(COUNTA($K282)=1,MAX(P$5:P281)&amp;$K282,MAX(P$5:P281)+1),"")</f>
        <v/>
      </c>
      <c r="Q282" s="32" t="str">
        <f>IF(COUNTA(M282)=1,IF(COUNTA($K282)=1,MAX(Q$5:Q281)&amp;$K282,MAX(Q$5:Q281)+1),"")</f>
        <v>133b</v>
      </c>
      <c r="R282" s="32" t="str">
        <f>IF(COUNTA(N282)=1,IF(COUNTA($K282)=1,MAX(R$5:R281)&amp;$K282,MAX(R$5:R281)+1),"")</f>
        <v>143b</v>
      </c>
      <c r="S282" s="32" t="str">
        <f>IF(COUNTA(O282)=1,IF(COUNTA($K282)=1,MAX(S$5:S281)&amp;$K282,MAX(S$5:S281)+1),"")</f>
        <v>149b</v>
      </c>
      <c r="T282" s="79"/>
      <c r="U282" s="79"/>
      <c r="V282" s="79"/>
      <c r="W282" s="79"/>
      <c r="X282" s="79"/>
      <c r="Y282" s="79"/>
      <c r="Z282" s="5" t="str">
        <f>VLOOKUP(I282,'Mapping Service'!$K:$S,9,0)</f>
        <v>2ae3cb4e-ef50-ngre-sk41-azz2b1944e1a</v>
      </c>
      <c r="AA282" s="79"/>
      <c r="AB282" s="79"/>
      <c r="AC282" s="79"/>
    </row>
    <row r="283" spans="1:29">
      <c r="A283" s="5" t="s">
        <v>2404</v>
      </c>
      <c r="B283" s="63" t="s">
        <v>375</v>
      </c>
      <c r="C283" s="5" t="s">
        <v>531</v>
      </c>
      <c r="D283" s="97" t="s">
        <v>2240</v>
      </c>
      <c r="E283" s="82" t="s">
        <v>2058</v>
      </c>
      <c r="F283" s="85"/>
      <c r="G283" s="157" t="s">
        <v>1675</v>
      </c>
      <c r="H283" s="157" t="s">
        <v>1667</v>
      </c>
      <c r="I283" s="157" t="s">
        <v>543</v>
      </c>
      <c r="J283" s="151" t="s">
        <v>2156</v>
      </c>
      <c r="K283" s="166" t="s">
        <v>2527</v>
      </c>
      <c r="M283" s="234" t="s">
        <v>2241</v>
      </c>
      <c r="N283" s="237" t="s">
        <v>2231</v>
      </c>
      <c r="O283" s="237" t="s">
        <v>2232</v>
      </c>
      <c r="P283" s="32" t="str">
        <f>IF(COUNTA(L283)=1,IF(COUNTA($K283)=1,MAX(P$5:P282)&amp;$K283,MAX(P$5:P282)+1),"")</f>
        <v/>
      </c>
      <c r="Q283" s="32" t="str">
        <f>IF(COUNTA(M283)=1,IF(COUNTA($K283)=1,MAX(Q$5:Q282)&amp;$K283,MAX(Q$5:Q282)+1),"")</f>
        <v>133c</v>
      </c>
      <c r="R283" s="32" t="str">
        <f>IF(COUNTA(N283)=1,IF(COUNTA($K283)=1,MAX(R$5:R282)&amp;$K283,MAX(R$5:R282)+1),"")</f>
        <v>143c</v>
      </c>
      <c r="S283" s="32" t="str">
        <f>IF(COUNTA(O283)=1,IF(COUNTA($K283)=1,MAX(S$5:S282)&amp;$K283,MAX(S$5:S282)+1),"")</f>
        <v>149c</v>
      </c>
      <c r="T283" s="79"/>
      <c r="U283" s="79"/>
      <c r="V283" s="79"/>
      <c r="W283" s="79"/>
      <c r="X283" s="79"/>
      <c r="Y283" s="79"/>
      <c r="Z283" s="5" t="str">
        <f>VLOOKUP(I283,'Mapping Service'!$K:$S,9,0)</f>
        <v>2ae3cb4e-ef50-10hw-sk41-azz2b1944e1a</v>
      </c>
      <c r="AA283" s="79"/>
      <c r="AB283" s="79"/>
      <c r="AC283" s="79"/>
    </row>
    <row r="284" spans="1:29">
      <c r="A284" s="5" t="s">
        <v>2404</v>
      </c>
      <c r="B284" s="63" t="s">
        <v>375</v>
      </c>
      <c r="C284" s="5" t="s">
        <v>531</v>
      </c>
      <c r="D284" s="97" t="s">
        <v>2243</v>
      </c>
      <c r="E284" s="82" t="s">
        <v>2058</v>
      </c>
      <c r="F284" s="85"/>
      <c r="G284" s="157" t="s">
        <v>2244</v>
      </c>
      <c r="H284" s="157" t="s">
        <v>1671</v>
      </c>
      <c r="I284" s="157" t="s">
        <v>546</v>
      </c>
      <c r="J284" s="151" t="s">
        <v>2156</v>
      </c>
      <c r="K284" s="166" t="s">
        <v>2104</v>
      </c>
      <c r="M284" s="234" t="s">
        <v>2245</v>
      </c>
      <c r="N284" s="237" t="s">
        <v>2234</v>
      </c>
      <c r="O284" s="237" t="s">
        <v>2235</v>
      </c>
      <c r="P284" s="32" t="str">
        <f>IF(COUNTA(L284)=1,IF(COUNTA($K284)=1,MAX(P$5:P283)&amp;$K284,MAX(P$5:P283)+1),"")</f>
        <v/>
      </c>
      <c r="Q284" s="32" t="str">
        <f>IF(COUNTA(M284)=1,IF(COUNTA($K284)=1,MAX(Q$5:Q283)&amp;$K284,MAX(Q$5:Q283)+1),"")</f>
        <v>133d</v>
      </c>
      <c r="R284" s="32" t="str">
        <f>IF(COUNTA(N284)=1,IF(COUNTA($K284)=1,MAX(R$5:R283)&amp;$K284,MAX(R$5:R283)+1),"")</f>
        <v>143d</v>
      </c>
      <c r="S284" s="32" t="str">
        <f>IF(COUNTA(O284)=1,IF(COUNTA($K284)=1,MAX(S$5:S283)&amp;$K284,MAX(S$5:S283)+1),"")</f>
        <v>149d</v>
      </c>
      <c r="T284" s="145" t="s">
        <v>2158</v>
      </c>
      <c r="U284" s="79"/>
      <c r="V284" s="79"/>
      <c r="W284" s="79"/>
      <c r="X284" s="79"/>
      <c r="Y284" s="79"/>
      <c r="Z284" s="5" t="str">
        <f>VLOOKUP(I284,'Mapping Service'!$K:$S,9,0)</f>
        <v>2f3dda9f-89er-406f-96ec-2f1emm62f9a5</v>
      </c>
      <c r="AA284" s="79"/>
      <c r="AB284" s="79"/>
      <c r="AC284" s="79"/>
    </row>
    <row r="285" spans="1:29" ht="86.4">
      <c r="A285" s="5" t="s">
        <v>2404</v>
      </c>
      <c r="B285" s="63" t="s">
        <v>375</v>
      </c>
      <c r="C285" s="5" t="s">
        <v>531</v>
      </c>
      <c r="D285" s="209" t="s">
        <v>2481</v>
      </c>
      <c r="E285" s="82" t="s">
        <v>2031</v>
      </c>
      <c r="H285" s="157">
        <v>116</v>
      </c>
      <c r="I285" s="157">
        <v>121</v>
      </c>
      <c r="J285" s="150" t="s">
        <v>2156</v>
      </c>
      <c r="N285" s="234" t="s">
        <v>631</v>
      </c>
      <c r="O285" s="234" t="s">
        <v>646</v>
      </c>
      <c r="P285" s="32" t="str">
        <f>IF(COUNTA(L285)=1,IF(COUNTA($K285)=1,MAX(P$5:P284)&amp;$K285,MAX(P$5:P284)+1),"")</f>
        <v/>
      </c>
      <c r="Q285" s="32" t="str">
        <f>IF(COUNTA(M285)=1,IF(COUNTA($K285)=1,MAX(Q$5:Q284)&amp;$K285,MAX(Q$5:Q284)+1),"")</f>
        <v/>
      </c>
      <c r="R285" s="32">
        <f>IF(COUNTA(N285)=1,IF(COUNTA($K285)=1,MAX(R$5:R284)&amp;$K285,MAX(R$5:R284)+1),"")</f>
        <v>144</v>
      </c>
      <c r="S285" s="32">
        <f>IF(COUNTA(O285)=1,IF(COUNTA($K285)=1,MAX(S$5:S284)&amp;$K285,MAX(S$5:S284)+1),"")</f>
        <v>150</v>
      </c>
      <c r="T285" s="7"/>
      <c r="U285" s="94">
        <v>62</v>
      </c>
      <c r="Z285" s="5" t="e">
        <f>VLOOKUP(I285,'Mapping Service'!$K:$S,9,0)</f>
        <v>#N/A</v>
      </c>
    </row>
    <row r="286" spans="1:29">
      <c r="A286" s="5" t="s">
        <v>2404</v>
      </c>
      <c r="B286" s="63" t="s">
        <v>375</v>
      </c>
      <c r="C286" s="5" t="s">
        <v>531</v>
      </c>
      <c r="D286" s="35" t="s">
        <v>1644</v>
      </c>
      <c r="E286" s="143" t="s">
        <v>2248</v>
      </c>
      <c r="H286" s="157" t="s">
        <v>1631</v>
      </c>
      <c r="I286" s="157" t="s">
        <v>1632</v>
      </c>
      <c r="J286" s="95" t="s">
        <v>2156</v>
      </c>
      <c r="K286" s="96" t="s">
        <v>2525</v>
      </c>
      <c r="N286" s="237" t="s">
        <v>2222</v>
      </c>
      <c r="O286" s="237" t="s">
        <v>1952</v>
      </c>
      <c r="P286" s="32" t="str">
        <f>IF(COUNTA(L286)=1,IF(COUNTA($K286)=1,MAX(P$5:P285)&amp;$K286,MAX(P$5:P285)+1),"")</f>
        <v/>
      </c>
      <c r="Q286" s="32" t="str">
        <f>IF(COUNTA(M286)=1,IF(COUNTA($K286)=1,MAX(Q$5:Q285)&amp;$K286,MAX(Q$5:Q285)+1),"")</f>
        <v/>
      </c>
      <c r="R286" s="32" t="str">
        <f>IF(COUNTA(N286)=1,IF(COUNTA($K286)=1,MAX(R$5:R285)&amp;$K286,MAX(R$5:R285)+1),"")</f>
        <v>144a</v>
      </c>
      <c r="S286" s="32" t="str">
        <f>IF(COUNTA(O286)=1,IF(COUNTA($K286)=1,MAX(S$5:S285)&amp;$K286,MAX(S$5:S285)+1),"")</f>
        <v>150a</v>
      </c>
      <c r="Z286" s="5" t="e">
        <f>VLOOKUP(I286,'Mapping Service'!$K:$S,9,0)</f>
        <v>#N/A</v>
      </c>
    </row>
    <row r="287" spans="1:29">
      <c r="A287" s="5" t="s">
        <v>2404</v>
      </c>
      <c r="B287" s="63" t="s">
        <v>375</v>
      </c>
      <c r="C287" s="5" t="s">
        <v>531</v>
      </c>
      <c r="D287" s="35" t="s">
        <v>1645</v>
      </c>
      <c r="E287" s="82" t="s">
        <v>2248</v>
      </c>
      <c r="H287" s="157" t="s">
        <v>1496</v>
      </c>
      <c r="I287" s="157" t="s">
        <v>1497</v>
      </c>
      <c r="J287" s="95" t="s">
        <v>2156</v>
      </c>
      <c r="K287" s="96" t="s">
        <v>2526</v>
      </c>
      <c r="N287" s="237" t="s">
        <v>2239</v>
      </c>
      <c r="O287" s="237" t="s">
        <v>1956</v>
      </c>
      <c r="P287" s="32" t="str">
        <f>IF(COUNTA(L287)=1,IF(COUNTA($K287)=1,MAX(P$5:P286)&amp;$K287,MAX(P$5:P286)+1),"")</f>
        <v/>
      </c>
      <c r="Q287" s="32" t="str">
        <f>IF(COUNTA(M287)=1,IF(COUNTA($K287)=1,MAX(Q$5:Q286)&amp;$K287,MAX(Q$5:Q286)+1),"")</f>
        <v/>
      </c>
      <c r="R287" s="32" t="str">
        <f>IF(COUNTA(N287)=1,IF(COUNTA($K287)=1,MAX(R$5:R286)&amp;$K287,MAX(R$5:R286)+1),"")</f>
        <v>144b</v>
      </c>
      <c r="S287" s="32" t="str">
        <f>IF(COUNTA(O287)=1,IF(COUNTA($K287)=1,MAX(S$5:S286)&amp;$K287,MAX(S$5:S286)+1),"")</f>
        <v>150b</v>
      </c>
      <c r="Z287" s="5" t="e">
        <f>VLOOKUP(I287,'Mapping Service'!$K:$S,9,0)</f>
        <v>#N/A</v>
      </c>
    </row>
    <row r="288" spans="1:29">
      <c r="A288" s="5" t="s">
        <v>2404</v>
      </c>
      <c r="B288" s="63" t="s">
        <v>375</v>
      </c>
      <c r="C288" s="5" t="s">
        <v>531</v>
      </c>
      <c r="D288" s="35" t="s">
        <v>1646</v>
      </c>
      <c r="E288" s="82" t="s">
        <v>2248</v>
      </c>
      <c r="H288" s="157" t="s">
        <v>1508</v>
      </c>
      <c r="I288" s="157" t="s">
        <v>1509</v>
      </c>
      <c r="J288" s="95" t="s">
        <v>2156</v>
      </c>
      <c r="K288" s="96" t="s">
        <v>2527</v>
      </c>
      <c r="N288" s="237" t="s">
        <v>2242</v>
      </c>
      <c r="O288" s="237" t="s">
        <v>1960</v>
      </c>
      <c r="P288" s="32" t="str">
        <f>IF(COUNTA(L288)=1,IF(COUNTA($K288)=1,MAX(P$5:P287)&amp;$K288,MAX(P$5:P287)+1),"")</f>
        <v/>
      </c>
      <c r="Q288" s="32" t="str">
        <f>IF(COUNTA(M288)=1,IF(COUNTA($K288)=1,MAX(Q$5:Q287)&amp;$K288,MAX(Q$5:Q287)+1),"")</f>
        <v/>
      </c>
      <c r="R288" s="32" t="str">
        <f>IF(COUNTA(N288)=1,IF(COUNTA($K288)=1,MAX(R$5:R287)&amp;$K288,MAX(R$5:R287)+1),"")</f>
        <v>144c</v>
      </c>
      <c r="S288" s="32" t="str">
        <f>IF(COUNTA(O288)=1,IF(COUNTA($K288)=1,MAX(S$5:S287)&amp;$K288,MAX(S$5:S287)+1),"")</f>
        <v>150c</v>
      </c>
      <c r="Z288" s="5" t="e">
        <f>VLOOKUP(I288,'Mapping Service'!$K:$S,9,0)</f>
        <v>#N/A</v>
      </c>
    </row>
    <row r="289" spans="1:28">
      <c r="A289" s="5" t="s">
        <v>2404</v>
      </c>
      <c r="B289" s="63" t="s">
        <v>375</v>
      </c>
      <c r="C289" s="5" t="s">
        <v>531</v>
      </c>
      <c r="D289" s="35" t="s">
        <v>1647</v>
      </c>
      <c r="E289" s="82" t="s">
        <v>2248</v>
      </c>
      <c r="H289" s="157" t="s">
        <v>2255</v>
      </c>
      <c r="I289" s="157" t="s">
        <v>2257</v>
      </c>
      <c r="J289" s="95" t="s">
        <v>2156</v>
      </c>
      <c r="K289" s="96" t="s">
        <v>2104</v>
      </c>
      <c r="N289" s="237" t="s">
        <v>2246</v>
      </c>
      <c r="O289" s="237" t="s">
        <v>1964</v>
      </c>
      <c r="P289" s="32" t="str">
        <f>IF(COUNTA(L289)=1,IF(COUNTA($K289)=1,MAX(P$5:P288)&amp;$K289,MAX(P$5:P288)+1),"")</f>
        <v/>
      </c>
      <c r="Q289" s="32" t="str">
        <f>IF(COUNTA(M289)=1,IF(COUNTA($K289)=1,MAX(Q$5:Q288)&amp;$K289,MAX(Q$5:Q288)+1),"")</f>
        <v/>
      </c>
      <c r="R289" s="32" t="str">
        <f>IF(COUNTA(N289)=1,IF(COUNTA($K289)=1,MAX(R$5:R288)&amp;$K289,MAX(R$5:R288)+1),"")</f>
        <v>144d</v>
      </c>
      <c r="S289" s="32" t="str">
        <f>IF(COUNTA(O289)=1,IF(COUNTA($K289)=1,MAX(S$5:S288)&amp;$K289,MAX(S$5:S288)+1),"")</f>
        <v>150d</v>
      </c>
      <c r="Z289" s="5" t="e">
        <f>VLOOKUP(I289,'Mapping Service'!$K:$S,9,0)</f>
        <v>#N/A</v>
      </c>
    </row>
    <row r="290" spans="1:28" ht="28.8">
      <c r="A290" s="5" t="s">
        <v>2404</v>
      </c>
      <c r="B290" s="22" t="s">
        <v>375</v>
      </c>
      <c r="C290" s="20" t="s">
        <v>1711</v>
      </c>
      <c r="D290" s="99" t="s">
        <v>1711</v>
      </c>
      <c r="E290" s="20" t="s">
        <v>2</v>
      </c>
      <c r="F290" s="71"/>
      <c r="J290" s="150" t="s">
        <v>2259</v>
      </c>
      <c r="M290" s="234" t="s">
        <v>23</v>
      </c>
      <c r="N290" s="234" t="s">
        <v>23</v>
      </c>
      <c r="O290" s="234" t="s">
        <v>23</v>
      </c>
      <c r="P290" s="71"/>
      <c r="Q290" s="71" t="s">
        <v>23</v>
      </c>
      <c r="R290" s="71" t="s">
        <v>23</v>
      </c>
      <c r="S290" s="71" t="s">
        <v>23</v>
      </c>
      <c r="T290" s="71"/>
      <c r="U290" s="71"/>
      <c r="V290" s="71"/>
      <c r="W290" s="71"/>
      <c r="X290" s="71"/>
      <c r="Y290" s="71"/>
      <c r="Z290" s="5" t="e">
        <f>VLOOKUP(I290,'Mapping Service'!$K:$S,9,0)</f>
        <v>#N/A</v>
      </c>
      <c r="AA290" s="71"/>
      <c r="AB290" s="71"/>
    </row>
    <row r="291" spans="1:28" ht="43.2">
      <c r="A291" s="5" t="s">
        <v>2404</v>
      </c>
      <c r="B291" s="63" t="s">
        <v>375</v>
      </c>
      <c r="C291" s="5" t="s">
        <v>1711</v>
      </c>
      <c r="D291" s="7" t="s">
        <v>1713</v>
      </c>
      <c r="E291" s="82" t="s">
        <v>894</v>
      </c>
      <c r="G291" s="169">
        <v>121</v>
      </c>
      <c r="H291" s="169">
        <v>132</v>
      </c>
      <c r="I291" s="169">
        <v>140</v>
      </c>
      <c r="J291" s="228" t="s">
        <v>2198</v>
      </c>
      <c r="K291" s="214"/>
      <c r="M291" s="243" t="s">
        <v>605</v>
      </c>
      <c r="N291" s="243" t="s">
        <v>634</v>
      </c>
      <c r="O291" s="243" t="s">
        <v>649</v>
      </c>
      <c r="P291" s="32" t="str">
        <f>IF(COUNTA(L291)=1,IF(COUNTA($K291)=1,MAX(P$5:P290)&amp;$K291,MAX(P$5:P290)+1),"")</f>
        <v/>
      </c>
      <c r="Q291" s="32">
        <f>IF(COUNTA(M291)=1,IF(COUNTA($K291)=1,MAX(Q$5:Q290)&amp;$K291,MAX(Q$5:Q290)+1),"")</f>
        <v>134</v>
      </c>
      <c r="R291" s="32">
        <f>IF(COUNTA(N291)=1,IF(COUNTA($K291)=1,MAX(R$5:R290)&amp;$K291,MAX(R$5:R290)+1),"")</f>
        <v>145</v>
      </c>
      <c r="S291" s="32">
        <f>IF(COUNTA(O291)=1,IF(COUNTA($K291)=1,MAX(S$5:S290)&amp;$K291,MAX(S$5:S290)+1),"")</f>
        <v>151</v>
      </c>
      <c r="T291" s="82"/>
      <c r="Z291" s="5" t="str">
        <f>VLOOKUP(I291,'Mapping Service'!$K:$S,9,0)</f>
        <v>mechanicalServiceTask000905</v>
      </c>
    </row>
    <row r="292" spans="1:28" ht="43.2">
      <c r="A292" s="5" t="s">
        <v>2404</v>
      </c>
      <c r="B292" s="63" t="s">
        <v>375</v>
      </c>
      <c r="C292" s="5" t="s">
        <v>1711</v>
      </c>
      <c r="D292" s="7" t="s">
        <v>922</v>
      </c>
      <c r="E292" s="82" t="s">
        <v>894</v>
      </c>
      <c r="G292" s="158" t="s">
        <v>61</v>
      </c>
      <c r="H292" s="158" t="s">
        <v>58</v>
      </c>
      <c r="I292" s="158">
        <v>11</v>
      </c>
      <c r="J292" s="150" t="s">
        <v>2568</v>
      </c>
      <c r="M292" s="237" t="s">
        <v>608</v>
      </c>
      <c r="N292" s="237" t="s">
        <v>637</v>
      </c>
      <c r="O292" s="237" t="s">
        <v>653</v>
      </c>
      <c r="P292" s="32" t="str">
        <f>IF(COUNTA(L292)=1,IF(COUNTA($K292)=1,MAX(P$5:P291)&amp;$K292,MAX(P$5:P291)+1),"")</f>
        <v/>
      </c>
      <c r="Q292" s="32">
        <f>IF(COUNTA(M292)=1,IF(COUNTA($K292)=1,MAX(Q$5:Q291)&amp;$K292,MAX(Q$5:Q291)+1),"")</f>
        <v>135</v>
      </c>
      <c r="R292" s="32">
        <f>IF(COUNTA(N292)=1,IF(COUNTA($K292)=1,MAX(R$5:R291)&amp;$K292,MAX(R$5:R291)+1),"")</f>
        <v>146</v>
      </c>
      <c r="S292" s="32">
        <f>IF(COUNTA(O292)=1,IF(COUNTA($K292)=1,MAX(S$5:S291)&amp;$K292,MAX(S$5:S291)+1),"")</f>
        <v>152</v>
      </c>
      <c r="Z292" s="5" t="str">
        <f>VLOOKUP(I292,'Mapping Service'!$K:$S,9,0)</f>
        <v>preServiceTask000011</v>
      </c>
    </row>
    <row r="293" spans="1:28" ht="28.8">
      <c r="A293" s="5" t="s">
        <v>2404</v>
      </c>
      <c r="B293" s="63" t="s">
        <v>375</v>
      </c>
      <c r="C293" s="5" t="s">
        <v>1711</v>
      </c>
      <c r="D293" s="7" t="s">
        <v>1720</v>
      </c>
      <c r="E293" s="82" t="s">
        <v>894</v>
      </c>
      <c r="G293" s="157">
        <v>119</v>
      </c>
      <c r="H293" s="157">
        <v>131</v>
      </c>
      <c r="I293" s="157">
        <v>138</v>
      </c>
      <c r="J293" s="228" t="s">
        <v>2162</v>
      </c>
      <c r="K293" s="214"/>
      <c r="M293" s="234" t="s">
        <v>612</v>
      </c>
      <c r="N293" s="243" t="s">
        <v>640</v>
      </c>
      <c r="O293" s="243" t="s">
        <v>660</v>
      </c>
      <c r="P293" s="32" t="str">
        <f>IF(COUNTA(L293)=1,IF(COUNTA($K293)=1,MAX(P$5:P292)&amp;$K293,MAX(P$5:P292)+1),"")</f>
        <v/>
      </c>
      <c r="Q293" s="32">
        <f>IF(COUNTA(M293)=1,IF(COUNTA($K293)=1,MAX(Q$5:Q292)&amp;$K293,MAX(Q$5:Q292)+1),"")</f>
        <v>136</v>
      </c>
      <c r="R293" s="32">
        <f>IF(COUNTA(N293)=1,IF(COUNTA($K293)=1,MAX(R$5:R292)&amp;$K293,MAX(R$5:R292)+1),"")</f>
        <v>147</v>
      </c>
      <c r="S293" s="32">
        <f>IF(COUNTA(O293)=1,IF(COUNTA($K293)=1,MAX(S$5:S292)&amp;$K293,MAX(S$5:S292)+1),"")</f>
        <v>153</v>
      </c>
      <c r="Z293" s="5" t="str">
        <f>VLOOKUP(I293,'Mapping Service'!$K:$S,9,0)</f>
        <v>mechanicalServiceTask000903</v>
      </c>
    </row>
    <row r="294" spans="1:28" ht="28.8">
      <c r="A294" s="5" t="s">
        <v>2404</v>
      </c>
      <c r="B294" s="63" t="s">
        <v>375</v>
      </c>
      <c r="C294" s="5" t="s">
        <v>1711</v>
      </c>
      <c r="D294" s="7" t="s">
        <v>1722</v>
      </c>
      <c r="E294" s="5" t="s">
        <v>894</v>
      </c>
      <c r="G294" s="157">
        <v>122</v>
      </c>
      <c r="H294" s="157">
        <v>133</v>
      </c>
      <c r="I294" s="157">
        <v>141</v>
      </c>
      <c r="J294" s="228" t="s">
        <v>2162</v>
      </c>
      <c r="K294" s="214"/>
      <c r="M294" s="234" t="s">
        <v>615</v>
      </c>
      <c r="N294" s="234" t="s">
        <v>643</v>
      </c>
      <c r="O294" s="237" t="s">
        <v>667</v>
      </c>
      <c r="P294" s="32" t="str">
        <f>IF(COUNTA(L294)=1,IF(COUNTA($K294)=1,MAX(P$5:P293)&amp;$K294,MAX(P$5:P293)+1),"")</f>
        <v/>
      </c>
      <c r="Q294" s="32">
        <f>IF(COUNTA(M294)=1,IF(COUNTA($K294)=1,MAX(Q$5:Q293)&amp;$K294,MAX(Q$5:Q293)+1),"")</f>
        <v>137</v>
      </c>
      <c r="R294" s="32">
        <f>IF(COUNTA(N294)=1,IF(COUNTA($K294)=1,MAX(R$5:R293)&amp;$K294,MAX(R$5:R293)+1),"")</f>
        <v>148</v>
      </c>
      <c r="S294" s="32">
        <f>IF(COUNTA(O294)=1,IF(COUNTA($K294)=1,MAX(S$5:S293)&amp;$K294,MAX(S$5:S293)+1),"")</f>
        <v>154</v>
      </c>
      <c r="Z294" s="5" t="str">
        <f>VLOOKUP(I294,'Mapping Service'!$K:$S,9,0)</f>
        <v>mechanicalServiceTask000907</v>
      </c>
    </row>
    <row r="295" spans="1:28">
      <c r="A295" s="5" t="s">
        <v>2404</v>
      </c>
      <c r="B295" s="20" t="s">
        <v>375</v>
      </c>
      <c r="C295" s="99" t="s">
        <v>629</v>
      </c>
      <c r="D295" s="22" t="s">
        <v>629</v>
      </c>
      <c r="E295" s="20" t="s">
        <v>2</v>
      </c>
      <c r="F295" s="71"/>
      <c r="J295" s="98"/>
      <c r="K295" s="213"/>
      <c r="M295" s="234" t="s">
        <v>23</v>
      </c>
      <c r="N295" s="234" t="s">
        <v>23</v>
      </c>
      <c r="O295" s="234" t="s">
        <v>23</v>
      </c>
      <c r="P295" s="71"/>
      <c r="Q295" s="71" t="s">
        <v>23</v>
      </c>
      <c r="R295" s="71" t="s">
        <v>23</v>
      </c>
      <c r="S295" s="71" t="s">
        <v>23</v>
      </c>
      <c r="T295" s="20"/>
      <c r="U295" s="20"/>
      <c r="V295" s="20"/>
      <c r="W295" s="20"/>
      <c r="X295" s="20"/>
      <c r="Y295" s="20"/>
      <c r="Z295" s="5" t="e">
        <f>VLOOKUP(I295,'Mapping Service'!$K:$S,9,0)</f>
        <v>#N/A</v>
      </c>
      <c r="AA295" s="20"/>
      <c r="AB295" s="20"/>
    </row>
    <row r="296" spans="1:28">
      <c r="A296" s="5" t="s">
        <v>2404</v>
      </c>
      <c r="B296" s="63" t="s">
        <v>375</v>
      </c>
      <c r="C296" s="5" t="s">
        <v>629</v>
      </c>
      <c r="D296" s="7" t="s">
        <v>1724</v>
      </c>
      <c r="E296" s="82" t="s">
        <v>894</v>
      </c>
      <c r="G296" s="157">
        <v>123</v>
      </c>
      <c r="H296" s="157">
        <v>134</v>
      </c>
      <c r="I296" s="157">
        <v>142</v>
      </c>
      <c r="M296" s="234" t="s">
        <v>618</v>
      </c>
      <c r="N296" s="234" t="s">
        <v>646</v>
      </c>
      <c r="O296" s="234" t="s">
        <v>674</v>
      </c>
      <c r="P296" s="32" t="str">
        <f>IF(COUNTA(L296)=1,IF(COUNTA($K296)=1,MAX(P$5:P295)&amp;$K296,MAX(P$5:P295)+1),"")</f>
        <v/>
      </c>
      <c r="Q296" s="32">
        <f>IF(COUNTA(M296)=1,IF(COUNTA($K296)=1,MAX(Q$5:Q295)&amp;$K296,MAX(Q$5:Q295)+1),"")</f>
        <v>138</v>
      </c>
      <c r="R296" s="32">
        <f>IF(COUNTA(N296)=1,IF(COUNTA($K296)=1,MAX(R$5:R295)&amp;$K296,MAX(R$5:R295)+1),"")</f>
        <v>149</v>
      </c>
      <c r="S296" s="32">
        <f>IF(COUNTA(O296)=1,IF(COUNTA($K296)=1,MAX(S$5:S295)&amp;$K296,MAX(S$5:S295)+1),"")</f>
        <v>155</v>
      </c>
      <c r="Z296" s="5" t="str">
        <f>VLOOKUP(I296,'Mapping Service'!$K:$S,9,0)</f>
        <v>mechanicalServiceTask000801</v>
      </c>
    </row>
    <row r="297" spans="1:28">
      <c r="A297" s="5" t="s">
        <v>2404</v>
      </c>
      <c r="B297" s="63" t="s">
        <v>375</v>
      </c>
      <c r="C297" s="5" t="s">
        <v>629</v>
      </c>
      <c r="D297" s="7" t="s">
        <v>1725</v>
      </c>
      <c r="E297" s="82" t="s">
        <v>894</v>
      </c>
      <c r="G297" s="157">
        <v>124</v>
      </c>
      <c r="H297" s="157">
        <v>135</v>
      </c>
      <c r="I297" s="157">
        <v>143</v>
      </c>
      <c r="M297" s="234" t="s">
        <v>621</v>
      </c>
      <c r="N297" s="234" t="s">
        <v>649</v>
      </c>
      <c r="O297" s="234" t="s">
        <v>681</v>
      </c>
      <c r="P297" s="32" t="str">
        <f>IF(COUNTA(L297)=1,IF(COUNTA($K297)=1,MAX(P$5:P296)&amp;$K297,MAX(P$5:P296)+1),"")</f>
        <v/>
      </c>
      <c r="Q297" s="32">
        <f>IF(COUNTA(M297)=1,IF(COUNTA($K297)=1,MAX(Q$5:Q296)&amp;$K297,MAX(Q$5:Q296)+1),"")</f>
        <v>139</v>
      </c>
      <c r="R297" s="32">
        <f>IF(COUNTA(N297)=1,IF(COUNTA($K297)=1,MAX(R$5:R296)&amp;$K297,MAX(R$5:R296)+1),"")</f>
        <v>150</v>
      </c>
      <c r="S297" s="32">
        <f>IF(COUNTA(O297)=1,IF(COUNTA($K297)=1,MAX(S$5:S296)&amp;$K297,MAX(S$5:S296)+1),"")</f>
        <v>156</v>
      </c>
      <c r="Z297" s="5" t="str">
        <f>VLOOKUP(I297,'Mapping Service'!$K:$S,9,0)</f>
        <v>mechanicalServiceTask000802</v>
      </c>
    </row>
    <row r="298" spans="1:28">
      <c r="A298" s="5" t="s">
        <v>2404</v>
      </c>
      <c r="B298" s="63" t="s">
        <v>375</v>
      </c>
      <c r="C298" s="5" t="s">
        <v>629</v>
      </c>
      <c r="D298" s="7" t="s">
        <v>1726</v>
      </c>
      <c r="E298" s="82" t="s">
        <v>894</v>
      </c>
      <c r="G298" s="157">
        <v>125</v>
      </c>
      <c r="H298" s="157">
        <v>136</v>
      </c>
      <c r="I298" s="157">
        <v>144</v>
      </c>
      <c r="M298" s="234" t="s">
        <v>624</v>
      </c>
      <c r="N298" s="234" t="s">
        <v>653</v>
      </c>
      <c r="O298" s="234" t="s">
        <v>688</v>
      </c>
      <c r="P298" s="32" t="str">
        <f>IF(COUNTA(L298)=1,IF(COUNTA($K298)=1,MAX(P$5:P297)&amp;$K298,MAX(P$5:P297)+1),"")</f>
        <v/>
      </c>
      <c r="Q298" s="32">
        <f>IF(COUNTA(M298)=1,IF(COUNTA($K298)=1,MAX(Q$5:Q297)&amp;$K298,MAX(Q$5:Q297)+1),"")</f>
        <v>140</v>
      </c>
      <c r="R298" s="32">
        <f>IF(COUNTA(N298)=1,IF(COUNTA($K298)=1,MAX(R$5:R297)&amp;$K298,MAX(R$5:R297)+1),"")</f>
        <v>151</v>
      </c>
      <c r="S298" s="32">
        <f>IF(COUNTA(O298)=1,IF(COUNTA($K298)=1,MAX(S$5:S297)&amp;$K298,MAX(S$5:S297)+1),"")</f>
        <v>157</v>
      </c>
      <c r="Z298" s="5" t="str">
        <f>VLOOKUP(I298,'Mapping Service'!$K:$S,9,0)</f>
        <v>mechanicalServiceTask000803</v>
      </c>
    </row>
    <row r="299" spans="1:28">
      <c r="A299" s="5" t="s">
        <v>2404</v>
      </c>
      <c r="B299" s="63" t="s">
        <v>375</v>
      </c>
      <c r="C299" s="5" t="s">
        <v>629</v>
      </c>
      <c r="D299" s="7" t="s">
        <v>1727</v>
      </c>
      <c r="E299" s="82" t="s">
        <v>894</v>
      </c>
      <c r="G299" s="157">
        <v>126</v>
      </c>
      <c r="H299" s="157">
        <v>137</v>
      </c>
      <c r="I299" s="157">
        <v>145</v>
      </c>
      <c r="M299" s="234" t="s">
        <v>627</v>
      </c>
      <c r="N299" s="234" t="s">
        <v>660</v>
      </c>
      <c r="O299" s="234" t="s">
        <v>695</v>
      </c>
      <c r="P299" s="32" t="str">
        <f>IF(COUNTA(L299)=1,IF(COUNTA($K299)=1,MAX(P$5:P298)&amp;$K299,MAX(P$5:P298)+1),"")</f>
        <v/>
      </c>
      <c r="Q299" s="32">
        <f>IF(COUNTA(M299)=1,IF(COUNTA($K299)=1,MAX(Q$5:Q298)&amp;$K299,MAX(Q$5:Q298)+1),"")</f>
        <v>141</v>
      </c>
      <c r="R299" s="32">
        <f>IF(COUNTA(N299)=1,IF(COUNTA($K299)=1,MAX(R$5:R298)&amp;$K299,MAX(R$5:R298)+1),"")</f>
        <v>152</v>
      </c>
      <c r="S299" s="32">
        <f>IF(COUNTA(O299)=1,IF(COUNTA($K299)=1,MAX(S$5:S298)&amp;$K299,MAX(S$5:S298)+1),"")</f>
        <v>158</v>
      </c>
      <c r="Z299" s="5" t="str">
        <f>VLOOKUP(I299,'Mapping Service'!$K:$S,9,0)</f>
        <v>mechanicalServiceTask000804</v>
      </c>
    </row>
    <row r="300" spans="1:28">
      <c r="A300" s="5" t="s">
        <v>2404</v>
      </c>
      <c r="B300" s="63" t="s">
        <v>375</v>
      </c>
      <c r="C300" s="5" t="s">
        <v>629</v>
      </c>
      <c r="D300" s="7" t="s">
        <v>1728</v>
      </c>
      <c r="E300" s="82" t="s">
        <v>894</v>
      </c>
      <c r="G300" s="157">
        <v>127</v>
      </c>
      <c r="H300" s="157">
        <v>138</v>
      </c>
      <c r="I300" s="157">
        <v>146</v>
      </c>
      <c r="M300" s="234" t="s">
        <v>631</v>
      </c>
      <c r="N300" s="234" t="s">
        <v>667</v>
      </c>
      <c r="O300" s="234" t="s">
        <v>702</v>
      </c>
      <c r="P300" s="32" t="str">
        <f>IF(COUNTA(L300)=1,IF(COUNTA($K300)=1,MAX(P$5:P299)&amp;$K300,MAX(P$5:P299)+1),"")</f>
        <v/>
      </c>
      <c r="Q300" s="32">
        <f>IF(COUNTA(M300)=1,IF(COUNTA($K300)=1,MAX(Q$5:Q299)&amp;$K300,MAX(Q$5:Q299)+1),"")</f>
        <v>142</v>
      </c>
      <c r="R300" s="32">
        <f>IF(COUNTA(N300)=1,IF(COUNTA($K300)=1,MAX(R$5:R299)&amp;$K300,MAX(R$5:R299)+1),"")</f>
        <v>153</v>
      </c>
      <c r="S300" s="32">
        <f>IF(COUNTA(O300)=1,IF(COUNTA($K300)=1,MAX(S$5:S299)&amp;$K300,MAX(S$5:S299)+1),"")</f>
        <v>159</v>
      </c>
      <c r="Z300" s="5" t="str">
        <f>VLOOKUP(I300,'Mapping Service'!$K:$S,9,0)</f>
        <v>mechanicalServiceTask000805</v>
      </c>
    </row>
    <row r="301" spans="1:28">
      <c r="A301" s="5" t="s">
        <v>2404</v>
      </c>
      <c r="B301" s="63" t="s">
        <v>1756</v>
      </c>
      <c r="C301" s="5" t="s">
        <v>629</v>
      </c>
      <c r="D301" s="7" t="s">
        <v>1729</v>
      </c>
      <c r="E301" s="82" t="s">
        <v>894</v>
      </c>
      <c r="G301" s="157">
        <v>129</v>
      </c>
      <c r="H301" s="157">
        <v>140</v>
      </c>
      <c r="I301" s="157">
        <v>148</v>
      </c>
      <c r="M301" s="234" t="s">
        <v>634</v>
      </c>
      <c r="N301" s="234" t="s">
        <v>674</v>
      </c>
      <c r="O301" s="234" t="s">
        <v>710</v>
      </c>
      <c r="P301" s="32" t="str">
        <f>IF(COUNTA(L301)=1,IF(COUNTA($K301)=1,MAX(P$5:P300)&amp;$K301,MAX(P$5:P300)+1),"")</f>
        <v/>
      </c>
      <c r="Q301" s="32">
        <f>IF(COUNTA(M301)=1,IF(COUNTA($K301)=1,MAX(Q$5:Q300)&amp;$K301,MAX(Q$5:Q300)+1),"")</f>
        <v>143</v>
      </c>
      <c r="R301" s="32">
        <f>IF(COUNTA(N301)=1,IF(COUNTA($K301)=1,MAX(R$5:R300)&amp;$K301,MAX(R$5:R300)+1),"")</f>
        <v>154</v>
      </c>
      <c r="S301" s="32">
        <f>IF(COUNTA(O301)=1,IF(COUNTA($K301)=1,MAX(S$5:S300)&amp;$K301,MAX(S$5:S300)+1),"")</f>
        <v>160</v>
      </c>
      <c r="Z301" s="5" t="str">
        <f>VLOOKUP(I301,'Mapping Service'!$K:$S,9,0)</f>
        <v>mechanicalServiceTask000807</v>
      </c>
    </row>
    <row r="302" spans="1:28">
      <c r="A302" s="5" t="s">
        <v>2404</v>
      </c>
      <c r="B302" s="63" t="s">
        <v>375</v>
      </c>
      <c r="C302" s="5" t="s">
        <v>629</v>
      </c>
      <c r="D302" s="7" t="s">
        <v>1730</v>
      </c>
      <c r="E302" s="82" t="s">
        <v>894</v>
      </c>
      <c r="G302" s="157">
        <v>128</v>
      </c>
      <c r="H302" s="157">
        <v>139</v>
      </c>
      <c r="I302" s="157">
        <v>147</v>
      </c>
      <c r="M302" s="234" t="s">
        <v>637</v>
      </c>
      <c r="N302" s="234" t="s">
        <v>681</v>
      </c>
      <c r="O302" s="234" t="s">
        <v>713</v>
      </c>
      <c r="P302" s="32" t="str">
        <f>IF(COUNTA(L302)=1,IF(COUNTA($K302)=1,MAX(P$5:P301)&amp;$K302,MAX(P$5:P301)+1),"")</f>
        <v/>
      </c>
      <c r="Q302" s="32">
        <f>IF(COUNTA(M302)=1,IF(COUNTA($K302)=1,MAX(Q$5:Q301)&amp;$K302,MAX(Q$5:Q301)+1),"")</f>
        <v>144</v>
      </c>
      <c r="R302" s="32">
        <f>IF(COUNTA(N302)=1,IF(COUNTA($K302)=1,MAX(R$5:R301)&amp;$K302,MAX(R$5:R301)+1),"")</f>
        <v>155</v>
      </c>
      <c r="S302" s="32">
        <f>IF(COUNTA(O302)=1,IF(COUNTA($K302)=1,MAX(S$5:S301)&amp;$K302,MAX(S$5:S301)+1),"")</f>
        <v>161</v>
      </c>
      <c r="Z302" s="5" t="str">
        <f>VLOOKUP(I302,'Mapping Service'!$K:$S,9,0)</f>
        <v>mechanicalServiceTask000806</v>
      </c>
    </row>
    <row r="303" spans="1:28">
      <c r="A303" s="5" t="s">
        <v>2404</v>
      </c>
      <c r="B303" s="20" t="s">
        <v>375</v>
      </c>
      <c r="C303" s="20" t="s">
        <v>581</v>
      </c>
      <c r="D303" s="98" t="s">
        <v>581</v>
      </c>
      <c r="E303" s="20" t="s">
        <v>2</v>
      </c>
      <c r="F303" s="71"/>
      <c r="J303" s="150"/>
      <c r="M303" s="234" t="s">
        <v>23</v>
      </c>
      <c r="N303" s="234" t="s">
        <v>23</v>
      </c>
      <c r="O303" s="234" t="s">
        <v>23</v>
      </c>
      <c r="P303" s="71"/>
      <c r="Q303" s="71" t="s">
        <v>23</v>
      </c>
      <c r="R303" s="71" t="s">
        <v>23</v>
      </c>
      <c r="S303" s="71" t="s">
        <v>23</v>
      </c>
      <c r="T303" s="20"/>
      <c r="U303" s="20"/>
      <c r="V303" s="20"/>
      <c r="W303" s="20"/>
      <c r="X303" s="20"/>
      <c r="Y303" s="20"/>
      <c r="Z303" s="5" t="e">
        <f>VLOOKUP(I303,'Mapping Service'!$K:$S,9,0)</f>
        <v>#N/A</v>
      </c>
      <c r="AA303" s="20"/>
      <c r="AB303" s="20"/>
    </row>
    <row r="304" spans="1:28">
      <c r="A304" s="5" t="s">
        <v>2404</v>
      </c>
      <c r="B304" s="63" t="s">
        <v>375</v>
      </c>
      <c r="C304" s="5" t="s">
        <v>581</v>
      </c>
      <c r="D304" s="7" t="s">
        <v>1738</v>
      </c>
      <c r="E304" s="82" t="s">
        <v>894</v>
      </c>
      <c r="G304" s="157">
        <v>110</v>
      </c>
      <c r="H304" s="157">
        <v>122</v>
      </c>
      <c r="I304" s="157">
        <v>128</v>
      </c>
      <c r="J304" s="150" t="s">
        <v>2156</v>
      </c>
      <c r="M304" s="234" t="s">
        <v>640</v>
      </c>
      <c r="N304" s="234" t="s">
        <v>688</v>
      </c>
      <c r="O304" s="234" t="s">
        <v>716</v>
      </c>
      <c r="P304" s="32" t="str">
        <f>IF(COUNTA(L304)=1,IF(COUNTA($K304)=1,MAX(P$5:P303)&amp;$K304,MAX(P$5:P303)+1),"")</f>
        <v/>
      </c>
      <c r="Q304" s="32">
        <f>IF(COUNTA(M304)=1,IF(COUNTA($K304)=1,MAX(Q$5:Q303)&amp;$K304,MAX(Q$5:Q303)+1),"")</f>
        <v>145</v>
      </c>
      <c r="R304" s="32">
        <f>IF(COUNTA(N304)=1,IF(COUNTA($K304)=1,MAX(R$5:R303)&amp;$K304,MAX(R$5:R303)+1),"")</f>
        <v>156</v>
      </c>
      <c r="S304" s="32">
        <f>IF(COUNTA(O304)=1,IF(COUNTA($K304)=1,MAX(S$5:S303)&amp;$K304,MAX(S$5:S303)+1),"")</f>
        <v>162</v>
      </c>
      <c r="Z304" s="5" t="str">
        <f>VLOOKUP(I304,'Mapping Service'!$K:$S,9,0)</f>
        <v>mechanicalServiceTask00080000001</v>
      </c>
    </row>
    <row r="305" spans="1:29">
      <c r="A305" s="5" t="s">
        <v>2404</v>
      </c>
      <c r="B305" s="63" t="s">
        <v>375</v>
      </c>
      <c r="C305" s="5" t="s">
        <v>581</v>
      </c>
      <c r="D305" s="7" t="s">
        <v>1740</v>
      </c>
      <c r="E305" s="82" t="s">
        <v>894</v>
      </c>
      <c r="G305" s="157">
        <v>111</v>
      </c>
      <c r="H305" s="157">
        <v>123</v>
      </c>
      <c r="I305" s="157">
        <v>129</v>
      </c>
      <c r="M305" s="234" t="s">
        <v>643</v>
      </c>
      <c r="N305" s="234" t="s">
        <v>695</v>
      </c>
      <c r="O305" s="234" t="s">
        <v>719</v>
      </c>
      <c r="P305" s="32" t="str">
        <f>IF(COUNTA(L305)=1,IF(COUNTA($K305)=1,MAX(P$5:P304)&amp;$K305,MAX(P$5:P304)+1),"")</f>
        <v/>
      </c>
      <c r="Q305" s="32">
        <f>IF(COUNTA(M305)=1,IF(COUNTA($K305)=1,MAX(Q$5:Q304)&amp;$K305,MAX(Q$5:Q304)+1),"")</f>
        <v>146</v>
      </c>
      <c r="R305" s="32">
        <f>IF(COUNTA(N305)=1,IF(COUNTA($K305)=1,MAX(R$5:R304)&amp;$K305,MAX(R$5:R304)+1),"")</f>
        <v>157</v>
      </c>
      <c r="S305" s="32">
        <f>IF(COUNTA(O305)=1,IF(COUNTA($K305)=1,MAX(S$5:S304)&amp;$K305,MAX(S$5:S304)+1),"")</f>
        <v>163</v>
      </c>
      <c r="Z305" s="5" t="str">
        <f>VLOOKUP(I305,'Mapping Service'!$K:$S,9,0)</f>
        <v>mechanicalServiceTask00080000002</v>
      </c>
    </row>
    <row r="306" spans="1:29">
      <c r="A306" s="5" t="s">
        <v>2404</v>
      </c>
      <c r="B306" s="63" t="s">
        <v>375</v>
      </c>
      <c r="C306" s="5" t="s">
        <v>581</v>
      </c>
      <c r="D306" s="7" t="s">
        <v>1741</v>
      </c>
      <c r="E306" s="82" t="s">
        <v>894</v>
      </c>
      <c r="G306" s="157">
        <v>112</v>
      </c>
      <c r="H306" s="157">
        <v>124</v>
      </c>
      <c r="I306" s="157">
        <v>130</v>
      </c>
      <c r="M306" s="234" t="s">
        <v>646</v>
      </c>
      <c r="N306" s="234" t="s">
        <v>702</v>
      </c>
      <c r="O306" s="234" t="s">
        <v>723</v>
      </c>
      <c r="P306" s="32" t="str">
        <f>IF(COUNTA(L306)=1,IF(COUNTA($K306)=1,MAX(P$5:P305)&amp;$K306,MAX(P$5:P305)+1),"")</f>
        <v/>
      </c>
      <c r="Q306" s="32">
        <f>IF(COUNTA(M306)=1,IF(COUNTA($K306)=1,MAX(Q$5:Q305)&amp;$K306,MAX(Q$5:Q305)+1),"")</f>
        <v>147</v>
      </c>
      <c r="R306" s="32">
        <f>IF(COUNTA(N306)=1,IF(COUNTA($K306)=1,MAX(R$5:R305)&amp;$K306,MAX(R$5:R305)+1),"")</f>
        <v>158</v>
      </c>
      <c r="S306" s="32">
        <f>IF(COUNTA(O306)=1,IF(COUNTA($K306)=1,MAX(S$5:S305)&amp;$K306,MAX(S$5:S305)+1),"")</f>
        <v>164</v>
      </c>
      <c r="Z306" s="5" t="str">
        <f>VLOOKUP(I306,'Mapping Service'!$K:$S,9,0)</f>
        <v>mechanicalServiceTask00080000003</v>
      </c>
    </row>
    <row r="307" spans="1:29">
      <c r="A307" s="5" t="s">
        <v>2404</v>
      </c>
      <c r="B307" s="63" t="s">
        <v>375</v>
      </c>
      <c r="C307" s="5" t="s">
        <v>581</v>
      </c>
      <c r="D307" s="7" t="s">
        <v>1742</v>
      </c>
      <c r="E307" s="82" t="s">
        <v>894</v>
      </c>
      <c r="H307" s="158" t="s">
        <v>954</v>
      </c>
      <c r="I307" s="163" t="s">
        <v>954</v>
      </c>
      <c r="J307" s="150" t="s">
        <v>2469</v>
      </c>
      <c r="N307" s="234" t="s">
        <v>710</v>
      </c>
      <c r="O307" s="234" t="s">
        <v>728</v>
      </c>
      <c r="P307" s="32" t="str">
        <f>IF(COUNTA(L307)=1,IF(COUNTA($K307)=1,MAX(P$5:P306)&amp;$K307,MAX(P$5:P306)+1),"")</f>
        <v/>
      </c>
      <c r="Q307" s="32" t="str">
        <f>IF(COUNTA(M307)=1,IF(COUNTA($K307)=1,MAX(Q$5:Q306)&amp;$K307,MAX(Q$5:Q306)+1),"")</f>
        <v/>
      </c>
      <c r="R307" s="32">
        <f>IF(COUNTA(N307)=1,IF(COUNTA($K307)=1,MAX(R$5:R306)&amp;$K307,MAX(R$5:R306)+1),"")</f>
        <v>159</v>
      </c>
      <c r="S307" s="32">
        <f>IF(COUNTA(O307)=1,IF(COUNTA($K307)=1,MAX(S$5:S306)&amp;$K307,MAX(S$5:S306)+1),"")</f>
        <v>165</v>
      </c>
      <c r="Z307" s="5" t="e">
        <f>VLOOKUP(I307,'Mapping Service'!$K:$S,9,0)</f>
        <v>#N/A</v>
      </c>
    </row>
    <row r="308" spans="1:29" ht="30" customHeight="1">
      <c r="A308" s="5" t="s">
        <v>2404</v>
      </c>
      <c r="B308" s="63" t="s">
        <v>375</v>
      </c>
      <c r="C308" s="5" t="s">
        <v>581</v>
      </c>
      <c r="D308" s="7" t="s">
        <v>1743</v>
      </c>
      <c r="E308" s="82" t="s">
        <v>894</v>
      </c>
      <c r="G308" s="157">
        <v>113</v>
      </c>
      <c r="H308" s="157">
        <v>125</v>
      </c>
      <c r="I308" s="157">
        <v>131</v>
      </c>
      <c r="M308" s="234" t="s">
        <v>649</v>
      </c>
      <c r="N308" s="234" t="s">
        <v>713</v>
      </c>
      <c r="O308" s="234" t="s">
        <v>732</v>
      </c>
      <c r="P308" s="32" t="str">
        <f>IF(COUNTA(L308)=1,IF(COUNTA($K308)=1,MAX(P$5:P307)&amp;$K308,MAX(P$5:P307)+1),"")</f>
        <v/>
      </c>
      <c r="Q308" s="32">
        <f>IF(COUNTA(M308)=1,IF(COUNTA($K308)=1,MAX(Q$5:Q307)&amp;$K308,MAX(Q$5:Q307)+1),"")</f>
        <v>148</v>
      </c>
      <c r="R308" s="32">
        <f>IF(COUNTA(N308)=1,IF(COUNTA($K308)=1,MAX(R$5:R307)&amp;$K308,MAX(R$5:R307)+1),"")</f>
        <v>160</v>
      </c>
      <c r="S308" s="32">
        <f>IF(COUNTA(O308)=1,IF(COUNTA($K308)=1,MAX(S$5:S307)&amp;$K308,MAX(S$5:S307)+1),"")</f>
        <v>166</v>
      </c>
      <c r="Z308" s="5" t="str">
        <f>VLOOKUP(I308,'Mapping Service'!$K:$S,9,0)</f>
        <v>mechanicalServiceTask00080000004</v>
      </c>
    </row>
    <row r="309" spans="1:29" ht="28.8">
      <c r="A309" s="5" t="s">
        <v>2404</v>
      </c>
      <c r="B309" s="20" t="s">
        <v>375</v>
      </c>
      <c r="C309" s="99" t="s">
        <v>1745</v>
      </c>
      <c r="D309" s="20" t="s">
        <v>1745</v>
      </c>
      <c r="E309" s="20" t="s">
        <v>2</v>
      </c>
      <c r="F309" s="71"/>
      <c r="J309" s="228" t="s">
        <v>2216</v>
      </c>
      <c r="K309" s="214"/>
      <c r="M309" s="234" t="s">
        <v>23</v>
      </c>
      <c r="N309" s="234" t="s">
        <v>23</v>
      </c>
      <c r="O309" s="234" t="s">
        <v>23</v>
      </c>
      <c r="P309" s="71"/>
      <c r="Q309" s="71" t="s">
        <v>23</v>
      </c>
      <c r="R309" s="71" t="s">
        <v>23</v>
      </c>
      <c r="S309" s="71" t="s">
        <v>23</v>
      </c>
      <c r="T309" s="20"/>
      <c r="U309" s="20"/>
      <c r="V309" s="20"/>
      <c r="W309" s="20"/>
      <c r="X309" s="20"/>
      <c r="Y309" s="20"/>
      <c r="Z309" s="5" t="e">
        <f>VLOOKUP(I309,'Mapping Service'!$K:$S,9,0)</f>
        <v>#N/A</v>
      </c>
      <c r="AA309" s="20"/>
      <c r="AB309" s="20"/>
    </row>
    <row r="310" spans="1:29">
      <c r="A310" s="5" t="s">
        <v>2404</v>
      </c>
      <c r="B310" s="63" t="s">
        <v>375</v>
      </c>
      <c r="C310" s="5" t="s">
        <v>1747</v>
      </c>
      <c r="D310" s="7" t="s">
        <v>1748</v>
      </c>
      <c r="E310" s="82" t="s">
        <v>894</v>
      </c>
      <c r="G310" s="157">
        <v>114</v>
      </c>
      <c r="H310" s="157">
        <v>126</v>
      </c>
      <c r="I310" s="157">
        <v>132</v>
      </c>
      <c r="M310" s="234" t="s">
        <v>653</v>
      </c>
      <c r="N310" s="234" t="s">
        <v>716</v>
      </c>
      <c r="O310" s="234" t="s">
        <v>736</v>
      </c>
      <c r="P310" s="32" t="str">
        <f>IF(COUNTA(L310)=1,IF(COUNTA($K310)=1,MAX(P$5:P309)&amp;$K310,MAX(P$5:P309)+1),"")</f>
        <v/>
      </c>
      <c r="Q310" s="32">
        <f>IF(COUNTA(M310)=1,IF(COUNTA($K310)=1,MAX(Q$5:Q309)&amp;$K310,MAX(Q$5:Q309)+1),"")</f>
        <v>149</v>
      </c>
      <c r="R310" s="32">
        <f>IF(COUNTA(N310)=1,IF(COUNTA($K310)=1,MAX(R$5:R309)&amp;$K310,MAX(R$5:R309)+1),"")</f>
        <v>161</v>
      </c>
      <c r="S310" s="32">
        <f>IF(COUNTA(O310)=1,IF(COUNTA($K310)=1,MAX(S$5:S309)&amp;$K310,MAX(S$5:S309)+1),"")</f>
        <v>167</v>
      </c>
      <c r="Z310" s="5" t="str">
        <f>VLOOKUP(I310,'Mapping Service'!$K:$S,9,0)</f>
        <v>mechanicalServiceTask000701</v>
      </c>
    </row>
    <row r="311" spans="1:29">
      <c r="A311" s="5" t="s">
        <v>2404</v>
      </c>
      <c r="B311" s="63" t="s">
        <v>375</v>
      </c>
      <c r="C311" s="5" t="s">
        <v>1747</v>
      </c>
      <c r="D311" s="7" t="s">
        <v>1749</v>
      </c>
      <c r="E311" s="82" t="s">
        <v>894</v>
      </c>
      <c r="G311" s="157">
        <v>115</v>
      </c>
      <c r="H311" s="157">
        <v>127</v>
      </c>
      <c r="I311" s="157">
        <v>133</v>
      </c>
      <c r="M311" s="234" t="s">
        <v>660</v>
      </c>
      <c r="N311" s="234" t="s">
        <v>719</v>
      </c>
      <c r="O311" s="234" t="s">
        <v>742</v>
      </c>
      <c r="P311" s="32" t="str">
        <f>IF(COUNTA(L311)=1,IF(COUNTA($K311)=1,MAX(P$5:P310)&amp;$K311,MAX(P$5:P310)+1),"")</f>
        <v/>
      </c>
      <c r="Q311" s="32">
        <f>IF(COUNTA(M311)=1,IF(COUNTA($K311)=1,MAX(Q$5:Q310)&amp;$K311,MAX(Q$5:Q310)+1),"")</f>
        <v>150</v>
      </c>
      <c r="R311" s="32">
        <f>IF(COUNTA(N311)=1,IF(COUNTA($K311)=1,MAX(R$5:R310)&amp;$K311,MAX(R$5:R310)+1),"")</f>
        <v>162</v>
      </c>
      <c r="S311" s="32">
        <f>IF(COUNTA(O311)=1,IF(COUNTA($K311)=1,MAX(S$5:S310)&amp;$K311,MAX(S$5:S310)+1),"")</f>
        <v>168</v>
      </c>
      <c r="Z311" s="5" t="str">
        <f>VLOOKUP(I311,'Mapping Service'!$K:$S,9,0)</f>
        <v>mechanicalServiceTask000702</v>
      </c>
    </row>
    <row r="312" spans="1:29">
      <c r="A312" s="5" t="s">
        <v>2404</v>
      </c>
      <c r="B312" s="63" t="s">
        <v>375</v>
      </c>
      <c r="C312" s="5" t="s">
        <v>1747</v>
      </c>
      <c r="D312" s="7" t="s">
        <v>1751</v>
      </c>
      <c r="E312" s="82" t="s">
        <v>894</v>
      </c>
      <c r="G312" s="157">
        <v>116</v>
      </c>
      <c r="H312" s="157">
        <v>128</v>
      </c>
      <c r="I312" s="157">
        <v>134</v>
      </c>
      <c r="M312" s="234" t="s">
        <v>667</v>
      </c>
      <c r="N312" s="234" t="s">
        <v>723</v>
      </c>
      <c r="O312" s="234" t="s">
        <v>745</v>
      </c>
      <c r="P312" s="32" t="str">
        <f>IF(COUNTA(L312)=1,IF(COUNTA($K312)=1,MAX(P$5:P311)&amp;$K312,MAX(P$5:P311)+1),"")</f>
        <v/>
      </c>
      <c r="Q312" s="32">
        <f>IF(COUNTA(M312)=1,IF(COUNTA($K312)=1,MAX(Q$5:Q311)&amp;$K312,MAX(Q$5:Q311)+1),"")</f>
        <v>151</v>
      </c>
      <c r="R312" s="32">
        <f>IF(COUNTA(N312)=1,IF(COUNTA($K312)=1,MAX(R$5:R311)&amp;$K312,MAX(R$5:R311)+1),"")</f>
        <v>163</v>
      </c>
      <c r="S312" s="32">
        <f>IF(COUNTA(O312)=1,IF(COUNTA($K312)=1,MAX(S$5:S311)&amp;$K312,MAX(S$5:S311)+1),"")</f>
        <v>169</v>
      </c>
      <c r="Z312" s="5" t="str">
        <f>VLOOKUP(I312,'Mapping Service'!$K:$S,9,0)</f>
        <v>mechanicalServiceTask000705</v>
      </c>
    </row>
    <row r="313" spans="1:29" ht="28.8">
      <c r="A313" s="5" t="s">
        <v>2404</v>
      </c>
      <c r="B313" s="63" t="s">
        <v>375</v>
      </c>
      <c r="C313" s="5" t="s">
        <v>1747</v>
      </c>
      <c r="D313" s="209" t="s">
        <v>2482</v>
      </c>
      <c r="E313" s="82" t="s">
        <v>894</v>
      </c>
      <c r="G313" s="157">
        <v>117</v>
      </c>
      <c r="H313" s="157">
        <v>129</v>
      </c>
      <c r="I313" s="157">
        <v>135</v>
      </c>
      <c r="J313" s="95" t="s">
        <v>2156</v>
      </c>
      <c r="M313" s="234" t="s">
        <v>674</v>
      </c>
      <c r="N313" s="234" t="s">
        <v>728</v>
      </c>
      <c r="O313" s="234" t="s">
        <v>1972</v>
      </c>
      <c r="P313" s="32" t="str">
        <f>IF(COUNTA(L313)=1,IF(COUNTA($K313)=1,MAX(P$5:P312)&amp;$K313,MAX(P$5:P312)+1),"")</f>
        <v/>
      </c>
      <c r="Q313" s="32">
        <f>IF(COUNTA(M313)=1,IF(COUNTA($K313)=1,MAX(Q$5:Q312)&amp;$K313,MAX(Q$5:Q312)+1),"")</f>
        <v>152</v>
      </c>
      <c r="R313" s="32">
        <f>IF(COUNTA(N313)=1,IF(COUNTA($K313)=1,MAX(R$5:R312)&amp;$K313,MAX(R$5:R312)+1),"")</f>
        <v>164</v>
      </c>
      <c r="S313" s="32">
        <f>IF(COUNTA(O313)=1,IF(COUNTA($K313)=1,MAX(S$5:S312)&amp;$K313,MAX(S$5:S312)+1),"")</f>
        <v>170</v>
      </c>
      <c r="V313" s="94" t="s">
        <v>2032</v>
      </c>
      <c r="Z313" s="5" t="str">
        <f>VLOOKUP(I313,'Mapping Service'!$K:$S,9,0)</f>
        <v>mechanicalServiceTask000711</v>
      </c>
    </row>
    <row r="314" spans="1:29" ht="57.6">
      <c r="A314" s="5" t="s">
        <v>2404</v>
      </c>
      <c r="B314" s="48" t="s">
        <v>1756</v>
      </c>
      <c r="C314" s="48" t="s">
        <v>2405</v>
      </c>
      <c r="D314" s="16" t="s">
        <v>2483</v>
      </c>
      <c r="E314" s="48" t="s">
        <v>890</v>
      </c>
      <c r="F314" s="49"/>
      <c r="G314" s="156"/>
      <c r="H314" s="156"/>
      <c r="I314" s="156"/>
      <c r="J314" s="16"/>
      <c r="K314" s="49"/>
      <c r="L314" s="236"/>
      <c r="M314" s="236" t="s">
        <v>23</v>
      </c>
      <c r="N314" s="236" t="s">
        <v>23</v>
      </c>
      <c r="O314" s="236" t="s">
        <v>23</v>
      </c>
      <c r="P314" s="49"/>
      <c r="Q314" s="49" t="s">
        <v>23</v>
      </c>
      <c r="R314" s="49" t="s">
        <v>23</v>
      </c>
      <c r="S314" s="49" t="s">
        <v>23</v>
      </c>
      <c r="T314" s="48"/>
      <c r="U314" s="48"/>
      <c r="V314" s="48"/>
      <c r="W314" s="48"/>
      <c r="X314" s="48"/>
      <c r="Y314" s="48"/>
      <c r="Z314" s="5" t="e">
        <f>VLOOKUP(I314,'Mapping Service'!$K:$S,9,0)</f>
        <v>#N/A</v>
      </c>
      <c r="AA314" s="48"/>
      <c r="AB314" s="48"/>
      <c r="AC314" s="77"/>
    </row>
    <row r="315" spans="1:29">
      <c r="A315" s="5" t="s">
        <v>2404</v>
      </c>
      <c r="B315" s="81" t="s">
        <v>1756</v>
      </c>
      <c r="C315" s="20" t="s">
        <v>651</v>
      </c>
      <c r="D315" s="22" t="s">
        <v>651</v>
      </c>
      <c r="E315" s="20" t="s">
        <v>2</v>
      </c>
      <c r="F315" s="71"/>
      <c r="J315" s="98"/>
      <c r="K315" s="213"/>
      <c r="M315" s="234" t="s">
        <v>23</v>
      </c>
      <c r="N315" s="234" t="s">
        <v>23</v>
      </c>
      <c r="O315" s="234" t="s">
        <v>23</v>
      </c>
      <c r="P315" s="71"/>
      <c r="Q315" s="71" t="s">
        <v>23</v>
      </c>
      <c r="R315" s="71" t="s">
        <v>23</v>
      </c>
      <c r="S315" s="71" t="s">
        <v>23</v>
      </c>
      <c r="T315" s="20"/>
      <c r="U315" s="99">
        <v>66</v>
      </c>
      <c r="V315" s="20"/>
      <c r="W315" s="20"/>
      <c r="X315" s="20"/>
      <c r="Y315" s="20"/>
      <c r="Z315" s="5" t="e">
        <f>VLOOKUP(I315,'Mapping Service'!$K:$S,9,0)</f>
        <v>#N/A</v>
      </c>
      <c r="AA315" s="20"/>
      <c r="AB315" s="20"/>
      <c r="AC315" s="20"/>
    </row>
    <row r="316" spans="1:29">
      <c r="A316" s="5" t="s">
        <v>2404</v>
      </c>
      <c r="B316" s="63" t="s">
        <v>1756</v>
      </c>
      <c r="C316" s="5" t="s">
        <v>651</v>
      </c>
      <c r="D316" s="95" t="s">
        <v>2262</v>
      </c>
      <c r="E316" s="82" t="s">
        <v>1761</v>
      </c>
      <c r="G316" s="157" t="s">
        <v>2263</v>
      </c>
      <c r="H316" s="157" t="s">
        <v>2264</v>
      </c>
      <c r="I316" s="157">
        <v>149</v>
      </c>
      <c r="M316" s="234" t="s">
        <v>681</v>
      </c>
      <c r="N316" s="234" t="s">
        <v>732</v>
      </c>
      <c r="O316" s="234" t="s">
        <v>765</v>
      </c>
      <c r="P316" s="32" t="str">
        <f>IF(COUNTA(L316)=1,IF(COUNTA($K316)=1,MAX(P$5:P315)&amp;$K316,MAX(P$5:P315)+1),"")</f>
        <v/>
      </c>
      <c r="Q316" s="32">
        <f>IF(COUNTA(M316)=1,IF(COUNTA($K316)=1,MAX(Q$5:Q315)&amp;$K316,MAX(Q$5:Q315)+1),"")</f>
        <v>153</v>
      </c>
      <c r="R316" s="32">
        <f>IF(COUNTA(N316)=1,IF(COUNTA($K316)=1,MAX(R$5:R315)&amp;$K316,MAX(R$5:R315)+1),"")</f>
        <v>165</v>
      </c>
      <c r="S316" s="32">
        <f>IF(COUNTA(O316)=1,IF(COUNTA($K316)=1,MAX(S$5:S315)&amp;$K316,MAX(S$5:S315)+1),"")</f>
        <v>171</v>
      </c>
      <c r="Z316" s="5" t="str">
        <f>VLOOKUP(I316,'Mapping Service'!$K:$S,9,0)</f>
        <v>272feb63-ef7a-4c34-bb32-1dec3d353bf6</v>
      </c>
    </row>
    <row r="317" spans="1:29">
      <c r="A317" s="5" t="s">
        <v>2404</v>
      </c>
      <c r="B317" s="63" t="s">
        <v>1756</v>
      </c>
      <c r="C317" s="5" t="s">
        <v>651</v>
      </c>
      <c r="D317" s="95" t="s">
        <v>2265</v>
      </c>
      <c r="E317" s="82" t="s">
        <v>1761</v>
      </c>
      <c r="G317" s="157" t="s">
        <v>2266</v>
      </c>
      <c r="H317" s="157" t="s">
        <v>2268</v>
      </c>
      <c r="I317" s="157" t="s">
        <v>657</v>
      </c>
      <c r="K317" s="96" t="s">
        <v>2541</v>
      </c>
      <c r="M317" s="234" t="s">
        <v>2267</v>
      </c>
      <c r="N317" s="237" t="s">
        <v>2484</v>
      </c>
      <c r="O317" s="237" t="s">
        <v>2485</v>
      </c>
      <c r="P317" s="32" t="str">
        <f>IF(COUNTA(L317)=1,IF(COUNTA($K317)=1,MAX(P$5:P316)&amp;$K317,MAX(P$5:P316)+1),"")</f>
        <v/>
      </c>
      <c r="Q317" s="32" t="str">
        <f>IF(COUNTA(M317)=1,IF(COUNTA($K317)=1,MAX(Q$5:Q316)&amp;$K317,MAX(Q$5:Q316)+1),"")</f>
        <v>153a2</v>
      </c>
      <c r="R317" s="32" t="str">
        <f>IF(COUNTA(N317)=1,IF(COUNTA($K317)=1,MAX(R$5:R316)&amp;$K317,MAX(R$5:R316)+1),"")</f>
        <v>165a2</v>
      </c>
      <c r="S317" s="32" t="str">
        <f>IF(COUNTA(O317)=1,IF(COUNTA($K317)=1,MAX(S$5:S316)&amp;$K317,MAX(S$5:S316)+1),"")</f>
        <v>171a2</v>
      </c>
      <c r="Z317" s="5" t="str">
        <f>VLOOKUP(I317,'Mapping Service'!$K:$S,9,0)</f>
        <v>73df3e8c-0e18-46ff-806b-f751ba40407f</v>
      </c>
    </row>
    <row r="318" spans="1:29">
      <c r="A318" s="5" t="s">
        <v>2404</v>
      </c>
      <c r="B318" s="63" t="s">
        <v>1756</v>
      </c>
      <c r="C318" s="5" t="s">
        <v>651</v>
      </c>
      <c r="D318" s="95" t="s">
        <v>2271</v>
      </c>
      <c r="E318" s="82" t="s">
        <v>1761</v>
      </c>
      <c r="G318" s="157" t="s">
        <v>2272</v>
      </c>
      <c r="H318" s="157" t="s">
        <v>2273</v>
      </c>
      <c r="I318" s="157">
        <v>150</v>
      </c>
      <c r="M318" s="234" t="s">
        <v>688</v>
      </c>
      <c r="N318" s="234" t="s">
        <v>736</v>
      </c>
      <c r="O318" s="234" t="s">
        <v>768</v>
      </c>
      <c r="P318" s="32" t="str">
        <f>IF(COUNTA(L318)=1,IF(COUNTA($K318)=1,MAX(P$5:P317)&amp;$K318,MAX(P$5:P317)+1),"")</f>
        <v/>
      </c>
      <c r="Q318" s="32">
        <f>IF(COUNTA(M318)=1,IF(COUNTA($K318)=1,MAX(Q$5:Q317)&amp;$K318,MAX(Q$5:Q317)+1),"")</f>
        <v>154</v>
      </c>
      <c r="R318" s="32">
        <f>IF(COUNTA(N318)=1,IF(COUNTA($K318)=1,MAX(R$5:R317)&amp;$K318,MAX(R$5:R317)+1),"")</f>
        <v>166</v>
      </c>
      <c r="S318" s="32">
        <f>IF(COUNTA(O318)=1,IF(COUNTA($K318)=1,MAX(S$5:S317)&amp;$K318,MAX(S$5:S317)+1),"")</f>
        <v>172</v>
      </c>
      <c r="Z318" s="5" t="str">
        <f>VLOOKUP(I318,'Mapping Service'!$K:$S,9,0)</f>
        <v>3fab05aa-6125-495e-a5ca-ab2d73424d0a</v>
      </c>
    </row>
    <row r="319" spans="1:29">
      <c r="A319" s="5" t="s">
        <v>2404</v>
      </c>
      <c r="B319" s="63" t="s">
        <v>1756</v>
      </c>
      <c r="C319" s="5" t="s">
        <v>651</v>
      </c>
      <c r="D319" s="95" t="s">
        <v>2274</v>
      </c>
      <c r="E319" s="82" t="s">
        <v>1761</v>
      </c>
      <c r="G319" s="157" t="s">
        <v>2275</v>
      </c>
      <c r="H319" s="157" t="s">
        <v>2277</v>
      </c>
      <c r="I319" s="157" t="s">
        <v>664</v>
      </c>
      <c r="K319" s="96" t="s">
        <v>2538</v>
      </c>
      <c r="M319" s="234" t="s">
        <v>2276</v>
      </c>
      <c r="N319" s="237" t="s">
        <v>2486</v>
      </c>
      <c r="O319" s="237" t="s">
        <v>2487</v>
      </c>
      <c r="P319" s="32" t="str">
        <f>IF(COUNTA(L319)=1,IF(COUNTA($K319)=1,MAX(P$5:P318)&amp;$K319,MAX(P$5:P318)+1),"")</f>
        <v/>
      </c>
      <c r="Q319" s="32" t="str">
        <f>IF(COUNTA(M319)=1,IF(COUNTA($K319)=1,MAX(Q$5:Q318)&amp;$K319,MAX(Q$5:Q318)+1),"")</f>
        <v>154b2</v>
      </c>
      <c r="R319" s="32" t="str">
        <f>IF(COUNTA(N319)=1,IF(COUNTA($K319)=1,MAX(R$5:R318)&amp;$K319,MAX(R$5:R318)+1),"")</f>
        <v>166b2</v>
      </c>
      <c r="S319" s="32" t="str">
        <f>IF(COUNTA(O319)=1,IF(COUNTA($K319)=1,MAX(S$5:S318)&amp;$K319,MAX(S$5:S318)+1),"")</f>
        <v>172b2</v>
      </c>
      <c r="Z319" s="5" t="str">
        <f>VLOOKUP(I319,'Mapping Service'!$K:$S,9,0)</f>
        <v>a8c3ce11-200a-4988-9a15-d991202b8ded</v>
      </c>
    </row>
    <row r="320" spans="1:29">
      <c r="A320" s="5" t="s">
        <v>2404</v>
      </c>
      <c r="B320" s="63" t="s">
        <v>1756</v>
      </c>
      <c r="C320" s="5" t="s">
        <v>651</v>
      </c>
      <c r="D320" s="95" t="s">
        <v>2280</v>
      </c>
      <c r="E320" s="82" t="s">
        <v>1761</v>
      </c>
      <c r="G320" s="157" t="s">
        <v>2281</v>
      </c>
      <c r="H320" s="157" t="s">
        <v>2282</v>
      </c>
      <c r="I320" s="157">
        <v>151</v>
      </c>
      <c r="M320" s="234" t="s">
        <v>695</v>
      </c>
      <c r="N320" s="234" t="s">
        <v>742</v>
      </c>
      <c r="O320" s="234" t="s">
        <v>771</v>
      </c>
      <c r="P320" s="32" t="str">
        <f>IF(COUNTA(L320)=1,IF(COUNTA($K320)=1,MAX(P$5:P319)&amp;$K320,MAX(P$5:P319)+1),"")</f>
        <v/>
      </c>
      <c r="Q320" s="32">
        <f>IF(COUNTA(M320)=1,IF(COUNTA($K320)=1,MAX(Q$5:Q319)&amp;$K320,MAX(Q$5:Q319)+1),"")</f>
        <v>155</v>
      </c>
      <c r="R320" s="32">
        <f>IF(COUNTA(N320)=1,IF(COUNTA($K320)=1,MAX(R$5:R319)&amp;$K320,MAX(R$5:R319)+1),"")</f>
        <v>167</v>
      </c>
      <c r="S320" s="32">
        <f>IF(COUNTA(O320)=1,IF(COUNTA($K320)=1,MAX(S$5:S319)&amp;$K320,MAX(S$5:S319)+1),"")</f>
        <v>173</v>
      </c>
      <c r="Z320" s="5" t="str">
        <f>VLOOKUP(I320,'Mapping Service'!$K:$S,9,0)</f>
        <v>9fd93833-9889-4d85-a21a-a81f7a0c8a95</v>
      </c>
    </row>
    <row r="321" spans="1:29">
      <c r="A321" s="5" t="s">
        <v>2404</v>
      </c>
      <c r="B321" s="63" t="s">
        <v>1756</v>
      </c>
      <c r="C321" s="5" t="s">
        <v>651</v>
      </c>
      <c r="D321" s="95" t="s">
        <v>2283</v>
      </c>
      <c r="E321" s="82" t="s">
        <v>1761</v>
      </c>
      <c r="G321" s="157" t="s">
        <v>2284</v>
      </c>
      <c r="H321" s="157" t="s">
        <v>2286</v>
      </c>
      <c r="I321" s="157" t="s">
        <v>671</v>
      </c>
      <c r="K321" s="96" t="s">
        <v>2542</v>
      </c>
      <c r="M321" s="234" t="s">
        <v>2285</v>
      </c>
      <c r="N321" s="237" t="s">
        <v>2488</v>
      </c>
      <c r="O321" s="237" t="s">
        <v>2489</v>
      </c>
      <c r="P321" s="32" t="str">
        <f>IF(COUNTA(L321)=1,IF(COUNTA($K321)=1,MAX(P$5:P320)&amp;$K321,MAX(P$5:P320)+1),"")</f>
        <v/>
      </c>
      <c r="Q321" s="32" t="str">
        <f>IF(COUNTA(M321)=1,IF(COUNTA($K321)=1,MAX(Q$5:Q320)&amp;$K321,MAX(Q$5:Q320)+1),"")</f>
        <v>155c2</v>
      </c>
      <c r="R321" s="32" t="str">
        <f>IF(COUNTA(N321)=1,IF(COUNTA($K321)=1,MAX(R$5:R320)&amp;$K321,MAX(R$5:R320)+1),"")</f>
        <v>167c2</v>
      </c>
      <c r="S321" s="32" t="str">
        <f>IF(COUNTA(O321)=1,IF(COUNTA($K321)=1,MAX(S$5:S320)&amp;$K321,MAX(S$5:S320)+1),"")</f>
        <v>173c2</v>
      </c>
      <c r="Z321" s="5" t="str">
        <f>VLOOKUP(I321,'Mapping Service'!$K:$S,9,0)</f>
        <v>66a8ee45-0a99-44f7-9f5b-428767f38cab</v>
      </c>
    </row>
    <row r="322" spans="1:29">
      <c r="A322" s="5" t="s">
        <v>2404</v>
      </c>
      <c r="B322" s="63" t="s">
        <v>1756</v>
      </c>
      <c r="C322" s="5" t="s">
        <v>651</v>
      </c>
      <c r="D322" s="95" t="s">
        <v>2289</v>
      </c>
      <c r="E322" s="82" t="s">
        <v>1761</v>
      </c>
      <c r="G322" s="157" t="s">
        <v>2290</v>
      </c>
      <c r="H322" s="157" t="s">
        <v>2291</v>
      </c>
      <c r="I322" s="157">
        <v>152</v>
      </c>
      <c r="M322" s="234" t="s">
        <v>702</v>
      </c>
      <c r="N322" s="234" t="s">
        <v>745</v>
      </c>
      <c r="O322" s="234" t="s">
        <v>774</v>
      </c>
      <c r="P322" s="32" t="str">
        <f>IF(COUNTA(L322)=1,IF(COUNTA($K322)=1,MAX(P$5:P321)&amp;$K322,MAX(P$5:P321)+1),"")</f>
        <v/>
      </c>
      <c r="Q322" s="32">
        <f>IF(COUNTA(M322)=1,IF(COUNTA($K322)=1,MAX(Q$5:Q321)&amp;$K322,MAX(Q$5:Q321)+1),"")</f>
        <v>156</v>
      </c>
      <c r="R322" s="32">
        <f>IF(COUNTA(N322)=1,IF(COUNTA($K322)=1,MAX(R$5:R321)&amp;$K322,MAX(R$5:R321)+1),"")</f>
        <v>168</v>
      </c>
      <c r="S322" s="32">
        <f>IF(COUNTA(O322)=1,IF(COUNTA($K322)=1,MAX(S$5:S321)&amp;$K322,MAX(S$5:S321)+1),"")</f>
        <v>174</v>
      </c>
      <c r="Z322" s="5" t="str">
        <f>VLOOKUP(I322,'Mapping Service'!$K:$S,9,0)</f>
        <v>fbcc1104-e775-4aeb-9f06-649fd82a01c7</v>
      </c>
    </row>
    <row r="323" spans="1:29">
      <c r="A323" s="5" t="s">
        <v>2404</v>
      </c>
      <c r="B323" s="63" t="s">
        <v>1756</v>
      </c>
      <c r="C323" s="5" t="s">
        <v>651</v>
      </c>
      <c r="D323" s="95" t="s">
        <v>2292</v>
      </c>
      <c r="E323" s="82" t="s">
        <v>1761</v>
      </c>
      <c r="G323" s="157" t="s">
        <v>2293</v>
      </c>
      <c r="H323" s="157" t="s">
        <v>2295</v>
      </c>
      <c r="I323" s="157" t="s">
        <v>678</v>
      </c>
      <c r="K323" s="96" t="s">
        <v>2543</v>
      </c>
      <c r="M323" s="234" t="s">
        <v>2294</v>
      </c>
      <c r="N323" s="237" t="s">
        <v>2490</v>
      </c>
      <c r="O323" s="237" t="s">
        <v>2491</v>
      </c>
      <c r="P323" s="32" t="str">
        <f>IF(COUNTA(L323)=1,IF(COUNTA($K323)=1,MAX(P$5:P322)&amp;$K323,MAX(P$5:P322)+1),"")</f>
        <v/>
      </c>
      <c r="Q323" s="32" t="str">
        <f>IF(COUNTA(M323)=1,IF(COUNTA($K323)=1,MAX(Q$5:Q322)&amp;$K323,MAX(Q$5:Q322)+1),"")</f>
        <v>156d2</v>
      </c>
      <c r="R323" s="32" t="str">
        <f>IF(COUNTA(N323)=1,IF(COUNTA($K323)=1,MAX(R$5:R322)&amp;$K323,MAX(R$5:R322)+1),"")</f>
        <v>168d2</v>
      </c>
      <c r="S323" s="32" t="str">
        <f>IF(COUNTA(O323)=1,IF(COUNTA($K323)=1,MAX(S$5:S322)&amp;$K323,MAX(S$5:S322)+1),"")</f>
        <v>174d2</v>
      </c>
      <c r="Z323" s="5" t="str">
        <f>VLOOKUP(I323,'Mapping Service'!$K:$S,9,0)</f>
        <v>6289ab04-5d21-4ce3-8156-f70f4392b28b</v>
      </c>
    </row>
    <row r="324" spans="1:29">
      <c r="A324" s="5" t="s">
        <v>2404</v>
      </c>
      <c r="B324" s="63" t="s">
        <v>1756</v>
      </c>
      <c r="C324" s="5" t="s">
        <v>651</v>
      </c>
      <c r="D324" s="95" t="s">
        <v>2298</v>
      </c>
      <c r="E324" s="82" t="s">
        <v>1761</v>
      </c>
      <c r="G324" s="157" t="s">
        <v>2299</v>
      </c>
      <c r="H324" s="157" t="s">
        <v>2300</v>
      </c>
      <c r="I324" s="157">
        <v>153</v>
      </c>
      <c r="M324" s="234" t="s">
        <v>710</v>
      </c>
      <c r="N324" s="234" t="s">
        <v>1972</v>
      </c>
      <c r="O324" s="234" t="s">
        <v>777</v>
      </c>
      <c r="P324" s="32" t="str">
        <f>IF(COUNTA(L324)=1,IF(COUNTA($K324)=1,MAX(P$5:P323)&amp;$K324,MAX(P$5:P323)+1),"")</f>
        <v/>
      </c>
      <c r="Q324" s="32">
        <f>IF(COUNTA(M324)=1,IF(COUNTA($K324)=1,MAX(Q$5:Q323)&amp;$K324,MAX(Q$5:Q323)+1),"")</f>
        <v>157</v>
      </c>
      <c r="R324" s="32">
        <f>IF(COUNTA(N324)=1,IF(COUNTA($K324)=1,MAX(R$5:R323)&amp;$K324,MAX(R$5:R323)+1),"")</f>
        <v>169</v>
      </c>
      <c r="S324" s="32">
        <f>IF(COUNTA(O324)=1,IF(COUNTA($K324)=1,MAX(S$5:S323)&amp;$K324,MAX(S$5:S323)+1),"")</f>
        <v>175</v>
      </c>
      <c r="Z324" s="5" t="str">
        <f>VLOOKUP(I324,'Mapping Service'!$K:$S,9,0)</f>
        <v>757d9ce9-a897-4c5b-aba0-8c84f007743a</v>
      </c>
    </row>
    <row r="325" spans="1:29">
      <c r="A325" s="5" t="s">
        <v>2404</v>
      </c>
      <c r="B325" s="63" t="s">
        <v>1756</v>
      </c>
      <c r="C325" s="5" t="s">
        <v>651</v>
      </c>
      <c r="D325" s="95" t="s">
        <v>2301</v>
      </c>
      <c r="E325" s="82" t="s">
        <v>1761</v>
      </c>
      <c r="G325" s="164" t="s">
        <v>2302</v>
      </c>
      <c r="H325" s="164" t="s">
        <v>2304</v>
      </c>
      <c r="I325" s="164" t="s">
        <v>685</v>
      </c>
      <c r="K325" s="96" t="s">
        <v>2544</v>
      </c>
      <c r="M325" s="244" t="s">
        <v>2492</v>
      </c>
      <c r="N325" s="245" t="s">
        <v>762</v>
      </c>
      <c r="O325" s="246" t="s">
        <v>2493</v>
      </c>
      <c r="P325" s="32" t="str">
        <f>IF(COUNTA(L325)=1,IF(COUNTA($K325)=1,MAX(P$5:P324)&amp;$K325,MAX(P$5:P324)+1),"")</f>
        <v/>
      </c>
      <c r="Q325" s="32" t="str">
        <f>IF(COUNTA(M325)=1,IF(COUNTA($K325)=1,MAX(Q$5:Q324)&amp;$K325,MAX(Q$5:Q324)+1),"")</f>
        <v>157e2</v>
      </c>
      <c r="R325" s="32" t="str">
        <f>IF(COUNTA(N325)=1,IF(COUNTA($K325)=1,MAX(R$5:R324)&amp;$K325,MAX(R$5:R324)+1),"")</f>
        <v>169e2</v>
      </c>
      <c r="S325" s="32" t="str">
        <f>IF(COUNTA(O325)=1,IF(COUNTA($K325)=1,MAX(S$5:S324)&amp;$K325,MAX(S$5:S324)+1),"")</f>
        <v>175e2</v>
      </c>
      <c r="Z325" s="5" t="str">
        <f>VLOOKUP(I325,'Mapping Service'!$K:$S,9,0)</f>
        <v>00b9f649-71df-4229-8cf8-5e9aec21e47d</v>
      </c>
    </row>
    <row r="326" spans="1:29">
      <c r="A326" s="5" t="s">
        <v>2404</v>
      </c>
      <c r="B326" s="63" t="s">
        <v>1756</v>
      </c>
      <c r="C326" s="5" t="s">
        <v>651</v>
      </c>
      <c r="D326" s="95" t="s">
        <v>2307</v>
      </c>
      <c r="E326" s="82" t="s">
        <v>1761</v>
      </c>
      <c r="G326" s="157" t="s">
        <v>2308</v>
      </c>
      <c r="H326" s="157" t="s">
        <v>2309</v>
      </c>
      <c r="I326" s="157">
        <v>154</v>
      </c>
      <c r="M326" s="234" t="s">
        <v>713</v>
      </c>
      <c r="N326" s="234" t="s">
        <v>765</v>
      </c>
      <c r="O326" s="234" t="s">
        <v>782</v>
      </c>
      <c r="P326" s="32" t="str">
        <f>IF(COUNTA(L326)=1,IF(COUNTA($K326)=1,MAX(P$5:P325)&amp;$K326,MAX(P$5:P325)+1),"")</f>
        <v/>
      </c>
      <c r="Q326" s="32">
        <f>IF(COUNTA(M326)=1,IF(COUNTA($K326)=1,MAX(Q$5:Q325)&amp;$K326,MAX(Q$5:Q325)+1),"")</f>
        <v>158</v>
      </c>
      <c r="R326" s="32">
        <f>IF(COUNTA(N326)=1,IF(COUNTA($K326)=1,MAX(R$5:R325)&amp;$K326,MAX(R$5:R325)+1),"")</f>
        <v>170</v>
      </c>
      <c r="S326" s="32">
        <f>IF(COUNTA(O326)=1,IF(COUNTA($K326)=1,MAX(S$5:S325)&amp;$K326,MAX(S$5:S325)+1),"")</f>
        <v>176</v>
      </c>
      <c r="Z326" s="5" t="str">
        <f>VLOOKUP(I326,'Mapping Service'!$K:$S,9,0)</f>
        <v>3b6bead6-66a1-4fa4-808b-a32155523368</v>
      </c>
    </row>
    <row r="327" spans="1:29">
      <c r="A327" s="5" t="s">
        <v>2404</v>
      </c>
      <c r="B327" s="63" t="s">
        <v>1756</v>
      </c>
      <c r="C327" s="5" t="s">
        <v>651</v>
      </c>
      <c r="D327" s="95" t="s">
        <v>2310</v>
      </c>
      <c r="E327" s="82" t="s">
        <v>1761</v>
      </c>
      <c r="G327" s="157" t="s">
        <v>2311</v>
      </c>
      <c r="H327" s="157" t="s">
        <v>2313</v>
      </c>
      <c r="I327" s="157" t="s">
        <v>692</v>
      </c>
      <c r="K327" s="96" t="s">
        <v>2545</v>
      </c>
      <c r="M327" s="234" t="s">
        <v>2312</v>
      </c>
      <c r="N327" s="237" t="s">
        <v>2494</v>
      </c>
      <c r="O327" s="237" t="s">
        <v>2495</v>
      </c>
      <c r="P327" s="32" t="str">
        <f>IF(COUNTA(L327)=1,IF(COUNTA($K327)=1,MAX(P$5:P326)&amp;$K327,MAX(P$5:P326)+1),"")</f>
        <v/>
      </c>
      <c r="Q327" s="32" t="str">
        <f>IF(COUNTA(M327)=1,IF(COUNTA($K327)=1,MAX(Q$5:Q326)&amp;$K327,MAX(Q$5:Q326)+1),"")</f>
        <v>158f2</v>
      </c>
      <c r="R327" s="32" t="str">
        <f>IF(COUNTA(N327)=1,IF(COUNTA($K327)=1,MAX(R$5:R326)&amp;$K327,MAX(R$5:R326)+1),"")</f>
        <v>170f2</v>
      </c>
      <c r="S327" s="32" t="str">
        <f>IF(COUNTA(O327)=1,IF(COUNTA($K327)=1,MAX(S$5:S326)&amp;$K327,MAX(S$5:S326)+1),"")</f>
        <v>176f2</v>
      </c>
      <c r="Z327" s="5" t="str">
        <f>VLOOKUP(I327,'Mapping Service'!$K:$S,9,0)</f>
        <v>4d239c09-b336-44ab-85a0-00fe75138e89</v>
      </c>
    </row>
    <row r="328" spans="1:29">
      <c r="A328" s="5" t="s">
        <v>2404</v>
      </c>
      <c r="B328" s="63" t="s">
        <v>1756</v>
      </c>
      <c r="C328" s="5" t="s">
        <v>651</v>
      </c>
      <c r="D328" s="95" t="s">
        <v>2316</v>
      </c>
      <c r="E328" s="82" t="s">
        <v>1761</v>
      </c>
      <c r="G328" s="157" t="s">
        <v>2317</v>
      </c>
      <c r="H328" s="157" t="s">
        <v>2318</v>
      </c>
      <c r="I328" s="157">
        <v>155</v>
      </c>
      <c r="M328" s="234" t="s">
        <v>716</v>
      </c>
      <c r="N328" s="234" t="s">
        <v>768</v>
      </c>
      <c r="O328" s="234" t="s">
        <v>785</v>
      </c>
      <c r="P328" s="32" t="str">
        <f>IF(COUNTA(L328)=1,IF(COUNTA($K328)=1,MAX(P$5:P327)&amp;$K328,MAX(P$5:P327)+1),"")</f>
        <v/>
      </c>
      <c r="Q328" s="32">
        <f>IF(COUNTA(M328)=1,IF(COUNTA($K328)=1,MAX(Q$5:Q327)&amp;$K328,MAX(Q$5:Q327)+1),"")</f>
        <v>159</v>
      </c>
      <c r="R328" s="32">
        <f>IF(COUNTA(N328)=1,IF(COUNTA($K328)=1,MAX(R$5:R327)&amp;$K328,MAX(R$5:R327)+1),"")</f>
        <v>171</v>
      </c>
      <c r="S328" s="32">
        <f>IF(COUNTA(O328)=1,IF(COUNTA($K328)=1,MAX(S$5:S327)&amp;$K328,MAX(S$5:S327)+1),"")</f>
        <v>177</v>
      </c>
      <c r="Z328" s="5" t="str">
        <f>VLOOKUP(I328,'Mapping Service'!$K:$S,9,0)</f>
        <v>a7e15511-cacb-4dc7-9bd8-482ef55b0053</v>
      </c>
    </row>
    <row r="329" spans="1:29">
      <c r="A329" s="5" t="s">
        <v>2404</v>
      </c>
      <c r="B329" s="63" t="s">
        <v>1756</v>
      </c>
      <c r="C329" s="5" t="s">
        <v>651</v>
      </c>
      <c r="D329" s="95" t="s">
        <v>2319</v>
      </c>
      <c r="E329" s="82" t="s">
        <v>1761</v>
      </c>
      <c r="G329" s="157" t="s">
        <v>2320</v>
      </c>
      <c r="H329" s="157" t="s">
        <v>2322</v>
      </c>
      <c r="I329" s="157" t="s">
        <v>699</v>
      </c>
      <c r="K329" s="96" t="s">
        <v>2546</v>
      </c>
      <c r="M329" s="234" t="s">
        <v>2321</v>
      </c>
      <c r="N329" s="237" t="s">
        <v>2496</v>
      </c>
      <c r="O329" s="237" t="s">
        <v>2497</v>
      </c>
      <c r="P329" s="32" t="str">
        <f>IF(COUNTA(L329)=1,IF(COUNTA($K329)=1,MAX(P$5:P328)&amp;$K329,MAX(P$5:P328)+1),"")</f>
        <v/>
      </c>
      <c r="Q329" s="32" t="str">
        <f>IF(COUNTA(M329)=1,IF(COUNTA($K329)=1,MAX(Q$5:Q328)&amp;$K329,MAX(Q$5:Q328)+1),"")</f>
        <v>159g2</v>
      </c>
      <c r="R329" s="32" t="str">
        <f>IF(COUNTA(N329)=1,IF(COUNTA($K329)=1,MAX(R$5:R328)&amp;$K329,MAX(R$5:R328)+1),"")</f>
        <v>171g2</v>
      </c>
      <c r="S329" s="32" t="str">
        <f>IF(COUNTA(O329)=1,IF(COUNTA($K329)=1,MAX(S$5:S328)&amp;$K329,MAX(S$5:S328)+1),"")</f>
        <v>177g2</v>
      </c>
      <c r="Z329" s="5" t="str">
        <f>VLOOKUP(I329,'Mapping Service'!$K:$S,9,0)</f>
        <v>cc66f425-8c5d-413c-8647-0a88bac017c2</v>
      </c>
    </row>
    <row r="330" spans="1:29">
      <c r="A330" s="5" t="s">
        <v>2404</v>
      </c>
      <c r="B330" s="63" t="s">
        <v>1756</v>
      </c>
      <c r="C330" s="5" t="s">
        <v>651</v>
      </c>
      <c r="D330" s="95" t="s">
        <v>2325</v>
      </c>
      <c r="E330" s="82" t="s">
        <v>1761</v>
      </c>
      <c r="G330" s="157" t="s">
        <v>2326</v>
      </c>
      <c r="H330" s="157" t="s">
        <v>2327</v>
      </c>
      <c r="I330" s="157">
        <v>156</v>
      </c>
      <c r="M330" s="234" t="s">
        <v>719</v>
      </c>
      <c r="N330" s="234" t="s">
        <v>771</v>
      </c>
      <c r="O330" s="234" t="s">
        <v>790</v>
      </c>
      <c r="P330" s="32" t="str">
        <f>IF(COUNTA(L330)=1,IF(COUNTA($K330)=1,MAX(P$5:P329)&amp;$K330,MAX(P$5:P329)+1),"")</f>
        <v/>
      </c>
      <c r="Q330" s="32">
        <f>IF(COUNTA(M330)=1,IF(COUNTA($K330)=1,MAX(Q$5:Q329)&amp;$K330,MAX(Q$5:Q329)+1),"")</f>
        <v>160</v>
      </c>
      <c r="R330" s="32">
        <f>IF(COUNTA(N330)=1,IF(COUNTA($K330)=1,MAX(R$5:R329)&amp;$K330,MAX(R$5:R329)+1),"")</f>
        <v>172</v>
      </c>
      <c r="S330" s="32">
        <f>IF(COUNTA(O330)=1,IF(COUNTA($K330)=1,MAX(S$5:S329)&amp;$K330,MAX(S$5:S329)+1),"")</f>
        <v>178</v>
      </c>
      <c r="Z330" s="5" t="str">
        <f>VLOOKUP(I330,'Mapping Service'!$K:$S,9,0)</f>
        <v>06c30423-4719-4d2e-94b7-46dbfefe2967</v>
      </c>
    </row>
    <row r="331" spans="1:29">
      <c r="A331" s="5" t="s">
        <v>2404</v>
      </c>
      <c r="B331" s="63" t="s">
        <v>1756</v>
      </c>
      <c r="C331" s="5" t="s">
        <v>651</v>
      </c>
      <c r="D331" s="95" t="s">
        <v>2328</v>
      </c>
      <c r="E331" s="82" t="s">
        <v>1761</v>
      </c>
      <c r="G331" s="157" t="s">
        <v>2329</v>
      </c>
      <c r="H331" s="157" t="s">
        <v>2331</v>
      </c>
      <c r="I331" s="157" t="s">
        <v>706</v>
      </c>
      <c r="K331" s="96" t="s">
        <v>2547</v>
      </c>
      <c r="M331" s="234" t="s">
        <v>2330</v>
      </c>
      <c r="N331" s="237" t="s">
        <v>2498</v>
      </c>
      <c r="O331" s="237" t="s">
        <v>2499</v>
      </c>
      <c r="P331" s="32" t="str">
        <f>IF(COUNTA(L331)=1,IF(COUNTA($K331)=1,MAX(P$5:P330)&amp;$K331,MAX(P$5:P330)+1),"")</f>
        <v/>
      </c>
      <c r="Q331" s="32" t="str">
        <f>IF(COUNTA(M331)=1,IF(COUNTA($K331)=1,MAX(Q$5:Q330)&amp;$K331,MAX(Q$5:Q330)+1),"")</f>
        <v>160h2</v>
      </c>
      <c r="R331" s="32" t="str">
        <f>IF(COUNTA(N331)=1,IF(COUNTA($K331)=1,MAX(R$5:R330)&amp;$K331,MAX(R$5:R330)+1),"")</f>
        <v>172h2</v>
      </c>
      <c r="S331" s="32" t="str">
        <f>IF(COUNTA(O331)=1,IF(COUNTA($K331)=1,MAX(S$5:S330)&amp;$K331,MAX(S$5:S330)+1),"")</f>
        <v>178h2</v>
      </c>
      <c r="Z331" s="5" t="str">
        <f>VLOOKUP(I331,'Mapping Service'!$K:$S,9,0)</f>
        <v>da641476-1d0b-42f2-b1a0-e8a3aa0dcb09</v>
      </c>
    </row>
    <row r="332" spans="1:29">
      <c r="A332" s="5" t="s">
        <v>2404</v>
      </c>
      <c r="B332" s="81" t="s">
        <v>1756</v>
      </c>
      <c r="C332" s="20" t="s">
        <v>708</v>
      </c>
      <c r="D332" s="22" t="s">
        <v>708</v>
      </c>
      <c r="E332" s="20" t="s">
        <v>2</v>
      </c>
      <c r="F332" s="71"/>
      <c r="J332" s="98"/>
      <c r="K332" s="213"/>
      <c r="M332" s="234" t="s">
        <v>23</v>
      </c>
      <c r="N332" s="234" t="s">
        <v>23</v>
      </c>
      <c r="O332" s="234" t="s">
        <v>23</v>
      </c>
      <c r="P332" s="71"/>
      <c r="Q332" s="71" t="s">
        <v>23</v>
      </c>
      <c r="R332" s="71" t="s">
        <v>23</v>
      </c>
      <c r="S332" s="71" t="s">
        <v>23</v>
      </c>
      <c r="T332" s="20"/>
      <c r="U332" s="99">
        <v>68</v>
      </c>
      <c r="V332" s="20"/>
      <c r="W332" s="20"/>
      <c r="X332" s="20"/>
      <c r="Y332" s="20"/>
      <c r="Z332" s="5" t="e">
        <f>VLOOKUP(I332,'Mapping Service'!$K:$S,9,0)</f>
        <v>#N/A</v>
      </c>
      <c r="AA332" s="20"/>
      <c r="AB332" s="20"/>
      <c r="AC332" s="20"/>
    </row>
    <row r="333" spans="1:29">
      <c r="A333" s="5" t="s">
        <v>2404</v>
      </c>
      <c r="B333" s="63" t="s">
        <v>1756</v>
      </c>
      <c r="C333" s="5" t="s">
        <v>708</v>
      </c>
      <c r="D333" s="7" t="s">
        <v>1825</v>
      </c>
      <c r="E333" s="82" t="s">
        <v>1761</v>
      </c>
      <c r="G333" s="157">
        <v>138</v>
      </c>
      <c r="H333" s="157">
        <v>149</v>
      </c>
      <c r="I333" s="157">
        <v>157</v>
      </c>
      <c r="M333" s="234" t="s">
        <v>723</v>
      </c>
      <c r="N333" s="234" t="s">
        <v>774</v>
      </c>
      <c r="O333" s="234" t="s">
        <v>793</v>
      </c>
      <c r="P333" s="32" t="str">
        <f>IF(COUNTA(L333)=1,IF(COUNTA($K333)=1,MAX(P$5:P332)&amp;$K333,MAX(P$5:P332)+1),"")</f>
        <v/>
      </c>
      <c r="Q333" s="32">
        <f>IF(COUNTA(M333)=1,IF(COUNTA($K333)=1,MAX(Q$5:Q332)&amp;$K333,MAX(Q$5:Q332)+1),"")</f>
        <v>161</v>
      </c>
      <c r="R333" s="32">
        <f>IF(COUNTA(N333)=1,IF(COUNTA($K333)=1,MAX(R$5:R332)&amp;$K333,MAX(R$5:R332)+1),"")</f>
        <v>173</v>
      </c>
      <c r="S333" s="32">
        <f>IF(COUNTA(O333)=1,IF(COUNTA($K333)=1,MAX(S$5:S332)&amp;$K333,MAX(S$5:S332)+1),"")</f>
        <v>179</v>
      </c>
      <c r="Z333" s="5" t="str">
        <f>VLOOKUP(I333,'Mapping Service'!$K:$S,9,0)</f>
        <v>fa2e2110-b71a-463c-9913-49c44ab0591b</v>
      </c>
    </row>
    <row r="334" spans="1:29">
      <c r="A334" s="5" t="s">
        <v>2404</v>
      </c>
      <c r="B334" s="63" t="s">
        <v>1756</v>
      </c>
      <c r="C334" s="5" t="s">
        <v>708</v>
      </c>
      <c r="D334" s="7" t="s">
        <v>1826</v>
      </c>
      <c r="E334" s="82" t="s">
        <v>1761</v>
      </c>
      <c r="G334" s="157">
        <v>139</v>
      </c>
      <c r="H334" s="157">
        <v>150</v>
      </c>
      <c r="I334" s="157">
        <v>158</v>
      </c>
      <c r="M334" s="234" t="s">
        <v>728</v>
      </c>
      <c r="N334" s="234" t="s">
        <v>777</v>
      </c>
      <c r="O334" s="234" t="s">
        <v>796</v>
      </c>
      <c r="P334" s="32" t="str">
        <f>IF(COUNTA(L334)=1,IF(COUNTA($K334)=1,MAX(P$5:P333)&amp;$K334,MAX(P$5:P333)+1),"")</f>
        <v/>
      </c>
      <c r="Q334" s="32">
        <f>IF(COUNTA(M334)=1,IF(COUNTA($K334)=1,MAX(Q$5:Q333)&amp;$K334,MAX(Q$5:Q333)+1),"")</f>
        <v>162</v>
      </c>
      <c r="R334" s="32">
        <f>IF(COUNTA(N334)=1,IF(COUNTA($K334)=1,MAX(R$5:R333)&amp;$K334,MAX(R$5:R333)+1),"")</f>
        <v>174</v>
      </c>
      <c r="S334" s="32">
        <f>IF(COUNTA(O334)=1,IF(COUNTA($K334)=1,MAX(S$5:S333)&amp;$K334,MAX(S$5:S333)+1),"")</f>
        <v>180</v>
      </c>
      <c r="Z334" s="5" t="str">
        <f>VLOOKUP(I334,'Mapping Service'!$K:$S,9,0)</f>
        <v>f7b0de42-d95a-49cd-be3b-d678789e8469</v>
      </c>
    </row>
    <row r="335" spans="1:29">
      <c r="A335" s="5" t="s">
        <v>2404</v>
      </c>
      <c r="B335" s="63" t="s">
        <v>1756</v>
      </c>
      <c r="C335" s="5" t="s">
        <v>708</v>
      </c>
      <c r="D335" s="7" t="s">
        <v>1827</v>
      </c>
      <c r="E335" s="82" t="s">
        <v>1761</v>
      </c>
      <c r="G335" s="157">
        <v>140</v>
      </c>
      <c r="H335" s="157">
        <v>151</v>
      </c>
      <c r="I335" s="157">
        <v>159</v>
      </c>
      <c r="M335" s="234" t="s">
        <v>732</v>
      </c>
      <c r="N335" s="234" t="s">
        <v>782</v>
      </c>
      <c r="O335" s="234" t="s">
        <v>799</v>
      </c>
      <c r="P335" s="32" t="str">
        <f>IF(COUNTA(L335)=1,IF(COUNTA($K335)=1,MAX(P$5:P334)&amp;$K335,MAX(P$5:P334)+1),"")</f>
        <v/>
      </c>
      <c r="Q335" s="32">
        <f>IF(COUNTA(M335)=1,IF(COUNTA($K335)=1,MAX(Q$5:Q334)&amp;$K335,MAX(Q$5:Q334)+1),"")</f>
        <v>163</v>
      </c>
      <c r="R335" s="32">
        <f>IF(COUNTA(N335)=1,IF(COUNTA($K335)=1,MAX(R$5:R334)&amp;$K335,MAX(R$5:R334)+1),"")</f>
        <v>175</v>
      </c>
      <c r="S335" s="32">
        <f>IF(COUNTA(O335)=1,IF(COUNTA($K335)=1,MAX(S$5:S334)&amp;$K335,MAX(S$5:S334)+1),"")</f>
        <v>181</v>
      </c>
      <c r="Z335" s="5" t="str">
        <f>VLOOKUP(I335,'Mapping Service'!$K:$S,9,0)</f>
        <v>820d29be-7e60-4002-bb2b-a9ddfdea272e</v>
      </c>
    </row>
    <row r="336" spans="1:29">
      <c r="A336" s="5" t="s">
        <v>2404</v>
      </c>
      <c r="B336" s="63" t="s">
        <v>1756</v>
      </c>
      <c r="C336" s="5" t="s">
        <v>708</v>
      </c>
      <c r="D336" s="7" t="s">
        <v>1828</v>
      </c>
      <c r="E336" s="82" t="s">
        <v>1761</v>
      </c>
      <c r="G336" s="157">
        <v>141</v>
      </c>
      <c r="H336" s="157">
        <v>152</v>
      </c>
      <c r="I336" s="157">
        <v>160</v>
      </c>
      <c r="M336" s="234" t="s">
        <v>736</v>
      </c>
      <c r="N336" s="234" t="s">
        <v>785</v>
      </c>
      <c r="O336" s="234" t="s">
        <v>802</v>
      </c>
      <c r="P336" s="32" t="str">
        <f>IF(COUNTA(L336)=1,IF(COUNTA($K336)=1,MAX(P$5:P335)&amp;$K336,MAX(P$5:P335)+1),"")</f>
        <v/>
      </c>
      <c r="Q336" s="32">
        <f>IF(COUNTA(M336)=1,IF(COUNTA($K336)=1,MAX(Q$5:Q335)&amp;$K336,MAX(Q$5:Q335)+1),"")</f>
        <v>164</v>
      </c>
      <c r="R336" s="32">
        <f>IF(COUNTA(N336)=1,IF(COUNTA($K336)=1,MAX(R$5:R335)&amp;$K336,MAX(R$5:R335)+1),"")</f>
        <v>176</v>
      </c>
      <c r="S336" s="32">
        <f>IF(COUNTA(O336)=1,IF(COUNTA($K336)=1,MAX(S$5:S335)&amp;$K336,MAX(S$5:S335)+1),"")</f>
        <v>182</v>
      </c>
      <c r="Z336" s="5" t="str">
        <f>VLOOKUP(I336,'Mapping Service'!$K:$S,9,0)</f>
        <v>998776cb-99c4-419c-958e-6439d26ff8b8</v>
      </c>
    </row>
    <row r="337" spans="1:29" ht="28.8">
      <c r="A337" s="5" t="s">
        <v>2404</v>
      </c>
      <c r="B337" s="81" t="s">
        <v>1756</v>
      </c>
      <c r="C337" s="20" t="s">
        <v>1829</v>
      </c>
      <c r="D337" s="20" t="s">
        <v>1829</v>
      </c>
      <c r="E337" s="20" t="s">
        <v>2</v>
      </c>
      <c r="F337" s="71"/>
      <c r="J337" s="228" t="s">
        <v>2216</v>
      </c>
      <c r="K337" s="214"/>
      <c r="M337" s="234" t="s">
        <v>23</v>
      </c>
      <c r="N337" s="234" t="s">
        <v>23</v>
      </c>
      <c r="O337" s="234" t="s">
        <v>23</v>
      </c>
      <c r="P337" s="71"/>
      <c r="Q337" s="71" t="s">
        <v>23</v>
      </c>
      <c r="R337" s="71" t="s">
        <v>23</v>
      </c>
      <c r="S337" s="71" t="s">
        <v>23</v>
      </c>
      <c r="T337" s="20"/>
      <c r="U337" s="99">
        <v>69</v>
      </c>
      <c r="V337" s="20"/>
      <c r="W337" s="20"/>
      <c r="X337" s="20"/>
      <c r="Y337" s="20"/>
      <c r="Z337" s="5" t="e">
        <f>VLOOKUP(I337,'Mapping Service'!$K:$S,9,0)</f>
        <v>#N/A</v>
      </c>
      <c r="AA337" s="20"/>
      <c r="AB337" s="20"/>
      <c r="AC337" s="20"/>
    </row>
    <row r="338" spans="1:29">
      <c r="A338" s="5" t="s">
        <v>2404</v>
      </c>
      <c r="B338" s="63" t="s">
        <v>1756</v>
      </c>
      <c r="C338" s="5" t="s">
        <v>726</v>
      </c>
      <c r="D338" s="7" t="s">
        <v>1830</v>
      </c>
      <c r="E338" s="82" t="s">
        <v>1761</v>
      </c>
      <c r="G338" s="157">
        <v>143</v>
      </c>
      <c r="H338" s="157">
        <v>154</v>
      </c>
      <c r="I338" s="157">
        <v>162</v>
      </c>
      <c r="M338" s="234" t="s">
        <v>742</v>
      </c>
      <c r="N338" s="234" t="s">
        <v>790</v>
      </c>
      <c r="O338" s="234" t="s">
        <v>805</v>
      </c>
      <c r="P338" s="32" t="str">
        <f>IF(COUNTA(L338)=1,IF(COUNTA($K338)=1,MAX(P$5:P337)&amp;$K338,MAX(P$5:P337)+1),"")</f>
        <v/>
      </c>
      <c r="Q338" s="32">
        <f>IF(COUNTA(M338)=1,IF(COUNTA($K338)=1,MAX(Q$5:Q337)&amp;$K338,MAX(Q$5:Q337)+1),"")</f>
        <v>165</v>
      </c>
      <c r="R338" s="32">
        <f>IF(COUNTA(N338)=1,IF(COUNTA($K338)=1,MAX(R$5:R337)&amp;$K338,MAX(R$5:R337)+1),"")</f>
        <v>177</v>
      </c>
      <c r="S338" s="32">
        <f>IF(COUNTA(O338)=1,IF(COUNTA($K338)=1,MAX(S$5:S337)&amp;$K338,MAX(S$5:S337)+1),"")</f>
        <v>183</v>
      </c>
      <c r="Z338" s="5" t="str">
        <f>VLOOKUP(I338,'Mapping Service'!$K:$S,9,0)</f>
        <v>00bbd518-3e47-4d2a-b3c0-e0a58ea4ee7a</v>
      </c>
    </row>
    <row r="339" spans="1:29">
      <c r="A339" s="5" t="s">
        <v>2404</v>
      </c>
      <c r="B339" s="63" t="s">
        <v>1756</v>
      </c>
      <c r="C339" s="5" t="s">
        <v>726</v>
      </c>
      <c r="D339" s="7" t="s">
        <v>1831</v>
      </c>
      <c r="E339" s="82" t="s">
        <v>1761</v>
      </c>
      <c r="G339" s="157">
        <v>144</v>
      </c>
      <c r="H339" s="157">
        <v>155</v>
      </c>
      <c r="I339" s="157">
        <v>163</v>
      </c>
      <c r="M339" s="234" t="s">
        <v>745</v>
      </c>
      <c r="N339" s="234" t="s">
        <v>793</v>
      </c>
      <c r="O339" s="234" t="s">
        <v>808</v>
      </c>
      <c r="P339" s="32" t="str">
        <f>IF(COUNTA(L339)=1,IF(COUNTA($K339)=1,MAX(P$5:P338)&amp;$K339,MAX(P$5:P338)+1),"")</f>
        <v/>
      </c>
      <c r="Q339" s="32">
        <f>IF(COUNTA(M339)=1,IF(COUNTA($K339)=1,MAX(Q$5:Q338)&amp;$K339,MAX(Q$5:Q338)+1),"")</f>
        <v>166</v>
      </c>
      <c r="R339" s="32">
        <f>IF(COUNTA(N339)=1,IF(COUNTA($K339)=1,MAX(R$5:R338)&amp;$K339,MAX(R$5:R338)+1),"")</f>
        <v>178</v>
      </c>
      <c r="S339" s="32">
        <f>IF(COUNTA(O339)=1,IF(COUNTA($K339)=1,MAX(S$5:S338)&amp;$K339,MAX(S$5:S338)+1),"")</f>
        <v>184</v>
      </c>
      <c r="Z339" s="5" t="str">
        <f>VLOOKUP(I339,'Mapping Service'!$K:$S,9,0)</f>
        <v>1c9d3359-dc05-4cd6-be7b-1edf3c50153b</v>
      </c>
    </row>
    <row r="340" spans="1:29">
      <c r="A340" s="5" t="s">
        <v>2404</v>
      </c>
      <c r="B340" s="81" t="s">
        <v>1756</v>
      </c>
      <c r="C340" s="20" t="s">
        <v>721</v>
      </c>
      <c r="D340" s="22" t="s">
        <v>721</v>
      </c>
      <c r="E340" s="20" t="s">
        <v>2</v>
      </c>
      <c r="F340" s="71"/>
      <c r="J340" s="98"/>
      <c r="K340" s="213"/>
      <c r="M340" s="234" t="s">
        <v>23</v>
      </c>
      <c r="N340" s="234" t="s">
        <v>23</v>
      </c>
      <c r="O340" s="234" t="s">
        <v>23</v>
      </c>
      <c r="P340" s="71"/>
      <c r="Q340" s="71" t="s">
        <v>23</v>
      </c>
      <c r="R340" s="71" t="s">
        <v>23</v>
      </c>
      <c r="S340" s="71" t="s">
        <v>23</v>
      </c>
      <c r="T340" s="20"/>
      <c r="U340" s="99">
        <v>70</v>
      </c>
      <c r="V340" s="20"/>
      <c r="W340" s="20"/>
      <c r="X340" s="20"/>
      <c r="Y340" s="20"/>
      <c r="Z340" s="5" t="e">
        <f>VLOOKUP(I340,'Mapping Service'!$K:$S,9,0)</f>
        <v>#N/A</v>
      </c>
      <c r="AA340" s="20"/>
      <c r="AB340" s="20"/>
      <c r="AC340" s="20"/>
    </row>
    <row r="341" spans="1:29">
      <c r="A341" s="5" t="s">
        <v>2404</v>
      </c>
      <c r="B341" s="63" t="s">
        <v>1756</v>
      </c>
      <c r="C341" s="5" t="s">
        <v>721</v>
      </c>
      <c r="D341" s="7" t="s">
        <v>1832</v>
      </c>
      <c r="E341" s="82" t="s">
        <v>1761</v>
      </c>
      <c r="G341" s="157">
        <v>142</v>
      </c>
      <c r="H341" s="157">
        <v>153</v>
      </c>
      <c r="I341" s="157">
        <v>161</v>
      </c>
      <c r="M341" s="234" t="s">
        <v>1972</v>
      </c>
      <c r="N341" s="234" t="s">
        <v>796</v>
      </c>
      <c r="O341" s="234" t="s">
        <v>811</v>
      </c>
      <c r="P341" s="32" t="str">
        <f>IF(COUNTA(L341)=1,IF(COUNTA($K341)=1,MAX(P$5:P340)&amp;$K341,MAX(P$5:P340)+1),"")</f>
        <v/>
      </c>
      <c r="Q341" s="32">
        <f>IF(COUNTA(M341)=1,IF(COUNTA($K341)=1,MAX(Q$5:Q340)&amp;$K341,MAX(Q$5:Q340)+1),"")</f>
        <v>167</v>
      </c>
      <c r="R341" s="32">
        <f>IF(COUNTA(N341)=1,IF(COUNTA($K341)=1,MAX(R$5:R340)&amp;$K341,MAX(R$5:R340)+1),"")</f>
        <v>179</v>
      </c>
      <c r="S341" s="32">
        <f>IF(COUNTA(O341)=1,IF(COUNTA($K341)=1,MAX(S$5:S340)&amp;$K341,MAX(S$5:S340)+1),"")</f>
        <v>185</v>
      </c>
      <c r="Z341" s="5" t="str">
        <f>VLOOKUP(I341,'Mapping Service'!$K:$S,9,0)</f>
        <v>9551ccac-f7a8-4026-af46-d0cd784f3414</v>
      </c>
    </row>
    <row r="342" spans="1:29">
      <c r="A342" s="5" t="s">
        <v>2404</v>
      </c>
      <c r="B342" s="81" t="s">
        <v>1756</v>
      </c>
      <c r="C342" s="20" t="s">
        <v>1833</v>
      </c>
      <c r="D342" s="20" t="s">
        <v>1833</v>
      </c>
      <c r="E342" s="20" t="s">
        <v>2</v>
      </c>
      <c r="F342" s="71"/>
      <c r="J342" s="98"/>
      <c r="K342" s="213"/>
      <c r="M342" s="234" t="s">
        <v>23</v>
      </c>
      <c r="N342" s="234" t="s">
        <v>23</v>
      </c>
      <c r="O342" s="234" t="s">
        <v>23</v>
      </c>
      <c r="P342" s="71"/>
      <c r="Q342" s="71" t="s">
        <v>23</v>
      </c>
      <c r="R342" s="71" t="s">
        <v>23</v>
      </c>
      <c r="S342" s="71" t="s">
        <v>23</v>
      </c>
      <c r="T342" s="20"/>
      <c r="U342" s="99">
        <v>71</v>
      </c>
      <c r="V342" s="20"/>
      <c r="W342" s="20"/>
      <c r="X342" s="20"/>
      <c r="Y342" s="20"/>
      <c r="Z342" s="5" t="e">
        <f>VLOOKUP(I342,'Mapping Service'!$K:$S,9,0)</f>
        <v>#N/A</v>
      </c>
      <c r="AA342" s="20"/>
      <c r="AB342" s="20"/>
      <c r="AC342" s="20"/>
    </row>
    <row r="343" spans="1:29">
      <c r="A343" s="5" t="s">
        <v>2404</v>
      </c>
      <c r="B343" s="63" t="s">
        <v>739</v>
      </c>
      <c r="C343" s="5" t="s">
        <v>726</v>
      </c>
      <c r="D343" s="7" t="s">
        <v>1834</v>
      </c>
      <c r="E343" s="82" t="s">
        <v>1761</v>
      </c>
      <c r="G343" s="157">
        <v>145</v>
      </c>
      <c r="H343" s="157">
        <v>156</v>
      </c>
      <c r="I343" s="157">
        <v>164</v>
      </c>
      <c r="M343" s="234" t="s">
        <v>765</v>
      </c>
      <c r="N343" s="234" t="s">
        <v>799</v>
      </c>
      <c r="O343" s="234" t="s">
        <v>814</v>
      </c>
      <c r="P343" s="32" t="str">
        <f>IF(COUNTA(L343)=1,IF(COUNTA($K343)=1,MAX(P$5:P342)&amp;$K343,MAX(P$5:P342)+1),"")</f>
        <v/>
      </c>
      <c r="Q343" s="32">
        <f>IF(COUNTA(M343)=1,IF(COUNTA($K343)=1,MAX(Q$5:Q342)&amp;$K343,MAX(Q$5:Q342)+1),"")</f>
        <v>168</v>
      </c>
      <c r="R343" s="32">
        <f>IF(COUNTA(N343)=1,IF(COUNTA($K343)=1,MAX(R$5:R342)&amp;$K343,MAX(R$5:R342)+1),"")</f>
        <v>180</v>
      </c>
      <c r="S343" s="32">
        <f>IF(COUNTA(O343)=1,IF(COUNTA($K343)=1,MAX(S$5:S342)&amp;$K343,MAX(S$5:S342)+1),"")</f>
        <v>186</v>
      </c>
      <c r="Z343" s="5" t="str">
        <f>VLOOKUP(I343,'Mapping Service'!$K:$S,9,0)</f>
        <v>a7169b42-d639-4423-9a27-56302cc53659</v>
      </c>
    </row>
    <row r="344" spans="1:29" ht="28.8">
      <c r="A344" s="5" t="s">
        <v>2404</v>
      </c>
      <c r="B344" s="20" t="s">
        <v>1756</v>
      </c>
      <c r="C344" s="99" t="s">
        <v>1875</v>
      </c>
      <c r="D344" s="139" t="s">
        <v>1875</v>
      </c>
      <c r="E344" s="20" t="s">
        <v>2</v>
      </c>
      <c r="F344" s="71"/>
      <c r="J344" s="98" t="s">
        <v>2259</v>
      </c>
      <c r="K344" s="213"/>
      <c r="M344" s="234" t="s">
        <v>23</v>
      </c>
      <c r="N344" s="234" t="s">
        <v>23</v>
      </c>
      <c r="O344" s="234" t="s">
        <v>23</v>
      </c>
      <c r="P344" s="71"/>
      <c r="Q344" s="71" t="s">
        <v>23</v>
      </c>
      <c r="R344" s="71" t="s">
        <v>23</v>
      </c>
      <c r="S344" s="71" t="s">
        <v>23</v>
      </c>
      <c r="U344" s="99">
        <v>313</v>
      </c>
      <c r="Z344" s="5" t="e">
        <f>VLOOKUP(I344,'Mapping Service'!$K:$S,9,0)</f>
        <v>#N/A</v>
      </c>
    </row>
    <row r="345" spans="1:29">
      <c r="A345" s="5" t="s">
        <v>2404</v>
      </c>
      <c r="B345" s="5" t="s">
        <v>1756</v>
      </c>
      <c r="C345" s="5" t="s">
        <v>1875</v>
      </c>
      <c r="D345" s="100" t="s">
        <v>1876</v>
      </c>
      <c r="E345" s="82" t="s">
        <v>1761</v>
      </c>
      <c r="G345" s="169" t="s">
        <v>954</v>
      </c>
      <c r="H345" s="169" t="s">
        <v>954</v>
      </c>
      <c r="I345" s="163" t="s">
        <v>954</v>
      </c>
      <c r="J345" s="150" t="s">
        <v>2072</v>
      </c>
      <c r="M345" s="243" t="s">
        <v>768</v>
      </c>
      <c r="N345" s="243" t="s">
        <v>802</v>
      </c>
      <c r="O345" s="234" t="s">
        <v>817</v>
      </c>
      <c r="P345" s="32" t="str">
        <f>IF(COUNTA(L345)=1,IF(COUNTA($K345)=1,MAX(P$5:P344)&amp;$K345,MAX(P$5:P344)+1),"")</f>
        <v/>
      </c>
      <c r="Q345" s="32">
        <f>IF(COUNTA(M345)=1,IF(COUNTA($K345)=1,MAX(Q$5:Q344)&amp;$K345,MAX(Q$5:Q344)+1),"")</f>
        <v>169</v>
      </c>
      <c r="R345" s="32">
        <f>IF(COUNTA(N345)=1,IF(COUNTA($K345)=1,MAX(R$5:R344)&amp;$K345,MAX(R$5:R344)+1),"")</f>
        <v>181</v>
      </c>
      <c r="S345" s="32">
        <f>IF(COUNTA(O345)=1,IF(COUNTA($K345)=1,MAX(S$5:S344)&amp;$K345,MAX(S$5:S344)+1),"")</f>
        <v>187</v>
      </c>
      <c r="Z345" s="5" t="e">
        <f>VLOOKUP(I345,'Mapping Service'!$K:$S,9,0)</f>
        <v>#N/A</v>
      </c>
    </row>
    <row r="346" spans="1:29">
      <c r="A346" s="5" t="s">
        <v>2404</v>
      </c>
      <c r="B346" s="5" t="s">
        <v>1756</v>
      </c>
      <c r="C346" s="5" t="s">
        <v>1875</v>
      </c>
      <c r="D346" s="100" t="s">
        <v>1877</v>
      </c>
      <c r="E346" s="82" t="s">
        <v>1761</v>
      </c>
      <c r="G346" s="169" t="s">
        <v>954</v>
      </c>
      <c r="H346" s="169" t="s">
        <v>954</v>
      </c>
      <c r="I346" s="163" t="s">
        <v>954</v>
      </c>
      <c r="J346" s="150" t="s">
        <v>2072</v>
      </c>
      <c r="K346" s="96" t="s">
        <v>2569</v>
      </c>
      <c r="M346" s="243" t="s">
        <v>2335</v>
      </c>
      <c r="N346" s="243" t="s">
        <v>2500</v>
      </c>
      <c r="O346" s="237" t="s">
        <v>2367</v>
      </c>
      <c r="P346" s="32" t="str">
        <f>IF(COUNTA(L346)=1,IF(COUNTA($K346)=1,MAX(P$5:P345)&amp;$K346,MAX(P$5:P345)+1),"")</f>
        <v/>
      </c>
      <c r="Q346" s="32" t="str">
        <f>IF(COUNTA(M346)=1,IF(COUNTA($K346)=1,MAX(Q$5:Q345)&amp;$K346,MAX(Q$5:Q345)+1),"")</f>
        <v>169B</v>
      </c>
      <c r="R346" s="32" t="str">
        <f>IF(COUNTA(N346)=1,IF(COUNTA($K346)=1,MAX(R$5:R345)&amp;$K346,MAX(R$5:R345)+1),"")</f>
        <v>181B</v>
      </c>
      <c r="S346" s="32" t="str">
        <f>IF(COUNTA(O346)=1,IF(COUNTA($K346)=1,MAX(S$5:S345)&amp;$K346,MAX(S$5:S345)+1),"")</f>
        <v>187B</v>
      </c>
      <c r="Z346" s="5" t="e">
        <f>VLOOKUP(I346,'Mapping Service'!$K:$S,9,0)</f>
        <v>#N/A</v>
      </c>
    </row>
    <row r="347" spans="1:29">
      <c r="A347" s="5" t="s">
        <v>2404</v>
      </c>
      <c r="B347" s="5" t="s">
        <v>1756</v>
      </c>
      <c r="C347" s="5" t="s">
        <v>1875</v>
      </c>
      <c r="D347" s="100" t="s">
        <v>1878</v>
      </c>
      <c r="E347" s="82" t="s">
        <v>1761</v>
      </c>
      <c r="G347" s="169" t="s">
        <v>954</v>
      </c>
      <c r="H347" s="169" t="s">
        <v>954</v>
      </c>
      <c r="I347" s="163" t="s">
        <v>954</v>
      </c>
      <c r="J347" s="150" t="s">
        <v>2072</v>
      </c>
      <c r="K347" s="96" t="s">
        <v>2570</v>
      </c>
      <c r="M347" s="243" t="s">
        <v>2338</v>
      </c>
      <c r="N347" s="243" t="s">
        <v>2501</v>
      </c>
      <c r="O347" s="237" t="s">
        <v>2372</v>
      </c>
      <c r="P347" s="32" t="str">
        <f>IF(COUNTA(L347)=1,IF(COUNTA($K347)=1,MAX(P$5:P346)&amp;$K347,MAX(P$5:P346)+1),"")</f>
        <v/>
      </c>
      <c r="Q347" s="32" t="str">
        <f>IF(COUNTA(M347)=1,IF(COUNTA($K347)=1,MAX(Q$5:Q346)&amp;$K347,MAX(Q$5:Q346)+1),"")</f>
        <v>169C</v>
      </c>
      <c r="R347" s="32" t="str">
        <f>IF(COUNTA(N347)=1,IF(COUNTA($K347)=1,MAX(R$5:R346)&amp;$K347,MAX(R$5:R346)+1),"")</f>
        <v>181C</v>
      </c>
      <c r="S347" s="32" t="str">
        <f>IF(COUNTA(O347)=1,IF(COUNTA($K347)=1,MAX(S$5:S346)&amp;$K347,MAX(S$5:S346)+1),"")</f>
        <v>187C</v>
      </c>
      <c r="Z347" s="5" t="e">
        <f>VLOOKUP(I347,'Mapping Service'!$K:$S,9,0)</f>
        <v>#N/A</v>
      </c>
    </row>
    <row r="348" spans="1:29">
      <c r="A348" s="5" t="s">
        <v>2404</v>
      </c>
      <c r="B348" s="5" t="s">
        <v>1756</v>
      </c>
      <c r="C348" s="5" t="s">
        <v>1875</v>
      </c>
      <c r="D348" s="100" t="s">
        <v>1879</v>
      </c>
      <c r="E348" s="82" t="s">
        <v>1761</v>
      </c>
      <c r="G348" s="169" t="s">
        <v>954</v>
      </c>
      <c r="H348" s="169" t="s">
        <v>954</v>
      </c>
      <c r="I348" s="163" t="s">
        <v>954</v>
      </c>
      <c r="J348" s="150" t="s">
        <v>2072</v>
      </c>
      <c r="K348" s="96" t="s">
        <v>2571</v>
      </c>
      <c r="M348" s="243" t="s">
        <v>2341</v>
      </c>
      <c r="N348" s="243" t="s">
        <v>2502</v>
      </c>
      <c r="O348" s="237" t="s">
        <v>2376</v>
      </c>
      <c r="P348" s="32" t="str">
        <f>IF(COUNTA(L348)=1,IF(COUNTA($K348)=1,MAX(P$5:P347)&amp;$K348,MAX(P$5:P347)+1),"")</f>
        <v/>
      </c>
      <c r="Q348" s="32" t="str">
        <f>IF(COUNTA(M348)=1,IF(COUNTA($K348)=1,MAX(Q$5:Q347)&amp;$K348,MAX(Q$5:Q347)+1),"")</f>
        <v>169D</v>
      </c>
      <c r="R348" s="32" t="str">
        <f>IF(COUNTA(N348)=1,IF(COUNTA($K348)=1,MAX(R$5:R347)&amp;$K348,MAX(R$5:R347)+1),"")</f>
        <v>181D</v>
      </c>
      <c r="S348" s="32" t="str">
        <f>IF(COUNTA(O348)=1,IF(COUNTA($K348)=1,MAX(S$5:S347)&amp;$K348,MAX(S$5:S347)+1),"")</f>
        <v>187D</v>
      </c>
      <c r="Z348" s="5" t="e">
        <f>VLOOKUP(I348,'Mapping Service'!$K:$S,9,0)</f>
        <v>#N/A</v>
      </c>
    </row>
    <row r="349" spans="1:29">
      <c r="A349" s="5" t="s">
        <v>2404</v>
      </c>
      <c r="B349" s="5" t="s">
        <v>1756</v>
      </c>
      <c r="C349" s="5" t="s">
        <v>1875</v>
      </c>
      <c r="D349" s="100" t="s">
        <v>1880</v>
      </c>
      <c r="E349" s="82" t="s">
        <v>1761</v>
      </c>
      <c r="G349" s="169" t="s">
        <v>954</v>
      </c>
      <c r="H349" s="169" t="s">
        <v>954</v>
      </c>
      <c r="I349" s="163" t="s">
        <v>954</v>
      </c>
      <c r="J349" s="150" t="s">
        <v>2072</v>
      </c>
      <c r="K349" s="96" t="s">
        <v>2572</v>
      </c>
      <c r="M349" s="243" t="s">
        <v>2344</v>
      </c>
      <c r="N349" s="243" t="s">
        <v>2503</v>
      </c>
      <c r="O349" s="237" t="s">
        <v>2380</v>
      </c>
      <c r="P349" s="32" t="str">
        <f>IF(COUNTA(L349)=1,IF(COUNTA($K349)=1,MAX(P$5:P348)&amp;$K349,MAX(P$5:P348)+1),"")</f>
        <v/>
      </c>
      <c r="Q349" s="32" t="str">
        <f>IF(COUNTA(M349)=1,IF(COUNTA($K349)=1,MAX(Q$5:Q348)&amp;$K349,MAX(Q$5:Q348)+1),"")</f>
        <v>169E</v>
      </c>
      <c r="R349" s="32" t="str">
        <f>IF(COUNTA(N349)=1,IF(COUNTA($K349)=1,MAX(R$5:R348)&amp;$K349,MAX(R$5:R348)+1),"")</f>
        <v>181E</v>
      </c>
      <c r="S349" s="32" t="str">
        <f>IF(COUNTA(O349)=1,IF(COUNTA($K349)=1,MAX(S$5:S348)&amp;$K349,MAX(S$5:S348)+1),"")</f>
        <v>187E</v>
      </c>
      <c r="Z349" s="5" t="e">
        <f>VLOOKUP(I349,'Mapping Service'!$K:$S,9,0)</f>
        <v>#N/A</v>
      </c>
    </row>
    <row r="350" spans="1:29">
      <c r="A350" s="5" t="s">
        <v>2404</v>
      </c>
      <c r="B350" s="5" t="s">
        <v>1756</v>
      </c>
      <c r="C350" s="5" t="s">
        <v>1875</v>
      </c>
      <c r="D350" s="100" t="s">
        <v>1881</v>
      </c>
      <c r="E350" s="82" t="s">
        <v>1761</v>
      </c>
      <c r="G350" s="169" t="s">
        <v>954</v>
      </c>
      <c r="H350" s="169" t="s">
        <v>954</v>
      </c>
      <c r="I350" s="163" t="s">
        <v>954</v>
      </c>
      <c r="J350" s="150" t="s">
        <v>2072</v>
      </c>
      <c r="K350" s="96" t="s">
        <v>2573</v>
      </c>
      <c r="M350" s="243" t="s">
        <v>2347</v>
      </c>
      <c r="N350" s="243" t="s">
        <v>2504</v>
      </c>
      <c r="O350" s="237" t="s">
        <v>2505</v>
      </c>
      <c r="P350" s="32" t="str">
        <f>IF(COUNTA(L350)=1,IF(COUNTA($K350)=1,MAX(P$5:P349)&amp;$K350,MAX(P$5:P349)+1),"")</f>
        <v/>
      </c>
      <c r="Q350" s="32" t="str">
        <f>IF(COUNTA(M350)=1,IF(COUNTA($K350)=1,MAX(Q$5:Q349)&amp;$K350,MAX(Q$5:Q349)+1),"")</f>
        <v>169F</v>
      </c>
      <c r="R350" s="32" t="str">
        <f>IF(COUNTA(N350)=1,IF(COUNTA($K350)=1,MAX(R$5:R349)&amp;$K350,MAX(R$5:R349)+1),"")</f>
        <v>181F</v>
      </c>
      <c r="S350" s="32" t="str">
        <f>IF(COUNTA(O350)=1,IF(COUNTA($K350)=1,MAX(S$5:S349)&amp;$K350,MAX(S$5:S349)+1),"")</f>
        <v>187F</v>
      </c>
      <c r="Z350" s="5" t="e">
        <f>VLOOKUP(I350,'Mapping Service'!$K:$S,9,0)</f>
        <v>#N/A</v>
      </c>
    </row>
    <row r="351" spans="1:29">
      <c r="A351" s="5" t="s">
        <v>2404</v>
      </c>
      <c r="B351" s="5" t="s">
        <v>1756</v>
      </c>
      <c r="C351" s="5" t="s">
        <v>1875</v>
      </c>
      <c r="D351" s="100" t="s">
        <v>1882</v>
      </c>
      <c r="E351" s="82" t="s">
        <v>1761</v>
      </c>
      <c r="G351" s="169" t="s">
        <v>954</v>
      </c>
      <c r="H351" s="169" t="s">
        <v>954</v>
      </c>
      <c r="I351" s="163" t="s">
        <v>954</v>
      </c>
      <c r="J351" s="150" t="s">
        <v>2072</v>
      </c>
      <c r="K351" s="96" t="s">
        <v>2574</v>
      </c>
      <c r="M351" s="243" t="s">
        <v>2350</v>
      </c>
      <c r="N351" s="243" t="s">
        <v>2506</v>
      </c>
      <c r="O351" s="237" t="s">
        <v>2507</v>
      </c>
      <c r="P351" s="32" t="str">
        <f>IF(COUNTA(L351)=1,IF(COUNTA($K351)=1,MAX(P$5:P350)&amp;$K351,MAX(P$5:P350)+1),"")</f>
        <v/>
      </c>
      <c r="Q351" s="32" t="str">
        <f>IF(COUNTA(M351)=1,IF(COUNTA($K351)=1,MAX(Q$5:Q350)&amp;$K351,MAX(Q$5:Q350)+1),"")</f>
        <v>169G</v>
      </c>
      <c r="R351" s="32" t="str">
        <f>IF(COUNTA(N351)=1,IF(COUNTA($K351)=1,MAX(R$5:R350)&amp;$K351,MAX(R$5:R350)+1),"")</f>
        <v>181G</v>
      </c>
      <c r="S351" s="32" t="str">
        <f>IF(COUNTA(O351)=1,IF(COUNTA($K351)=1,MAX(S$5:S350)&amp;$K351,MAX(S$5:S350)+1),"")</f>
        <v>187G</v>
      </c>
      <c r="Z351" s="5" t="e">
        <f>VLOOKUP(I351,'Mapping Service'!$K:$S,9,0)</f>
        <v>#N/A</v>
      </c>
    </row>
    <row r="352" spans="1:29">
      <c r="A352" s="5" t="s">
        <v>2404</v>
      </c>
      <c r="B352" s="5" t="s">
        <v>1756</v>
      </c>
      <c r="C352" s="5" t="s">
        <v>1875</v>
      </c>
      <c r="D352" s="100" t="s">
        <v>1883</v>
      </c>
      <c r="E352" s="82" t="s">
        <v>1761</v>
      </c>
      <c r="G352" s="169" t="s">
        <v>954</v>
      </c>
      <c r="H352" s="169" t="s">
        <v>954</v>
      </c>
      <c r="I352" s="163" t="s">
        <v>954</v>
      </c>
      <c r="J352" s="150" t="s">
        <v>2072</v>
      </c>
      <c r="K352" s="96" t="s">
        <v>2575</v>
      </c>
      <c r="M352" s="243" t="s">
        <v>2353</v>
      </c>
      <c r="N352" s="243" t="s">
        <v>2508</v>
      </c>
      <c r="O352" s="237" t="s">
        <v>2509</v>
      </c>
      <c r="P352" s="32" t="str">
        <f>IF(COUNTA(L352)=1,IF(COUNTA($K352)=1,MAX(P$5:P351)&amp;$K352,MAX(P$5:P351)+1),"")</f>
        <v/>
      </c>
      <c r="Q352" s="32" t="str">
        <f>IF(COUNTA(M352)=1,IF(COUNTA($K352)=1,MAX(Q$5:Q351)&amp;$K352,MAX(Q$5:Q351)+1),"")</f>
        <v>169H</v>
      </c>
      <c r="R352" s="32" t="str">
        <f>IF(COUNTA(N352)=1,IF(COUNTA($K352)=1,MAX(R$5:R351)&amp;$K352,MAX(R$5:R351)+1),"")</f>
        <v>181H</v>
      </c>
      <c r="S352" s="32" t="str">
        <f>IF(COUNTA(O352)=1,IF(COUNTA($K352)=1,MAX(S$5:S351)&amp;$K352,MAX(S$5:S351)+1),"")</f>
        <v>187H</v>
      </c>
      <c r="Z352" s="5" t="e">
        <f>VLOOKUP(I352,'Mapping Service'!$K:$S,9,0)</f>
        <v>#N/A</v>
      </c>
    </row>
    <row r="353" spans="1:29" ht="43.2">
      <c r="A353" s="5" t="s">
        <v>2404</v>
      </c>
      <c r="B353" s="48" t="s">
        <v>739</v>
      </c>
      <c r="C353" s="48" t="s">
        <v>2405</v>
      </c>
      <c r="D353" s="16" t="s">
        <v>2510</v>
      </c>
      <c r="E353" s="48" t="s">
        <v>890</v>
      </c>
      <c r="F353" s="49"/>
      <c r="G353" s="156"/>
      <c r="H353" s="156"/>
      <c r="I353" s="156"/>
      <c r="J353" s="16"/>
      <c r="K353" s="49"/>
      <c r="L353" s="236"/>
      <c r="M353" s="236" t="s">
        <v>23</v>
      </c>
      <c r="N353" s="236" t="s">
        <v>23</v>
      </c>
      <c r="O353" s="236" t="s">
        <v>23</v>
      </c>
      <c r="P353" s="49"/>
      <c r="Q353" s="49" t="s">
        <v>23</v>
      </c>
      <c r="R353" s="49" t="s">
        <v>23</v>
      </c>
      <c r="S353" s="49" t="s">
        <v>23</v>
      </c>
      <c r="T353" s="48"/>
      <c r="U353" s="48"/>
      <c r="V353" s="48"/>
      <c r="W353" s="48"/>
      <c r="X353" s="48"/>
      <c r="Y353" s="48"/>
      <c r="Z353" s="5" t="e">
        <f>VLOOKUP(I353,'Mapping Service'!$K:$S,9,0)</f>
        <v>#N/A</v>
      </c>
      <c r="AA353" s="48"/>
      <c r="AB353" s="48"/>
      <c r="AC353" s="77"/>
    </row>
    <row r="354" spans="1:29">
      <c r="A354" s="5" t="s">
        <v>2404</v>
      </c>
      <c r="B354" s="20" t="s">
        <v>739</v>
      </c>
      <c r="C354" s="99" t="s">
        <v>740</v>
      </c>
      <c r="D354" s="20" t="s">
        <v>740</v>
      </c>
      <c r="E354" s="20" t="s">
        <v>2</v>
      </c>
      <c r="F354" s="71"/>
      <c r="J354" s="98"/>
      <c r="K354" s="213"/>
      <c r="M354" s="234" t="s">
        <v>23</v>
      </c>
      <c r="N354" s="234" t="s">
        <v>23</v>
      </c>
      <c r="O354" s="234" t="s">
        <v>23</v>
      </c>
      <c r="P354" s="71"/>
      <c r="Q354" s="71" t="s">
        <v>23</v>
      </c>
      <c r="R354" s="71" t="s">
        <v>23</v>
      </c>
      <c r="S354" s="71" t="s">
        <v>23</v>
      </c>
      <c r="T354" s="20"/>
      <c r="U354" s="20"/>
      <c r="V354" s="20"/>
      <c r="W354" s="20"/>
      <c r="X354" s="20"/>
      <c r="Y354" s="20"/>
      <c r="Z354" s="5" t="e">
        <f>VLOOKUP(I354,'Mapping Service'!$K:$S,9,0)</f>
        <v>#N/A</v>
      </c>
      <c r="AA354" s="20"/>
      <c r="AB354" s="20"/>
    </row>
    <row r="355" spans="1:29" ht="43.2">
      <c r="A355" s="5" t="s">
        <v>2404</v>
      </c>
      <c r="B355" s="63" t="s">
        <v>739</v>
      </c>
      <c r="C355" s="5" t="s">
        <v>740</v>
      </c>
      <c r="D355" s="7" t="s">
        <v>1888</v>
      </c>
      <c r="E355" s="82" t="s">
        <v>894</v>
      </c>
      <c r="G355" s="157" t="s">
        <v>954</v>
      </c>
      <c r="H355" s="157">
        <v>130</v>
      </c>
      <c r="I355" s="157">
        <v>137</v>
      </c>
      <c r="J355" s="228" t="s">
        <v>2511</v>
      </c>
      <c r="K355" s="214"/>
      <c r="M355" s="234" t="s">
        <v>771</v>
      </c>
      <c r="N355" s="234" t="s">
        <v>805</v>
      </c>
      <c r="O355" s="234" t="s">
        <v>820</v>
      </c>
      <c r="P355" s="32" t="str">
        <f>IF(COUNTA(L355)=1,IF(COUNTA($K355)=1,MAX(P$5:P354)&amp;$K355,MAX(P$5:P354)+1),"")</f>
        <v/>
      </c>
      <c r="Q355" s="32">
        <f>IF(COUNTA(M355)=1,IF(COUNTA($K355)=1,MAX(Q$5:Q354)&amp;$K355,MAX(Q$5:Q354)+1),"")</f>
        <v>170</v>
      </c>
      <c r="R355" s="32">
        <f>IF(COUNTA(N355)=1,IF(COUNTA($K355)=1,MAX(R$5:R354)&amp;$K355,MAX(R$5:R354)+1),"")</f>
        <v>182</v>
      </c>
      <c r="S355" s="32">
        <f>IF(COUNTA(O355)=1,IF(COUNTA($K355)=1,MAX(S$5:S354)&amp;$K355,MAX(S$5:S354)+1),"")</f>
        <v>188</v>
      </c>
      <c r="Z355" s="5" t="str">
        <f>VLOOKUP(I355,'Mapping Service'!$K:$S,9,0)</f>
        <v>mechanicalServiceTask000902</v>
      </c>
    </row>
    <row r="356" spans="1:29" ht="28.8">
      <c r="A356" s="5" t="s">
        <v>2404</v>
      </c>
      <c r="B356" s="20" t="s">
        <v>739</v>
      </c>
      <c r="C356" s="99" t="s">
        <v>1944</v>
      </c>
      <c r="D356" s="20" t="s">
        <v>1944</v>
      </c>
      <c r="E356" s="20" t="s">
        <v>2</v>
      </c>
      <c r="F356" s="71"/>
      <c r="J356" s="98" t="s">
        <v>2259</v>
      </c>
      <c r="K356" s="213"/>
      <c r="M356" s="234" t="s">
        <v>23</v>
      </c>
      <c r="N356" s="234" t="s">
        <v>23</v>
      </c>
      <c r="O356" s="234" t="s">
        <v>23</v>
      </c>
      <c r="P356" s="71"/>
      <c r="Q356" s="71" t="s">
        <v>23</v>
      </c>
      <c r="R356" s="71" t="s">
        <v>23</v>
      </c>
      <c r="S356" s="71" t="s">
        <v>23</v>
      </c>
      <c r="T356" s="20"/>
      <c r="U356" s="20"/>
      <c r="V356" s="20"/>
      <c r="W356" s="20"/>
      <c r="X356" s="20"/>
      <c r="Y356" s="20"/>
      <c r="Z356" s="5" t="e">
        <f>VLOOKUP(I356,'Mapping Service'!$K:$S,9,0)</f>
        <v>#N/A</v>
      </c>
      <c r="AA356" s="20"/>
      <c r="AB356" s="20"/>
    </row>
    <row r="357" spans="1:29" ht="43.2">
      <c r="A357" s="5" t="s">
        <v>2404</v>
      </c>
      <c r="B357" s="63" t="s">
        <v>739</v>
      </c>
      <c r="C357" s="5" t="s">
        <v>1944</v>
      </c>
      <c r="D357" s="59" t="s">
        <v>2548</v>
      </c>
      <c r="E357" s="82" t="s">
        <v>894</v>
      </c>
      <c r="G357" s="157">
        <v>146</v>
      </c>
      <c r="H357" s="157">
        <v>157</v>
      </c>
      <c r="I357" s="157">
        <v>165</v>
      </c>
      <c r="J357" s="95" t="s">
        <v>2512</v>
      </c>
      <c r="M357" s="234" t="s">
        <v>774</v>
      </c>
      <c r="N357" s="234" t="s">
        <v>808</v>
      </c>
      <c r="O357" s="234" t="s">
        <v>823</v>
      </c>
      <c r="P357" s="32" t="str">
        <f>IF(COUNTA(L357)=1,IF(COUNTA($K357)=1,MAX(P$5:P356)&amp;$K357,MAX(P$5:P356)+1),"")</f>
        <v/>
      </c>
      <c r="Q357" s="32">
        <f>IF(COUNTA(M357)=1,IF(COUNTA($K357)=1,MAX(Q$5:Q356)&amp;$K357,MAX(Q$5:Q356)+1),"")</f>
        <v>171</v>
      </c>
      <c r="R357" s="32">
        <f>IF(COUNTA(N357)=1,IF(COUNTA($K357)=1,MAX(R$5:R356)&amp;$K357,MAX(R$5:R356)+1),"")</f>
        <v>183</v>
      </c>
      <c r="S357" s="32">
        <f>IF(COUNTA(O357)=1,IF(COUNTA($K357)=1,MAX(S$5:S356)&amp;$K357,MAX(S$5:S356)+1),"")</f>
        <v>189</v>
      </c>
      <c r="Z357" s="5" t="str">
        <f>VLOOKUP(I357,'Mapping Service'!$K:$S,9,0)</f>
        <v>electricalServiceTask000101</v>
      </c>
    </row>
    <row r="358" spans="1:29" ht="57.6">
      <c r="A358" s="5" t="s">
        <v>2404</v>
      </c>
      <c r="B358" s="63" t="s">
        <v>739</v>
      </c>
      <c r="C358" s="5" t="s">
        <v>1944</v>
      </c>
      <c r="D358" s="148" t="s">
        <v>2549</v>
      </c>
      <c r="E358" s="82" t="s">
        <v>894</v>
      </c>
      <c r="G358" s="157">
        <v>147</v>
      </c>
      <c r="H358" s="157">
        <v>158</v>
      </c>
      <c r="I358" s="157">
        <v>166</v>
      </c>
      <c r="J358" s="95" t="s">
        <v>2162</v>
      </c>
      <c r="M358" s="234" t="s">
        <v>777</v>
      </c>
      <c r="N358" s="234" t="s">
        <v>811</v>
      </c>
      <c r="O358" s="234" t="s">
        <v>826</v>
      </c>
      <c r="P358" s="32" t="str">
        <f>IF(COUNTA(L358)=1,IF(COUNTA($K358)=1,MAX(P$5:P357)&amp;$K358,MAX(P$5:P357)+1),"")</f>
        <v/>
      </c>
      <c r="Q358" s="32">
        <f>IF(COUNTA(M358)=1,IF(COUNTA($K358)=1,MAX(Q$5:Q357)&amp;$K358,MAX(Q$5:Q357)+1),"")</f>
        <v>172</v>
      </c>
      <c r="R358" s="32">
        <f>IF(COUNTA(N358)=1,IF(COUNTA($K358)=1,MAX(R$5:R357)&amp;$K358,MAX(R$5:R357)+1),"")</f>
        <v>184</v>
      </c>
      <c r="S358" s="32">
        <f>IF(COUNTA(O358)=1,IF(COUNTA($K358)=1,MAX(S$5:S357)&amp;$K358,MAX(S$5:S357)+1),"")</f>
        <v>190</v>
      </c>
      <c r="V358" s="94" t="s">
        <v>2360</v>
      </c>
      <c r="Z358" s="5" t="str">
        <f>VLOOKUP(I358,'Mapping Service'!$K:$S,9,0)</f>
        <v>electricalServiceTask000102</v>
      </c>
    </row>
    <row r="359" spans="1:29" ht="28.8">
      <c r="A359" s="5" t="s">
        <v>2404</v>
      </c>
      <c r="B359" s="63" t="s">
        <v>739</v>
      </c>
      <c r="C359" s="5" t="s">
        <v>1944</v>
      </c>
      <c r="D359" s="7" t="s">
        <v>1950</v>
      </c>
      <c r="E359" s="143" t="s">
        <v>2025</v>
      </c>
      <c r="G359" s="157">
        <v>148</v>
      </c>
      <c r="H359" s="157">
        <v>159</v>
      </c>
      <c r="I359" s="157">
        <v>167</v>
      </c>
      <c r="J359" s="95" t="s">
        <v>2162</v>
      </c>
      <c r="M359" s="234" t="s">
        <v>782</v>
      </c>
      <c r="N359" s="234" t="s">
        <v>814</v>
      </c>
      <c r="O359" s="234" t="s">
        <v>829</v>
      </c>
      <c r="P359" s="32" t="str">
        <f>IF(COUNTA(L359)=1,IF(COUNTA($K359)=1,MAX(P$5:P358)&amp;$K359,MAX(P$5:P358)+1),"")</f>
        <v/>
      </c>
      <c r="Q359" s="32">
        <f>IF(COUNTA(M359)=1,IF(COUNTA($K359)=1,MAX(Q$5:Q358)&amp;$K359,MAX(Q$5:Q358)+1),"")</f>
        <v>173</v>
      </c>
      <c r="R359" s="32">
        <f>IF(COUNTA(N359)=1,IF(COUNTA($K359)=1,MAX(R$5:R358)&amp;$K359,MAX(R$5:R358)+1),"")</f>
        <v>185</v>
      </c>
      <c r="S359" s="32">
        <f>IF(COUNTA(O359)=1,IF(COUNTA($K359)=1,MAX(S$5:S358)&amp;$K359,MAX(S$5:S358)+1),"")</f>
        <v>191</v>
      </c>
      <c r="Z359" s="5" t="e">
        <f>VLOOKUP(I359,'Mapping Service'!$K:$S,9,0)</f>
        <v>#N/A</v>
      </c>
    </row>
    <row r="360" spans="1:29" ht="28.8">
      <c r="A360" s="5" t="s">
        <v>2404</v>
      </c>
      <c r="B360" s="63" t="s">
        <v>739</v>
      </c>
      <c r="C360" s="5" t="s">
        <v>1944</v>
      </c>
      <c r="D360" s="95" t="s">
        <v>1951</v>
      </c>
      <c r="E360" s="82" t="s">
        <v>894</v>
      </c>
      <c r="G360" s="157" t="s">
        <v>2250</v>
      </c>
      <c r="H360" s="157" t="s">
        <v>2362</v>
      </c>
      <c r="I360" s="157" t="s">
        <v>749</v>
      </c>
      <c r="J360" s="95" t="s">
        <v>2162</v>
      </c>
      <c r="K360" s="96" t="s">
        <v>2525</v>
      </c>
      <c r="M360" s="234" t="s">
        <v>2361</v>
      </c>
      <c r="N360" s="237" t="s">
        <v>2513</v>
      </c>
      <c r="O360" s="237" t="s">
        <v>2514</v>
      </c>
      <c r="P360" s="32" t="str">
        <f>IF(COUNTA(L360)=1,IF(COUNTA($K360)=1,MAX(P$5:P359)&amp;$K360,MAX(P$5:P359)+1),"")</f>
        <v/>
      </c>
      <c r="Q360" s="32" t="str">
        <f>IF(COUNTA(M360)=1,IF(COUNTA($K360)=1,MAX(Q$5:Q359)&amp;$K360,MAX(Q$5:Q359)+1),"")</f>
        <v>173a</v>
      </c>
      <c r="R360" s="32" t="str">
        <f>IF(COUNTA(N360)=1,IF(COUNTA($K360)=1,MAX(R$5:R359)&amp;$K360,MAX(R$5:R359)+1),"")</f>
        <v>185a</v>
      </c>
      <c r="S360" s="32" t="str">
        <f>IF(COUNTA(O360)=1,IF(COUNTA($K360)=1,MAX(S$5:S359)&amp;$K360,MAX(S$5:S359)+1),"")</f>
        <v>191a</v>
      </c>
      <c r="Z360" s="5" t="str">
        <f>VLOOKUP(I360,'Mapping Service'!$K:$S,9,0)</f>
        <v>electricalServiceTask000106</v>
      </c>
    </row>
    <row r="361" spans="1:29" ht="28.8">
      <c r="A361" s="5" t="s">
        <v>2404</v>
      </c>
      <c r="B361" s="63" t="s">
        <v>739</v>
      </c>
      <c r="C361" s="5" t="s">
        <v>1944</v>
      </c>
      <c r="D361" s="95" t="s">
        <v>1955</v>
      </c>
      <c r="E361" s="82" t="s">
        <v>894</v>
      </c>
      <c r="G361" s="157" t="s">
        <v>2252</v>
      </c>
      <c r="H361" s="157" t="s">
        <v>2366</v>
      </c>
      <c r="I361" s="157" t="s">
        <v>753</v>
      </c>
      <c r="J361" s="95" t="s">
        <v>2162</v>
      </c>
      <c r="K361" s="96" t="s">
        <v>2526</v>
      </c>
      <c r="M361" s="234" t="s">
        <v>2365</v>
      </c>
      <c r="N361" s="237" t="s">
        <v>2515</v>
      </c>
      <c r="O361" s="237" t="s">
        <v>2516</v>
      </c>
      <c r="P361" s="32" t="str">
        <f>IF(COUNTA(L361)=1,IF(COUNTA($K361)=1,MAX(P$5:P360)&amp;$K361,MAX(P$5:P360)+1),"")</f>
        <v/>
      </c>
      <c r="Q361" s="32" t="str">
        <f>IF(COUNTA(M361)=1,IF(COUNTA($K361)=1,MAX(Q$5:Q360)&amp;$K361,MAX(Q$5:Q360)+1),"")</f>
        <v>173b</v>
      </c>
      <c r="R361" s="32" t="str">
        <f>IF(COUNTA(N361)=1,IF(COUNTA($K361)=1,MAX(R$5:R360)&amp;$K361,MAX(R$5:R360)+1),"")</f>
        <v>185b</v>
      </c>
      <c r="S361" s="32" t="str">
        <f>IF(COUNTA(O361)=1,IF(COUNTA($K361)=1,MAX(S$5:S360)&amp;$K361,MAX(S$5:S360)+1),"")</f>
        <v>191b</v>
      </c>
      <c r="Z361" s="5" t="str">
        <f>VLOOKUP(I361,'Mapping Service'!$K:$S,9,0)</f>
        <v>electricalServiceTask0001060</v>
      </c>
    </row>
    <row r="362" spans="1:29" ht="28.8">
      <c r="A362" s="5" t="s">
        <v>2404</v>
      </c>
      <c r="B362" s="63" t="s">
        <v>739</v>
      </c>
      <c r="C362" s="5" t="s">
        <v>1944</v>
      </c>
      <c r="D362" s="151" t="s">
        <v>2369</v>
      </c>
      <c r="E362" s="82" t="s">
        <v>894</v>
      </c>
      <c r="F362" s="85"/>
      <c r="G362" s="157" t="s">
        <v>2254</v>
      </c>
      <c r="H362" s="157" t="s">
        <v>2371</v>
      </c>
      <c r="I362" s="157" t="s">
        <v>756</v>
      </c>
      <c r="J362" s="95" t="s">
        <v>2162</v>
      </c>
      <c r="K362" s="96" t="s">
        <v>2527</v>
      </c>
      <c r="M362" s="234" t="s">
        <v>2370</v>
      </c>
      <c r="N362" s="237" t="s">
        <v>2517</v>
      </c>
      <c r="O362" s="237" t="s">
        <v>2518</v>
      </c>
      <c r="P362" s="32" t="str">
        <f>IF(COUNTA(L362)=1,IF(COUNTA($K362)=1,MAX(P$5:P361)&amp;$K362,MAX(P$5:P361)+1),"")</f>
        <v/>
      </c>
      <c r="Q362" s="32" t="str">
        <f>IF(COUNTA(M362)=1,IF(COUNTA($K362)=1,MAX(Q$5:Q361)&amp;$K362,MAX(Q$5:Q361)+1),"")</f>
        <v>173c</v>
      </c>
      <c r="R362" s="32" t="str">
        <f>IF(COUNTA(N362)=1,IF(COUNTA($K362)=1,MAX(R$5:R361)&amp;$K362,MAX(R$5:R361)+1),"")</f>
        <v>185c</v>
      </c>
      <c r="S362" s="32" t="str">
        <f>IF(COUNTA(O362)=1,IF(COUNTA($K362)=1,MAX(S$5:S361)&amp;$K362,MAX(S$5:S361)+1),"")</f>
        <v>191c</v>
      </c>
      <c r="T362" s="79"/>
      <c r="U362" s="79"/>
      <c r="V362" s="79"/>
      <c r="W362" s="79"/>
      <c r="X362" s="79"/>
      <c r="Y362" s="79"/>
      <c r="Z362" s="5" t="str">
        <f>VLOOKUP(I362,'Mapping Service'!$K:$S,9,0)</f>
        <v>electricalServiceTask0001061</v>
      </c>
      <c r="AA362" s="79"/>
      <c r="AB362" s="79"/>
      <c r="AC362" s="79"/>
    </row>
    <row r="363" spans="1:29" ht="28.8">
      <c r="A363" s="5" t="s">
        <v>2404</v>
      </c>
      <c r="B363" s="63" t="s">
        <v>739</v>
      </c>
      <c r="C363" s="5" t="s">
        <v>1944</v>
      </c>
      <c r="D363" s="95" t="s">
        <v>1963</v>
      </c>
      <c r="E363" s="82" t="s">
        <v>894</v>
      </c>
      <c r="G363" s="157" t="s">
        <v>2258</v>
      </c>
      <c r="H363" s="157" t="s">
        <v>2375</v>
      </c>
      <c r="I363" s="157" t="s">
        <v>759</v>
      </c>
      <c r="J363" s="95" t="s">
        <v>2162</v>
      </c>
      <c r="K363" s="96" t="s">
        <v>2104</v>
      </c>
      <c r="M363" s="234" t="s">
        <v>2374</v>
      </c>
      <c r="N363" s="237" t="s">
        <v>2519</v>
      </c>
      <c r="O363" s="237" t="s">
        <v>2520</v>
      </c>
      <c r="P363" s="32" t="str">
        <f>IF(COUNTA(L363)=1,IF(COUNTA($K363)=1,MAX(P$5:P362)&amp;$K363,MAX(P$5:P362)+1),"")</f>
        <v/>
      </c>
      <c r="Q363" s="32" t="str">
        <f>IF(COUNTA(M363)=1,IF(COUNTA($K363)=1,MAX(Q$5:Q362)&amp;$K363,MAX(Q$5:Q362)+1),"")</f>
        <v>173d</v>
      </c>
      <c r="R363" s="32" t="str">
        <f>IF(COUNTA(N363)=1,IF(COUNTA($K363)=1,MAX(R$5:R362)&amp;$K363,MAX(R$5:R362)+1),"")</f>
        <v>185d</v>
      </c>
      <c r="S363" s="32" t="str">
        <f>IF(COUNTA(O363)=1,IF(COUNTA($K363)=1,MAX(S$5:S362)&amp;$K363,MAX(S$5:S362)+1),"")</f>
        <v>191d</v>
      </c>
      <c r="Z363" s="5" t="str">
        <f>VLOOKUP(I363,'Mapping Service'!$K:$S,9,0)</f>
        <v>electricalServiceTask0001063</v>
      </c>
    </row>
    <row r="364" spans="1:29" ht="28.8">
      <c r="A364" s="5" t="s">
        <v>2404</v>
      </c>
      <c r="B364" s="63" t="s">
        <v>739</v>
      </c>
      <c r="C364" s="5" t="s">
        <v>1944</v>
      </c>
      <c r="D364" s="95" t="s">
        <v>1967</v>
      </c>
      <c r="E364" s="82" t="s">
        <v>894</v>
      </c>
      <c r="G364" s="157" t="s">
        <v>2378</v>
      </c>
      <c r="H364" s="157" t="s">
        <v>2379</v>
      </c>
      <c r="I364" s="157" t="s">
        <v>762</v>
      </c>
      <c r="J364" s="95" t="s">
        <v>2162</v>
      </c>
      <c r="K364" s="96" t="s">
        <v>2528</v>
      </c>
      <c r="M364" s="234" t="s">
        <v>2306</v>
      </c>
      <c r="N364" s="237" t="s">
        <v>2521</v>
      </c>
      <c r="O364" s="237" t="s">
        <v>2522</v>
      </c>
      <c r="P364" s="32" t="str">
        <f>IF(COUNTA(L364)=1,IF(COUNTA($K364)=1,MAX(P$5:P363)&amp;$K364,MAX(P$5:P363)+1),"")</f>
        <v/>
      </c>
      <c r="Q364" s="32" t="str">
        <f>IF(COUNTA(M364)=1,IF(COUNTA($K364)=1,MAX(Q$5:Q363)&amp;$K364,MAX(Q$5:Q363)+1),"")</f>
        <v>173e</v>
      </c>
      <c r="R364" s="32" t="str">
        <f>IF(COUNTA(N364)=1,IF(COUNTA($K364)=1,MAX(R$5:R363)&amp;$K364,MAX(R$5:R363)+1),"")</f>
        <v>185e</v>
      </c>
      <c r="S364" s="32" t="str">
        <f>IF(COUNTA(O364)=1,IF(COUNTA($K364)=1,MAX(S$5:S363)&amp;$K364,MAX(S$5:S363)+1),"")</f>
        <v>191e</v>
      </c>
      <c r="Z364" s="5" t="str">
        <f>VLOOKUP(I364,'Mapping Service'!$K:$S,9,0)</f>
        <v>electricalServiceTask0001064</v>
      </c>
    </row>
    <row r="365" spans="1:29" ht="28.8">
      <c r="A365" s="5" t="s">
        <v>2404</v>
      </c>
      <c r="B365" s="63" t="s">
        <v>739</v>
      </c>
      <c r="C365" s="5" t="s">
        <v>1944</v>
      </c>
      <c r="D365" s="59" t="s">
        <v>2550</v>
      </c>
      <c r="E365" s="82" t="s">
        <v>894</v>
      </c>
      <c r="G365" s="157">
        <v>149</v>
      </c>
      <c r="H365" s="157">
        <v>160</v>
      </c>
      <c r="I365" s="157">
        <v>168</v>
      </c>
      <c r="J365" s="95" t="s">
        <v>2162</v>
      </c>
      <c r="M365" s="234" t="s">
        <v>785</v>
      </c>
      <c r="N365" s="234" t="s">
        <v>817</v>
      </c>
      <c r="O365" s="234" t="s">
        <v>832</v>
      </c>
      <c r="P365" s="32" t="str">
        <f>IF(COUNTA(L365)=1,IF(COUNTA($K365)=1,MAX(P$5:P364)&amp;$K365,MAX(P$5:P364)+1),"")</f>
        <v/>
      </c>
      <c r="Q365" s="32">
        <f>IF(COUNTA(M365)=1,IF(COUNTA($K365)=1,MAX(Q$5:Q364)&amp;$K365,MAX(Q$5:Q364)+1),"")</f>
        <v>174</v>
      </c>
      <c r="R365" s="32">
        <f>IF(COUNTA(N365)=1,IF(COUNTA($K365)=1,MAX(R$5:R364)&amp;$K365,MAX(R$5:R364)+1),"")</f>
        <v>186</v>
      </c>
      <c r="S365" s="32">
        <f>IF(COUNTA(O365)=1,IF(COUNTA($K365)=1,MAX(S$5:S364)&amp;$K365,MAX(S$5:S364)+1),"")</f>
        <v>192</v>
      </c>
      <c r="Z365" s="5" t="str">
        <f>VLOOKUP(I365,'Mapping Service'!$K:$S,9,0)</f>
        <v>electricalServiceTask000107</v>
      </c>
    </row>
    <row r="366" spans="1:29" ht="28.8">
      <c r="A366" s="5" t="s">
        <v>2404</v>
      </c>
      <c r="B366" s="63" t="s">
        <v>739</v>
      </c>
      <c r="C366" s="5" t="s">
        <v>1944</v>
      </c>
      <c r="D366" s="7" t="s">
        <v>1973</v>
      </c>
      <c r="E366" s="82" t="s">
        <v>894</v>
      </c>
      <c r="G366" s="157">
        <v>150</v>
      </c>
      <c r="H366" s="157">
        <v>161</v>
      </c>
      <c r="I366" s="157">
        <v>169</v>
      </c>
      <c r="J366" s="95" t="s">
        <v>2162</v>
      </c>
      <c r="M366" s="234" t="s">
        <v>790</v>
      </c>
      <c r="N366" s="234" t="s">
        <v>820</v>
      </c>
      <c r="O366" s="234" t="s">
        <v>835</v>
      </c>
      <c r="P366" s="32" t="str">
        <f>IF(COUNTA(L366)=1,IF(COUNTA($K366)=1,MAX(P$5:P365)&amp;$K366,MAX(P$5:P365)+1),"")</f>
        <v/>
      </c>
      <c r="Q366" s="32">
        <f>IF(COUNTA(M366)=1,IF(COUNTA($K366)=1,MAX(Q$5:Q365)&amp;$K366,MAX(Q$5:Q365)+1),"")</f>
        <v>175</v>
      </c>
      <c r="R366" s="32">
        <f>IF(COUNTA(N366)=1,IF(COUNTA($K366)=1,MAX(R$5:R365)&amp;$K366,MAX(R$5:R365)+1),"")</f>
        <v>187</v>
      </c>
      <c r="S366" s="32">
        <f>IF(COUNTA(O366)=1,IF(COUNTA($K366)=1,MAX(S$5:S365)&amp;$K366,MAX(S$5:S365)+1),"")</f>
        <v>193</v>
      </c>
      <c r="Z366" s="5" t="str">
        <f>VLOOKUP(I366,'Mapping Service'!$K:$S,9,0)</f>
        <v>electricalServiceTask000108</v>
      </c>
    </row>
    <row r="367" spans="1:29" ht="28.8">
      <c r="A367" s="5" t="s">
        <v>2404</v>
      </c>
      <c r="B367" s="63" t="s">
        <v>739</v>
      </c>
      <c r="C367" s="5" t="s">
        <v>1944</v>
      </c>
      <c r="D367" s="7" t="s">
        <v>1974</v>
      </c>
      <c r="E367" s="82" t="s">
        <v>894</v>
      </c>
      <c r="G367" s="157">
        <v>151</v>
      </c>
      <c r="H367" s="157">
        <v>162</v>
      </c>
      <c r="I367" s="157">
        <v>170</v>
      </c>
      <c r="J367" s="95" t="s">
        <v>2162</v>
      </c>
      <c r="M367" s="234" t="s">
        <v>793</v>
      </c>
      <c r="N367" s="234" t="s">
        <v>823</v>
      </c>
      <c r="O367" s="234" t="s">
        <v>838</v>
      </c>
      <c r="P367" s="32" t="str">
        <f>IF(COUNTA(L367)=1,IF(COUNTA($K367)=1,MAX(P$5:P366)&amp;$K367,MAX(P$5:P366)+1),"")</f>
        <v/>
      </c>
      <c r="Q367" s="32">
        <f>IF(COUNTA(M367)=1,IF(COUNTA($K367)=1,MAX(Q$5:Q366)&amp;$K367,MAX(Q$5:Q366)+1),"")</f>
        <v>176</v>
      </c>
      <c r="R367" s="32">
        <f>IF(COUNTA(N367)=1,IF(COUNTA($K367)=1,MAX(R$5:R366)&amp;$K367,MAX(R$5:R366)+1),"")</f>
        <v>188</v>
      </c>
      <c r="S367" s="32">
        <f>IF(COUNTA(O367)=1,IF(COUNTA($K367)=1,MAX(S$5:S366)&amp;$K367,MAX(S$5:S366)+1),"")</f>
        <v>194</v>
      </c>
      <c r="Z367" s="5" t="str">
        <f>VLOOKUP(I367,'Mapping Service'!$K:$S,9,0)</f>
        <v>electricalServiceTask000109</v>
      </c>
    </row>
    <row r="368" spans="1:29" ht="44.85" customHeight="1">
      <c r="A368" s="5" t="s">
        <v>2404</v>
      </c>
      <c r="B368" s="63" t="s">
        <v>739</v>
      </c>
      <c r="C368" s="5" t="s">
        <v>1944</v>
      </c>
      <c r="D368" s="24" t="s">
        <v>2551</v>
      </c>
      <c r="E368" s="82" t="s">
        <v>894</v>
      </c>
      <c r="G368" s="157">
        <v>152</v>
      </c>
      <c r="H368" s="157">
        <v>163</v>
      </c>
      <c r="I368" s="157">
        <v>171</v>
      </c>
      <c r="J368" s="95" t="s">
        <v>2162</v>
      </c>
      <c r="M368" s="234" t="s">
        <v>796</v>
      </c>
      <c r="N368" s="234" t="s">
        <v>826</v>
      </c>
      <c r="O368" s="234" t="s">
        <v>841</v>
      </c>
      <c r="P368" s="32" t="str">
        <f>IF(COUNTA(L368)=1,IF(COUNTA($K368)=1,MAX(P$5:P367)&amp;$K368,MAX(P$5:P367)+1),"")</f>
        <v/>
      </c>
      <c r="Q368" s="32">
        <f>IF(COUNTA(M368)=1,IF(COUNTA($K368)=1,MAX(Q$5:Q367)&amp;$K368,MAX(Q$5:Q367)+1),"")</f>
        <v>177</v>
      </c>
      <c r="R368" s="32">
        <f>IF(COUNTA(N368)=1,IF(COUNTA($K368)=1,MAX(R$5:R367)&amp;$K368,MAX(R$5:R367)+1),"")</f>
        <v>189</v>
      </c>
      <c r="S368" s="32">
        <f>IF(COUNTA(O368)=1,IF(COUNTA($K368)=1,MAX(S$5:S367)&amp;$K368,MAX(S$5:S367)+1),"")</f>
        <v>195</v>
      </c>
      <c r="Z368" s="5" t="str">
        <f>VLOOKUP(I368,'Mapping Service'!$K:$S,9,0)</f>
        <v>electricalServiceTask000110</v>
      </c>
    </row>
    <row r="369" spans="1:29" ht="28.8">
      <c r="A369" s="5" t="s">
        <v>2404</v>
      </c>
      <c r="B369" s="63" t="s">
        <v>739</v>
      </c>
      <c r="C369" s="5" t="s">
        <v>1944</v>
      </c>
      <c r="D369" s="7" t="s">
        <v>1976</v>
      </c>
      <c r="E369" s="82" t="s">
        <v>894</v>
      </c>
      <c r="G369" s="157">
        <v>153</v>
      </c>
      <c r="H369" s="157">
        <v>164</v>
      </c>
      <c r="I369" s="157">
        <v>172</v>
      </c>
      <c r="J369" s="95" t="s">
        <v>2162</v>
      </c>
      <c r="M369" s="234" t="s">
        <v>799</v>
      </c>
      <c r="N369" s="234" t="s">
        <v>829</v>
      </c>
      <c r="O369" s="234" t="s">
        <v>844</v>
      </c>
      <c r="P369" s="32" t="str">
        <f>IF(COUNTA(L369)=1,IF(COUNTA($K369)=1,MAX(P$5:P368)&amp;$K369,MAX(P$5:P368)+1),"")</f>
        <v/>
      </c>
      <c r="Q369" s="32">
        <f>IF(COUNTA(M369)=1,IF(COUNTA($K369)=1,MAX(Q$5:Q368)&amp;$K369,MAX(Q$5:Q368)+1),"")</f>
        <v>178</v>
      </c>
      <c r="R369" s="32">
        <f>IF(COUNTA(N369)=1,IF(COUNTA($K369)=1,MAX(R$5:R368)&amp;$K369,MAX(R$5:R368)+1),"")</f>
        <v>190</v>
      </c>
      <c r="S369" s="32">
        <f>IF(COUNTA(O369)=1,IF(COUNTA($K369)=1,MAX(S$5:S368)&amp;$K369,MAX(S$5:S368)+1),"")</f>
        <v>196</v>
      </c>
      <c r="V369" s="94" t="s">
        <v>2384</v>
      </c>
      <c r="Z369" s="5" t="str">
        <f>VLOOKUP(I369,'Mapping Service'!$K:$S,9,0)</f>
        <v>electricalServiceTask000614</v>
      </c>
    </row>
    <row r="370" spans="1:29">
      <c r="A370" s="5" t="s">
        <v>2404</v>
      </c>
      <c r="B370" s="20" t="s">
        <v>739</v>
      </c>
      <c r="C370" s="20" t="s">
        <v>780</v>
      </c>
      <c r="D370" s="22" t="s">
        <v>780</v>
      </c>
      <c r="E370" s="20" t="s">
        <v>2</v>
      </c>
      <c r="F370" s="71"/>
      <c r="J370" s="98"/>
      <c r="K370" s="213"/>
      <c r="M370" s="234" t="s">
        <v>23</v>
      </c>
      <c r="N370" s="234" t="s">
        <v>23</v>
      </c>
      <c r="O370" s="234" t="s">
        <v>23</v>
      </c>
      <c r="P370" s="71"/>
      <c r="Q370" s="71" t="s">
        <v>23</v>
      </c>
      <c r="R370" s="71" t="s">
        <v>23</v>
      </c>
      <c r="S370" s="71" t="s">
        <v>23</v>
      </c>
      <c r="T370" s="20"/>
      <c r="U370" s="20"/>
      <c r="V370" s="20"/>
      <c r="W370" s="20"/>
      <c r="X370" s="20"/>
      <c r="Y370" s="20"/>
      <c r="Z370" s="5" t="e">
        <f>VLOOKUP(I370,'Mapping Service'!$K:$S,9,0)</f>
        <v>#N/A</v>
      </c>
      <c r="AA370" s="20"/>
      <c r="AB370" s="20"/>
    </row>
    <row r="371" spans="1:29" ht="72">
      <c r="A371" s="5" t="s">
        <v>2404</v>
      </c>
      <c r="B371" s="63" t="s">
        <v>739</v>
      </c>
      <c r="C371" s="7" t="s">
        <v>780</v>
      </c>
      <c r="D371" s="7" t="s">
        <v>1979</v>
      </c>
      <c r="E371" s="82" t="s">
        <v>894</v>
      </c>
      <c r="H371" s="157">
        <v>165</v>
      </c>
      <c r="I371" s="157">
        <v>173</v>
      </c>
      <c r="N371" s="234" t="s">
        <v>832</v>
      </c>
      <c r="O371" s="234" t="s">
        <v>847</v>
      </c>
      <c r="P371" s="32" t="str">
        <f>IF(COUNTA(L371)=1,IF(COUNTA($K371)=1,MAX(P$5:P370)&amp;$K371,MAX(P$5:P370)+1),"")</f>
        <v/>
      </c>
      <c r="Q371" s="32" t="str">
        <f>IF(COUNTA(M371)=1,IF(COUNTA($K371)=1,MAX(Q$5:Q370)&amp;$K371,MAX(Q$5:Q370)+1),"")</f>
        <v/>
      </c>
      <c r="R371" s="32">
        <f>IF(COUNTA(N371)=1,IF(COUNTA($K371)=1,MAX(R$5:R370)&amp;$K371,MAX(R$5:R370)+1),"")</f>
        <v>191</v>
      </c>
      <c r="S371" s="32">
        <f>IF(COUNTA(O371)=1,IF(COUNTA($K371)=1,MAX(S$5:S370)&amp;$K371,MAX(S$5:S370)+1),"")</f>
        <v>197</v>
      </c>
      <c r="Z371" s="5" t="str">
        <f>VLOOKUP(I371,'Mapping Service'!$K:$S,9,0)</f>
        <v>electricalServiceTask000700</v>
      </c>
    </row>
    <row r="372" spans="1:29" ht="72">
      <c r="A372" s="5" t="s">
        <v>2404</v>
      </c>
      <c r="B372" s="63" t="s">
        <v>739</v>
      </c>
      <c r="C372" s="7" t="s">
        <v>780</v>
      </c>
      <c r="D372" s="7" t="s">
        <v>1980</v>
      </c>
      <c r="E372" s="82" t="s">
        <v>894</v>
      </c>
      <c r="H372" s="157">
        <v>166</v>
      </c>
      <c r="I372" s="157">
        <v>174</v>
      </c>
      <c r="N372" s="234" t="s">
        <v>835</v>
      </c>
      <c r="O372" s="234" t="s">
        <v>850</v>
      </c>
      <c r="P372" s="32" t="str">
        <f>IF(COUNTA(L372)=1,IF(COUNTA($K372)=1,MAX(P$5:P371)&amp;$K372,MAX(P$5:P371)+1),"")</f>
        <v/>
      </c>
      <c r="Q372" s="32" t="str">
        <f>IF(COUNTA(M372)=1,IF(COUNTA($K372)=1,MAX(Q$5:Q371)&amp;$K372,MAX(Q$5:Q371)+1),"")</f>
        <v/>
      </c>
      <c r="R372" s="32">
        <f>IF(COUNTA(N372)=1,IF(COUNTA($K372)=1,MAX(R$5:R371)&amp;$K372,MAX(R$5:R371)+1),"")</f>
        <v>192</v>
      </c>
      <c r="S372" s="32">
        <f>IF(COUNTA(O372)=1,IF(COUNTA($K372)=1,MAX(S$5:S371)&amp;$K372,MAX(S$5:S371)+1),"")</f>
        <v>198</v>
      </c>
      <c r="Z372" s="5" t="str">
        <f>VLOOKUP(I372,'Mapping Service'!$K:$S,9,0)</f>
        <v>electricalServiceTask000701</v>
      </c>
    </row>
    <row r="373" spans="1:29" ht="43.2">
      <c r="A373" s="5" t="s">
        <v>2404</v>
      </c>
      <c r="B373" s="48" t="s">
        <v>788</v>
      </c>
      <c r="C373" s="48" t="s">
        <v>2405</v>
      </c>
      <c r="D373" s="16" t="s">
        <v>2523</v>
      </c>
      <c r="E373" s="48" t="s">
        <v>890</v>
      </c>
      <c r="F373" s="49"/>
      <c r="G373" s="156"/>
      <c r="H373" s="156"/>
      <c r="I373" s="156"/>
      <c r="J373" s="16"/>
      <c r="K373" s="49"/>
      <c r="L373" s="236"/>
      <c r="M373" s="236" t="s">
        <v>23</v>
      </c>
      <c r="N373" s="236" t="s">
        <v>23</v>
      </c>
      <c r="O373" s="236" t="s">
        <v>23</v>
      </c>
      <c r="P373" s="49"/>
      <c r="Q373" s="49" t="s">
        <v>23</v>
      </c>
      <c r="R373" s="49" t="s">
        <v>23</v>
      </c>
      <c r="S373" s="49" t="s">
        <v>23</v>
      </c>
      <c r="T373" s="48"/>
      <c r="U373" s="48"/>
      <c r="V373" s="48"/>
      <c r="W373" s="48"/>
      <c r="X373" s="48"/>
      <c r="Y373" s="48"/>
      <c r="Z373" s="5" t="e">
        <f>VLOOKUP(I373,'Mapping Service'!$K:$S,9,0)</f>
        <v>#N/A</v>
      </c>
      <c r="AA373" s="48"/>
      <c r="AB373" s="48"/>
      <c r="AC373" s="77"/>
    </row>
    <row r="374" spans="1:29">
      <c r="A374" s="5" t="s">
        <v>2404</v>
      </c>
      <c r="B374" s="20" t="s">
        <v>788</v>
      </c>
      <c r="C374" s="20" t="s">
        <v>787</v>
      </c>
      <c r="D374" s="22" t="s">
        <v>787</v>
      </c>
      <c r="E374" s="20" t="s">
        <v>2</v>
      </c>
      <c r="F374" s="71"/>
      <c r="J374" s="98"/>
      <c r="K374" s="213"/>
      <c r="M374" s="234" t="s">
        <v>23</v>
      </c>
      <c r="N374" s="234" t="s">
        <v>23</v>
      </c>
      <c r="O374" s="234" t="s">
        <v>23</v>
      </c>
      <c r="P374" s="71"/>
      <c r="Q374" s="71" t="s">
        <v>23</v>
      </c>
      <c r="R374" s="71" t="s">
        <v>23</v>
      </c>
      <c r="S374" s="71" t="s">
        <v>23</v>
      </c>
      <c r="T374" s="20"/>
      <c r="U374" s="20"/>
      <c r="V374" s="20"/>
      <c r="W374" s="20"/>
      <c r="X374" s="20"/>
      <c r="Y374" s="20"/>
      <c r="Z374" s="5" t="e">
        <f>VLOOKUP(I374,'Mapping Service'!$K:$S,9,0)</f>
        <v>#N/A</v>
      </c>
      <c r="AA374" s="20"/>
      <c r="AB374" s="20"/>
    </row>
    <row r="375" spans="1:29" ht="28.8">
      <c r="A375" s="5" t="s">
        <v>2404</v>
      </c>
      <c r="B375" s="63" t="s">
        <v>788</v>
      </c>
      <c r="C375" s="5" t="s">
        <v>787</v>
      </c>
      <c r="D375" s="100" t="s">
        <v>2385</v>
      </c>
      <c r="E375" s="82" t="s">
        <v>894</v>
      </c>
      <c r="G375" s="157">
        <v>154</v>
      </c>
      <c r="H375" s="157">
        <v>167</v>
      </c>
      <c r="I375" s="157">
        <v>175</v>
      </c>
      <c r="J375" s="95" t="s">
        <v>2156</v>
      </c>
      <c r="M375" s="234" t="s">
        <v>802</v>
      </c>
      <c r="N375" s="234" t="s">
        <v>838</v>
      </c>
      <c r="O375" s="234" t="s">
        <v>853</v>
      </c>
      <c r="P375" s="32" t="str">
        <f>IF(COUNTA(L375)=1,IF(COUNTA($K375)=1,MAX(P$5:P374)&amp;$K375,MAX(P$5:P374)+1),"")</f>
        <v/>
      </c>
      <c r="Q375" s="32">
        <f>IF(COUNTA(M375)=1,IF(COUNTA($K375)=1,MAX(Q$5:Q374)&amp;$K375,MAX(Q$5:Q374)+1),"")</f>
        <v>179</v>
      </c>
      <c r="R375" s="32">
        <f>IF(COUNTA(N375)=1,IF(COUNTA($K375)=1,MAX(R$5:R374)&amp;$K375,MAX(R$5:R374)+1),"")</f>
        <v>193</v>
      </c>
      <c r="S375" s="32">
        <f>IF(COUNTA(O375)=1,IF(COUNTA($K375)=1,MAX(S$5:S374)&amp;$K375,MAX(S$5:S374)+1),"")</f>
        <v>199</v>
      </c>
      <c r="Z375" s="5" t="str">
        <f>VLOOKUP(I375,'Mapping Service'!$K:$S,9,0)</f>
        <v>firePreventionTask000100</v>
      </c>
    </row>
    <row r="376" spans="1:29" ht="28.8">
      <c r="A376" s="5" t="s">
        <v>2404</v>
      </c>
      <c r="B376" s="63" t="s">
        <v>788</v>
      </c>
      <c r="C376" s="5" t="s">
        <v>787</v>
      </c>
      <c r="D376" s="7" t="s">
        <v>1985</v>
      </c>
      <c r="E376" s="82" t="s">
        <v>894</v>
      </c>
      <c r="G376" s="157">
        <v>155</v>
      </c>
      <c r="H376" s="157">
        <v>168</v>
      </c>
      <c r="I376" s="157">
        <v>176</v>
      </c>
      <c r="M376" s="234" t="s">
        <v>805</v>
      </c>
      <c r="N376" s="234" t="s">
        <v>841</v>
      </c>
      <c r="O376" s="234" t="s">
        <v>856</v>
      </c>
      <c r="P376" s="32" t="str">
        <f>IF(COUNTA(L376)=1,IF(COUNTA($K376)=1,MAX(P$5:P375)&amp;$K376,MAX(P$5:P375)+1),"")</f>
        <v/>
      </c>
      <c r="Q376" s="32">
        <f>IF(COUNTA(M376)=1,IF(COUNTA($K376)=1,MAX(Q$5:Q375)&amp;$K376,MAX(Q$5:Q375)+1),"")</f>
        <v>180</v>
      </c>
      <c r="R376" s="32">
        <f>IF(COUNTA(N376)=1,IF(COUNTA($K376)=1,MAX(R$5:R375)&amp;$K376,MAX(R$5:R375)+1),"")</f>
        <v>194</v>
      </c>
      <c r="S376" s="32">
        <f>IF(COUNTA(O376)=1,IF(COUNTA($K376)=1,MAX(S$5:S375)&amp;$K376,MAX(S$5:S375)+1),"")</f>
        <v>200</v>
      </c>
      <c r="Z376" s="5" t="str">
        <f>VLOOKUP(I376,'Mapping Service'!$K:$S,9,0)</f>
        <v>firePreventionTask000101</v>
      </c>
    </row>
    <row r="377" spans="1:29" ht="28.8">
      <c r="A377" s="5" t="s">
        <v>2404</v>
      </c>
      <c r="B377" s="63" t="s">
        <v>788</v>
      </c>
      <c r="C377" s="5" t="s">
        <v>787</v>
      </c>
      <c r="D377" s="7" t="s">
        <v>1986</v>
      </c>
      <c r="E377" s="82" t="s">
        <v>894</v>
      </c>
      <c r="G377" s="157">
        <v>156</v>
      </c>
      <c r="H377" s="157">
        <v>169</v>
      </c>
      <c r="I377" s="157">
        <v>177</v>
      </c>
      <c r="M377" s="234" t="s">
        <v>808</v>
      </c>
      <c r="N377" s="234" t="s">
        <v>844</v>
      </c>
      <c r="O377" s="234" t="s">
        <v>859</v>
      </c>
      <c r="P377" s="32" t="str">
        <f>IF(COUNTA(L377)=1,IF(COUNTA($K377)=1,MAX(P$5:P376)&amp;$K377,MAX(P$5:P376)+1),"")</f>
        <v/>
      </c>
      <c r="Q377" s="32">
        <f>IF(COUNTA(M377)=1,IF(COUNTA($K377)=1,MAX(Q$5:Q376)&amp;$K377,MAX(Q$5:Q376)+1),"")</f>
        <v>181</v>
      </c>
      <c r="R377" s="32">
        <f>IF(COUNTA(N377)=1,IF(COUNTA($K377)=1,MAX(R$5:R376)&amp;$K377,MAX(R$5:R376)+1),"")</f>
        <v>195</v>
      </c>
      <c r="S377" s="32">
        <f>IF(COUNTA(O377)=1,IF(COUNTA($K377)=1,MAX(S$5:S376)&amp;$K377,MAX(S$5:S376)+1),"")</f>
        <v>201</v>
      </c>
      <c r="Z377" s="5" t="str">
        <f>VLOOKUP(I377,'Mapping Service'!$K:$S,9,0)</f>
        <v>firePreventionTask000102</v>
      </c>
    </row>
    <row r="378" spans="1:29">
      <c r="A378" s="5" t="s">
        <v>2404</v>
      </c>
      <c r="B378" s="20" t="s">
        <v>788</v>
      </c>
      <c r="C378" s="99" t="s">
        <v>1403</v>
      </c>
      <c r="D378" s="98" t="s">
        <v>1403</v>
      </c>
      <c r="E378" s="20" t="s">
        <v>2</v>
      </c>
      <c r="F378" s="71"/>
      <c r="J378" s="98" t="s">
        <v>2156</v>
      </c>
      <c r="K378" s="213"/>
      <c r="M378" s="234" t="s">
        <v>23</v>
      </c>
      <c r="N378" s="234" t="s">
        <v>23</v>
      </c>
      <c r="O378" s="234" t="s">
        <v>23</v>
      </c>
      <c r="P378" s="71"/>
      <c r="Q378" s="71" t="s">
        <v>23</v>
      </c>
      <c r="R378" s="71" t="s">
        <v>23</v>
      </c>
      <c r="S378" s="71" t="s">
        <v>23</v>
      </c>
      <c r="T378" s="20"/>
      <c r="U378" s="20"/>
      <c r="V378" s="20"/>
      <c r="W378" s="20"/>
      <c r="X378" s="20"/>
      <c r="Y378" s="20"/>
      <c r="Z378" s="5" t="e">
        <f>VLOOKUP(I378,'Mapping Service'!$K:$S,9,0)</f>
        <v>#N/A</v>
      </c>
      <c r="AA378" s="20"/>
      <c r="AB378" s="20"/>
    </row>
    <row r="379" spans="1:29">
      <c r="A379" s="5" t="s">
        <v>2404</v>
      </c>
      <c r="B379" s="63" t="s">
        <v>788</v>
      </c>
      <c r="C379" s="5" t="s">
        <v>1403</v>
      </c>
      <c r="D379" s="7" t="s">
        <v>1988</v>
      </c>
      <c r="E379" s="82" t="s">
        <v>894</v>
      </c>
      <c r="G379" s="157">
        <v>157</v>
      </c>
      <c r="H379" s="157">
        <v>170</v>
      </c>
      <c r="I379" s="157">
        <v>178</v>
      </c>
      <c r="M379" s="234" t="s">
        <v>811</v>
      </c>
      <c r="N379" s="234" t="s">
        <v>847</v>
      </c>
      <c r="O379" s="234" t="s">
        <v>862</v>
      </c>
      <c r="P379" s="32" t="str">
        <f>IF(COUNTA(L379)=1,IF(COUNTA($K379)=1,MAX(P$5:P378)&amp;$K379,MAX(P$5:P378)+1),"")</f>
        <v/>
      </c>
      <c r="Q379" s="32">
        <f>IF(COUNTA(M379)=1,IF(COUNTA($K379)=1,MAX(Q$5:Q378)&amp;$K379,MAX(Q$5:Q378)+1),"")</f>
        <v>182</v>
      </c>
      <c r="R379" s="32">
        <f>IF(COUNTA(N379)=1,IF(COUNTA($K379)=1,MAX(R$5:R378)&amp;$K379,MAX(R$5:R378)+1),"")</f>
        <v>196</v>
      </c>
      <c r="S379" s="32">
        <f>IF(COUNTA(O379)=1,IF(COUNTA($K379)=1,MAX(S$5:S378)&amp;$K379,MAX(S$5:S378)+1),"")</f>
        <v>202</v>
      </c>
      <c r="Z379" s="5" t="str">
        <f>VLOOKUP(I379,'Mapping Service'!$K:$S,9,0)</f>
        <v>firePreventionTask000103</v>
      </c>
    </row>
    <row r="380" spans="1:29" s="136" customFormat="1" ht="28.8">
      <c r="A380" s="5" t="s">
        <v>2404</v>
      </c>
      <c r="B380" s="63" t="s">
        <v>788</v>
      </c>
      <c r="C380" s="5" t="s">
        <v>1403</v>
      </c>
      <c r="D380" s="7" t="s">
        <v>1989</v>
      </c>
      <c r="E380" s="82" t="s">
        <v>894</v>
      </c>
      <c r="F380" s="32"/>
      <c r="G380" s="157" t="s">
        <v>390</v>
      </c>
      <c r="H380" s="157" t="s">
        <v>430</v>
      </c>
      <c r="I380" s="157">
        <v>98</v>
      </c>
      <c r="J380" s="228" t="s">
        <v>2162</v>
      </c>
      <c r="K380" s="214"/>
      <c r="L380" s="234"/>
      <c r="M380" s="234" t="s">
        <v>814</v>
      </c>
      <c r="N380" s="234" t="s">
        <v>850</v>
      </c>
      <c r="O380" s="234" t="s">
        <v>866</v>
      </c>
      <c r="P380" s="32" t="str">
        <f>IF(COUNTA(L380)=1,IF(COUNTA($K380)=1,MAX(P$5:P379)&amp;$K380,MAX(P$5:P379)+1),"")</f>
        <v/>
      </c>
      <c r="Q380" s="32">
        <f>IF(COUNTA(M380)=1,IF(COUNTA($K380)=1,MAX(Q$5:Q379)&amp;$K380,MAX(Q$5:Q379)+1),"")</f>
        <v>183</v>
      </c>
      <c r="R380" s="32">
        <f>IF(COUNTA(N380)=1,IF(COUNTA($K380)=1,MAX(R$5:R379)&amp;$K380,MAX(R$5:R379)+1),"")</f>
        <v>197</v>
      </c>
      <c r="S380" s="32">
        <f>IF(COUNTA(O380)=1,IF(COUNTA($K380)=1,MAX(S$5:S379)&amp;$K380,MAX(S$5:S379)+1),"")</f>
        <v>203</v>
      </c>
      <c r="T380" s="135"/>
      <c r="U380" s="135"/>
      <c r="V380" s="135"/>
      <c r="W380" s="135"/>
      <c r="X380" s="135"/>
      <c r="Y380" s="135"/>
      <c r="Z380" s="5" t="str">
        <f>VLOOKUP(I380,'Mapping Service'!$K:$S,9,0)</f>
        <v>mechanicalServiceTask0000113</v>
      </c>
      <c r="AA380" s="135"/>
      <c r="AB380" s="135"/>
      <c r="AC380" s="135"/>
    </row>
    <row r="381" spans="1:29" ht="40.35" customHeight="1">
      <c r="A381" s="5" t="s">
        <v>2404</v>
      </c>
      <c r="B381" s="63" t="s">
        <v>788</v>
      </c>
      <c r="C381" s="5" t="s">
        <v>1403</v>
      </c>
      <c r="D381" s="7" t="s">
        <v>1991</v>
      </c>
      <c r="E381" s="82" t="s">
        <v>894</v>
      </c>
      <c r="G381" s="157">
        <v>158</v>
      </c>
      <c r="H381" s="157">
        <v>171</v>
      </c>
      <c r="I381" s="157">
        <v>179</v>
      </c>
      <c r="M381" s="234" t="s">
        <v>817</v>
      </c>
      <c r="N381" s="234" t="s">
        <v>853</v>
      </c>
      <c r="O381" s="234" t="s">
        <v>869</v>
      </c>
      <c r="P381" s="32" t="str">
        <f>IF(COUNTA(L381)=1,IF(COUNTA($K381)=1,MAX(P$5:P380)&amp;$K381,MAX(P$5:P380)+1),"")</f>
        <v/>
      </c>
      <c r="Q381" s="32">
        <f>IF(COUNTA(M381)=1,IF(COUNTA($K381)=1,MAX(Q$5:Q380)&amp;$K381,MAX(Q$5:Q380)+1),"")</f>
        <v>184</v>
      </c>
      <c r="R381" s="32">
        <f>IF(COUNTA(N381)=1,IF(COUNTA($K381)=1,MAX(R$5:R380)&amp;$K381,MAX(R$5:R380)+1),"")</f>
        <v>198</v>
      </c>
      <c r="S381" s="32">
        <f>IF(COUNTA(O381)=1,IF(COUNTA($K381)=1,MAX(S$5:S380)&amp;$K381,MAX(S$5:S380)+1),"")</f>
        <v>204</v>
      </c>
      <c r="Z381" s="5" t="str">
        <f>VLOOKUP(I381,'Mapping Service'!$K:$S,9,0)</f>
        <v>firePreventionTask000104</v>
      </c>
    </row>
    <row r="382" spans="1:29" ht="34.5" customHeight="1">
      <c r="A382" s="5" t="s">
        <v>2404</v>
      </c>
      <c r="B382" s="63" t="s">
        <v>788</v>
      </c>
      <c r="C382" s="5" t="s">
        <v>1403</v>
      </c>
      <c r="D382" s="59" t="s">
        <v>2552</v>
      </c>
      <c r="E382" s="82" t="s">
        <v>894</v>
      </c>
      <c r="G382" s="157">
        <v>165</v>
      </c>
      <c r="H382" s="157">
        <v>178</v>
      </c>
      <c r="I382" s="157">
        <v>186</v>
      </c>
      <c r="J382" s="95" t="s">
        <v>2156</v>
      </c>
      <c r="M382" s="234" t="s">
        <v>820</v>
      </c>
      <c r="N382" s="234" t="s">
        <v>856</v>
      </c>
      <c r="O382" s="234" t="s">
        <v>872</v>
      </c>
      <c r="P382" s="32" t="str">
        <f>IF(COUNTA(L382)=1,IF(COUNTA($K382)=1,MAX(P$5:P381)&amp;$K382,MAX(P$5:P381)+1),"")</f>
        <v/>
      </c>
      <c r="Q382" s="32">
        <f>IF(COUNTA(M382)=1,IF(COUNTA($K382)=1,MAX(Q$5:Q381)&amp;$K382,MAX(Q$5:Q381)+1),"")</f>
        <v>185</v>
      </c>
      <c r="R382" s="32">
        <f>IF(COUNTA(N382)=1,IF(COUNTA($K382)=1,MAX(R$5:R381)&amp;$K382,MAX(R$5:R381)+1),"")</f>
        <v>199</v>
      </c>
      <c r="S382" s="32">
        <f>IF(COUNTA(O382)=1,IF(COUNTA($K382)=1,MAX(S$5:S381)&amp;$K382,MAX(S$5:S381)+1),"")</f>
        <v>205</v>
      </c>
      <c r="Z382" s="5" t="str">
        <f>VLOOKUP(I382,'Mapping Service'!$K:$S,9,0)</f>
        <v>firePreventionTask000110</v>
      </c>
    </row>
    <row r="383" spans="1:29">
      <c r="A383" s="5" t="s">
        <v>2404</v>
      </c>
      <c r="B383" s="63" t="s">
        <v>788</v>
      </c>
      <c r="C383" s="5" t="s">
        <v>1403</v>
      </c>
      <c r="D383" s="35" t="s">
        <v>2001</v>
      </c>
      <c r="E383" s="82" t="s">
        <v>894</v>
      </c>
      <c r="G383" s="157">
        <v>166</v>
      </c>
      <c r="H383" s="157">
        <v>179</v>
      </c>
      <c r="I383" s="157">
        <v>187</v>
      </c>
      <c r="J383" s="95" t="s">
        <v>2156</v>
      </c>
      <c r="M383" s="234" t="s">
        <v>823</v>
      </c>
      <c r="N383" s="234" t="s">
        <v>859</v>
      </c>
      <c r="O383" s="234" t="s">
        <v>2387</v>
      </c>
      <c r="P383" s="32" t="str">
        <f>IF(COUNTA(L383)=1,IF(COUNTA($K383)=1,MAX(P$5:P382)&amp;$K383,MAX(P$5:P382)+1),"")</f>
        <v/>
      </c>
      <c r="Q383" s="32">
        <f>IF(COUNTA(M383)=1,IF(COUNTA($K383)=1,MAX(Q$5:Q382)&amp;$K383,MAX(Q$5:Q382)+1),"")</f>
        <v>186</v>
      </c>
      <c r="R383" s="32">
        <f>IF(COUNTA(N383)=1,IF(COUNTA($K383)=1,MAX(R$5:R382)&amp;$K383,MAX(R$5:R382)+1),"")</f>
        <v>200</v>
      </c>
      <c r="S383" s="32">
        <f>IF(COUNTA(O383)=1,IF(COUNTA($K383)=1,MAX(S$5:S382)&amp;$K383,MAX(S$5:S382)+1),"")</f>
        <v>206</v>
      </c>
      <c r="Z383" s="5" t="str">
        <f>VLOOKUP(I383,'Mapping Service'!$K:$S,9,0)</f>
        <v>firePreventionTask000111</v>
      </c>
    </row>
    <row r="384" spans="1:29">
      <c r="A384" s="5" t="s">
        <v>2404</v>
      </c>
      <c r="B384" s="63" t="s">
        <v>788</v>
      </c>
      <c r="C384" s="5" t="s">
        <v>1403</v>
      </c>
      <c r="D384" s="35" t="s">
        <v>2002</v>
      </c>
      <c r="E384" s="82" t="s">
        <v>894</v>
      </c>
      <c r="G384" s="157">
        <v>167</v>
      </c>
      <c r="H384" s="157">
        <v>180</v>
      </c>
      <c r="I384" s="157">
        <v>188</v>
      </c>
      <c r="J384" s="95" t="s">
        <v>2156</v>
      </c>
      <c r="M384" s="234" t="s">
        <v>826</v>
      </c>
      <c r="N384" s="234" t="s">
        <v>862</v>
      </c>
      <c r="O384" s="234" t="s">
        <v>2388</v>
      </c>
      <c r="P384" s="32" t="str">
        <f>IF(COUNTA(L384)=1,IF(COUNTA($K384)=1,MAX(P$5:P383)&amp;$K384,MAX(P$5:P383)+1),"")</f>
        <v/>
      </c>
      <c r="Q384" s="32">
        <f>IF(COUNTA(M384)=1,IF(COUNTA($K384)=1,MAX(Q$5:Q383)&amp;$K384,MAX(Q$5:Q383)+1),"")</f>
        <v>187</v>
      </c>
      <c r="R384" s="32">
        <f>IF(COUNTA(N384)=1,IF(COUNTA($K384)=1,MAX(R$5:R383)&amp;$K384,MAX(R$5:R383)+1),"")</f>
        <v>201</v>
      </c>
      <c r="S384" s="32">
        <f>IF(COUNTA(O384)=1,IF(COUNTA($K384)=1,MAX(S$5:S383)&amp;$K384,MAX(S$5:S383)+1),"")</f>
        <v>207</v>
      </c>
      <c r="Z384" s="5" t="str">
        <f>VLOOKUP(I384,'Mapping Service'!$K:$S,9,0)</f>
        <v>firePreventionTask000112</v>
      </c>
    </row>
    <row r="385" spans="1:29">
      <c r="A385" s="5" t="s">
        <v>2404</v>
      </c>
      <c r="B385" s="63" t="s">
        <v>788</v>
      </c>
      <c r="C385" s="5" t="s">
        <v>1403</v>
      </c>
      <c r="D385" s="35" t="s">
        <v>2003</v>
      </c>
      <c r="E385" s="82" t="s">
        <v>894</v>
      </c>
      <c r="G385" s="157">
        <v>168</v>
      </c>
      <c r="H385" s="157">
        <v>181</v>
      </c>
      <c r="I385" s="157">
        <v>189</v>
      </c>
      <c r="J385" s="95" t="s">
        <v>2156</v>
      </c>
      <c r="M385" s="234" t="s">
        <v>829</v>
      </c>
      <c r="N385" s="234" t="s">
        <v>866</v>
      </c>
      <c r="O385" s="234" t="s">
        <v>2389</v>
      </c>
      <c r="P385" s="32" t="str">
        <f>IF(COUNTA(L385)=1,IF(COUNTA($K385)=1,MAX(P$5:P384)&amp;$K385,MAX(P$5:P384)+1),"")</f>
        <v/>
      </c>
      <c r="Q385" s="32">
        <f>IF(COUNTA(M385)=1,IF(COUNTA($K385)=1,MAX(Q$5:Q384)&amp;$K385,MAX(Q$5:Q384)+1),"")</f>
        <v>188</v>
      </c>
      <c r="R385" s="32">
        <f>IF(COUNTA(N385)=1,IF(COUNTA($K385)=1,MAX(R$5:R384)&amp;$K385,MAX(R$5:R384)+1),"")</f>
        <v>202</v>
      </c>
      <c r="S385" s="32">
        <f>IF(COUNTA(O385)=1,IF(COUNTA($K385)=1,MAX(S$5:S384)&amp;$K385,MAX(S$5:S384)+1),"")</f>
        <v>208</v>
      </c>
      <c r="Z385" s="5" t="str">
        <f>VLOOKUP(I385,'Mapping Service'!$K:$S,9,0)</f>
        <v>firePreventionTask000113</v>
      </c>
    </row>
    <row r="386" spans="1:29">
      <c r="A386" s="5" t="s">
        <v>2404</v>
      </c>
      <c r="B386" s="63" t="s">
        <v>788</v>
      </c>
      <c r="C386" s="5" t="s">
        <v>1403</v>
      </c>
      <c r="D386" s="35" t="s">
        <v>2004</v>
      </c>
      <c r="E386" s="82" t="s">
        <v>894</v>
      </c>
      <c r="G386" s="157">
        <v>169</v>
      </c>
      <c r="H386" s="157">
        <v>182</v>
      </c>
      <c r="I386" s="157">
        <v>190</v>
      </c>
      <c r="J386" s="95" t="s">
        <v>2156</v>
      </c>
      <c r="M386" s="234" t="s">
        <v>832</v>
      </c>
      <c r="N386" s="234" t="s">
        <v>869</v>
      </c>
      <c r="O386" s="234" t="s">
        <v>2390</v>
      </c>
      <c r="P386" s="32" t="str">
        <f>IF(COUNTA(L386)=1,IF(COUNTA($K386)=1,MAX(P$5:P385)&amp;$K386,MAX(P$5:P385)+1),"")</f>
        <v/>
      </c>
      <c r="Q386" s="32">
        <f>IF(COUNTA(M386)=1,IF(COUNTA($K386)=1,MAX(Q$5:Q385)&amp;$K386,MAX(Q$5:Q385)+1),"")</f>
        <v>189</v>
      </c>
      <c r="R386" s="32">
        <f>IF(COUNTA(N386)=1,IF(COUNTA($K386)=1,MAX(R$5:R385)&amp;$K386,MAX(R$5:R385)+1),"")</f>
        <v>203</v>
      </c>
      <c r="S386" s="32">
        <f>IF(COUNTA(O386)=1,IF(COUNTA($K386)=1,MAX(S$5:S385)&amp;$K386,MAX(S$5:S385)+1),"")</f>
        <v>209</v>
      </c>
      <c r="Z386" s="5" t="str">
        <f>VLOOKUP(I386,'Mapping Service'!$K:$S,9,0)</f>
        <v>firePreventionTask000114</v>
      </c>
    </row>
    <row r="387" spans="1:29">
      <c r="A387" s="5" t="s">
        <v>2404</v>
      </c>
      <c r="B387" s="63" t="s">
        <v>788</v>
      </c>
      <c r="C387" s="5" t="s">
        <v>1403</v>
      </c>
      <c r="D387" s="35" t="s">
        <v>2005</v>
      </c>
      <c r="E387" s="82" t="s">
        <v>894</v>
      </c>
      <c r="G387" s="157">
        <v>170</v>
      </c>
      <c r="H387" s="157">
        <v>183</v>
      </c>
      <c r="I387" s="157">
        <v>191</v>
      </c>
      <c r="J387" s="95" t="s">
        <v>2156</v>
      </c>
      <c r="M387" s="234" t="s">
        <v>835</v>
      </c>
      <c r="N387" s="234" t="s">
        <v>872</v>
      </c>
      <c r="O387" s="234" t="s">
        <v>2391</v>
      </c>
      <c r="P387" s="32" t="str">
        <f>IF(COUNTA(L387)=1,IF(COUNTA($K387)=1,MAX(P$5:P386)&amp;$K387,MAX(P$5:P386)+1),"")</f>
        <v/>
      </c>
      <c r="Q387" s="32">
        <f>IF(COUNTA(M387)=1,IF(COUNTA($K387)=1,MAX(Q$5:Q386)&amp;$K387,MAX(Q$5:Q386)+1),"")</f>
        <v>190</v>
      </c>
      <c r="R387" s="32">
        <f>IF(COUNTA(N387)=1,IF(COUNTA($K387)=1,MAX(R$5:R386)&amp;$K387,MAX(R$5:R386)+1),"")</f>
        <v>204</v>
      </c>
      <c r="S387" s="32">
        <f>IF(COUNTA(O387)=1,IF(COUNTA($K387)=1,MAX(S$5:S386)&amp;$K387,MAX(S$5:S386)+1),"")</f>
        <v>210</v>
      </c>
      <c r="Z387" s="5" t="str">
        <f>VLOOKUP(I387,'Mapping Service'!$K:$S,9,0)</f>
        <v>firePreventionTask000115</v>
      </c>
    </row>
    <row r="388" spans="1:29">
      <c r="A388" s="5" t="s">
        <v>2404</v>
      </c>
      <c r="B388" s="63" t="s">
        <v>788</v>
      </c>
      <c r="C388" s="5" t="s">
        <v>1403</v>
      </c>
      <c r="D388" s="35" t="s">
        <v>2006</v>
      </c>
      <c r="E388" s="82" t="s">
        <v>894</v>
      </c>
      <c r="G388" s="157">
        <v>171</v>
      </c>
      <c r="H388" s="157">
        <v>184</v>
      </c>
      <c r="I388" s="157">
        <v>192</v>
      </c>
      <c r="J388" s="95" t="s">
        <v>2156</v>
      </c>
      <c r="M388" s="234" t="s">
        <v>838</v>
      </c>
      <c r="N388" s="234" t="s">
        <v>2387</v>
      </c>
      <c r="O388" s="234" t="s">
        <v>2392</v>
      </c>
      <c r="P388" s="32" t="str">
        <f>IF(COUNTA(L388)=1,IF(COUNTA($K388)=1,MAX(P$5:P387)&amp;$K388,MAX(P$5:P387)+1),"")</f>
        <v/>
      </c>
      <c r="Q388" s="32">
        <f>IF(COUNTA(M388)=1,IF(COUNTA($K388)=1,MAX(Q$5:Q387)&amp;$K388,MAX(Q$5:Q387)+1),"")</f>
        <v>191</v>
      </c>
      <c r="R388" s="32">
        <f>IF(COUNTA(N388)=1,IF(COUNTA($K388)=1,MAX(R$5:R387)&amp;$K388,MAX(R$5:R387)+1),"")</f>
        <v>205</v>
      </c>
      <c r="S388" s="32">
        <f>IF(COUNTA(O388)=1,IF(COUNTA($K388)=1,MAX(S$5:S387)&amp;$K388,MAX(S$5:S387)+1),"")</f>
        <v>211</v>
      </c>
      <c r="Z388" s="5" t="str">
        <f>VLOOKUP(I388,'Mapping Service'!$K:$S,9,0)</f>
        <v>firePreventionTask000116</v>
      </c>
    </row>
    <row r="389" spans="1:29">
      <c r="A389" s="5" t="s">
        <v>2404</v>
      </c>
      <c r="B389" s="63" t="s">
        <v>788</v>
      </c>
      <c r="C389" s="5" t="s">
        <v>1403</v>
      </c>
      <c r="D389" s="35" t="s">
        <v>2007</v>
      </c>
      <c r="E389" s="82" t="s">
        <v>894</v>
      </c>
      <c r="G389" s="157">
        <v>172</v>
      </c>
      <c r="H389" s="157">
        <v>185</v>
      </c>
      <c r="I389" s="157">
        <v>193</v>
      </c>
      <c r="J389" s="95" t="s">
        <v>2156</v>
      </c>
      <c r="M389" s="234" t="s">
        <v>841</v>
      </c>
      <c r="N389" s="234" t="s">
        <v>2388</v>
      </c>
      <c r="O389" s="234" t="s">
        <v>2393</v>
      </c>
      <c r="P389" s="32" t="str">
        <f>IF(COUNTA(L389)=1,IF(COUNTA($K389)=1,MAX(P$5:P388)&amp;$K389,MAX(P$5:P388)+1),"")</f>
        <v/>
      </c>
      <c r="Q389" s="32">
        <f>IF(COUNTA(M389)=1,IF(COUNTA($K389)=1,MAX(Q$5:Q388)&amp;$K389,MAX(Q$5:Q388)+1),"")</f>
        <v>192</v>
      </c>
      <c r="R389" s="32">
        <f>IF(COUNTA(N389)=1,IF(COUNTA($K389)=1,MAX(R$5:R388)&amp;$K389,MAX(R$5:R388)+1),"")</f>
        <v>206</v>
      </c>
      <c r="S389" s="32">
        <f>IF(COUNTA(O389)=1,IF(COUNTA($K389)=1,MAX(S$5:S388)&amp;$K389,MAX(S$5:S388)+1),"")</f>
        <v>212</v>
      </c>
      <c r="Z389" s="5" t="str">
        <f>VLOOKUP(I389,'Mapping Service'!$K:$S,9,0)</f>
        <v>firePreventionTask000117</v>
      </c>
    </row>
    <row r="390" spans="1:29">
      <c r="A390" s="5" t="s">
        <v>2404</v>
      </c>
      <c r="B390" s="63" t="s">
        <v>788</v>
      </c>
      <c r="C390" s="5" t="s">
        <v>1403</v>
      </c>
      <c r="D390" s="35" t="s">
        <v>2008</v>
      </c>
      <c r="E390" s="82" t="s">
        <v>894</v>
      </c>
      <c r="G390" s="157">
        <v>173</v>
      </c>
      <c r="H390" s="157">
        <v>186</v>
      </c>
      <c r="I390" s="157">
        <v>194</v>
      </c>
      <c r="J390" s="95" t="s">
        <v>2156</v>
      </c>
      <c r="M390" s="234" t="s">
        <v>844</v>
      </c>
      <c r="N390" s="234" t="s">
        <v>2389</v>
      </c>
      <c r="O390" s="234" t="s">
        <v>2394</v>
      </c>
      <c r="P390" s="32" t="str">
        <f>IF(COUNTA(L390)=1,IF(COUNTA($K390)=1,MAX(P$5:P389)&amp;$K390,MAX(P$5:P389)+1),"")</f>
        <v/>
      </c>
      <c r="Q390" s="32">
        <f>IF(COUNTA(M390)=1,IF(COUNTA($K390)=1,MAX(Q$5:Q389)&amp;$K390,MAX(Q$5:Q389)+1),"")</f>
        <v>193</v>
      </c>
      <c r="R390" s="32">
        <f>IF(COUNTA(N390)=1,IF(COUNTA($K390)=1,MAX(R$5:R389)&amp;$K390,MAX(R$5:R389)+1),"")</f>
        <v>207</v>
      </c>
      <c r="S390" s="32">
        <f>IF(COUNTA(O390)=1,IF(COUNTA($K390)=1,MAX(S$5:S389)&amp;$K390,MAX(S$5:S389)+1),"")</f>
        <v>213</v>
      </c>
      <c r="Z390" s="5" t="str">
        <f>VLOOKUP(I390,'Mapping Service'!$K:$S,9,0)</f>
        <v>firePreventionTask000118</v>
      </c>
    </row>
    <row r="391" spans="1:29">
      <c r="A391" s="5" t="s">
        <v>2404</v>
      </c>
      <c r="B391" s="63" t="s">
        <v>788</v>
      </c>
      <c r="C391" s="5" t="s">
        <v>1403</v>
      </c>
      <c r="D391" s="35" t="s">
        <v>2009</v>
      </c>
      <c r="E391" s="82" t="s">
        <v>894</v>
      </c>
      <c r="G391" s="157">
        <v>174</v>
      </c>
      <c r="H391" s="157">
        <v>187</v>
      </c>
      <c r="I391" s="157">
        <v>195</v>
      </c>
      <c r="J391" s="95" t="s">
        <v>2156</v>
      </c>
      <c r="M391" s="234" t="s">
        <v>847</v>
      </c>
      <c r="N391" s="234" t="s">
        <v>2390</v>
      </c>
      <c r="O391" s="234" t="s">
        <v>2395</v>
      </c>
      <c r="P391" s="32" t="str">
        <f>IF(COUNTA(L391)=1,IF(COUNTA($K391)=1,MAX(P$5:P390)&amp;$K391,MAX(P$5:P390)+1),"")</f>
        <v/>
      </c>
      <c r="Q391" s="32">
        <f>IF(COUNTA(M391)=1,IF(COUNTA($K391)=1,MAX(Q$5:Q390)&amp;$K391,MAX(Q$5:Q390)+1),"")</f>
        <v>194</v>
      </c>
      <c r="R391" s="32">
        <f>IF(COUNTA(N391)=1,IF(COUNTA($K391)=1,MAX(R$5:R390)&amp;$K391,MAX(R$5:R390)+1),"")</f>
        <v>208</v>
      </c>
      <c r="S391" s="32">
        <f>IF(COUNTA(O391)=1,IF(COUNTA($K391)=1,MAX(S$5:S390)&amp;$K391,MAX(S$5:S390)+1),"")</f>
        <v>214</v>
      </c>
      <c r="Z391" s="5" t="str">
        <f>VLOOKUP(I391,'Mapping Service'!$K:$S,9,0)</f>
        <v>firePreventionTask000119</v>
      </c>
    </row>
    <row r="392" spans="1:29">
      <c r="A392" s="5" t="s">
        <v>2404</v>
      </c>
      <c r="B392" s="63" t="s">
        <v>788</v>
      </c>
      <c r="C392" s="5" t="s">
        <v>1403</v>
      </c>
      <c r="D392" s="35" t="s">
        <v>2010</v>
      </c>
      <c r="E392" s="82" t="s">
        <v>894</v>
      </c>
      <c r="G392" s="157">
        <v>175</v>
      </c>
      <c r="H392" s="157">
        <v>188</v>
      </c>
      <c r="I392" s="157">
        <v>196</v>
      </c>
      <c r="J392" s="95" t="s">
        <v>2156</v>
      </c>
      <c r="M392" s="234" t="s">
        <v>850</v>
      </c>
      <c r="N392" s="234" t="s">
        <v>2391</v>
      </c>
      <c r="O392" s="234" t="s">
        <v>2396</v>
      </c>
      <c r="P392" s="32" t="str">
        <f>IF(COUNTA(L392)=1,IF(COUNTA($K392)=1,MAX(P$5:P391)&amp;$K392,MAX(P$5:P391)+1),"")</f>
        <v/>
      </c>
      <c r="Q392" s="32">
        <f>IF(COUNTA(M392)=1,IF(COUNTA($K392)=1,MAX(Q$5:Q391)&amp;$K392,MAX(Q$5:Q391)+1),"")</f>
        <v>195</v>
      </c>
      <c r="R392" s="32">
        <f>IF(COUNTA(N392)=1,IF(COUNTA($K392)=1,MAX(R$5:R391)&amp;$K392,MAX(R$5:R391)+1),"")</f>
        <v>209</v>
      </c>
      <c r="S392" s="32">
        <f>IF(COUNTA(O392)=1,IF(COUNTA($K392)=1,MAX(S$5:S391)&amp;$K392,MAX(S$5:S391)+1),"")</f>
        <v>215</v>
      </c>
      <c r="Z392" s="5" t="str">
        <f>VLOOKUP(I392,'Mapping Service'!$K:$S,9,0)</f>
        <v>firePreventionTask000120</v>
      </c>
    </row>
    <row r="393" spans="1:29">
      <c r="A393" s="5" t="s">
        <v>2404</v>
      </c>
      <c r="B393" s="63" t="s">
        <v>788</v>
      </c>
      <c r="C393" s="5" t="s">
        <v>1403</v>
      </c>
      <c r="D393" s="35" t="s">
        <v>2011</v>
      </c>
      <c r="E393" s="82" t="s">
        <v>894</v>
      </c>
      <c r="G393" s="157">
        <v>176</v>
      </c>
      <c r="H393" s="157">
        <v>189</v>
      </c>
      <c r="I393" s="157">
        <v>197</v>
      </c>
      <c r="J393" s="95" t="s">
        <v>2156</v>
      </c>
      <c r="M393" s="234" t="s">
        <v>853</v>
      </c>
      <c r="N393" s="234" t="s">
        <v>2392</v>
      </c>
      <c r="O393" s="234" t="s">
        <v>2397</v>
      </c>
      <c r="P393" s="32" t="str">
        <f>IF(COUNTA(L393)=1,IF(COUNTA($K393)=1,MAX(P$5:P392)&amp;$K393,MAX(P$5:P392)+1),"")</f>
        <v/>
      </c>
      <c r="Q393" s="32">
        <f>IF(COUNTA(M393)=1,IF(COUNTA($K393)=1,MAX(Q$5:Q392)&amp;$K393,MAX(Q$5:Q392)+1),"")</f>
        <v>196</v>
      </c>
      <c r="R393" s="32">
        <f>IF(COUNTA(N393)=1,IF(COUNTA($K393)=1,MAX(R$5:R392)&amp;$K393,MAX(R$5:R392)+1),"")</f>
        <v>210</v>
      </c>
      <c r="S393" s="32">
        <f>IF(COUNTA(O393)=1,IF(COUNTA($K393)=1,MAX(S$5:S392)&amp;$K393,MAX(S$5:S392)+1),"")</f>
        <v>216</v>
      </c>
      <c r="Z393" s="5" t="str">
        <f>VLOOKUP(I393,'Mapping Service'!$K:$S,9,0)</f>
        <v>firePreventionTask000121</v>
      </c>
    </row>
    <row r="394" spans="1:29">
      <c r="A394" s="5" t="s">
        <v>2404</v>
      </c>
      <c r="B394" s="63" t="s">
        <v>788</v>
      </c>
      <c r="C394" s="5" t="s">
        <v>1403</v>
      </c>
      <c r="D394" s="35" t="s">
        <v>2012</v>
      </c>
      <c r="E394" s="82" t="s">
        <v>894</v>
      </c>
      <c r="G394" s="157">
        <v>177</v>
      </c>
      <c r="H394" s="157">
        <v>190</v>
      </c>
      <c r="I394" s="157">
        <v>198</v>
      </c>
      <c r="J394" s="95" t="s">
        <v>2156</v>
      </c>
      <c r="M394" s="234" t="s">
        <v>856</v>
      </c>
      <c r="N394" s="234" t="s">
        <v>2393</v>
      </c>
      <c r="O394" s="234" t="s">
        <v>2398</v>
      </c>
      <c r="P394" s="32" t="str">
        <f>IF(COUNTA(L394)=1,IF(COUNTA($K394)=1,MAX(P$5:P393)&amp;$K394,MAX(P$5:P393)+1),"")</f>
        <v/>
      </c>
      <c r="Q394" s="32">
        <f>IF(COUNTA(M394)=1,IF(COUNTA($K394)=1,MAX(Q$5:Q393)&amp;$K394,MAX(Q$5:Q393)+1),"")</f>
        <v>197</v>
      </c>
      <c r="R394" s="32">
        <f>IF(COUNTA(N394)=1,IF(COUNTA($K394)=1,MAX(R$5:R393)&amp;$K394,MAX(R$5:R393)+1),"")</f>
        <v>211</v>
      </c>
      <c r="S394" s="32">
        <f>IF(COUNTA(O394)=1,IF(COUNTA($K394)=1,MAX(S$5:S393)&amp;$K394,MAX(S$5:S393)+1),"")</f>
        <v>217</v>
      </c>
      <c r="Z394" s="5" t="str">
        <f>VLOOKUP(I394,'Mapping Service'!$K:$S,9,0)</f>
        <v>firePreventionTask000122</v>
      </c>
    </row>
    <row r="395" spans="1:29">
      <c r="A395" s="5" t="s">
        <v>2404</v>
      </c>
      <c r="B395" s="63" t="s">
        <v>788</v>
      </c>
      <c r="C395" s="5" t="s">
        <v>1403</v>
      </c>
      <c r="D395" s="35" t="s">
        <v>2013</v>
      </c>
      <c r="E395" s="82" t="s">
        <v>894</v>
      </c>
      <c r="G395" s="157">
        <v>178</v>
      </c>
      <c r="H395" s="157">
        <v>191</v>
      </c>
      <c r="I395" s="157">
        <v>199</v>
      </c>
      <c r="J395" s="95" t="s">
        <v>2156</v>
      </c>
      <c r="M395" s="234" t="s">
        <v>859</v>
      </c>
      <c r="N395" s="234" t="s">
        <v>2394</v>
      </c>
      <c r="O395" s="234" t="s">
        <v>2399</v>
      </c>
      <c r="P395" s="32" t="str">
        <f>IF(COUNTA(L395)=1,IF(COUNTA($K395)=1,MAX(P$5:P394)&amp;$K395,MAX(P$5:P394)+1),"")</f>
        <v/>
      </c>
      <c r="Q395" s="32">
        <f>IF(COUNTA(M395)=1,IF(COUNTA($K395)=1,MAX(Q$5:Q394)&amp;$K395,MAX(Q$5:Q394)+1),"")</f>
        <v>198</v>
      </c>
      <c r="R395" s="32">
        <f>IF(COUNTA(N395)=1,IF(COUNTA($K395)=1,MAX(R$5:R394)&amp;$K395,MAX(R$5:R394)+1),"")</f>
        <v>212</v>
      </c>
      <c r="S395" s="32">
        <f>IF(COUNTA(O395)=1,IF(COUNTA($K395)=1,MAX(S$5:S394)&amp;$K395,MAX(S$5:S394)+1),"")</f>
        <v>218</v>
      </c>
      <c r="Z395" s="5" t="str">
        <f>VLOOKUP(I395,'Mapping Service'!$K:$S,9,0)</f>
        <v>firePreventionTask000123</v>
      </c>
    </row>
    <row r="396" spans="1:29">
      <c r="A396" s="5" t="s">
        <v>2404</v>
      </c>
      <c r="B396" s="20" t="s">
        <v>788</v>
      </c>
      <c r="C396" s="99" t="s">
        <v>864</v>
      </c>
      <c r="D396" s="22" t="s">
        <v>864</v>
      </c>
      <c r="E396" s="20" t="s">
        <v>2</v>
      </c>
      <c r="F396" s="71"/>
      <c r="M396" s="234" t="s">
        <v>23</v>
      </c>
      <c r="N396" s="234" t="s">
        <v>23</v>
      </c>
      <c r="O396" s="234" t="s">
        <v>23</v>
      </c>
      <c r="P396" s="71"/>
      <c r="Q396" s="71" t="s">
        <v>23</v>
      </c>
      <c r="R396" s="71" t="s">
        <v>23</v>
      </c>
      <c r="S396" s="71" t="s">
        <v>23</v>
      </c>
      <c r="Z396" s="5" t="e">
        <f>VLOOKUP(I396,'Mapping Service'!$K:$S,9,0)</f>
        <v>#N/A</v>
      </c>
    </row>
    <row r="397" spans="1:29">
      <c r="A397" s="5" t="s">
        <v>2404</v>
      </c>
      <c r="B397" s="63" t="s">
        <v>788</v>
      </c>
      <c r="C397" s="5" t="s">
        <v>864</v>
      </c>
      <c r="D397" s="7" t="s">
        <v>2014</v>
      </c>
      <c r="E397" s="82" t="s">
        <v>894</v>
      </c>
      <c r="G397" s="157">
        <v>179</v>
      </c>
      <c r="H397" s="157">
        <v>192</v>
      </c>
      <c r="I397" s="157">
        <v>200</v>
      </c>
      <c r="M397" s="234" t="s">
        <v>862</v>
      </c>
      <c r="N397" s="234" t="s">
        <v>2395</v>
      </c>
      <c r="O397" s="234" t="s">
        <v>2400</v>
      </c>
      <c r="P397" s="32" t="str">
        <f>IF(COUNTA(L397)=1,IF(COUNTA($K397)=1,MAX(P$5:P396)&amp;$K397,MAX(P$5:P396)+1),"")</f>
        <v/>
      </c>
      <c r="Q397" s="32">
        <f>IF(COUNTA(M397)=1,IF(COUNTA($K397)=1,MAX(Q$5:Q396)&amp;$K397,MAX(Q$5:Q396)+1),"")</f>
        <v>199</v>
      </c>
      <c r="R397" s="32">
        <f>IF(COUNTA(N397)=1,IF(COUNTA($K397)=1,MAX(R$5:R396)&amp;$K397,MAX(R$5:R396)+1),"")</f>
        <v>213</v>
      </c>
      <c r="S397" s="32">
        <f>IF(COUNTA(O397)=1,IF(COUNTA($K397)=1,MAX(S$5:S396)&amp;$K397,MAX(S$5:S396)+1),"")</f>
        <v>219</v>
      </c>
      <c r="Z397" s="5" t="str">
        <f>VLOOKUP(I397,'Mapping Service'!$K:$S,9,0)</f>
        <v>firePreventionTask000200</v>
      </c>
    </row>
    <row r="398" spans="1:29">
      <c r="A398" s="5" t="s">
        <v>2404</v>
      </c>
      <c r="B398" s="63" t="s">
        <v>788</v>
      </c>
      <c r="C398" s="5" t="s">
        <v>864</v>
      </c>
      <c r="D398" s="7" t="s">
        <v>2015</v>
      </c>
      <c r="E398" s="82" t="s">
        <v>894</v>
      </c>
      <c r="G398" s="157">
        <v>180</v>
      </c>
      <c r="H398" s="157">
        <v>193</v>
      </c>
      <c r="I398" s="157">
        <v>201</v>
      </c>
      <c r="M398" s="234" t="s">
        <v>866</v>
      </c>
      <c r="N398" s="234" t="s">
        <v>2396</v>
      </c>
      <c r="O398" s="234" t="s">
        <v>2401</v>
      </c>
      <c r="P398" s="32" t="str">
        <f>IF(COUNTA(L398)=1,IF(COUNTA($K398)=1,MAX(P$5:P397)&amp;$K398,MAX(P$5:P397)+1),"")</f>
        <v/>
      </c>
      <c r="Q398" s="32">
        <f>IF(COUNTA(M398)=1,IF(COUNTA($K398)=1,MAX(Q$5:Q397)&amp;$K398,MAX(Q$5:Q397)+1),"")</f>
        <v>200</v>
      </c>
      <c r="R398" s="32">
        <f>IF(COUNTA(N398)=1,IF(COUNTA($K398)=1,MAX(R$5:R397)&amp;$K398,MAX(R$5:R397)+1),"")</f>
        <v>214</v>
      </c>
      <c r="S398" s="32">
        <f>IF(COUNTA(O398)=1,IF(COUNTA($K398)=1,MAX(S$5:S397)&amp;$K398,MAX(S$5:S397)+1),"")</f>
        <v>220</v>
      </c>
      <c r="Z398" s="5" t="str">
        <f>VLOOKUP(I398,'Mapping Service'!$K:$S,9,0)</f>
        <v>firePreventionTask000201</v>
      </c>
    </row>
    <row r="399" spans="1:29" s="97" customFormat="1">
      <c r="A399" s="5" t="s">
        <v>2404</v>
      </c>
      <c r="B399" s="63" t="s">
        <v>788</v>
      </c>
      <c r="C399" s="5" t="s">
        <v>864</v>
      </c>
      <c r="D399" s="95" t="s">
        <v>2016</v>
      </c>
      <c r="E399" s="143" t="s">
        <v>894</v>
      </c>
      <c r="F399" s="96"/>
      <c r="G399" s="158">
        <v>181</v>
      </c>
      <c r="H399" s="158">
        <v>194</v>
      </c>
      <c r="I399" s="158">
        <v>202</v>
      </c>
      <c r="J399" s="95" t="s">
        <v>2156</v>
      </c>
      <c r="K399" s="96"/>
      <c r="L399" s="237"/>
      <c r="M399" s="237" t="s">
        <v>869</v>
      </c>
      <c r="N399" s="237" t="s">
        <v>2397</v>
      </c>
      <c r="O399" s="237" t="s">
        <v>2402</v>
      </c>
      <c r="P399" s="32" t="str">
        <f>IF(COUNTA(L399)=1,IF(COUNTA($K399)=1,MAX(P$5:P398)&amp;$K399,MAX(P$5:P398)+1),"")</f>
        <v/>
      </c>
      <c r="Q399" s="32">
        <f>IF(COUNTA(M399)=1,IF(COUNTA($K399)=1,MAX(Q$5:Q398)&amp;$K399,MAX(Q$5:Q398)+1),"")</f>
        <v>201</v>
      </c>
      <c r="R399" s="32">
        <f>IF(COUNTA(N399)=1,IF(COUNTA($K399)=1,MAX(R$5:R398)&amp;$K399,MAX(R$5:R398)+1),"")</f>
        <v>215</v>
      </c>
      <c r="S399" s="32">
        <f>IF(COUNTA(O399)=1,IF(COUNTA($K399)=1,MAX(S$5:S398)&amp;$K399,MAX(S$5:S398)+1),"")</f>
        <v>221</v>
      </c>
      <c r="T399" s="94"/>
      <c r="U399" s="94"/>
      <c r="V399" s="94"/>
      <c r="W399" s="94"/>
      <c r="X399" s="94"/>
      <c r="Y399" s="94"/>
      <c r="Z399" s="5" t="str">
        <f>VLOOKUP(I399,'Mapping Service'!$K:$S,9,0)</f>
        <v>firePreventionTask000202</v>
      </c>
      <c r="AA399" s="94"/>
      <c r="AB399" s="94"/>
      <c r="AC399" s="94"/>
    </row>
  </sheetData>
  <sheetProtection insertColumns="0" insertRows="0" deleteColumns="0" deleteRows="0"/>
  <autoFilter ref="A1:AC399" xr:uid="{5E481F19-399A-4ECA-86BE-9F6253ECCD40}"/>
  <hyperlinks>
    <hyperlink ref="E238" r:id="rId1" xr:uid="{BC4378EE-6D35-4371-8FD9-0D61ADDEDEA7}"/>
    <hyperlink ref="E239" r:id="rId2" xr:uid="{9E0C5D6B-4B3C-4C86-BDA0-9164E5159D7D}"/>
    <hyperlink ref="V239" location="Sheet2!A1" display="Yes" xr:uid="{2452FBD4-00D0-4813-9BC2-F015DCBB500A}"/>
  </hyperlinks>
  <pageMargins left="0.7" right="0.7" top="0.75" bottom="0.75" header="0.3" footer="0.3"/>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94585-0AB4-465F-A318-36519C481AF5}">
  <dimension ref="A2:K385"/>
  <sheetViews>
    <sheetView topLeftCell="A200" workbookViewId="0">
      <selection activeCell="M215" sqref="M215"/>
    </sheetView>
  </sheetViews>
  <sheetFormatPr defaultRowHeight="14.4"/>
  <cols>
    <col min="1" max="1" width="8.88671875" style="157"/>
    <col min="2" max="2" width="8.88671875" style="32"/>
    <col min="3" max="3" width="8.88671875" style="157"/>
    <col min="4" max="4" width="8.5546875" style="32" customWidth="1"/>
    <col min="5" max="5" width="8.5546875" style="157" customWidth="1"/>
    <col min="6" max="6" width="8.5546875" style="32" customWidth="1"/>
  </cols>
  <sheetData>
    <row r="2" spans="1:6">
      <c r="A2" s="155" t="s">
        <v>7</v>
      </c>
      <c r="B2" s="87" t="s">
        <v>7</v>
      </c>
      <c r="C2" s="155" t="s">
        <v>8</v>
      </c>
      <c r="D2" s="87" t="s">
        <v>8</v>
      </c>
      <c r="E2" s="155" t="s">
        <v>9</v>
      </c>
      <c r="F2" s="87" t="s">
        <v>9</v>
      </c>
    </row>
    <row r="3" spans="1:6">
      <c r="A3" s="156"/>
      <c r="B3" s="49"/>
      <c r="C3" s="156"/>
      <c r="D3" s="49"/>
      <c r="E3" s="156"/>
      <c r="F3" s="49"/>
    </row>
    <row r="4" spans="1:6">
      <c r="B4" s="71"/>
      <c r="D4" s="71"/>
      <c r="F4" s="71"/>
    </row>
    <row r="5" spans="1:6">
      <c r="A5" s="157">
        <v>1</v>
      </c>
      <c r="B5" s="32" t="s">
        <v>24</v>
      </c>
      <c r="C5" s="157" t="s">
        <v>24</v>
      </c>
      <c r="D5" s="32" t="s">
        <v>24</v>
      </c>
      <c r="E5" s="157">
        <v>1</v>
      </c>
      <c r="F5" s="32" t="s">
        <v>24</v>
      </c>
    </row>
    <row r="6" spans="1:6">
      <c r="A6" s="157" t="s">
        <v>27</v>
      </c>
      <c r="B6" s="32" t="s">
        <v>27</v>
      </c>
      <c r="C6" s="157" t="s">
        <v>27</v>
      </c>
      <c r="D6" s="32" t="s">
        <v>27</v>
      </c>
      <c r="E6" s="157">
        <v>2</v>
      </c>
      <c r="F6" s="32" t="s">
        <v>27</v>
      </c>
    </row>
    <row r="7" spans="1:6">
      <c r="A7" s="157" t="s">
        <v>30</v>
      </c>
      <c r="B7" s="32" t="s">
        <v>30</v>
      </c>
      <c r="C7" s="157" t="s">
        <v>30</v>
      </c>
      <c r="D7" s="32" t="s">
        <v>30</v>
      </c>
      <c r="E7" s="157">
        <v>3</v>
      </c>
      <c r="F7" s="32" t="s">
        <v>30</v>
      </c>
    </row>
    <row r="8" spans="1:6">
      <c r="A8" s="157" t="s">
        <v>33</v>
      </c>
      <c r="B8" s="32" t="s">
        <v>33</v>
      </c>
      <c r="C8" s="157" t="s">
        <v>33</v>
      </c>
      <c r="D8" s="32" t="s">
        <v>33</v>
      </c>
      <c r="E8" s="157">
        <v>4</v>
      </c>
      <c r="F8" s="32" t="s">
        <v>33</v>
      </c>
    </row>
    <row r="9" spans="1:6">
      <c r="A9" s="157" t="s">
        <v>36</v>
      </c>
      <c r="B9" s="32" t="s">
        <v>36</v>
      </c>
      <c r="C9" s="157" t="s">
        <v>36</v>
      </c>
      <c r="D9" s="32" t="s">
        <v>36</v>
      </c>
      <c r="E9" s="157">
        <v>5</v>
      </c>
      <c r="F9" s="32" t="s">
        <v>36</v>
      </c>
    </row>
    <row r="10" spans="1:6">
      <c r="A10" s="157" t="s">
        <v>39</v>
      </c>
      <c r="B10" s="32" t="s">
        <v>39</v>
      </c>
      <c r="C10" s="157" t="s">
        <v>39</v>
      </c>
      <c r="D10" s="32" t="s">
        <v>39</v>
      </c>
      <c r="E10" s="157">
        <v>6</v>
      </c>
      <c r="F10" s="32" t="s">
        <v>39</v>
      </c>
    </row>
    <row r="11" spans="1:6">
      <c r="A11" s="157" t="s">
        <v>42</v>
      </c>
      <c r="B11" s="32" t="s">
        <v>42</v>
      </c>
      <c r="C11" s="157" t="s">
        <v>42</v>
      </c>
      <c r="D11" s="32" t="s">
        <v>42</v>
      </c>
      <c r="E11" s="157">
        <v>7</v>
      </c>
      <c r="F11" s="32" t="s">
        <v>42</v>
      </c>
    </row>
    <row r="12" spans="1:6">
      <c r="A12" s="157" t="s">
        <v>911</v>
      </c>
      <c r="B12" s="32">
        <v>8</v>
      </c>
      <c r="C12" s="157" t="s">
        <v>45</v>
      </c>
      <c r="D12" s="32">
        <v>8</v>
      </c>
      <c r="E12" s="157">
        <v>9</v>
      </c>
      <c r="F12" s="32">
        <v>8</v>
      </c>
    </row>
    <row r="13" spans="1:6">
      <c r="A13" s="157" t="s">
        <v>48</v>
      </c>
      <c r="B13" s="4" t="s">
        <v>913</v>
      </c>
      <c r="C13" s="157" t="s">
        <v>913</v>
      </c>
      <c r="D13" s="32" t="s">
        <v>913</v>
      </c>
      <c r="E13" s="157" t="s">
        <v>48</v>
      </c>
      <c r="F13" s="96" t="s">
        <v>913</v>
      </c>
    </row>
    <row r="14" spans="1:6">
      <c r="A14" s="157" t="s">
        <v>52</v>
      </c>
      <c r="B14" s="4" t="s">
        <v>915</v>
      </c>
      <c r="C14" s="157" t="s">
        <v>915</v>
      </c>
      <c r="D14" s="32" t="s">
        <v>915</v>
      </c>
      <c r="E14" s="157" t="s">
        <v>52</v>
      </c>
      <c r="F14" s="96" t="s">
        <v>915</v>
      </c>
    </row>
    <row r="15" spans="1:6">
      <c r="A15" s="157" t="s">
        <v>55</v>
      </c>
      <c r="B15" s="4" t="s">
        <v>918</v>
      </c>
      <c r="C15" s="157" t="s">
        <v>918</v>
      </c>
      <c r="D15" s="32" t="s">
        <v>918</v>
      </c>
      <c r="E15" s="157" t="s">
        <v>55</v>
      </c>
      <c r="F15" s="96" t="s">
        <v>918</v>
      </c>
    </row>
    <row r="16" spans="1:6">
      <c r="A16" s="157" t="s">
        <v>61</v>
      </c>
      <c r="B16" s="32">
        <v>9</v>
      </c>
      <c r="C16" s="157" t="s">
        <v>58</v>
      </c>
      <c r="D16" s="32">
        <v>9</v>
      </c>
      <c r="E16" s="157">
        <v>11</v>
      </c>
      <c r="F16" s="32">
        <v>9</v>
      </c>
    </row>
    <row r="17" spans="1:6">
      <c r="A17" s="157" t="s">
        <v>64</v>
      </c>
      <c r="B17" s="32">
        <v>10</v>
      </c>
      <c r="C17" s="157" t="s">
        <v>61</v>
      </c>
      <c r="D17" s="32">
        <v>10</v>
      </c>
      <c r="E17" s="157">
        <v>12</v>
      </c>
      <c r="F17" s="32">
        <v>10</v>
      </c>
    </row>
    <row r="18" spans="1:6">
      <c r="A18" s="157" t="s">
        <v>76</v>
      </c>
      <c r="B18" s="32">
        <v>11</v>
      </c>
      <c r="C18" s="157" t="s">
        <v>73</v>
      </c>
      <c r="D18" s="32" t="s">
        <v>61</v>
      </c>
      <c r="E18" s="157">
        <v>16</v>
      </c>
      <c r="F18" s="32" t="s">
        <v>61</v>
      </c>
    </row>
    <row r="19" spans="1:6">
      <c r="A19" s="157" t="s">
        <v>79</v>
      </c>
      <c r="B19" s="32">
        <v>12</v>
      </c>
      <c r="C19" s="157" t="s">
        <v>76</v>
      </c>
      <c r="D19" s="32" t="s">
        <v>64</v>
      </c>
      <c r="E19" s="157">
        <v>17</v>
      </c>
      <c r="F19" s="32" t="s">
        <v>64</v>
      </c>
    </row>
    <row r="20" spans="1:6">
      <c r="A20" s="157" t="s">
        <v>82</v>
      </c>
      <c r="B20" s="32">
        <v>13</v>
      </c>
      <c r="C20" s="157" t="s">
        <v>79</v>
      </c>
      <c r="D20" s="32" t="s">
        <v>67</v>
      </c>
      <c r="E20" s="157">
        <v>18</v>
      </c>
      <c r="F20" s="32" t="s">
        <v>67</v>
      </c>
    </row>
    <row r="21" spans="1:6">
      <c r="A21" s="157" t="s">
        <v>940</v>
      </c>
      <c r="B21" s="32">
        <v>14</v>
      </c>
      <c r="C21" s="157" t="s">
        <v>82</v>
      </c>
      <c r="D21" s="32" t="s">
        <v>70</v>
      </c>
      <c r="E21" s="157">
        <v>19</v>
      </c>
      <c r="F21" s="32" t="s">
        <v>70</v>
      </c>
    </row>
    <row r="22" spans="1:6">
      <c r="A22" s="157" t="s">
        <v>85</v>
      </c>
      <c r="B22" s="4" t="s">
        <v>2026</v>
      </c>
      <c r="C22" s="157" t="s">
        <v>944</v>
      </c>
      <c r="D22" s="32" t="s">
        <v>2026</v>
      </c>
      <c r="E22" s="157" t="s">
        <v>85</v>
      </c>
      <c r="F22" s="32" t="s">
        <v>2026</v>
      </c>
    </row>
    <row r="23" spans="1:6">
      <c r="A23" s="157" t="s">
        <v>89</v>
      </c>
      <c r="B23" s="4" t="s">
        <v>2027</v>
      </c>
      <c r="C23" s="157" t="s">
        <v>946</v>
      </c>
      <c r="D23" s="32" t="s">
        <v>2027</v>
      </c>
      <c r="E23" s="157" t="s">
        <v>89</v>
      </c>
      <c r="F23" s="32" t="s">
        <v>2027</v>
      </c>
    </row>
    <row r="24" spans="1:6">
      <c r="A24" s="157" t="s">
        <v>92</v>
      </c>
      <c r="B24" s="4" t="s">
        <v>2028</v>
      </c>
      <c r="C24" s="157" t="s">
        <v>948</v>
      </c>
      <c r="D24" s="32" t="s">
        <v>2028</v>
      </c>
      <c r="E24" s="157" t="s">
        <v>92</v>
      </c>
      <c r="F24" s="32" t="s">
        <v>2028</v>
      </c>
    </row>
    <row r="25" spans="1:6">
      <c r="A25" s="157" t="s">
        <v>95</v>
      </c>
      <c r="B25" s="32">
        <v>15</v>
      </c>
      <c r="C25" s="157" t="s">
        <v>940</v>
      </c>
      <c r="D25" s="32" t="s">
        <v>73</v>
      </c>
      <c r="E25" s="157">
        <v>20</v>
      </c>
      <c r="F25" s="32" t="s">
        <v>73</v>
      </c>
    </row>
    <row r="26" spans="1:6">
      <c r="A26" s="158" t="s">
        <v>954</v>
      </c>
      <c r="B26" s="32">
        <v>16</v>
      </c>
      <c r="C26" s="158" t="s">
        <v>954</v>
      </c>
      <c r="D26" s="32" t="s">
        <v>76</v>
      </c>
      <c r="E26" s="158" t="s">
        <v>954</v>
      </c>
      <c r="F26" s="32" t="s">
        <v>76</v>
      </c>
    </row>
    <row r="27" spans="1:6">
      <c r="C27" s="157" t="s">
        <v>95</v>
      </c>
      <c r="D27" s="32" t="s">
        <v>79</v>
      </c>
      <c r="E27" s="157">
        <v>21</v>
      </c>
      <c r="F27" s="32" t="s">
        <v>79</v>
      </c>
    </row>
    <row r="28" spans="1:6">
      <c r="C28" s="157" t="s">
        <v>958</v>
      </c>
      <c r="D28" s="96" t="s">
        <v>2033</v>
      </c>
      <c r="E28" s="157" t="s">
        <v>98</v>
      </c>
      <c r="F28" s="96" t="s">
        <v>2033</v>
      </c>
    </row>
    <row r="29" spans="1:6">
      <c r="C29" s="157" t="s">
        <v>960</v>
      </c>
      <c r="D29" s="96" t="s">
        <v>2035</v>
      </c>
      <c r="E29" s="157" t="s">
        <v>102</v>
      </c>
      <c r="F29" s="96" t="s">
        <v>2035</v>
      </c>
    </row>
    <row r="30" spans="1:6">
      <c r="C30" s="157" t="s">
        <v>962</v>
      </c>
      <c r="D30" s="96" t="s">
        <v>2036</v>
      </c>
      <c r="E30" s="157" t="s">
        <v>105</v>
      </c>
      <c r="F30" s="96" t="s">
        <v>2036</v>
      </c>
    </row>
    <row r="31" spans="1:6">
      <c r="C31" s="157" t="s">
        <v>964</v>
      </c>
      <c r="D31" s="96" t="s">
        <v>2037</v>
      </c>
      <c r="E31" s="157" t="s">
        <v>108</v>
      </c>
      <c r="F31" s="96" t="s">
        <v>2037</v>
      </c>
    </row>
    <row r="32" spans="1:6">
      <c r="C32" s="157" t="s">
        <v>966</v>
      </c>
      <c r="D32" s="96" t="s">
        <v>2038</v>
      </c>
      <c r="E32" s="157" t="s">
        <v>111</v>
      </c>
      <c r="F32" s="96" t="s">
        <v>2038</v>
      </c>
    </row>
    <row r="33" spans="1:6">
      <c r="C33" s="157" t="s">
        <v>968</v>
      </c>
      <c r="D33" s="96" t="s">
        <v>2039</v>
      </c>
      <c r="E33" s="157" t="s">
        <v>114</v>
      </c>
      <c r="F33" s="96" t="s">
        <v>2039</v>
      </c>
    </row>
    <row r="34" spans="1:6">
      <c r="C34" s="157" t="s">
        <v>970</v>
      </c>
      <c r="D34" s="96" t="s">
        <v>2040</v>
      </c>
      <c r="E34" s="157" t="s">
        <v>117</v>
      </c>
      <c r="F34" s="96" t="s">
        <v>2040</v>
      </c>
    </row>
    <row r="35" spans="1:6">
      <c r="C35" s="157" t="s">
        <v>972</v>
      </c>
      <c r="D35" s="96" t="s">
        <v>2041</v>
      </c>
      <c r="E35" s="157" t="s">
        <v>120</v>
      </c>
      <c r="F35" s="96" t="s">
        <v>2041</v>
      </c>
    </row>
    <row r="36" spans="1:6">
      <c r="A36" s="157" t="s">
        <v>956</v>
      </c>
      <c r="B36" s="32">
        <v>17</v>
      </c>
      <c r="C36" s="157" t="s">
        <v>956</v>
      </c>
      <c r="D36" s="32" t="s">
        <v>82</v>
      </c>
      <c r="E36" s="157">
        <v>22</v>
      </c>
      <c r="F36" s="32" t="s">
        <v>82</v>
      </c>
    </row>
    <row r="37" spans="1:6">
      <c r="A37" s="157" t="s">
        <v>98</v>
      </c>
      <c r="B37" s="96" t="s">
        <v>2033</v>
      </c>
      <c r="C37" s="157" t="s">
        <v>98</v>
      </c>
      <c r="D37" s="96" t="s">
        <v>944</v>
      </c>
      <c r="E37" s="157" t="s">
        <v>123</v>
      </c>
      <c r="F37" s="96" t="s">
        <v>944</v>
      </c>
    </row>
    <row r="38" spans="1:6">
      <c r="A38" s="158" t="s">
        <v>954</v>
      </c>
      <c r="B38" s="96" t="s">
        <v>2035</v>
      </c>
      <c r="C38" s="158" t="s">
        <v>954</v>
      </c>
      <c r="D38" s="96" t="s">
        <v>946</v>
      </c>
      <c r="E38" s="158" t="s">
        <v>954</v>
      </c>
      <c r="F38" s="96" t="s">
        <v>946</v>
      </c>
    </row>
    <row r="39" spans="1:6">
      <c r="A39" s="158" t="s">
        <v>954</v>
      </c>
      <c r="B39" s="96" t="s">
        <v>2036</v>
      </c>
      <c r="C39" s="158" t="s">
        <v>954</v>
      </c>
      <c r="D39" s="96" t="s">
        <v>948</v>
      </c>
      <c r="E39" s="158" t="s">
        <v>954</v>
      </c>
      <c r="F39" s="96" t="s">
        <v>948</v>
      </c>
    </row>
    <row r="40" spans="1:6">
      <c r="A40" s="157" t="s">
        <v>993</v>
      </c>
      <c r="B40" s="32">
        <v>18</v>
      </c>
      <c r="C40" s="157" t="s">
        <v>993</v>
      </c>
      <c r="D40" s="32" t="s">
        <v>940</v>
      </c>
      <c r="E40" s="157">
        <v>23</v>
      </c>
      <c r="F40" s="32" t="s">
        <v>940</v>
      </c>
    </row>
    <row r="41" spans="1:6">
      <c r="A41" s="158" t="s">
        <v>954</v>
      </c>
      <c r="B41" s="96">
        <v>19</v>
      </c>
      <c r="C41" s="158" t="s">
        <v>954</v>
      </c>
      <c r="D41" s="32" t="s">
        <v>95</v>
      </c>
      <c r="E41" s="158" t="s">
        <v>954</v>
      </c>
      <c r="F41" s="32" t="s">
        <v>95</v>
      </c>
    </row>
    <row r="42" spans="1:6">
      <c r="A42" s="157" t="s">
        <v>58</v>
      </c>
      <c r="B42" s="32">
        <v>20</v>
      </c>
      <c r="C42" s="157" t="s">
        <v>911</v>
      </c>
      <c r="D42" s="32" t="s">
        <v>956</v>
      </c>
      <c r="E42" s="157">
        <v>10</v>
      </c>
      <c r="F42" s="32" t="s">
        <v>956</v>
      </c>
    </row>
    <row r="43" spans="1:6">
      <c r="A43" s="157" t="s">
        <v>45</v>
      </c>
      <c r="B43" s="96">
        <v>21</v>
      </c>
      <c r="C43" s="158" t="s">
        <v>954</v>
      </c>
      <c r="D43" s="32" t="s">
        <v>993</v>
      </c>
      <c r="E43" s="157">
        <v>8</v>
      </c>
      <c r="F43" s="32" t="s">
        <v>993</v>
      </c>
    </row>
    <row r="44" spans="1:6">
      <c r="A44" s="157" t="s">
        <v>67</v>
      </c>
      <c r="B44" s="32">
        <v>22</v>
      </c>
      <c r="C44" s="157" t="s">
        <v>64</v>
      </c>
      <c r="D44" s="32" t="s">
        <v>126</v>
      </c>
      <c r="E44" s="157">
        <v>13</v>
      </c>
      <c r="F44" s="32" t="s">
        <v>126</v>
      </c>
    </row>
    <row r="45" spans="1:6">
      <c r="A45" s="157" t="s">
        <v>70</v>
      </c>
      <c r="B45" s="96">
        <v>23</v>
      </c>
      <c r="C45" s="157" t="s">
        <v>67</v>
      </c>
      <c r="D45" s="32" t="s">
        <v>129</v>
      </c>
      <c r="E45" s="157">
        <v>14</v>
      </c>
      <c r="F45" s="32" t="s">
        <v>129</v>
      </c>
    </row>
    <row r="46" spans="1:6">
      <c r="A46" s="157" t="s">
        <v>73</v>
      </c>
      <c r="B46" s="32">
        <v>24</v>
      </c>
      <c r="C46" s="157" t="s">
        <v>70</v>
      </c>
      <c r="D46" s="32" t="s">
        <v>132</v>
      </c>
      <c r="E46" s="157">
        <v>15</v>
      </c>
      <c r="F46" s="32" t="s">
        <v>132</v>
      </c>
    </row>
    <row r="47" spans="1:6">
      <c r="A47" s="158" t="s">
        <v>954</v>
      </c>
      <c r="B47" s="96">
        <v>25</v>
      </c>
      <c r="C47" s="158" t="s">
        <v>954</v>
      </c>
      <c r="D47" s="32" t="s">
        <v>135</v>
      </c>
      <c r="E47" s="158" t="s">
        <v>954</v>
      </c>
      <c r="F47" s="32" t="s">
        <v>135</v>
      </c>
    </row>
    <row r="48" spans="1:6">
      <c r="A48" s="157" t="s">
        <v>135</v>
      </c>
      <c r="B48" s="32">
        <v>26</v>
      </c>
      <c r="C48" s="157" t="s">
        <v>135</v>
      </c>
      <c r="D48" s="32" t="s">
        <v>138</v>
      </c>
      <c r="E48" s="157">
        <v>27</v>
      </c>
      <c r="F48" s="32" t="s">
        <v>138</v>
      </c>
    </row>
    <row r="49" spans="1:7">
      <c r="A49" s="158" t="s">
        <v>954</v>
      </c>
      <c r="B49" s="96">
        <v>27</v>
      </c>
      <c r="C49" s="158" t="s">
        <v>954</v>
      </c>
      <c r="D49" s="32" t="s">
        <v>141</v>
      </c>
      <c r="E49" s="158" t="s">
        <v>954</v>
      </c>
      <c r="F49" s="32" t="s">
        <v>141</v>
      </c>
    </row>
    <row r="50" spans="1:7">
      <c r="A50" s="158" t="s">
        <v>954</v>
      </c>
      <c r="B50" s="96" t="s">
        <v>2046</v>
      </c>
      <c r="C50" s="158" t="s">
        <v>954</v>
      </c>
      <c r="D50" s="96" t="s">
        <v>2047</v>
      </c>
      <c r="E50" s="158" t="s">
        <v>954</v>
      </c>
      <c r="F50" s="96" t="s">
        <v>2047</v>
      </c>
    </row>
    <row r="51" spans="1:7">
      <c r="A51" s="158" t="s">
        <v>954</v>
      </c>
      <c r="B51" s="96" t="s">
        <v>2049</v>
      </c>
      <c r="C51" s="158" t="s">
        <v>954</v>
      </c>
      <c r="D51" s="96" t="s">
        <v>2050</v>
      </c>
      <c r="E51" s="158" t="s">
        <v>954</v>
      </c>
      <c r="F51" s="96" t="s">
        <v>2050</v>
      </c>
    </row>
    <row r="52" spans="1:7">
      <c r="A52" s="157" t="s">
        <v>138</v>
      </c>
      <c r="B52" s="32">
        <v>28</v>
      </c>
      <c r="C52" s="157" t="s">
        <v>141</v>
      </c>
      <c r="D52" s="32" t="s">
        <v>144</v>
      </c>
      <c r="E52" s="157">
        <v>29</v>
      </c>
      <c r="F52" s="32" t="s">
        <v>144</v>
      </c>
    </row>
    <row r="53" spans="1:7">
      <c r="B53" s="32">
        <v>29</v>
      </c>
      <c r="C53" s="157" t="s">
        <v>138</v>
      </c>
      <c r="D53" s="32" t="s">
        <v>147</v>
      </c>
      <c r="E53" s="157">
        <v>28</v>
      </c>
      <c r="F53" s="32" t="s">
        <v>147</v>
      </c>
    </row>
    <row r="54" spans="1:7">
      <c r="A54" s="158" t="s">
        <v>954</v>
      </c>
      <c r="B54" s="176" t="s">
        <v>147</v>
      </c>
      <c r="C54" s="158" t="s">
        <v>954</v>
      </c>
      <c r="D54" s="32" t="s">
        <v>152</v>
      </c>
      <c r="E54" s="158" t="s">
        <v>954</v>
      </c>
      <c r="F54" s="32" t="s">
        <v>152</v>
      </c>
      <c r="G54" t="str">
        <f>IFERROR(LEFT(B54,2)+1,"")&amp;MID(B54,3,2)</f>
        <v>31</v>
      </c>
    </row>
    <row r="55" spans="1:7">
      <c r="A55" s="156"/>
      <c r="B55" s="49" t="s">
        <v>23</v>
      </c>
      <c r="C55" s="156"/>
      <c r="D55" s="49" t="s">
        <v>23</v>
      </c>
      <c r="E55" s="156"/>
      <c r="F55" s="49" t="s">
        <v>23</v>
      </c>
      <c r="G55" t="str">
        <f t="shared" ref="G55:G118" si="0">IFERROR(LEFT(B55,2)+1,"")&amp;MID(B55,3,2)</f>
        <v/>
      </c>
    </row>
    <row r="56" spans="1:7">
      <c r="A56" s="156"/>
      <c r="B56" s="154" t="s">
        <v>23</v>
      </c>
      <c r="C56" s="156"/>
      <c r="D56" s="154" t="s">
        <v>23</v>
      </c>
      <c r="E56" s="156"/>
      <c r="F56" s="154" t="s">
        <v>23</v>
      </c>
      <c r="G56" t="str">
        <f t="shared" si="0"/>
        <v/>
      </c>
    </row>
    <row r="57" spans="1:7">
      <c r="B57" s="71" t="s">
        <v>23</v>
      </c>
      <c r="D57" s="71" t="s">
        <v>23</v>
      </c>
      <c r="F57" s="71" t="s">
        <v>23</v>
      </c>
      <c r="G57" t="str">
        <f t="shared" si="0"/>
        <v/>
      </c>
    </row>
    <row r="58" spans="1:7">
      <c r="B58" s="32" t="s">
        <v>23</v>
      </c>
      <c r="D58" s="32" t="s">
        <v>23</v>
      </c>
      <c r="F58" s="32" t="s">
        <v>23</v>
      </c>
      <c r="G58" t="str">
        <f t="shared" si="0"/>
        <v/>
      </c>
    </row>
    <row r="59" spans="1:7">
      <c r="A59" s="157" t="s">
        <v>144</v>
      </c>
      <c r="B59" s="32" t="s">
        <v>152</v>
      </c>
      <c r="C59" s="157" t="s">
        <v>147</v>
      </c>
      <c r="D59" s="32" t="s">
        <v>155</v>
      </c>
      <c r="E59" s="157">
        <v>31</v>
      </c>
      <c r="F59" s="32" t="s">
        <v>155</v>
      </c>
      <c r="G59" t="str">
        <f t="shared" si="0"/>
        <v>32</v>
      </c>
    </row>
    <row r="60" spans="1:7">
      <c r="A60" s="157" t="s">
        <v>147</v>
      </c>
      <c r="B60" s="32" t="s">
        <v>155</v>
      </c>
      <c r="C60" s="157" t="s">
        <v>152</v>
      </c>
      <c r="D60" s="32" t="s">
        <v>158</v>
      </c>
      <c r="E60" s="157">
        <v>32</v>
      </c>
      <c r="F60" s="32" t="s">
        <v>158</v>
      </c>
      <c r="G60" t="str">
        <f t="shared" si="0"/>
        <v>33</v>
      </c>
    </row>
    <row r="61" spans="1:7">
      <c r="A61" s="157" t="s">
        <v>152</v>
      </c>
      <c r="B61" s="32" t="s">
        <v>158</v>
      </c>
      <c r="C61" s="157" t="s">
        <v>155</v>
      </c>
      <c r="D61" s="32" t="s">
        <v>161</v>
      </c>
      <c r="E61" s="157">
        <v>33</v>
      </c>
      <c r="F61" s="32" t="s">
        <v>161</v>
      </c>
      <c r="G61" t="str">
        <f t="shared" si="0"/>
        <v>34</v>
      </c>
    </row>
    <row r="62" spans="1:7">
      <c r="A62" s="157" t="s">
        <v>155</v>
      </c>
      <c r="B62" s="32" t="s">
        <v>161</v>
      </c>
      <c r="C62" s="157" t="s">
        <v>158</v>
      </c>
      <c r="D62" s="32" t="s">
        <v>164</v>
      </c>
      <c r="E62" s="157">
        <v>34</v>
      </c>
      <c r="F62" s="32" t="s">
        <v>164</v>
      </c>
      <c r="G62" t="str">
        <f t="shared" si="0"/>
        <v>35</v>
      </c>
    </row>
    <row r="63" spans="1:7">
      <c r="A63" s="157" t="s">
        <v>158</v>
      </c>
      <c r="B63" s="32" t="s">
        <v>164</v>
      </c>
      <c r="C63" s="157" t="s">
        <v>161</v>
      </c>
      <c r="D63" s="32" t="s">
        <v>167</v>
      </c>
      <c r="E63" s="157">
        <v>35</v>
      </c>
      <c r="F63" s="32" t="s">
        <v>167</v>
      </c>
      <c r="G63" t="str">
        <f t="shared" si="0"/>
        <v>36</v>
      </c>
    </row>
    <row r="64" spans="1:7">
      <c r="A64" s="157" t="s">
        <v>161</v>
      </c>
      <c r="B64" s="32" t="s">
        <v>167</v>
      </c>
      <c r="C64" s="157" t="s">
        <v>164</v>
      </c>
      <c r="D64" s="32" t="s">
        <v>170</v>
      </c>
      <c r="E64" s="157">
        <v>36</v>
      </c>
      <c r="F64" s="32" t="s">
        <v>170</v>
      </c>
      <c r="G64" t="str">
        <f t="shared" si="0"/>
        <v>37</v>
      </c>
    </row>
    <row r="65" spans="1:7">
      <c r="A65" s="157" t="s">
        <v>164</v>
      </c>
      <c r="B65" s="32" t="s">
        <v>170</v>
      </c>
      <c r="C65" s="157" t="s">
        <v>167</v>
      </c>
      <c r="D65" s="32" t="s">
        <v>173</v>
      </c>
      <c r="E65" s="157">
        <v>37</v>
      </c>
      <c r="F65" s="32" t="s">
        <v>173</v>
      </c>
      <c r="G65" t="str">
        <f t="shared" si="0"/>
        <v>38</v>
      </c>
    </row>
    <row r="66" spans="1:7">
      <c r="B66" s="32" t="s">
        <v>23</v>
      </c>
      <c r="C66" s="157" t="s">
        <v>170</v>
      </c>
      <c r="D66" s="32" t="s">
        <v>177</v>
      </c>
      <c r="E66" s="157">
        <v>38</v>
      </c>
      <c r="F66" s="32" t="s">
        <v>177</v>
      </c>
      <c r="G66" t="str">
        <f t="shared" si="0"/>
        <v/>
      </c>
    </row>
    <row r="67" spans="1:7">
      <c r="B67" s="71" t="s">
        <v>23</v>
      </c>
      <c r="D67" s="71" t="s">
        <v>23</v>
      </c>
      <c r="F67" s="71" t="s">
        <v>23</v>
      </c>
      <c r="G67" t="str">
        <f t="shared" si="0"/>
        <v/>
      </c>
    </row>
    <row r="68" spans="1:7">
      <c r="A68" s="157" t="s">
        <v>167</v>
      </c>
      <c r="B68" s="32" t="s">
        <v>173</v>
      </c>
      <c r="C68" s="157" t="s">
        <v>173</v>
      </c>
      <c r="D68" s="32" t="s">
        <v>180</v>
      </c>
      <c r="E68" s="157">
        <v>39</v>
      </c>
      <c r="F68" s="32" t="s">
        <v>180</v>
      </c>
      <c r="G68" t="str">
        <f t="shared" si="0"/>
        <v>39</v>
      </c>
    </row>
    <row r="69" spans="1:7">
      <c r="A69" s="157" t="s">
        <v>170</v>
      </c>
      <c r="B69" s="32" t="s">
        <v>177</v>
      </c>
      <c r="C69" s="157" t="s">
        <v>177</v>
      </c>
      <c r="D69" s="32" t="s">
        <v>183</v>
      </c>
      <c r="E69" s="157">
        <v>40</v>
      </c>
      <c r="F69" s="32" t="s">
        <v>183</v>
      </c>
      <c r="G69" t="str">
        <f t="shared" si="0"/>
        <v>40</v>
      </c>
    </row>
    <row r="70" spans="1:7">
      <c r="A70" s="157" t="s">
        <v>173</v>
      </c>
      <c r="B70" s="32" t="s">
        <v>180</v>
      </c>
      <c r="C70" s="157" t="s">
        <v>180</v>
      </c>
      <c r="D70" s="32" t="s">
        <v>186</v>
      </c>
      <c r="E70" s="157">
        <v>41</v>
      </c>
      <c r="F70" s="32" t="s">
        <v>186</v>
      </c>
      <c r="G70" t="str">
        <f t="shared" si="0"/>
        <v>41</v>
      </c>
    </row>
    <row r="71" spans="1:7">
      <c r="B71" s="32" t="s">
        <v>23</v>
      </c>
      <c r="C71" s="157" t="s">
        <v>183</v>
      </c>
      <c r="D71" s="32" t="s">
        <v>189</v>
      </c>
      <c r="E71" s="157">
        <v>42</v>
      </c>
      <c r="F71" s="32" t="s">
        <v>189</v>
      </c>
      <c r="G71" t="str">
        <f t="shared" si="0"/>
        <v/>
      </c>
    </row>
    <row r="72" spans="1:7">
      <c r="B72" s="32" t="s">
        <v>23</v>
      </c>
      <c r="D72" s="32" t="s">
        <v>23</v>
      </c>
      <c r="E72" s="157">
        <v>43</v>
      </c>
      <c r="F72" s="32" t="s">
        <v>192</v>
      </c>
      <c r="G72" t="str">
        <f t="shared" si="0"/>
        <v/>
      </c>
    </row>
    <row r="73" spans="1:7">
      <c r="B73" s="32" t="s">
        <v>23</v>
      </c>
      <c r="D73" s="32" t="s">
        <v>23</v>
      </c>
      <c r="E73" s="157">
        <v>44</v>
      </c>
      <c r="F73" s="32" t="s">
        <v>195</v>
      </c>
      <c r="G73" t="str">
        <f t="shared" si="0"/>
        <v/>
      </c>
    </row>
    <row r="74" spans="1:7">
      <c r="B74" s="32" t="s">
        <v>23</v>
      </c>
      <c r="D74" s="32" t="s">
        <v>23</v>
      </c>
      <c r="E74" s="158" t="s">
        <v>954</v>
      </c>
      <c r="F74" s="32" t="s">
        <v>199</v>
      </c>
      <c r="G74" t="str">
        <f t="shared" si="0"/>
        <v/>
      </c>
    </row>
    <row r="75" spans="1:7">
      <c r="B75" s="32" t="s">
        <v>23</v>
      </c>
      <c r="D75" s="32" t="s">
        <v>23</v>
      </c>
      <c r="E75" s="157">
        <v>45</v>
      </c>
      <c r="F75" s="32" t="s">
        <v>1139</v>
      </c>
      <c r="G75" t="str">
        <f t="shared" si="0"/>
        <v/>
      </c>
    </row>
    <row r="76" spans="1:7">
      <c r="B76" s="71" t="s">
        <v>23</v>
      </c>
      <c r="D76" s="71" t="s">
        <v>23</v>
      </c>
      <c r="F76" s="71" t="s">
        <v>23</v>
      </c>
      <c r="G76" t="str">
        <f t="shared" si="0"/>
        <v/>
      </c>
    </row>
    <row r="77" spans="1:7">
      <c r="A77" s="157" t="s">
        <v>177</v>
      </c>
      <c r="B77" s="32" t="s">
        <v>183</v>
      </c>
      <c r="D77" s="32" t="s">
        <v>23</v>
      </c>
      <c r="F77" s="32" t="s">
        <v>23</v>
      </c>
      <c r="G77" t="str">
        <f t="shared" si="0"/>
        <v>42</v>
      </c>
    </row>
    <row r="78" spans="1:7">
      <c r="A78" s="157" t="s">
        <v>180</v>
      </c>
      <c r="B78" s="32" t="s">
        <v>186</v>
      </c>
      <c r="C78" s="157" t="s">
        <v>186</v>
      </c>
      <c r="D78" s="32" t="s">
        <v>192</v>
      </c>
      <c r="F78" s="32" t="s">
        <v>23</v>
      </c>
      <c r="G78" t="str">
        <f t="shared" si="0"/>
        <v>43</v>
      </c>
    </row>
    <row r="79" spans="1:7">
      <c r="A79" s="157" t="s">
        <v>183</v>
      </c>
      <c r="B79" s="32" t="s">
        <v>189</v>
      </c>
      <c r="C79" s="157" t="s">
        <v>189</v>
      </c>
      <c r="D79" s="32" t="s">
        <v>195</v>
      </c>
      <c r="F79" s="32" t="s">
        <v>23</v>
      </c>
      <c r="G79" t="str">
        <f t="shared" si="0"/>
        <v>44</v>
      </c>
    </row>
    <row r="80" spans="1:7">
      <c r="A80" s="157" t="s">
        <v>186</v>
      </c>
      <c r="B80" s="32" t="s">
        <v>192</v>
      </c>
      <c r="C80" s="157" t="s">
        <v>192</v>
      </c>
      <c r="D80" s="32" t="s">
        <v>199</v>
      </c>
      <c r="E80" s="157">
        <v>46</v>
      </c>
      <c r="F80" s="32" t="s">
        <v>219</v>
      </c>
      <c r="G80" t="str">
        <f t="shared" si="0"/>
        <v>45</v>
      </c>
    </row>
    <row r="81" spans="1:7">
      <c r="A81" s="157" t="s">
        <v>189</v>
      </c>
      <c r="B81" s="32" t="s">
        <v>195</v>
      </c>
      <c r="C81" s="157" t="s">
        <v>195</v>
      </c>
      <c r="D81" s="32" t="s">
        <v>1139</v>
      </c>
      <c r="F81" s="32" t="s">
        <v>23</v>
      </c>
      <c r="G81" t="str">
        <f t="shared" si="0"/>
        <v>46</v>
      </c>
    </row>
    <row r="82" spans="1:7">
      <c r="B82" s="71" t="s">
        <v>23</v>
      </c>
      <c r="D82" s="71" t="s">
        <v>23</v>
      </c>
      <c r="F82" s="71" t="s">
        <v>23</v>
      </c>
      <c r="G82" t="str">
        <f t="shared" si="0"/>
        <v/>
      </c>
    </row>
    <row r="83" spans="1:7">
      <c r="A83" s="157" t="s">
        <v>192</v>
      </c>
      <c r="B83" s="32" t="s">
        <v>199</v>
      </c>
      <c r="C83" s="157" t="s">
        <v>199</v>
      </c>
      <c r="D83" s="32" t="s">
        <v>219</v>
      </c>
      <c r="E83" s="157">
        <v>47</v>
      </c>
      <c r="F83" s="32" t="s">
        <v>222</v>
      </c>
      <c r="G83" t="str">
        <f t="shared" si="0"/>
        <v>47</v>
      </c>
    </row>
    <row r="84" spans="1:7">
      <c r="A84" s="157" t="s">
        <v>1115</v>
      </c>
      <c r="B84" s="4" t="s">
        <v>1116</v>
      </c>
      <c r="C84" s="157" t="s">
        <v>1116</v>
      </c>
      <c r="D84" s="96" t="s">
        <v>1143</v>
      </c>
      <c r="E84" s="157" t="s">
        <v>203</v>
      </c>
      <c r="F84" s="96" t="s">
        <v>1163</v>
      </c>
      <c r="G84" t="str">
        <f t="shared" si="0"/>
        <v>47a</v>
      </c>
    </row>
    <row r="85" spans="1:7">
      <c r="A85" s="157" t="s">
        <v>1119</v>
      </c>
      <c r="B85" s="4" t="s">
        <v>1120</v>
      </c>
      <c r="C85" s="157" t="s">
        <v>1120</v>
      </c>
      <c r="D85" s="96" t="s">
        <v>1147</v>
      </c>
      <c r="E85" s="157" t="s">
        <v>207</v>
      </c>
      <c r="F85" s="96" t="s">
        <v>1159</v>
      </c>
      <c r="G85" t="str">
        <f t="shared" si="0"/>
        <v>47b</v>
      </c>
    </row>
    <row r="86" spans="1:7">
      <c r="A86" s="157" t="s">
        <v>1123</v>
      </c>
      <c r="B86" s="4" t="s">
        <v>1124</v>
      </c>
      <c r="C86" s="157" t="s">
        <v>1124</v>
      </c>
      <c r="D86" s="96" t="s">
        <v>2060</v>
      </c>
      <c r="E86" s="157" t="s">
        <v>210</v>
      </c>
      <c r="F86" s="96" t="s">
        <v>1157</v>
      </c>
      <c r="G86" t="str">
        <f t="shared" si="0"/>
        <v>47c</v>
      </c>
    </row>
    <row r="87" spans="1:7">
      <c r="A87" s="157" t="s">
        <v>1127</v>
      </c>
      <c r="B87" s="4" t="s">
        <v>1128</v>
      </c>
      <c r="C87" s="157" t="s">
        <v>1128</v>
      </c>
      <c r="D87" s="96" t="s">
        <v>2062</v>
      </c>
      <c r="E87" s="157" t="s">
        <v>213</v>
      </c>
      <c r="F87" s="96" t="s">
        <v>1165</v>
      </c>
      <c r="G87" t="str">
        <f t="shared" si="0"/>
        <v>47d</v>
      </c>
    </row>
    <row r="88" spans="1:7">
      <c r="A88" s="157" t="s">
        <v>1131</v>
      </c>
      <c r="B88" s="4" t="s">
        <v>1132</v>
      </c>
      <c r="C88" s="157" t="s">
        <v>1132</v>
      </c>
      <c r="D88" s="96" t="s">
        <v>2064</v>
      </c>
      <c r="E88" s="157" t="s">
        <v>216</v>
      </c>
      <c r="F88" s="96" t="s">
        <v>1167</v>
      </c>
      <c r="G88" t="str">
        <f t="shared" si="0"/>
        <v>47e</v>
      </c>
    </row>
    <row r="89" spans="1:7">
      <c r="B89" s="71" t="s">
        <v>23</v>
      </c>
      <c r="D89" s="71" t="s">
        <v>23</v>
      </c>
      <c r="F89" s="71" t="s">
        <v>23</v>
      </c>
      <c r="G89" t="str">
        <f t="shared" si="0"/>
        <v/>
      </c>
    </row>
    <row r="90" spans="1:7">
      <c r="A90" s="157" t="s">
        <v>228</v>
      </c>
      <c r="B90" s="32" t="s">
        <v>1139</v>
      </c>
      <c r="C90" s="157" t="s">
        <v>261</v>
      </c>
      <c r="D90" s="32" t="s">
        <v>222</v>
      </c>
      <c r="E90" s="157">
        <v>58</v>
      </c>
      <c r="F90" s="32" t="s">
        <v>225</v>
      </c>
      <c r="G90" t="str">
        <f t="shared" si="0"/>
        <v>48</v>
      </c>
    </row>
    <row r="91" spans="1:7">
      <c r="B91" s="32" t="s">
        <v>23</v>
      </c>
      <c r="C91" s="157" t="s">
        <v>1139</v>
      </c>
      <c r="D91" s="32" t="s">
        <v>225</v>
      </c>
      <c r="E91" s="157">
        <v>48</v>
      </c>
      <c r="F91" s="32" t="s">
        <v>228</v>
      </c>
      <c r="G91" t="str">
        <f t="shared" si="0"/>
        <v/>
      </c>
    </row>
    <row r="92" spans="1:7">
      <c r="A92" s="158" t="s">
        <v>954</v>
      </c>
      <c r="B92" s="96" t="s">
        <v>219</v>
      </c>
      <c r="C92" s="158" t="s">
        <v>954</v>
      </c>
      <c r="D92" s="32" t="s">
        <v>228</v>
      </c>
      <c r="E92" s="157">
        <v>49</v>
      </c>
      <c r="F92" s="32" t="s">
        <v>1154</v>
      </c>
      <c r="G92" t="str">
        <f t="shared" si="0"/>
        <v>49</v>
      </c>
    </row>
    <row r="93" spans="1:7">
      <c r="A93" s="157" t="s">
        <v>1142</v>
      </c>
      <c r="B93" s="32" t="s">
        <v>222</v>
      </c>
      <c r="C93" s="157" t="s">
        <v>1143</v>
      </c>
      <c r="D93" s="32" t="s">
        <v>1154</v>
      </c>
      <c r="E93" s="157">
        <v>51</v>
      </c>
      <c r="F93" s="32" t="s">
        <v>251</v>
      </c>
      <c r="G93" t="str">
        <f t="shared" si="0"/>
        <v>50</v>
      </c>
    </row>
    <row r="94" spans="1:7">
      <c r="A94" s="157" t="s">
        <v>1146</v>
      </c>
      <c r="B94" s="4" t="s">
        <v>1159</v>
      </c>
      <c r="C94" s="157" t="s">
        <v>1147</v>
      </c>
      <c r="D94" s="96" t="s">
        <v>239</v>
      </c>
      <c r="E94" s="157" t="s">
        <v>1148</v>
      </c>
      <c r="F94" s="96" t="s">
        <v>1177</v>
      </c>
      <c r="G94" t="str">
        <f t="shared" si="0"/>
        <v>50b</v>
      </c>
    </row>
    <row r="95" spans="1:7">
      <c r="A95" s="157" t="s">
        <v>1150</v>
      </c>
      <c r="B95" s="4" t="s">
        <v>2428</v>
      </c>
      <c r="C95" s="157" t="s">
        <v>1151</v>
      </c>
      <c r="D95" s="96" t="s">
        <v>1213</v>
      </c>
      <c r="E95" s="157" t="s">
        <v>232</v>
      </c>
      <c r="F95" s="96" t="s">
        <v>255</v>
      </c>
      <c r="G95" t="str">
        <f t="shared" si="0"/>
        <v>50b1</v>
      </c>
    </row>
    <row r="96" spans="1:7">
      <c r="A96" s="157" t="s">
        <v>199</v>
      </c>
      <c r="B96" s="32" t="s">
        <v>225</v>
      </c>
      <c r="C96" s="157" t="s">
        <v>222</v>
      </c>
      <c r="D96" s="32" t="s">
        <v>251</v>
      </c>
      <c r="E96" s="157">
        <v>52</v>
      </c>
      <c r="F96" s="32" t="s">
        <v>258</v>
      </c>
      <c r="G96" t="str">
        <f t="shared" si="0"/>
        <v>51</v>
      </c>
    </row>
    <row r="97" spans="1:7">
      <c r="A97" s="157" t="s">
        <v>1124</v>
      </c>
      <c r="B97" s="4" t="s">
        <v>1173</v>
      </c>
      <c r="C97" s="157" t="s">
        <v>1157</v>
      </c>
      <c r="D97" s="96" t="s">
        <v>1174</v>
      </c>
      <c r="E97" s="157" t="s">
        <v>242</v>
      </c>
      <c r="F97" s="96" t="s">
        <v>1219</v>
      </c>
      <c r="G97" t="str">
        <f t="shared" si="0"/>
        <v>51a</v>
      </c>
    </row>
    <row r="98" spans="1:7">
      <c r="A98" s="157" t="s">
        <v>1120</v>
      </c>
      <c r="B98" s="4" t="s">
        <v>1176</v>
      </c>
      <c r="C98" s="157" t="s">
        <v>1159</v>
      </c>
      <c r="D98" s="96" t="s">
        <v>1177</v>
      </c>
      <c r="E98" s="157" t="s">
        <v>239</v>
      </c>
      <c r="F98" s="96" t="s">
        <v>1224</v>
      </c>
      <c r="G98" t="str">
        <f t="shared" si="0"/>
        <v>51b</v>
      </c>
    </row>
    <row r="99" spans="1:7">
      <c r="A99" s="158" t="s">
        <v>954</v>
      </c>
      <c r="B99" s="96" t="s">
        <v>2431</v>
      </c>
      <c r="C99" s="158" t="s">
        <v>954</v>
      </c>
      <c r="D99" s="96" t="s">
        <v>2070</v>
      </c>
      <c r="E99" s="158" t="s">
        <v>954</v>
      </c>
      <c r="F99" s="96" t="s">
        <v>2071</v>
      </c>
      <c r="G99" t="str">
        <f t="shared" si="0"/>
        <v>51c</v>
      </c>
    </row>
    <row r="100" spans="1:7">
      <c r="A100" s="157" t="s">
        <v>1116</v>
      </c>
      <c r="B100" s="4" t="s">
        <v>2432</v>
      </c>
      <c r="C100" s="157" t="s">
        <v>1163</v>
      </c>
      <c r="D100" s="96" t="s">
        <v>2073</v>
      </c>
      <c r="E100" s="157" t="s">
        <v>235</v>
      </c>
      <c r="F100" s="96" t="s">
        <v>2074</v>
      </c>
      <c r="G100" t="str">
        <f t="shared" si="0"/>
        <v>51d</v>
      </c>
    </row>
    <row r="101" spans="1:7">
      <c r="A101" s="157" t="s">
        <v>1128</v>
      </c>
      <c r="B101" s="4" t="s">
        <v>2433</v>
      </c>
      <c r="C101" s="157" t="s">
        <v>1165</v>
      </c>
      <c r="D101" s="96" t="s">
        <v>2075</v>
      </c>
      <c r="E101" s="157" t="s">
        <v>245</v>
      </c>
      <c r="F101" s="96" t="s">
        <v>2076</v>
      </c>
      <c r="G101" t="str">
        <f t="shared" si="0"/>
        <v>51e</v>
      </c>
    </row>
    <row r="102" spans="1:7">
      <c r="A102" s="157" t="s">
        <v>1132</v>
      </c>
      <c r="B102" s="4" t="s">
        <v>2434</v>
      </c>
      <c r="C102" s="157" t="s">
        <v>1167</v>
      </c>
      <c r="D102" s="96" t="s">
        <v>2079</v>
      </c>
      <c r="E102" s="157" t="s">
        <v>248</v>
      </c>
      <c r="F102" s="96" t="s">
        <v>2080</v>
      </c>
      <c r="G102" t="str">
        <f t="shared" si="0"/>
        <v>51f</v>
      </c>
    </row>
    <row r="103" spans="1:7">
      <c r="A103" s="157" t="s">
        <v>203</v>
      </c>
      <c r="B103" s="32" t="s">
        <v>228</v>
      </c>
      <c r="C103" s="157" t="s">
        <v>1173</v>
      </c>
      <c r="D103" s="32" t="s">
        <v>258</v>
      </c>
      <c r="E103" s="157">
        <v>53</v>
      </c>
      <c r="F103" s="32" t="s">
        <v>261</v>
      </c>
      <c r="G103" t="str">
        <f t="shared" si="0"/>
        <v>52</v>
      </c>
    </row>
    <row r="104" spans="1:7">
      <c r="A104" s="157" t="s">
        <v>207</v>
      </c>
      <c r="B104" s="4" t="s">
        <v>1148</v>
      </c>
      <c r="C104" s="157" t="s">
        <v>1176</v>
      </c>
      <c r="D104" s="96" t="s">
        <v>1224</v>
      </c>
      <c r="E104" s="157" t="s">
        <v>1177</v>
      </c>
      <c r="F104" s="96" t="s">
        <v>1239</v>
      </c>
      <c r="G104" t="str">
        <f t="shared" si="0"/>
        <v>52b</v>
      </c>
    </row>
    <row r="105" spans="1:7">
      <c r="A105" s="157" t="s">
        <v>1179</v>
      </c>
      <c r="B105" s="4" t="s">
        <v>232</v>
      </c>
      <c r="C105" s="157" t="s">
        <v>1180</v>
      </c>
      <c r="D105" s="96" t="s">
        <v>1228</v>
      </c>
      <c r="E105" s="157" t="s">
        <v>255</v>
      </c>
      <c r="F105" s="96" t="s">
        <v>1242</v>
      </c>
      <c r="G105" t="str">
        <f t="shared" si="0"/>
        <v>52b1</v>
      </c>
    </row>
    <row r="106" spans="1:7">
      <c r="A106" s="157" t="s">
        <v>290</v>
      </c>
      <c r="B106" s="32" t="s">
        <v>1154</v>
      </c>
      <c r="C106" s="157" t="s">
        <v>310</v>
      </c>
      <c r="D106" s="32" t="s">
        <v>261</v>
      </c>
      <c r="F106" s="32" t="s">
        <v>23</v>
      </c>
      <c r="G106" t="str">
        <f t="shared" si="0"/>
        <v>53</v>
      </c>
    </row>
    <row r="107" spans="1:7">
      <c r="A107" s="158"/>
      <c r="B107" s="96" t="s">
        <v>23</v>
      </c>
      <c r="C107" s="158"/>
      <c r="D107" s="96" t="s">
        <v>23</v>
      </c>
      <c r="E107" s="157">
        <v>64</v>
      </c>
      <c r="F107" s="32" t="s">
        <v>264</v>
      </c>
      <c r="G107" t="str">
        <f t="shared" si="0"/>
        <v/>
      </c>
    </row>
    <row r="108" spans="1:7">
      <c r="A108" s="157" t="s">
        <v>222</v>
      </c>
      <c r="B108" s="32" t="s">
        <v>251</v>
      </c>
      <c r="C108" s="157" t="s">
        <v>1154</v>
      </c>
      <c r="D108" s="32" t="s">
        <v>264</v>
      </c>
      <c r="E108" s="157">
        <v>55</v>
      </c>
      <c r="F108" s="32" t="s">
        <v>267</v>
      </c>
      <c r="G108" t="str">
        <f t="shared" si="0"/>
        <v>54</v>
      </c>
    </row>
    <row r="109" spans="1:7">
      <c r="A109" s="157" t="s">
        <v>225</v>
      </c>
      <c r="B109" s="32" t="s">
        <v>258</v>
      </c>
      <c r="C109" s="157" t="s">
        <v>251</v>
      </c>
      <c r="D109" s="32" t="s">
        <v>267</v>
      </c>
      <c r="E109" s="157">
        <v>56</v>
      </c>
      <c r="F109" s="32" t="s">
        <v>270</v>
      </c>
      <c r="G109" t="str">
        <f t="shared" si="0"/>
        <v>55</v>
      </c>
    </row>
    <row r="110" spans="1:7">
      <c r="A110" s="157" t="s">
        <v>235</v>
      </c>
      <c r="B110" s="4" t="s">
        <v>1236</v>
      </c>
      <c r="C110" s="157" t="s">
        <v>1205</v>
      </c>
      <c r="D110" s="96" t="s">
        <v>1220</v>
      </c>
      <c r="E110" s="157">
        <v>59</v>
      </c>
      <c r="F110" s="96" t="s">
        <v>1206</v>
      </c>
      <c r="G110" t="str">
        <f t="shared" si="0"/>
        <v>56a</v>
      </c>
    </row>
    <row r="111" spans="1:7">
      <c r="A111" s="157" t="s">
        <v>239</v>
      </c>
      <c r="B111" s="4" t="s">
        <v>1239</v>
      </c>
      <c r="C111" s="157" t="s">
        <v>1209</v>
      </c>
      <c r="D111" s="96" t="s">
        <v>1225</v>
      </c>
      <c r="E111" s="157" t="s">
        <v>1210</v>
      </c>
      <c r="F111" s="96" t="s">
        <v>1210</v>
      </c>
      <c r="G111" t="str">
        <f t="shared" si="0"/>
        <v>56b</v>
      </c>
    </row>
    <row r="112" spans="1:7">
      <c r="A112" s="157" t="s">
        <v>1213</v>
      </c>
      <c r="B112" s="4" t="s">
        <v>1242</v>
      </c>
      <c r="C112" s="157" t="s">
        <v>1214</v>
      </c>
      <c r="D112" s="96" t="s">
        <v>1229</v>
      </c>
      <c r="E112" s="157" t="s">
        <v>277</v>
      </c>
      <c r="F112" s="96" t="s">
        <v>277</v>
      </c>
      <c r="G112" t="str">
        <f t="shared" si="0"/>
        <v>56b1</v>
      </c>
    </row>
    <row r="113" spans="1:7">
      <c r="A113" s="157" t="s">
        <v>1219</v>
      </c>
      <c r="B113" s="4" t="s">
        <v>1205</v>
      </c>
      <c r="C113" s="157" t="s">
        <v>1220</v>
      </c>
      <c r="D113" s="96" t="s">
        <v>1206</v>
      </c>
      <c r="E113" s="157">
        <v>61</v>
      </c>
      <c r="F113" s="96" t="s">
        <v>1287</v>
      </c>
      <c r="G113" t="str">
        <f t="shared" si="0"/>
        <v>57a</v>
      </c>
    </row>
    <row r="114" spans="1:7">
      <c r="A114" s="157" t="s">
        <v>1224</v>
      </c>
      <c r="B114" s="4" t="s">
        <v>1209</v>
      </c>
      <c r="C114" s="157" t="s">
        <v>1225</v>
      </c>
      <c r="D114" s="96" t="s">
        <v>1210</v>
      </c>
      <c r="E114" s="157" t="s">
        <v>1226</v>
      </c>
      <c r="F114" s="96" t="s">
        <v>1294</v>
      </c>
      <c r="G114" t="str">
        <f t="shared" si="0"/>
        <v>57b</v>
      </c>
    </row>
    <row r="115" spans="1:7">
      <c r="A115" s="157" t="s">
        <v>1228</v>
      </c>
      <c r="B115" s="4" t="s">
        <v>1214</v>
      </c>
      <c r="C115" s="157" t="s">
        <v>1229</v>
      </c>
      <c r="D115" s="96" t="s">
        <v>277</v>
      </c>
      <c r="E115" s="157" t="s">
        <v>287</v>
      </c>
      <c r="F115" s="96" t="s">
        <v>2083</v>
      </c>
      <c r="G115" t="str">
        <f t="shared" si="0"/>
        <v>57b1</v>
      </c>
    </row>
    <row r="116" spans="1:7">
      <c r="A116" s="157" t="s">
        <v>251</v>
      </c>
      <c r="B116" s="32" t="s">
        <v>267</v>
      </c>
      <c r="C116" s="157" t="s">
        <v>267</v>
      </c>
      <c r="D116" s="96" t="s">
        <v>1287</v>
      </c>
      <c r="E116" s="157">
        <v>60</v>
      </c>
      <c r="F116" s="96" t="s">
        <v>1221</v>
      </c>
      <c r="G116" t="str">
        <f t="shared" si="0"/>
        <v>58</v>
      </c>
    </row>
    <row r="117" spans="1:7">
      <c r="A117" s="158" t="s">
        <v>954</v>
      </c>
      <c r="B117" s="96" t="s">
        <v>2086</v>
      </c>
      <c r="C117" s="158" t="s">
        <v>954</v>
      </c>
      <c r="D117" s="96" t="s">
        <v>1294</v>
      </c>
      <c r="E117" s="158" t="s">
        <v>954</v>
      </c>
      <c r="F117" s="96" t="s">
        <v>1226</v>
      </c>
      <c r="G117" t="str">
        <f t="shared" si="0"/>
        <v>58b</v>
      </c>
    </row>
    <row r="118" spans="1:7">
      <c r="A118" s="158" t="s">
        <v>954</v>
      </c>
      <c r="B118" s="96" t="s">
        <v>2087</v>
      </c>
      <c r="C118" s="158" t="s">
        <v>954</v>
      </c>
      <c r="D118" s="96" t="s">
        <v>2083</v>
      </c>
      <c r="E118" s="158" t="s">
        <v>954</v>
      </c>
      <c r="F118" s="96" t="s">
        <v>287</v>
      </c>
      <c r="G118" t="str">
        <f t="shared" si="0"/>
        <v>58b1</v>
      </c>
    </row>
    <row r="119" spans="1:7">
      <c r="A119" s="157" t="s">
        <v>1236</v>
      </c>
      <c r="B119" s="4" t="s">
        <v>1220</v>
      </c>
      <c r="C119" s="157" t="s">
        <v>1206</v>
      </c>
      <c r="D119" s="96" t="s">
        <v>1221</v>
      </c>
      <c r="E119" s="157">
        <v>62</v>
      </c>
      <c r="F119" s="96" t="s">
        <v>1237</v>
      </c>
      <c r="G119" t="str">
        <f t="shared" ref="G119:G182" si="1">IFERROR(LEFT(B119,2)+1,"")&amp;MID(B119,3,2)</f>
        <v>59a</v>
      </c>
    </row>
    <row r="120" spans="1:7">
      <c r="A120" s="157" t="s">
        <v>1239</v>
      </c>
      <c r="B120" s="4" t="s">
        <v>1225</v>
      </c>
      <c r="C120" s="157" t="s">
        <v>1210</v>
      </c>
      <c r="D120" s="96" t="s">
        <v>1226</v>
      </c>
      <c r="E120" s="157" t="s">
        <v>1240</v>
      </c>
      <c r="F120" s="96" t="s">
        <v>1240</v>
      </c>
      <c r="G120" t="str">
        <f t="shared" si="1"/>
        <v>59b</v>
      </c>
    </row>
    <row r="121" spans="1:7">
      <c r="A121" s="157" t="s">
        <v>1242</v>
      </c>
      <c r="B121" s="4" t="s">
        <v>1229</v>
      </c>
      <c r="C121" s="157" t="s">
        <v>277</v>
      </c>
      <c r="D121" s="96" t="s">
        <v>287</v>
      </c>
      <c r="E121" s="157" t="s">
        <v>294</v>
      </c>
      <c r="F121" s="96" t="s">
        <v>294</v>
      </c>
      <c r="G121" t="str">
        <f t="shared" si="1"/>
        <v>59b1</v>
      </c>
    </row>
    <row r="122" spans="1:7">
      <c r="A122" s="157" t="s">
        <v>1220</v>
      </c>
      <c r="B122" s="4" t="s">
        <v>1206</v>
      </c>
      <c r="C122" s="157" t="s">
        <v>1237</v>
      </c>
      <c r="D122" s="96" t="s">
        <v>1237</v>
      </c>
      <c r="E122" s="157" t="s">
        <v>1251</v>
      </c>
      <c r="F122" s="96" t="s">
        <v>2088</v>
      </c>
      <c r="G122" t="str">
        <f t="shared" si="1"/>
        <v>60a</v>
      </c>
    </row>
    <row r="123" spans="1:7">
      <c r="A123" s="157" t="s">
        <v>2090</v>
      </c>
      <c r="B123" s="4" t="s">
        <v>2435</v>
      </c>
      <c r="C123" s="157" t="s">
        <v>2091</v>
      </c>
      <c r="D123" s="96" t="s">
        <v>2091</v>
      </c>
      <c r="E123" s="157" t="s">
        <v>322</v>
      </c>
      <c r="F123" s="96" t="s">
        <v>2092</v>
      </c>
      <c r="G123" t="str">
        <f t="shared" si="1"/>
        <v>60a1</v>
      </c>
    </row>
    <row r="124" spans="1:7">
      <c r="A124" s="157" t="s">
        <v>1225</v>
      </c>
      <c r="B124" s="4" t="s">
        <v>1210</v>
      </c>
      <c r="C124" s="157" t="s">
        <v>1240</v>
      </c>
      <c r="D124" s="96" t="s">
        <v>1240</v>
      </c>
      <c r="E124" s="157" t="s">
        <v>326</v>
      </c>
      <c r="F124" s="96" t="s">
        <v>2094</v>
      </c>
      <c r="G124" t="str">
        <f t="shared" si="1"/>
        <v>60b</v>
      </c>
    </row>
    <row r="125" spans="1:7">
      <c r="B125" s="32" t="s">
        <v>23</v>
      </c>
      <c r="D125" s="32" t="s">
        <v>23</v>
      </c>
      <c r="E125" s="158" t="s">
        <v>954</v>
      </c>
      <c r="F125" s="32" t="s">
        <v>300</v>
      </c>
      <c r="G125" t="str">
        <f t="shared" si="1"/>
        <v/>
      </c>
    </row>
    <row r="126" spans="1:7">
      <c r="B126" s="32" t="s">
        <v>23</v>
      </c>
      <c r="D126" s="32" t="s">
        <v>23</v>
      </c>
      <c r="E126" s="157">
        <v>63</v>
      </c>
      <c r="F126" s="32" t="s">
        <v>303</v>
      </c>
      <c r="G126" t="str">
        <f t="shared" si="1"/>
        <v/>
      </c>
    </row>
    <row r="127" spans="1:7">
      <c r="B127" s="32" t="s">
        <v>23</v>
      </c>
      <c r="D127" s="32" t="s">
        <v>23</v>
      </c>
      <c r="E127" s="157">
        <v>65</v>
      </c>
      <c r="F127" s="96" t="s">
        <v>1261</v>
      </c>
      <c r="G127" t="str">
        <f t="shared" si="1"/>
        <v/>
      </c>
    </row>
    <row r="128" spans="1:7">
      <c r="B128" s="32" t="s">
        <v>23</v>
      </c>
      <c r="D128" s="32" t="s">
        <v>23</v>
      </c>
      <c r="E128" s="157" t="s">
        <v>307</v>
      </c>
      <c r="F128" s="96" t="s">
        <v>307</v>
      </c>
      <c r="G128" t="str">
        <f t="shared" si="1"/>
        <v/>
      </c>
    </row>
    <row r="129" spans="1:7">
      <c r="A129" s="158" t="s">
        <v>954</v>
      </c>
      <c r="B129" s="96" t="s">
        <v>280</v>
      </c>
      <c r="C129" s="158" t="s">
        <v>954</v>
      </c>
      <c r="D129" s="96" t="s">
        <v>297</v>
      </c>
      <c r="F129" s="32" t="s">
        <v>23</v>
      </c>
      <c r="G129" t="str">
        <f t="shared" si="1"/>
        <v>61</v>
      </c>
    </row>
    <row r="130" spans="1:7">
      <c r="A130" s="157" t="s">
        <v>264</v>
      </c>
      <c r="B130" s="33" t="s">
        <v>23</v>
      </c>
      <c r="C130" s="157" t="s">
        <v>280</v>
      </c>
      <c r="D130" s="33" t="s">
        <v>23</v>
      </c>
      <c r="E130" s="157">
        <v>66</v>
      </c>
      <c r="F130" s="32" t="s">
        <v>310</v>
      </c>
      <c r="G130" t="str">
        <f t="shared" si="1"/>
        <v/>
      </c>
    </row>
    <row r="131" spans="1:7">
      <c r="B131" s="32" t="s">
        <v>23</v>
      </c>
      <c r="D131" s="32" t="s">
        <v>23</v>
      </c>
      <c r="E131" s="157">
        <v>67</v>
      </c>
      <c r="F131" s="32" t="s">
        <v>313</v>
      </c>
      <c r="G131" t="str">
        <f t="shared" si="1"/>
        <v/>
      </c>
    </row>
    <row r="132" spans="1:7">
      <c r="A132" s="157" t="s">
        <v>267</v>
      </c>
      <c r="B132" s="32" t="s">
        <v>283</v>
      </c>
      <c r="C132" s="157" t="s">
        <v>283</v>
      </c>
      <c r="D132" s="32" t="s">
        <v>300</v>
      </c>
      <c r="E132" s="157">
        <v>68</v>
      </c>
      <c r="F132" s="32" t="s">
        <v>316</v>
      </c>
      <c r="G132" t="str">
        <f t="shared" si="1"/>
        <v>62</v>
      </c>
    </row>
    <row r="133" spans="1:7">
      <c r="A133" s="157" t="s">
        <v>273</v>
      </c>
      <c r="B133" s="32" t="s">
        <v>290</v>
      </c>
      <c r="C133" s="157" t="s">
        <v>303</v>
      </c>
      <c r="D133" s="32" t="s">
        <v>303</v>
      </c>
      <c r="E133" s="157">
        <v>71</v>
      </c>
      <c r="F133" s="32" t="s">
        <v>319</v>
      </c>
      <c r="G133" t="str">
        <f t="shared" si="1"/>
        <v>63</v>
      </c>
    </row>
    <row r="134" spans="1:7">
      <c r="A134" s="157" t="s">
        <v>297</v>
      </c>
      <c r="B134" s="32" t="s">
        <v>297</v>
      </c>
      <c r="C134" s="157" t="s">
        <v>313</v>
      </c>
      <c r="D134" s="32" t="s">
        <v>310</v>
      </c>
      <c r="F134" s="32" t="s">
        <v>23</v>
      </c>
      <c r="G134" t="str">
        <f t="shared" si="1"/>
        <v>64</v>
      </c>
    </row>
    <row r="135" spans="1:7">
      <c r="B135" s="32" t="s">
        <v>23</v>
      </c>
      <c r="D135" s="32" t="s">
        <v>23</v>
      </c>
      <c r="E135" s="157">
        <v>69</v>
      </c>
      <c r="F135" s="32" t="s">
        <v>1299</v>
      </c>
      <c r="G135" t="str">
        <f t="shared" si="1"/>
        <v/>
      </c>
    </row>
    <row r="136" spans="1:7">
      <c r="A136" s="157" t="s">
        <v>280</v>
      </c>
      <c r="B136" s="32" t="s">
        <v>300</v>
      </c>
      <c r="C136" s="157" t="s">
        <v>300</v>
      </c>
      <c r="D136" s="32" t="s">
        <v>313</v>
      </c>
      <c r="F136" s="32" t="s">
        <v>23</v>
      </c>
      <c r="G136" t="str">
        <f t="shared" si="1"/>
        <v>65</v>
      </c>
    </row>
    <row r="137" spans="1:7">
      <c r="B137" s="32" t="s">
        <v>23</v>
      </c>
      <c r="D137" s="32" t="s">
        <v>23</v>
      </c>
      <c r="E137" s="157">
        <v>50</v>
      </c>
      <c r="F137" s="32" t="s">
        <v>329</v>
      </c>
      <c r="G137" t="str">
        <f t="shared" si="1"/>
        <v/>
      </c>
    </row>
    <row r="138" spans="1:7">
      <c r="A138" s="157" t="s">
        <v>1287</v>
      </c>
      <c r="B138" s="4" t="s">
        <v>1261</v>
      </c>
      <c r="C138" s="157" t="s">
        <v>1288</v>
      </c>
      <c r="D138" s="96" t="s">
        <v>1288</v>
      </c>
      <c r="E138" s="157" t="s">
        <v>1289</v>
      </c>
      <c r="F138" s="96" t="s">
        <v>1289</v>
      </c>
      <c r="G138" t="str">
        <f t="shared" si="1"/>
        <v>66a</v>
      </c>
    </row>
    <row r="139" spans="1:7">
      <c r="A139" s="157" t="s">
        <v>1291</v>
      </c>
      <c r="B139" s="4" t="s">
        <v>2438</v>
      </c>
      <c r="C139" s="157" t="s">
        <v>1292</v>
      </c>
      <c r="D139" s="96" t="s">
        <v>1292</v>
      </c>
      <c r="E139" s="157" t="s">
        <v>332</v>
      </c>
      <c r="F139" s="96" t="s">
        <v>332</v>
      </c>
      <c r="G139" t="str">
        <f t="shared" si="1"/>
        <v>66a1</v>
      </c>
    </row>
    <row r="140" spans="1:7">
      <c r="A140" s="157" t="s">
        <v>1294</v>
      </c>
      <c r="B140" s="4" t="s">
        <v>307</v>
      </c>
      <c r="C140" s="157" t="s">
        <v>1295</v>
      </c>
      <c r="D140" s="96" t="s">
        <v>1295</v>
      </c>
      <c r="E140" s="157" t="s">
        <v>336</v>
      </c>
      <c r="F140" s="96" t="s">
        <v>336</v>
      </c>
      <c r="G140" t="str">
        <f t="shared" si="1"/>
        <v>66b</v>
      </c>
    </row>
    <row r="141" spans="1:7">
      <c r="A141" s="157" t="s">
        <v>283</v>
      </c>
      <c r="B141" s="32" t="s">
        <v>310</v>
      </c>
      <c r="C141" s="157" t="s">
        <v>319</v>
      </c>
      <c r="D141" s="32" t="s">
        <v>319</v>
      </c>
      <c r="E141" s="157">
        <v>73</v>
      </c>
      <c r="F141" s="32" t="s">
        <v>339</v>
      </c>
      <c r="G141" t="str">
        <f t="shared" si="1"/>
        <v>67</v>
      </c>
    </row>
    <row r="142" spans="1:7">
      <c r="A142" s="157" t="s">
        <v>290</v>
      </c>
      <c r="B142" s="32" t="s">
        <v>313</v>
      </c>
      <c r="C142" s="157" t="s">
        <v>1299</v>
      </c>
      <c r="D142" s="32" t="s">
        <v>1299</v>
      </c>
      <c r="E142" s="157">
        <v>74</v>
      </c>
      <c r="F142" s="32" t="s">
        <v>342</v>
      </c>
      <c r="G142" t="str">
        <f t="shared" si="1"/>
        <v>68</v>
      </c>
    </row>
    <row r="143" spans="1:7">
      <c r="B143" s="71" t="s">
        <v>23</v>
      </c>
      <c r="D143" s="71" t="s">
        <v>23</v>
      </c>
      <c r="E143" s="159"/>
      <c r="F143" s="71" t="s">
        <v>23</v>
      </c>
      <c r="G143" t="str">
        <f t="shared" si="1"/>
        <v/>
      </c>
    </row>
    <row r="144" spans="1:7">
      <c r="B144" s="32" t="s">
        <v>23</v>
      </c>
      <c r="C144" s="158" t="s">
        <v>954</v>
      </c>
      <c r="D144" s="96" t="s">
        <v>954</v>
      </c>
      <c r="E144" s="160" t="s">
        <v>954</v>
      </c>
      <c r="F144" s="96" t="s">
        <v>954</v>
      </c>
      <c r="G144" t="str">
        <f t="shared" si="1"/>
        <v/>
      </c>
    </row>
    <row r="145" spans="1:7">
      <c r="B145" s="32" t="s">
        <v>23</v>
      </c>
      <c r="C145" s="158" t="s">
        <v>954</v>
      </c>
      <c r="D145" s="96" t="s">
        <v>329</v>
      </c>
      <c r="E145" s="160" t="s">
        <v>954</v>
      </c>
      <c r="F145" s="32" t="s">
        <v>345</v>
      </c>
      <c r="G145" t="str">
        <f t="shared" si="1"/>
        <v/>
      </c>
    </row>
    <row r="146" spans="1:7">
      <c r="B146" s="32" t="s">
        <v>23</v>
      </c>
      <c r="C146" s="158" t="s">
        <v>954</v>
      </c>
      <c r="D146" s="96" t="s">
        <v>1312</v>
      </c>
      <c r="E146" s="160" t="s">
        <v>954</v>
      </c>
      <c r="F146" s="32" t="s">
        <v>348</v>
      </c>
      <c r="G146" t="str">
        <f t="shared" si="1"/>
        <v/>
      </c>
    </row>
    <row r="147" spans="1:7">
      <c r="B147" s="32" t="s">
        <v>23</v>
      </c>
      <c r="C147" s="158" t="s">
        <v>954</v>
      </c>
      <c r="D147" s="96" t="s">
        <v>339</v>
      </c>
      <c r="E147" s="160"/>
      <c r="F147" s="32" t="s">
        <v>23</v>
      </c>
      <c r="G147" t="str">
        <f t="shared" si="1"/>
        <v/>
      </c>
    </row>
    <row r="148" spans="1:7">
      <c r="B148" s="71" t="s">
        <v>23</v>
      </c>
      <c r="D148" s="71" t="s">
        <v>23</v>
      </c>
      <c r="E148" s="20"/>
      <c r="F148" s="20" t="s">
        <v>23</v>
      </c>
      <c r="G148" t="str">
        <f t="shared" si="1"/>
        <v/>
      </c>
    </row>
    <row r="149" spans="1:7">
      <c r="A149" s="157" t="s">
        <v>297</v>
      </c>
      <c r="B149" s="32" t="s">
        <v>316</v>
      </c>
      <c r="C149" s="157" t="s">
        <v>329</v>
      </c>
      <c r="D149" s="32" t="s">
        <v>342</v>
      </c>
      <c r="E149" s="157">
        <v>75</v>
      </c>
      <c r="F149" s="32" t="s">
        <v>351</v>
      </c>
      <c r="G149" t="str">
        <f t="shared" si="1"/>
        <v>69</v>
      </c>
    </row>
    <row r="150" spans="1:7">
      <c r="A150" s="157" t="s">
        <v>300</v>
      </c>
      <c r="B150" s="32" t="s">
        <v>319</v>
      </c>
      <c r="C150" s="157" t="s">
        <v>1312</v>
      </c>
      <c r="D150" s="32" t="s">
        <v>345</v>
      </c>
      <c r="E150" s="157">
        <v>76</v>
      </c>
      <c r="F150" s="32" t="s">
        <v>354</v>
      </c>
      <c r="G150" t="str">
        <f t="shared" si="1"/>
        <v>70</v>
      </c>
    </row>
    <row r="151" spans="1:7">
      <c r="A151" s="158" t="s">
        <v>954</v>
      </c>
      <c r="B151" s="32" t="s">
        <v>1299</v>
      </c>
      <c r="C151" s="158" t="s">
        <v>954</v>
      </c>
      <c r="D151" s="32" t="s">
        <v>348</v>
      </c>
      <c r="E151" s="158" t="s">
        <v>954</v>
      </c>
      <c r="F151" s="32" t="s">
        <v>1328</v>
      </c>
      <c r="G151" t="str">
        <f t="shared" si="1"/>
        <v>71</v>
      </c>
    </row>
    <row r="152" spans="1:7">
      <c r="A152" s="158" t="s">
        <v>954</v>
      </c>
      <c r="B152" s="32" t="s">
        <v>329</v>
      </c>
      <c r="C152" s="157" t="s">
        <v>339</v>
      </c>
      <c r="D152" s="32" t="s">
        <v>351</v>
      </c>
      <c r="E152" s="157">
        <v>77</v>
      </c>
      <c r="F152" s="32" t="s">
        <v>373</v>
      </c>
      <c r="G152" t="str">
        <f t="shared" si="1"/>
        <v>72</v>
      </c>
    </row>
    <row r="153" spans="1:7">
      <c r="A153" s="157" t="s">
        <v>303</v>
      </c>
      <c r="B153" s="32" t="s">
        <v>1312</v>
      </c>
      <c r="C153" s="157" t="s">
        <v>342</v>
      </c>
      <c r="D153" s="32" t="s">
        <v>354</v>
      </c>
      <c r="E153" s="157">
        <v>78</v>
      </c>
      <c r="F153" s="32" t="s">
        <v>1358</v>
      </c>
      <c r="G153" t="str">
        <f t="shared" si="1"/>
        <v>73</v>
      </c>
    </row>
    <row r="154" spans="1:7">
      <c r="A154" s="157" t="s">
        <v>313</v>
      </c>
      <c r="B154" s="32" t="s">
        <v>339</v>
      </c>
      <c r="C154" s="157" t="s">
        <v>348</v>
      </c>
      <c r="D154" s="32" t="s">
        <v>1328</v>
      </c>
      <c r="E154" s="157">
        <v>80</v>
      </c>
      <c r="F154" s="32" t="s">
        <v>381</v>
      </c>
      <c r="G154" t="str">
        <f t="shared" si="1"/>
        <v>74</v>
      </c>
    </row>
    <row r="155" spans="1:7">
      <c r="A155" s="158" t="s">
        <v>954</v>
      </c>
      <c r="B155" s="32" t="s">
        <v>342</v>
      </c>
      <c r="C155" s="158" t="s">
        <v>954</v>
      </c>
      <c r="D155" s="32" t="s">
        <v>373</v>
      </c>
      <c r="E155" s="158" t="s">
        <v>954</v>
      </c>
      <c r="F155" s="32" t="s">
        <v>384</v>
      </c>
      <c r="G155" t="str">
        <f t="shared" si="1"/>
        <v>75</v>
      </c>
    </row>
    <row r="156" spans="1:7">
      <c r="A156" s="158" t="s">
        <v>954</v>
      </c>
      <c r="B156" s="32" t="s">
        <v>345</v>
      </c>
      <c r="C156" s="158" t="s">
        <v>954</v>
      </c>
      <c r="D156" s="32" t="s">
        <v>1358</v>
      </c>
      <c r="E156" s="158" t="s">
        <v>954</v>
      </c>
      <c r="F156" s="32" t="s">
        <v>387</v>
      </c>
      <c r="G156" t="str">
        <f t="shared" si="1"/>
        <v>76</v>
      </c>
    </row>
    <row r="157" spans="1:7">
      <c r="A157" s="158" t="s">
        <v>954</v>
      </c>
      <c r="B157" s="32" t="s">
        <v>348</v>
      </c>
      <c r="C157" s="158" t="s">
        <v>954</v>
      </c>
      <c r="D157" s="32" t="s">
        <v>381</v>
      </c>
      <c r="E157" s="158" t="s">
        <v>954</v>
      </c>
      <c r="F157" s="32" t="s">
        <v>390</v>
      </c>
      <c r="G157" t="str">
        <f t="shared" si="1"/>
        <v>77</v>
      </c>
    </row>
    <row r="158" spans="1:7">
      <c r="A158" s="157" t="s">
        <v>310</v>
      </c>
      <c r="B158" s="32" t="s">
        <v>351</v>
      </c>
      <c r="C158" s="157" t="s">
        <v>345</v>
      </c>
      <c r="D158" s="32" t="s">
        <v>384</v>
      </c>
      <c r="E158" s="157">
        <v>79</v>
      </c>
      <c r="F158" s="32" t="s">
        <v>393</v>
      </c>
      <c r="G158" t="str">
        <f t="shared" si="1"/>
        <v>78</v>
      </c>
    </row>
    <row r="159" spans="1:7">
      <c r="A159" s="157" t="s">
        <v>1331</v>
      </c>
      <c r="B159" s="4" t="s">
        <v>1361</v>
      </c>
      <c r="C159" s="157" t="s">
        <v>1332</v>
      </c>
      <c r="D159" s="96" t="s">
        <v>2108</v>
      </c>
      <c r="E159" s="157" t="s">
        <v>357</v>
      </c>
      <c r="F159" s="96" t="s">
        <v>1371</v>
      </c>
      <c r="G159" t="str">
        <f t="shared" si="1"/>
        <v>78a</v>
      </c>
    </row>
    <row r="160" spans="1:7">
      <c r="A160" s="157" t="s">
        <v>1334</v>
      </c>
      <c r="B160" s="4" t="s">
        <v>2440</v>
      </c>
      <c r="C160" s="157" t="s">
        <v>1335</v>
      </c>
      <c r="D160" s="96" t="s">
        <v>2110</v>
      </c>
      <c r="E160" s="157" t="s">
        <v>361</v>
      </c>
      <c r="F160" s="96" t="s">
        <v>1375</v>
      </c>
      <c r="G160" t="str">
        <f t="shared" si="1"/>
        <v>78b</v>
      </c>
    </row>
    <row r="161" spans="1:7">
      <c r="A161" s="157" t="s">
        <v>1338</v>
      </c>
      <c r="B161" s="4" t="s">
        <v>2441</v>
      </c>
      <c r="C161" s="157" t="s">
        <v>1339</v>
      </c>
      <c r="D161" s="96" t="s">
        <v>2112</v>
      </c>
      <c r="E161" s="157" t="s">
        <v>364</v>
      </c>
      <c r="F161" s="96" t="s">
        <v>2113</v>
      </c>
      <c r="G161" t="str">
        <f t="shared" si="1"/>
        <v>78c</v>
      </c>
    </row>
    <row r="162" spans="1:7">
      <c r="A162" s="157" t="s">
        <v>1342</v>
      </c>
      <c r="B162" s="4" t="s">
        <v>2442</v>
      </c>
      <c r="C162" s="157" t="s">
        <v>1343</v>
      </c>
      <c r="D162" s="96" t="s">
        <v>2115</v>
      </c>
      <c r="E162" s="157" t="s">
        <v>367</v>
      </c>
      <c r="F162" s="96" t="s">
        <v>2116</v>
      </c>
      <c r="G162" t="str">
        <f t="shared" si="1"/>
        <v>78d</v>
      </c>
    </row>
    <row r="163" spans="1:7">
      <c r="A163" s="157" t="s">
        <v>1346</v>
      </c>
      <c r="B163" s="32" t="s">
        <v>2444</v>
      </c>
      <c r="C163" s="157" t="s">
        <v>1347</v>
      </c>
      <c r="D163" s="96" t="s">
        <v>2119</v>
      </c>
      <c r="E163" s="157" t="s">
        <v>370</v>
      </c>
      <c r="F163" s="96" t="s">
        <v>2120</v>
      </c>
      <c r="G163" t="str">
        <f t="shared" si="1"/>
        <v>78e</v>
      </c>
    </row>
    <row r="164" spans="1:7">
      <c r="A164" s="158" t="s">
        <v>954</v>
      </c>
      <c r="B164" s="96" t="s">
        <v>354</v>
      </c>
      <c r="C164" s="158" t="s">
        <v>954</v>
      </c>
      <c r="D164" s="96" t="s">
        <v>387</v>
      </c>
      <c r="E164" s="158" t="s">
        <v>954</v>
      </c>
      <c r="F164" s="32" t="s">
        <v>409</v>
      </c>
      <c r="G164" t="str">
        <f t="shared" si="1"/>
        <v>79</v>
      </c>
    </row>
    <row r="165" spans="1:7">
      <c r="A165" s="158" t="s">
        <v>954</v>
      </c>
      <c r="B165" s="96" t="s">
        <v>1328</v>
      </c>
      <c r="C165" s="158" t="s">
        <v>954</v>
      </c>
      <c r="D165" s="96" t="s">
        <v>390</v>
      </c>
      <c r="E165" s="158" t="s">
        <v>954</v>
      </c>
      <c r="F165" s="32" t="s">
        <v>412</v>
      </c>
      <c r="G165" t="str">
        <f t="shared" si="1"/>
        <v>80</v>
      </c>
    </row>
    <row r="166" spans="1:7">
      <c r="A166" s="156"/>
      <c r="B166" s="49" t="s">
        <v>23</v>
      </c>
      <c r="C166" s="156"/>
      <c r="D166" s="49" t="s">
        <v>23</v>
      </c>
      <c r="E166" s="156"/>
      <c r="F166" s="49" t="s">
        <v>23</v>
      </c>
      <c r="G166" t="str">
        <f t="shared" si="1"/>
        <v/>
      </c>
    </row>
    <row r="167" spans="1:7">
      <c r="B167" s="71" t="s">
        <v>23</v>
      </c>
      <c r="D167" s="71" t="s">
        <v>23</v>
      </c>
      <c r="F167" s="71" t="s">
        <v>23</v>
      </c>
      <c r="G167" t="str">
        <f t="shared" si="1"/>
        <v/>
      </c>
    </row>
    <row r="168" spans="1:7">
      <c r="A168" s="157" t="s">
        <v>354</v>
      </c>
      <c r="B168" s="32" t="s">
        <v>373</v>
      </c>
      <c r="C168" s="157" t="s">
        <v>409</v>
      </c>
      <c r="D168" s="32" t="s">
        <v>393</v>
      </c>
      <c r="E168" s="157">
        <v>91</v>
      </c>
      <c r="F168" s="32" t="s">
        <v>415</v>
      </c>
      <c r="G168" t="str">
        <f t="shared" si="1"/>
        <v>81</v>
      </c>
    </row>
    <row r="169" spans="1:7">
      <c r="A169" s="157" t="s">
        <v>351</v>
      </c>
      <c r="B169" s="32" t="s">
        <v>1358</v>
      </c>
      <c r="C169" s="157" t="s">
        <v>393</v>
      </c>
      <c r="D169" s="32" t="s">
        <v>409</v>
      </c>
      <c r="E169" s="157">
        <v>90</v>
      </c>
      <c r="F169" s="32" t="s">
        <v>418</v>
      </c>
      <c r="G169" t="str">
        <f t="shared" si="1"/>
        <v>82</v>
      </c>
    </row>
    <row r="170" spans="1:7">
      <c r="B170" s="32" t="s">
        <v>23</v>
      </c>
      <c r="D170" s="32" t="s">
        <v>23</v>
      </c>
      <c r="E170" s="161" t="s">
        <v>954</v>
      </c>
      <c r="F170" s="32" t="s">
        <v>421</v>
      </c>
      <c r="G170" t="str">
        <f t="shared" si="1"/>
        <v/>
      </c>
    </row>
    <row r="171" spans="1:7">
      <c r="A171" s="157" t="s">
        <v>316</v>
      </c>
      <c r="B171" s="32" t="s">
        <v>381</v>
      </c>
      <c r="C171" s="157" t="s">
        <v>351</v>
      </c>
      <c r="D171" s="32" t="s">
        <v>412</v>
      </c>
      <c r="E171" s="157">
        <v>81</v>
      </c>
      <c r="F171" s="32" t="s">
        <v>424</v>
      </c>
      <c r="G171" t="str">
        <f t="shared" si="1"/>
        <v>83</v>
      </c>
    </row>
    <row r="172" spans="1:7">
      <c r="A172" s="157" t="s">
        <v>1288</v>
      </c>
      <c r="B172" s="4" t="s">
        <v>1370</v>
      </c>
      <c r="C172" s="157" t="s">
        <v>1361</v>
      </c>
      <c r="D172" s="96" t="s">
        <v>2124</v>
      </c>
      <c r="E172" s="157" t="s">
        <v>378</v>
      </c>
      <c r="F172" s="96" t="s">
        <v>1451</v>
      </c>
      <c r="G172" t="str">
        <f t="shared" si="1"/>
        <v>83a</v>
      </c>
    </row>
    <row r="173" spans="1:7">
      <c r="A173" s="157" t="s">
        <v>319</v>
      </c>
      <c r="B173" s="32" t="s">
        <v>384</v>
      </c>
      <c r="C173" s="157" t="s">
        <v>354</v>
      </c>
      <c r="D173" s="32" t="s">
        <v>415</v>
      </c>
      <c r="E173" s="157">
        <v>82</v>
      </c>
      <c r="F173" s="32" t="s">
        <v>427</v>
      </c>
      <c r="G173" t="str">
        <f t="shared" si="1"/>
        <v>84</v>
      </c>
    </row>
    <row r="174" spans="1:7">
      <c r="A174" s="157" t="s">
        <v>1299</v>
      </c>
      <c r="B174" s="32" t="s">
        <v>387</v>
      </c>
      <c r="C174" s="157" t="s">
        <v>1328</v>
      </c>
      <c r="D174" s="32" t="s">
        <v>418</v>
      </c>
      <c r="E174" s="157">
        <v>83</v>
      </c>
      <c r="F174" s="32" t="s">
        <v>430</v>
      </c>
      <c r="G174" t="str">
        <f t="shared" si="1"/>
        <v>85</v>
      </c>
    </row>
    <row r="175" spans="1:7">
      <c r="A175" s="157" t="s">
        <v>329</v>
      </c>
      <c r="B175" s="32" t="s">
        <v>390</v>
      </c>
      <c r="C175" s="157" t="s">
        <v>373</v>
      </c>
      <c r="D175" s="32" t="s">
        <v>421</v>
      </c>
      <c r="E175" s="157">
        <v>84</v>
      </c>
      <c r="F175" s="32" t="s">
        <v>433</v>
      </c>
      <c r="G175" t="str">
        <f t="shared" si="1"/>
        <v>86</v>
      </c>
    </row>
    <row r="176" spans="1:7">
      <c r="A176" s="157" t="s">
        <v>1369</v>
      </c>
      <c r="B176" s="4" t="s">
        <v>1371</v>
      </c>
      <c r="C176" s="157" t="s">
        <v>1370</v>
      </c>
      <c r="D176" s="96" t="s">
        <v>1451</v>
      </c>
      <c r="E176" s="157">
        <v>86</v>
      </c>
      <c r="F176" s="96" t="s">
        <v>1552</v>
      </c>
      <c r="G176" t="str">
        <f t="shared" si="1"/>
        <v>87a</v>
      </c>
    </row>
    <row r="177" spans="1:7">
      <c r="A177" s="157" t="s">
        <v>1373</v>
      </c>
      <c r="B177" s="4" t="s">
        <v>1375</v>
      </c>
      <c r="C177" s="157" t="s">
        <v>1374</v>
      </c>
      <c r="D177" s="96" t="s">
        <v>1464</v>
      </c>
      <c r="E177" s="157" t="s">
        <v>1375</v>
      </c>
      <c r="F177" s="96" t="s">
        <v>1555</v>
      </c>
      <c r="G177" t="str">
        <f t="shared" si="1"/>
        <v>87b</v>
      </c>
    </row>
    <row r="178" spans="1:7">
      <c r="A178" s="157" t="s">
        <v>1377</v>
      </c>
      <c r="B178" s="4" t="s">
        <v>397</v>
      </c>
      <c r="C178" s="157" t="s">
        <v>1378</v>
      </c>
      <c r="D178" s="96" t="s">
        <v>1473</v>
      </c>
      <c r="E178" s="157" t="s">
        <v>397</v>
      </c>
      <c r="F178" s="96" t="s">
        <v>1557</v>
      </c>
      <c r="G178" t="str">
        <f t="shared" si="1"/>
        <v>87b1</v>
      </c>
    </row>
    <row r="179" spans="1:7">
      <c r="A179" s="157" t="s">
        <v>1380</v>
      </c>
      <c r="B179" s="4" t="s">
        <v>400</v>
      </c>
      <c r="C179" s="157" t="s">
        <v>1381</v>
      </c>
      <c r="D179" s="96" t="s">
        <v>1468</v>
      </c>
      <c r="E179" s="157" t="s">
        <v>400</v>
      </c>
      <c r="F179" s="96" t="s">
        <v>2132</v>
      </c>
      <c r="G179" t="str">
        <f t="shared" si="1"/>
        <v>87b2</v>
      </c>
    </row>
    <row r="180" spans="1:7">
      <c r="A180" s="157" t="s">
        <v>1383</v>
      </c>
      <c r="B180" s="4" t="s">
        <v>403</v>
      </c>
      <c r="C180" s="157" t="s">
        <v>1384</v>
      </c>
      <c r="D180" s="96" t="s">
        <v>2135</v>
      </c>
      <c r="E180" s="157" t="s">
        <v>403</v>
      </c>
      <c r="F180" s="96" t="s">
        <v>2136</v>
      </c>
      <c r="G180" t="str">
        <f t="shared" si="1"/>
        <v>87b3</v>
      </c>
    </row>
    <row r="181" spans="1:7">
      <c r="A181" s="157" t="s">
        <v>1386</v>
      </c>
      <c r="B181" s="4" t="s">
        <v>406</v>
      </c>
      <c r="C181" s="157" t="s">
        <v>1387</v>
      </c>
      <c r="D181" s="96" t="s">
        <v>2139</v>
      </c>
      <c r="E181" s="157" t="s">
        <v>406</v>
      </c>
      <c r="F181" s="96" t="s">
        <v>2140</v>
      </c>
      <c r="G181" t="str">
        <f t="shared" si="1"/>
        <v>87b4</v>
      </c>
    </row>
    <row r="182" spans="1:7">
      <c r="A182" s="157" t="s">
        <v>342</v>
      </c>
      <c r="B182" s="32" t="s">
        <v>409</v>
      </c>
      <c r="C182" s="157" t="s">
        <v>384</v>
      </c>
      <c r="D182" s="32" t="s">
        <v>427</v>
      </c>
      <c r="E182" s="157">
        <v>87</v>
      </c>
      <c r="F182" s="32" t="s">
        <v>439</v>
      </c>
      <c r="G182" t="str">
        <f t="shared" si="1"/>
        <v>88</v>
      </c>
    </row>
    <row r="183" spans="1:7">
      <c r="A183" s="157" t="s">
        <v>345</v>
      </c>
      <c r="B183" s="32" t="s">
        <v>412</v>
      </c>
      <c r="C183" s="157" t="s">
        <v>387</v>
      </c>
      <c r="D183" s="32" t="s">
        <v>430</v>
      </c>
      <c r="E183" s="157">
        <v>88</v>
      </c>
      <c r="F183" s="32" t="s">
        <v>442</v>
      </c>
      <c r="G183" t="str">
        <f t="shared" ref="G183:G195" si="2">IFERROR(LEFT(B183,2)+1,"")&amp;MID(B183,3,2)</f>
        <v>89</v>
      </c>
    </row>
    <row r="184" spans="1:7">
      <c r="A184" s="158">
        <v>160</v>
      </c>
      <c r="B184" s="32" t="s">
        <v>415</v>
      </c>
      <c r="C184" s="158">
        <v>173</v>
      </c>
      <c r="D184" s="32" t="s">
        <v>433</v>
      </c>
      <c r="E184" s="158">
        <v>181</v>
      </c>
      <c r="F184" s="32" t="s">
        <v>445</v>
      </c>
      <c r="G184" t="str">
        <f t="shared" si="2"/>
        <v>90</v>
      </c>
    </row>
    <row r="185" spans="1:7">
      <c r="A185" s="157" t="s">
        <v>348</v>
      </c>
      <c r="B185" s="32" t="s">
        <v>418</v>
      </c>
      <c r="C185" s="157" t="s">
        <v>390</v>
      </c>
      <c r="D185" s="32" t="s">
        <v>436</v>
      </c>
      <c r="E185" s="157">
        <v>89</v>
      </c>
      <c r="F185" s="32" t="s">
        <v>448</v>
      </c>
      <c r="G185" t="str">
        <f t="shared" si="2"/>
        <v>91</v>
      </c>
    </row>
    <row r="186" spans="1:7">
      <c r="A186" s="157" t="s">
        <v>1328</v>
      </c>
      <c r="B186" s="32" t="s">
        <v>421</v>
      </c>
      <c r="C186" s="157" t="s">
        <v>412</v>
      </c>
      <c r="D186" s="32" t="s">
        <v>439</v>
      </c>
      <c r="E186" s="157">
        <v>92</v>
      </c>
      <c r="F186" s="32" t="s">
        <v>451</v>
      </c>
      <c r="G186" t="str">
        <f t="shared" si="2"/>
        <v>92</v>
      </c>
    </row>
    <row r="187" spans="1:7">
      <c r="A187" s="157" t="s">
        <v>373</v>
      </c>
      <c r="B187" s="32" t="s">
        <v>424</v>
      </c>
      <c r="C187" s="157" t="s">
        <v>415</v>
      </c>
      <c r="D187" s="32" t="s">
        <v>442</v>
      </c>
      <c r="E187" s="157">
        <v>93</v>
      </c>
      <c r="F187" s="32" t="s">
        <v>454</v>
      </c>
      <c r="G187" t="str">
        <f t="shared" si="2"/>
        <v>93</v>
      </c>
    </row>
    <row r="188" spans="1:7">
      <c r="A188" s="157" t="s">
        <v>1358</v>
      </c>
      <c r="B188" s="32" t="s">
        <v>427</v>
      </c>
      <c r="C188" s="157" t="s">
        <v>418</v>
      </c>
      <c r="D188" s="32" t="s">
        <v>445</v>
      </c>
      <c r="E188" s="157">
        <v>94</v>
      </c>
      <c r="F188" s="32" t="s">
        <v>457</v>
      </c>
      <c r="G188" t="str">
        <f t="shared" si="2"/>
        <v>94</v>
      </c>
    </row>
    <row r="189" spans="1:7">
      <c r="A189" s="157" t="s">
        <v>381</v>
      </c>
      <c r="B189" s="32" t="s">
        <v>430</v>
      </c>
      <c r="C189" s="157" t="s">
        <v>421</v>
      </c>
      <c r="D189" s="32" t="s">
        <v>448</v>
      </c>
      <c r="E189" s="157">
        <v>95</v>
      </c>
      <c r="F189" s="32" t="s">
        <v>460</v>
      </c>
      <c r="G189" t="str">
        <f t="shared" si="2"/>
        <v>95</v>
      </c>
    </row>
    <row r="190" spans="1:7">
      <c r="A190" s="177" t="s">
        <v>954</v>
      </c>
      <c r="B190" s="32" t="s">
        <v>433</v>
      </c>
      <c r="C190" s="177" t="s">
        <v>954</v>
      </c>
      <c r="D190" s="32" t="s">
        <v>451</v>
      </c>
      <c r="E190" s="161" t="s">
        <v>954</v>
      </c>
      <c r="F190" s="32" t="s">
        <v>2142</v>
      </c>
      <c r="G190" t="str">
        <f t="shared" si="2"/>
        <v>96</v>
      </c>
    </row>
    <row r="191" spans="1:7">
      <c r="A191" s="177" t="s">
        <v>954</v>
      </c>
      <c r="B191" s="32" t="s">
        <v>436</v>
      </c>
      <c r="C191" s="177" t="s">
        <v>954</v>
      </c>
      <c r="D191" s="32" t="s">
        <v>454</v>
      </c>
      <c r="E191" s="161" t="s">
        <v>954</v>
      </c>
      <c r="F191" s="32" t="s">
        <v>470</v>
      </c>
      <c r="G191" t="str">
        <f t="shared" si="2"/>
        <v>97</v>
      </c>
    </row>
    <row r="192" spans="1:7">
      <c r="A192" s="157" t="s">
        <v>1312</v>
      </c>
      <c r="B192" s="32" t="s">
        <v>439</v>
      </c>
      <c r="C192" s="157" t="s">
        <v>1358</v>
      </c>
      <c r="D192" s="32" t="s">
        <v>457</v>
      </c>
      <c r="E192" s="157">
        <v>85</v>
      </c>
      <c r="F192" s="32" t="s">
        <v>1546</v>
      </c>
      <c r="G192" t="str">
        <f t="shared" si="2"/>
        <v>98</v>
      </c>
    </row>
    <row r="193" spans="1:11">
      <c r="A193" s="157" t="s">
        <v>23</v>
      </c>
      <c r="B193" s="71" t="s">
        <v>23</v>
      </c>
      <c r="C193" s="157" t="s">
        <v>23</v>
      </c>
      <c r="D193" s="71" t="s">
        <v>23</v>
      </c>
      <c r="E193" s="157" t="s">
        <v>23</v>
      </c>
      <c r="F193" s="71" t="s">
        <v>23</v>
      </c>
      <c r="G193" t="str">
        <f t="shared" si="2"/>
        <v/>
      </c>
    </row>
    <row r="194" spans="1:11">
      <c r="A194" s="157" t="s">
        <v>387</v>
      </c>
      <c r="B194" s="32" t="s">
        <v>442</v>
      </c>
      <c r="C194" s="157" t="s">
        <v>427</v>
      </c>
      <c r="D194" s="32" t="s">
        <v>460</v>
      </c>
      <c r="E194" s="157">
        <v>97</v>
      </c>
      <c r="F194" s="32" t="s">
        <v>477</v>
      </c>
      <c r="G194" t="str">
        <f t="shared" si="2"/>
        <v>99</v>
      </c>
    </row>
    <row r="195" spans="1:11">
      <c r="A195" s="157" t="s">
        <v>393</v>
      </c>
      <c r="B195" s="32" t="s">
        <v>445</v>
      </c>
      <c r="C195" s="157" t="s">
        <v>433</v>
      </c>
      <c r="D195" s="32" t="s">
        <v>2142</v>
      </c>
      <c r="E195" s="157">
        <v>99</v>
      </c>
      <c r="F195" s="32" t="s">
        <v>480</v>
      </c>
      <c r="G195" t="str">
        <f t="shared" si="2"/>
        <v>100</v>
      </c>
    </row>
    <row r="196" spans="1:11">
      <c r="A196" s="157" t="s">
        <v>23</v>
      </c>
      <c r="B196" s="71" t="s">
        <v>23</v>
      </c>
      <c r="C196" s="157" t="s">
        <v>23</v>
      </c>
      <c r="D196" s="71" t="s">
        <v>23</v>
      </c>
      <c r="E196" s="157" t="s">
        <v>23</v>
      </c>
      <c r="F196" s="71" t="s">
        <v>23</v>
      </c>
      <c r="G196" t="str">
        <f>IFERROR(LEFT(B196,2)+1,"")&amp;MID(B196,3,2)</f>
        <v/>
      </c>
    </row>
    <row r="197" spans="1:11">
      <c r="A197" s="157" t="s">
        <v>415</v>
      </c>
      <c r="B197" s="96" t="s">
        <v>448</v>
      </c>
      <c r="C197" s="157" t="s">
        <v>442</v>
      </c>
      <c r="D197" s="96" t="s">
        <v>470</v>
      </c>
      <c r="E197" s="157">
        <v>102</v>
      </c>
      <c r="F197" s="32" t="s">
        <v>487</v>
      </c>
      <c r="G197" t="str">
        <f t="shared" ref="G197" si="3">IFERROR(LEFT(B197,2)+1,"")&amp;MID(B197,3,2)</f>
        <v>110</v>
      </c>
    </row>
    <row r="198" spans="1:11">
      <c r="A198" s="163" t="s">
        <v>954</v>
      </c>
      <c r="B198" s="167" t="s">
        <v>451</v>
      </c>
      <c r="C198" s="163" t="s">
        <v>954</v>
      </c>
      <c r="D198" s="167" t="s">
        <v>1546</v>
      </c>
      <c r="E198" s="163" t="s">
        <v>954</v>
      </c>
      <c r="F198" s="32" t="s">
        <v>497</v>
      </c>
      <c r="G198" t="str">
        <f>IFERROR(LEFT(B198,3)+1,"")&amp;MID(B198,4,2)</f>
        <v>102</v>
      </c>
    </row>
    <row r="199" spans="1:11">
      <c r="A199" s="163" t="s">
        <v>954</v>
      </c>
      <c r="B199" s="32" t="s">
        <v>454</v>
      </c>
      <c r="C199" s="163" t="s">
        <v>954</v>
      </c>
      <c r="D199" s="96" t="s">
        <v>477</v>
      </c>
      <c r="E199" s="163" t="s">
        <v>954</v>
      </c>
      <c r="F199" s="32" t="s">
        <v>500</v>
      </c>
      <c r="G199" t="str">
        <f t="shared" ref="G199:G207" si="4">IFERROR(LEFT(B199,3)+1,"")&amp;MID(B199,4,2)</f>
        <v>103</v>
      </c>
    </row>
    <row r="200" spans="1:11">
      <c r="A200" s="157" t="s">
        <v>418</v>
      </c>
      <c r="B200" s="167" t="s">
        <v>457</v>
      </c>
      <c r="C200" s="157" t="s">
        <v>445</v>
      </c>
      <c r="D200" s="167" t="s">
        <v>480</v>
      </c>
      <c r="E200" s="157">
        <v>103</v>
      </c>
      <c r="F200" s="32" t="s">
        <v>503</v>
      </c>
      <c r="G200" t="str">
        <f t="shared" si="4"/>
        <v>104</v>
      </c>
    </row>
    <row r="201" spans="1:11">
      <c r="A201" s="157" t="s">
        <v>412</v>
      </c>
      <c r="B201" s="96" t="s">
        <v>460</v>
      </c>
      <c r="C201" s="157" t="s">
        <v>439</v>
      </c>
      <c r="D201" s="96" t="s">
        <v>487</v>
      </c>
      <c r="E201" s="157">
        <v>101</v>
      </c>
      <c r="F201" s="32" t="s">
        <v>506</v>
      </c>
      <c r="G201" t="str">
        <f t="shared" si="4"/>
        <v>105</v>
      </c>
    </row>
    <row r="202" spans="1:11">
      <c r="A202" s="163" t="s">
        <v>954</v>
      </c>
      <c r="B202" s="167" t="s">
        <v>2142</v>
      </c>
      <c r="C202" s="163" t="s">
        <v>954</v>
      </c>
      <c r="D202" s="167" t="s">
        <v>497</v>
      </c>
      <c r="E202" s="163" t="s">
        <v>954</v>
      </c>
      <c r="F202" s="32" t="s">
        <v>509</v>
      </c>
      <c r="G202" t="str">
        <f t="shared" si="4"/>
        <v>106</v>
      </c>
    </row>
    <row r="203" spans="1:11">
      <c r="A203" s="163" t="s">
        <v>954</v>
      </c>
      <c r="B203" s="32" t="s">
        <v>463</v>
      </c>
      <c r="C203" s="163" t="s">
        <v>954</v>
      </c>
      <c r="D203" s="96" t="s">
        <v>2150</v>
      </c>
      <c r="E203" s="163" t="s">
        <v>954</v>
      </c>
      <c r="F203" s="96" t="s">
        <v>1702</v>
      </c>
      <c r="G203" t="str">
        <f t="shared" si="4"/>
        <v>106a</v>
      </c>
    </row>
    <row r="204" spans="1:11">
      <c r="A204" s="163" t="s">
        <v>954</v>
      </c>
      <c r="B204" s="167" t="s">
        <v>467</v>
      </c>
      <c r="C204" s="163" t="s">
        <v>954</v>
      </c>
      <c r="D204" s="167" t="s">
        <v>2152</v>
      </c>
      <c r="E204" s="163" t="s">
        <v>954</v>
      </c>
      <c r="F204" s="96" t="s">
        <v>1704</v>
      </c>
      <c r="G204" t="str">
        <f t="shared" si="4"/>
        <v>106b</v>
      </c>
    </row>
    <row r="205" spans="1:11">
      <c r="A205" s="157" t="s">
        <v>409</v>
      </c>
      <c r="B205" s="96" t="s">
        <v>470</v>
      </c>
      <c r="C205" s="157" t="s">
        <v>436</v>
      </c>
      <c r="D205" s="96" t="s">
        <v>500</v>
      </c>
      <c r="E205" s="157">
        <v>100</v>
      </c>
      <c r="F205" s="32" t="s">
        <v>513</v>
      </c>
      <c r="G205" t="str">
        <f t="shared" si="4"/>
        <v>107</v>
      </c>
    </row>
    <row r="206" spans="1:11">
      <c r="A206" s="157" t="s">
        <v>421</v>
      </c>
      <c r="B206" s="167" t="s">
        <v>1546</v>
      </c>
      <c r="C206" s="157" t="s">
        <v>448</v>
      </c>
      <c r="D206" s="167" t="s">
        <v>503</v>
      </c>
      <c r="E206" s="157">
        <v>104</v>
      </c>
      <c r="F206" s="32" t="s">
        <v>516</v>
      </c>
      <c r="G206" t="str">
        <f t="shared" si="4"/>
        <v>108</v>
      </c>
    </row>
    <row r="207" spans="1:11">
      <c r="A207" s="163" t="s">
        <v>954</v>
      </c>
      <c r="B207" s="32" t="s">
        <v>477</v>
      </c>
      <c r="C207" s="163" t="s">
        <v>954</v>
      </c>
      <c r="D207" s="96" t="s">
        <v>506</v>
      </c>
      <c r="E207" s="163" t="s">
        <v>954</v>
      </c>
      <c r="F207" s="32" t="s">
        <v>1603</v>
      </c>
      <c r="G207" t="str">
        <f t="shared" si="4"/>
        <v>109</v>
      </c>
    </row>
    <row r="208" spans="1:11">
      <c r="A208" s="157">
        <v>92</v>
      </c>
      <c r="B208" s="84" t="s">
        <v>480</v>
      </c>
      <c r="C208" s="157">
        <v>101</v>
      </c>
      <c r="D208" s="84" t="s">
        <v>509</v>
      </c>
      <c r="E208" s="157">
        <v>105</v>
      </c>
      <c r="F208" s="84" t="s">
        <v>533</v>
      </c>
      <c r="G208" t="str">
        <f>IFERROR(LEFT(B208,3)+1,"")&amp;MID(B208,4,2)</f>
        <v>110</v>
      </c>
      <c r="I208" t="str">
        <f>IFERROR(LEFT(D208,3)-1,"")&amp;MID(D208,4,2)</f>
        <v>114</v>
      </c>
      <c r="K208" t="str">
        <f>IFERROR(LEFT(F208,3)-1,"")&amp;MID(F208,4,2)</f>
        <v>118</v>
      </c>
    </row>
    <row r="209" spans="1:11">
      <c r="A209" s="157" t="s">
        <v>1451</v>
      </c>
      <c r="B209" s="4" t="s">
        <v>1553</v>
      </c>
      <c r="C209" s="157" t="s">
        <v>1452</v>
      </c>
      <c r="D209" s="166" t="s">
        <v>1702</v>
      </c>
      <c r="E209" s="157" t="s">
        <v>463</v>
      </c>
      <c r="F209" s="166" t="s">
        <v>1643</v>
      </c>
      <c r="G209" t="str">
        <f>IFERROR(LEFT(B209,3)+1,"")&amp;MID(B209,4,2)</f>
        <v>110a</v>
      </c>
      <c r="I209" t="str">
        <f t="shared" ref="I209:I272" si="5">IFERROR(LEFT(D209,3)-1,"")&amp;MID(D209,4,2)</f>
        <v>114a</v>
      </c>
      <c r="K209" t="str">
        <f t="shared" ref="K209:K272" si="6">IFERROR(LEFT(F209,3)-1,"")&amp;MID(F209,4,2)</f>
        <v>118a</v>
      </c>
    </row>
    <row r="210" spans="1:11">
      <c r="A210" s="157" t="s">
        <v>1464</v>
      </c>
      <c r="B210" s="4" t="s">
        <v>484</v>
      </c>
      <c r="C210" s="157" t="s">
        <v>1465</v>
      </c>
      <c r="D210" s="166" t="s">
        <v>1704</v>
      </c>
      <c r="E210" s="157" t="s">
        <v>467</v>
      </c>
      <c r="F210" s="166" t="s">
        <v>1651</v>
      </c>
      <c r="G210" t="str">
        <f t="shared" ref="G210:G273" si="7">IFERROR(LEFT(B210,3)+1,"")&amp;MID(B210,4,2)</f>
        <v>110b</v>
      </c>
      <c r="I210" t="str">
        <f t="shared" si="5"/>
        <v>114b</v>
      </c>
      <c r="K210" t="str">
        <f t="shared" si="6"/>
        <v>118b</v>
      </c>
    </row>
    <row r="211" spans="1:11">
      <c r="A211" s="157" t="s">
        <v>427</v>
      </c>
      <c r="B211" s="32" t="s">
        <v>487</v>
      </c>
      <c r="C211" s="157" t="s">
        <v>454</v>
      </c>
      <c r="D211" s="32" t="s">
        <v>513</v>
      </c>
      <c r="E211" s="157">
        <v>106</v>
      </c>
      <c r="F211" s="32" t="s">
        <v>1528</v>
      </c>
      <c r="G211" t="str">
        <f t="shared" si="7"/>
        <v>111</v>
      </c>
      <c r="I211" t="str">
        <f t="shared" si="5"/>
        <v>115</v>
      </c>
      <c r="K211" t="str">
        <f t="shared" si="6"/>
        <v>119</v>
      </c>
    </row>
    <row r="212" spans="1:11">
      <c r="A212" s="157" t="s">
        <v>1571</v>
      </c>
      <c r="B212" s="32" t="s">
        <v>497</v>
      </c>
      <c r="C212" s="157" t="s">
        <v>2160</v>
      </c>
      <c r="D212" s="85" t="s">
        <v>516</v>
      </c>
      <c r="E212" s="157" t="s">
        <v>2161</v>
      </c>
      <c r="F212" s="166" t="s">
        <v>1723</v>
      </c>
      <c r="G212" t="str">
        <f t="shared" si="7"/>
        <v>112</v>
      </c>
      <c r="I212" t="str">
        <f t="shared" si="5"/>
        <v>116</v>
      </c>
      <c r="K212" t="str">
        <f t="shared" si="6"/>
        <v>120</v>
      </c>
    </row>
    <row r="213" spans="1:11">
      <c r="A213" s="157" t="s">
        <v>1575</v>
      </c>
      <c r="B213" s="4" t="s">
        <v>2150</v>
      </c>
      <c r="C213" s="157" t="s">
        <v>2164</v>
      </c>
      <c r="D213" s="166" t="s">
        <v>2218</v>
      </c>
      <c r="E213" s="157" t="s">
        <v>564</v>
      </c>
      <c r="F213" s="166" t="s">
        <v>1632</v>
      </c>
      <c r="G213" t="str">
        <f t="shared" si="7"/>
        <v>112a</v>
      </c>
      <c r="I213" t="str">
        <f t="shared" si="5"/>
        <v>116a</v>
      </c>
      <c r="K213" t="str">
        <f t="shared" si="6"/>
        <v>120a</v>
      </c>
    </row>
    <row r="214" spans="1:11">
      <c r="A214" s="157" t="s">
        <v>1578</v>
      </c>
      <c r="B214" s="4" t="s">
        <v>2152</v>
      </c>
      <c r="C214" s="157" t="s">
        <v>2167</v>
      </c>
      <c r="D214" s="166" t="s">
        <v>2160</v>
      </c>
      <c r="E214" s="157" t="s">
        <v>567</v>
      </c>
      <c r="F214" s="166" t="s">
        <v>1497</v>
      </c>
      <c r="G214" t="str">
        <f t="shared" si="7"/>
        <v>112b</v>
      </c>
      <c r="I214" t="str">
        <f t="shared" si="5"/>
        <v>116b</v>
      </c>
      <c r="K214" t="str">
        <f t="shared" si="6"/>
        <v>120b</v>
      </c>
    </row>
    <row r="215" spans="1:11">
      <c r="A215" s="163" t="s">
        <v>954</v>
      </c>
      <c r="B215" s="167" t="s">
        <v>500</v>
      </c>
      <c r="C215" s="163" t="s">
        <v>954</v>
      </c>
      <c r="D215" s="167" t="s">
        <v>1603</v>
      </c>
      <c r="E215" s="163" t="s">
        <v>954</v>
      </c>
      <c r="F215" s="32" t="s">
        <v>560</v>
      </c>
      <c r="G215" t="str">
        <f t="shared" si="7"/>
        <v>113</v>
      </c>
      <c r="I215" t="str">
        <f t="shared" si="5"/>
        <v>117</v>
      </c>
      <c r="K215" t="str">
        <f t="shared" si="6"/>
        <v>121</v>
      </c>
    </row>
    <row r="216" spans="1:11">
      <c r="A216" s="157">
        <v>109</v>
      </c>
      <c r="B216" s="167" t="s">
        <v>503</v>
      </c>
      <c r="C216" s="157">
        <v>121</v>
      </c>
      <c r="D216" s="167" t="s">
        <v>533</v>
      </c>
      <c r="E216" s="157">
        <v>126</v>
      </c>
      <c r="F216" s="32" t="s">
        <v>570</v>
      </c>
      <c r="G216" t="str">
        <f t="shared" si="7"/>
        <v>114</v>
      </c>
      <c r="I216" t="str">
        <f t="shared" si="5"/>
        <v>118</v>
      </c>
      <c r="K216" t="str">
        <f t="shared" si="6"/>
        <v>122</v>
      </c>
    </row>
    <row r="217" spans="1:11">
      <c r="A217" s="157">
        <v>109</v>
      </c>
      <c r="B217" s="170" t="s">
        <v>1606</v>
      </c>
      <c r="C217" s="158" t="s">
        <v>1632</v>
      </c>
      <c r="D217" s="96" t="s">
        <v>1643</v>
      </c>
      <c r="E217" s="158" t="s">
        <v>2174</v>
      </c>
      <c r="F217" s="96" t="s">
        <v>2449</v>
      </c>
      <c r="G217" t="str">
        <f t="shared" si="7"/>
        <v>114a</v>
      </c>
      <c r="I217" t="str">
        <f t="shared" si="5"/>
        <v>118a</v>
      </c>
      <c r="K217" t="str">
        <f t="shared" si="6"/>
        <v>122a</v>
      </c>
    </row>
    <row r="218" spans="1:11">
      <c r="A218" s="157" t="s">
        <v>1553</v>
      </c>
      <c r="B218" s="96" t="s">
        <v>1611</v>
      </c>
      <c r="C218" s="157" t="s">
        <v>1632</v>
      </c>
      <c r="D218" s="96" t="s">
        <v>1651</v>
      </c>
      <c r="E218" s="157" t="s">
        <v>2174</v>
      </c>
      <c r="F218" s="96" t="s">
        <v>2186</v>
      </c>
      <c r="G218" t="str">
        <f t="shared" si="7"/>
        <v>114b</v>
      </c>
      <c r="I218" t="str">
        <f t="shared" si="5"/>
        <v>118b</v>
      </c>
      <c r="K218" t="str">
        <f t="shared" si="6"/>
        <v>122b</v>
      </c>
    </row>
    <row r="219" spans="1:11">
      <c r="A219" s="158" t="s">
        <v>954</v>
      </c>
      <c r="B219" s="96" t="s">
        <v>23</v>
      </c>
      <c r="C219" s="158" t="s">
        <v>954</v>
      </c>
      <c r="D219" s="96" t="s">
        <v>23</v>
      </c>
      <c r="E219" s="96" t="s">
        <v>954</v>
      </c>
      <c r="F219" s="96" t="s">
        <v>23</v>
      </c>
      <c r="G219" t="str">
        <f t="shared" si="7"/>
        <v/>
      </c>
      <c r="I219" t="str">
        <f t="shared" si="5"/>
        <v/>
      </c>
      <c r="K219" t="str">
        <f t="shared" si="6"/>
        <v/>
      </c>
    </row>
    <row r="220" spans="1:11">
      <c r="A220" s="163" t="s">
        <v>954</v>
      </c>
      <c r="B220" s="167" t="s">
        <v>506</v>
      </c>
      <c r="C220" s="163" t="s">
        <v>954</v>
      </c>
      <c r="D220" s="167" t="s">
        <v>1528</v>
      </c>
      <c r="E220" s="163" t="s">
        <v>954</v>
      </c>
      <c r="F220" s="32" t="s">
        <v>573</v>
      </c>
      <c r="G220" t="str">
        <f t="shared" si="7"/>
        <v>115</v>
      </c>
      <c r="I220" t="str">
        <f t="shared" si="5"/>
        <v>119</v>
      </c>
      <c r="K220" t="str">
        <f t="shared" si="6"/>
        <v>123</v>
      </c>
    </row>
    <row r="221" spans="1:11">
      <c r="A221" s="157" t="s">
        <v>454</v>
      </c>
      <c r="B221" s="32" t="s">
        <v>509</v>
      </c>
      <c r="C221" s="157" t="s">
        <v>497</v>
      </c>
      <c r="D221" s="32" t="s">
        <v>1723</v>
      </c>
      <c r="E221" s="157">
        <v>116</v>
      </c>
      <c r="F221" s="32" t="s">
        <v>576</v>
      </c>
      <c r="G221" t="str">
        <f t="shared" si="7"/>
        <v>116</v>
      </c>
      <c r="I221" t="str">
        <f t="shared" si="5"/>
        <v>120</v>
      </c>
      <c r="K221" t="str">
        <f t="shared" si="6"/>
        <v>124</v>
      </c>
    </row>
    <row r="222" spans="1:11">
      <c r="A222" s="157" t="s">
        <v>457</v>
      </c>
      <c r="B222" s="32" t="s">
        <v>513</v>
      </c>
      <c r="C222" s="157" t="s">
        <v>500</v>
      </c>
      <c r="D222" s="32" t="s">
        <v>560</v>
      </c>
      <c r="E222" s="157">
        <v>117</v>
      </c>
      <c r="F222" s="32" t="s">
        <v>579</v>
      </c>
      <c r="G222" t="str">
        <f t="shared" si="7"/>
        <v>117</v>
      </c>
      <c r="I222" t="str">
        <f t="shared" si="5"/>
        <v>121</v>
      </c>
      <c r="K222" t="str">
        <f t="shared" si="6"/>
        <v>125</v>
      </c>
    </row>
    <row r="223" spans="1:11">
      <c r="B223" s="71" t="s">
        <v>23</v>
      </c>
      <c r="D223" s="71" t="s">
        <v>23</v>
      </c>
      <c r="F223" s="71" t="s">
        <v>23</v>
      </c>
      <c r="G223" t="str">
        <f t="shared" si="7"/>
        <v/>
      </c>
      <c r="I223" t="str">
        <f t="shared" si="5"/>
        <v/>
      </c>
      <c r="K223" t="str">
        <f t="shared" si="6"/>
        <v/>
      </c>
    </row>
    <row r="224" spans="1:11">
      <c r="A224" s="157" t="s">
        <v>433</v>
      </c>
      <c r="B224" s="32" t="s">
        <v>516</v>
      </c>
      <c r="C224" s="157" t="s">
        <v>460</v>
      </c>
      <c r="D224" s="32" t="s">
        <v>570</v>
      </c>
      <c r="E224" s="157">
        <v>108</v>
      </c>
      <c r="F224" s="32" t="s">
        <v>583</v>
      </c>
      <c r="G224" t="str">
        <f t="shared" si="7"/>
        <v>118</v>
      </c>
      <c r="I224" t="str">
        <f t="shared" si="5"/>
        <v>122</v>
      </c>
      <c r="K224" t="str">
        <f t="shared" si="6"/>
        <v>126</v>
      </c>
    </row>
    <row r="225" spans="1:11">
      <c r="A225" s="157" t="s">
        <v>442</v>
      </c>
      <c r="B225" s="32" t="s">
        <v>1603</v>
      </c>
      <c r="C225" s="157" t="s">
        <v>1546</v>
      </c>
      <c r="D225" s="32" t="s">
        <v>573</v>
      </c>
      <c r="E225" s="157">
        <v>111</v>
      </c>
      <c r="F225" s="32" t="s">
        <v>586</v>
      </c>
      <c r="G225" t="str">
        <f t="shared" si="7"/>
        <v>119</v>
      </c>
      <c r="I225" t="str">
        <f t="shared" si="5"/>
        <v>123</v>
      </c>
      <c r="K225" t="str">
        <f t="shared" si="6"/>
        <v>127</v>
      </c>
    </row>
    <row r="226" spans="1:11">
      <c r="A226" s="157" t="s">
        <v>448</v>
      </c>
      <c r="B226" s="32" t="s">
        <v>533</v>
      </c>
      <c r="C226" s="157" t="s">
        <v>480</v>
      </c>
      <c r="D226" s="32" t="s">
        <v>576</v>
      </c>
      <c r="E226" s="157">
        <v>113</v>
      </c>
      <c r="F226" s="32" t="s">
        <v>589</v>
      </c>
      <c r="G226" t="str">
        <f t="shared" si="7"/>
        <v>120</v>
      </c>
      <c r="I226" t="str">
        <f t="shared" si="5"/>
        <v>124</v>
      </c>
      <c r="K226" t="str">
        <f t="shared" si="6"/>
        <v>128</v>
      </c>
    </row>
    <row r="227" spans="1:11">
      <c r="A227" s="157" t="s">
        <v>445</v>
      </c>
      <c r="B227" s="32" t="s">
        <v>1528</v>
      </c>
      <c r="C227" s="157" t="s">
        <v>477</v>
      </c>
      <c r="D227" s="32" t="s">
        <v>579</v>
      </c>
      <c r="E227" s="157">
        <v>112</v>
      </c>
      <c r="F227" s="32" t="s">
        <v>592</v>
      </c>
      <c r="G227" t="str">
        <f t="shared" si="7"/>
        <v>121</v>
      </c>
      <c r="I227" t="str">
        <f t="shared" si="5"/>
        <v>125</v>
      </c>
      <c r="K227" t="str">
        <f t="shared" si="6"/>
        <v>129</v>
      </c>
    </row>
    <row r="228" spans="1:11">
      <c r="A228" s="157" t="s">
        <v>1552</v>
      </c>
      <c r="B228" s="32" t="s">
        <v>1723</v>
      </c>
      <c r="C228" s="157" t="s">
        <v>463</v>
      </c>
      <c r="D228" s="32" t="s">
        <v>583</v>
      </c>
      <c r="E228" s="157">
        <v>109</v>
      </c>
      <c r="F228" s="96" t="s">
        <v>595</v>
      </c>
      <c r="G228" t="str">
        <f t="shared" si="7"/>
        <v>122</v>
      </c>
      <c r="I228" t="str">
        <f t="shared" si="5"/>
        <v>126</v>
      </c>
      <c r="K228" t="str">
        <f t="shared" si="6"/>
        <v>130</v>
      </c>
    </row>
    <row r="229" spans="1:11">
      <c r="A229" s="157" t="s">
        <v>1555</v>
      </c>
      <c r="B229" s="4" t="s">
        <v>1497</v>
      </c>
      <c r="C229" s="157" t="s">
        <v>467</v>
      </c>
      <c r="D229" s="96" t="s">
        <v>2204</v>
      </c>
      <c r="E229" s="157" t="s">
        <v>484</v>
      </c>
      <c r="F229" s="96" t="s">
        <v>2452</v>
      </c>
      <c r="G229" t="str">
        <f t="shared" si="7"/>
        <v>122b</v>
      </c>
      <c r="I229" t="str">
        <f t="shared" si="5"/>
        <v>126b</v>
      </c>
      <c r="K229" t="str">
        <f t="shared" si="6"/>
        <v>130b</v>
      </c>
    </row>
    <row r="230" spans="1:11">
      <c r="A230" s="157" t="s">
        <v>1557</v>
      </c>
      <c r="B230" s="4" t="s">
        <v>1502</v>
      </c>
      <c r="C230" s="157" t="s">
        <v>1475</v>
      </c>
      <c r="D230" s="96" t="s">
        <v>2453</v>
      </c>
      <c r="E230" s="157" t="s">
        <v>1558</v>
      </c>
      <c r="F230" s="96" t="s">
        <v>2272</v>
      </c>
      <c r="G230" t="str">
        <f t="shared" si="7"/>
        <v>122b1</v>
      </c>
      <c r="I230" t="str">
        <f t="shared" si="5"/>
        <v>126b1</v>
      </c>
      <c r="K230" t="str">
        <f t="shared" si="6"/>
        <v>130b1</v>
      </c>
    </row>
    <row r="231" spans="1:11">
      <c r="A231" s="157" t="s">
        <v>430</v>
      </c>
      <c r="B231" s="32" t="s">
        <v>560</v>
      </c>
      <c r="C231" s="157" t="s">
        <v>457</v>
      </c>
      <c r="D231" s="32" t="s">
        <v>586</v>
      </c>
      <c r="E231" s="157">
        <v>107</v>
      </c>
      <c r="F231" s="32" t="s">
        <v>599</v>
      </c>
      <c r="G231" t="str">
        <f t="shared" si="7"/>
        <v>123</v>
      </c>
      <c r="I231" t="str">
        <f t="shared" si="5"/>
        <v>127</v>
      </c>
      <c r="K231" t="str">
        <f t="shared" si="6"/>
        <v>131</v>
      </c>
    </row>
    <row r="232" spans="1:11">
      <c r="A232" s="157" t="s">
        <v>1562</v>
      </c>
      <c r="B232" s="4" t="s">
        <v>2165</v>
      </c>
      <c r="C232" s="157" t="s">
        <v>1563</v>
      </c>
      <c r="D232" s="96" t="s">
        <v>2454</v>
      </c>
      <c r="E232" s="157" t="s">
        <v>474</v>
      </c>
      <c r="F232" s="96" t="s">
        <v>2225</v>
      </c>
      <c r="G232" t="str">
        <f t="shared" si="7"/>
        <v>123a</v>
      </c>
      <c r="I232" t="str">
        <f t="shared" si="5"/>
        <v>127a</v>
      </c>
      <c r="K232" t="str">
        <f t="shared" si="6"/>
        <v>131a</v>
      </c>
    </row>
    <row r="233" spans="1:11">
      <c r="A233" s="157" t="s">
        <v>1566</v>
      </c>
      <c r="B233" s="32" t="s">
        <v>570</v>
      </c>
      <c r="C233" s="157" t="s">
        <v>1567</v>
      </c>
      <c r="D233" s="32" t="s">
        <v>589</v>
      </c>
      <c r="E233" s="157">
        <v>110</v>
      </c>
      <c r="F233" s="32" t="s">
        <v>602</v>
      </c>
      <c r="G233" t="str">
        <f t="shared" si="7"/>
        <v>124</v>
      </c>
      <c r="I233" t="str">
        <f t="shared" si="5"/>
        <v>128</v>
      </c>
      <c r="K233" t="str">
        <f t="shared" si="6"/>
        <v>132</v>
      </c>
    </row>
    <row r="234" spans="1:11">
      <c r="A234" s="157" t="s">
        <v>1570</v>
      </c>
      <c r="B234" s="4" t="s">
        <v>2186</v>
      </c>
      <c r="C234" s="157" t="s">
        <v>1571</v>
      </c>
      <c r="D234" s="96" t="s">
        <v>2455</v>
      </c>
      <c r="E234" s="157" t="s">
        <v>1572</v>
      </c>
      <c r="F234" s="96" t="s">
        <v>2196</v>
      </c>
      <c r="G234" t="str">
        <f t="shared" si="7"/>
        <v>124b</v>
      </c>
      <c r="I234" t="str">
        <f t="shared" si="5"/>
        <v>128b</v>
      </c>
      <c r="K234" t="str">
        <f t="shared" si="6"/>
        <v>132b</v>
      </c>
    </row>
    <row r="235" spans="1:11">
      <c r="A235" s="157" t="s">
        <v>1574</v>
      </c>
      <c r="B235" s="4" t="s">
        <v>2190</v>
      </c>
      <c r="C235" s="157" t="s">
        <v>1575</v>
      </c>
      <c r="D235" s="96" t="s">
        <v>2456</v>
      </c>
      <c r="E235" s="157" t="s">
        <v>491</v>
      </c>
      <c r="F235" s="96" t="s">
        <v>2201</v>
      </c>
      <c r="G235" t="str">
        <f t="shared" si="7"/>
        <v>124b1</v>
      </c>
      <c r="I235" t="str">
        <f t="shared" si="5"/>
        <v>128b1</v>
      </c>
      <c r="K235" t="str">
        <f t="shared" si="6"/>
        <v>132b1</v>
      </c>
    </row>
    <row r="236" spans="1:11">
      <c r="A236" s="157" t="s">
        <v>1577</v>
      </c>
      <c r="B236" s="4" t="s">
        <v>2193</v>
      </c>
      <c r="C236" s="157" t="s">
        <v>1578</v>
      </c>
      <c r="D236" s="96" t="s">
        <v>2457</v>
      </c>
      <c r="E236" s="157" t="s">
        <v>494</v>
      </c>
      <c r="F236" s="96" t="s">
        <v>2205</v>
      </c>
      <c r="G236" t="str">
        <f t="shared" si="7"/>
        <v>124b2</v>
      </c>
      <c r="I236" t="str">
        <f t="shared" si="5"/>
        <v>128b2</v>
      </c>
      <c r="K236" t="str">
        <f t="shared" si="6"/>
        <v>132b2</v>
      </c>
    </row>
    <row r="237" spans="1:11">
      <c r="A237" s="169" t="s">
        <v>954</v>
      </c>
      <c r="B237" s="167" t="s">
        <v>573</v>
      </c>
      <c r="C237" s="163" t="s">
        <v>954</v>
      </c>
      <c r="D237" s="167" t="s">
        <v>592</v>
      </c>
      <c r="E237" s="157">
        <v>114</v>
      </c>
      <c r="F237" s="32" t="s">
        <v>605</v>
      </c>
      <c r="G237" t="str">
        <f t="shared" si="7"/>
        <v>125</v>
      </c>
      <c r="I237" t="str">
        <f t="shared" si="5"/>
        <v>129</v>
      </c>
      <c r="K237" t="str">
        <f t="shared" si="6"/>
        <v>133</v>
      </c>
    </row>
    <row r="238" spans="1:11">
      <c r="A238" s="169"/>
      <c r="B238" s="167" t="s">
        <v>23</v>
      </c>
      <c r="C238" s="163"/>
      <c r="D238" s="167" t="s">
        <v>23</v>
      </c>
      <c r="E238" s="163" t="s">
        <v>954</v>
      </c>
      <c r="F238" s="167" t="s">
        <v>608</v>
      </c>
      <c r="G238" t="str">
        <f t="shared" si="7"/>
        <v/>
      </c>
      <c r="I238" t="str">
        <f t="shared" si="5"/>
        <v/>
      </c>
      <c r="K238" t="str">
        <f t="shared" si="6"/>
        <v>134</v>
      </c>
    </row>
    <row r="239" spans="1:11">
      <c r="A239" s="169" t="s">
        <v>954</v>
      </c>
      <c r="B239" s="167" t="s">
        <v>576</v>
      </c>
      <c r="C239" s="163" t="s">
        <v>954</v>
      </c>
      <c r="D239" s="167" t="s">
        <v>595</v>
      </c>
      <c r="E239" s="163">
        <v>115</v>
      </c>
      <c r="F239" s="32" t="s">
        <v>612</v>
      </c>
      <c r="G239" t="str">
        <f t="shared" si="7"/>
        <v>126</v>
      </c>
      <c r="I239" t="str">
        <f t="shared" si="5"/>
        <v>130</v>
      </c>
      <c r="K239" t="str">
        <f t="shared" si="6"/>
        <v>135</v>
      </c>
    </row>
    <row r="240" spans="1:11">
      <c r="A240" s="169" t="s">
        <v>954</v>
      </c>
      <c r="B240" s="167" t="s">
        <v>579</v>
      </c>
      <c r="C240" s="163" t="s">
        <v>954</v>
      </c>
      <c r="D240" s="167" t="s">
        <v>599</v>
      </c>
      <c r="E240" s="163" t="s">
        <v>954</v>
      </c>
      <c r="F240" s="167" t="s">
        <v>615</v>
      </c>
      <c r="G240" t="str">
        <f t="shared" si="7"/>
        <v>127</v>
      </c>
      <c r="I240" t="str">
        <f t="shared" si="5"/>
        <v>131</v>
      </c>
      <c r="K240" t="str">
        <f t="shared" si="6"/>
        <v>136</v>
      </c>
    </row>
    <row r="241" spans="1:11">
      <c r="A241" s="157">
        <v>105</v>
      </c>
      <c r="B241" s="85" t="s">
        <v>583</v>
      </c>
      <c r="C241" s="157">
        <v>115</v>
      </c>
      <c r="D241" s="166" t="s">
        <v>2179</v>
      </c>
      <c r="E241" s="157">
        <v>120</v>
      </c>
      <c r="F241" s="166" t="s">
        <v>2460</v>
      </c>
      <c r="G241" t="str">
        <f t="shared" si="7"/>
        <v>128</v>
      </c>
      <c r="I241" t="str">
        <f t="shared" si="5"/>
        <v>131b</v>
      </c>
      <c r="K241" t="str">
        <f t="shared" si="6"/>
        <v>136b</v>
      </c>
    </row>
    <row r="242" spans="1:11">
      <c r="A242" s="157" t="s">
        <v>463</v>
      </c>
      <c r="B242" s="4" t="s">
        <v>2200</v>
      </c>
      <c r="C242" s="157" t="s">
        <v>1702</v>
      </c>
      <c r="D242" s="166" t="s">
        <v>2182</v>
      </c>
      <c r="E242" s="157" t="s">
        <v>549</v>
      </c>
      <c r="F242" s="166" t="s">
        <v>2461</v>
      </c>
      <c r="G242" t="str">
        <f t="shared" si="7"/>
        <v>128a</v>
      </c>
      <c r="I242" t="str">
        <f t="shared" si="5"/>
        <v>131b1</v>
      </c>
      <c r="K242" t="str">
        <f t="shared" si="6"/>
        <v>136b1</v>
      </c>
    </row>
    <row r="243" spans="1:11">
      <c r="A243" s="157" t="s">
        <v>467</v>
      </c>
      <c r="B243" s="4" t="s">
        <v>2204</v>
      </c>
      <c r="C243" s="157" t="s">
        <v>1704</v>
      </c>
      <c r="D243" s="166" t="s">
        <v>2462</v>
      </c>
      <c r="E243" s="157" t="s">
        <v>553</v>
      </c>
      <c r="F243" s="166" t="s">
        <v>2463</v>
      </c>
      <c r="G243" t="str">
        <f t="shared" si="7"/>
        <v>128b</v>
      </c>
      <c r="I243" t="str">
        <f t="shared" si="5"/>
        <v>131b2</v>
      </c>
      <c r="K243" t="str">
        <f t="shared" si="6"/>
        <v>136b2</v>
      </c>
    </row>
    <row r="244" spans="1:11">
      <c r="B244" s="71" t="s">
        <v>23</v>
      </c>
      <c r="D244" s="71" t="s">
        <v>23</v>
      </c>
      <c r="F244" s="71" t="s">
        <v>23</v>
      </c>
      <c r="G244" t="str">
        <f t="shared" si="7"/>
        <v/>
      </c>
      <c r="I244" t="str">
        <f t="shared" si="5"/>
        <v/>
      </c>
      <c r="K244" t="str">
        <f t="shared" si="6"/>
        <v/>
      </c>
    </row>
    <row r="245" spans="1:11">
      <c r="B245" s="32" t="s">
        <v>23</v>
      </c>
      <c r="C245" s="157" t="s">
        <v>503</v>
      </c>
      <c r="D245" s="32" t="s">
        <v>602</v>
      </c>
      <c r="E245" s="157">
        <v>118</v>
      </c>
      <c r="F245" s="32" t="s">
        <v>618</v>
      </c>
      <c r="G245" t="str">
        <f t="shared" si="7"/>
        <v/>
      </c>
      <c r="I245" t="str">
        <f t="shared" si="5"/>
        <v>132</v>
      </c>
      <c r="K245" t="str">
        <f t="shared" si="6"/>
        <v>137</v>
      </c>
    </row>
    <row r="246" spans="1:11">
      <c r="B246" s="32" t="s">
        <v>23</v>
      </c>
      <c r="C246" s="157" t="s">
        <v>1606</v>
      </c>
      <c r="D246" s="96" t="s">
        <v>2185</v>
      </c>
      <c r="E246" s="157" t="s">
        <v>519</v>
      </c>
      <c r="F246" s="96" t="s">
        <v>2465</v>
      </c>
      <c r="G246" t="str">
        <f t="shared" si="7"/>
        <v/>
      </c>
      <c r="I246" t="str">
        <f t="shared" si="5"/>
        <v>132a</v>
      </c>
      <c r="K246" t="str">
        <f t="shared" si="6"/>
        <v>137a</v>
      </c>
    </row>
    <row r="247" spans="1:11">
      <c r="B247" s="32" t="s">
        <v>23</v>
      </c>
      <c r="C247" s="157" t="s">
        <v>1611</v>
      </c>
      <c r="D247" s="96" t="s">
        <v>2196</v>
      </c>
      <c r="E247" s="157" t="s">
        <v>523</v>
      </c>
      <c r="F247" s="96" t="s">
        <v>2197</v>
      </c>
      <c r="G247" t="str">
        <f t="shared" si="7"/>
        <v/>
      </c>
      <c r="I247" t="str">
        <f t="shared" si="5"/>
        <v>132b</v>
      </c>
      <c r="K247" t="str">
        <f t="shared" si="6"/>
        <v>137b</v>
      </c>
    </row>
    <row r="248" spans="1:11">
      <c r="B248" s="32" t="s">
        <v>23</v>
      </c>
      <c r="C248" s="157" t="s">
        <v>1616</v>
      </c>
      <c r="D248" s="96" t="s">
        <v>2241</v>
      </c>
      <c r="E248" s="157" t="s">
        <v>526</v>
      </c>
      <c r="F248" s="96" t="s">
        <v>2466</v>
      </c>
      <c r="G248" t="str">
        <f t="shared" si="7"/>
        <v/>
      </c>
      <c r="I248" t="str">
        <f t="shared" si="5"/>
        <v>132c</v>
      </c>
      <c r="K248" t="str">
        <f t="shared" si="6"/>
        <v>137c</v>
      </c>
    </row>
    <row r="249" spans="1:11">
      <c r="B249" s="32" t="s">
        <v>23</v>
      </c>
      <c r="C249" s="157" t="s">
        <v>1618</v>
      </c>
      <c r="D249" s="96" t="s">
        <v>2245</v>
      </c>
      <c r="E249" s="157" t="s">
        <v>529</v>
      </c>
      <c r="F249" s="96" t="s">
        <v>2467</v>
      </c>
      <c r="G249" t="str">
        <f t="shared" si="7"/>
        <v/>
      </c>
      <c r="I249" t="str">
        <f t="shared" si="5"/>
        <v>132d</v>
      </c>
      <c r="K249" t="str">
        <f t="shared" si="6"/>
        <v>137d</v>
      </c>
    </row>
    <row r="250" spans="1:11">
      <c r="A250" s="169" t="s">
        <v>954</v>
      </c>
      <c r="B250" s="167" t="s">
        <v>586</v>
      </c>
      <c r="C250" s="169" t="s">
        <v>954</v>
      </c>
      <c r="D250" s="167" t="s">
        <v>605</v>
      </c>
      <c r="E250" s="163" t="s">
        <v>954</v>
      </c>
      <c r="F250" s="167" t="s">
        <v>621</v>
      </c>
      <c r="G250" t="str">
        <f t="shared" si="7"/>
        <v>129</v>
      </c>
      <c r="I250" t="str">
        <f t="shared" si="5"/>
        <v>133</v>
      </c>
      <c r="K250" t="str">
        <f t="shared" si="6"/>
        <v>138</v>
      </c>
    </row>
    <row r="251" spans="1:11">
      <c r="B251" s="71" t="s">
        <v>23</v>
      </c>
      <c r="D251" s="71" t="s">
        <v>23</v>
      </c>
      <c r="F251" s="71" t="s">
        <v>23</v>
      </c>
      <c r="G251" t="str">
        <f t="shared" si="7"/>
        <v/>
      </c>
      <c r="I251" t="str">
        <f t="shared" si="5"/>
        <v/>
      </c>
      <c r="K251" t="str">
        <f t="shared" si="6"/>
        <v/>
      </c>
    </row>
    <row r="252" spans="1:11">
      <c r="B252" s="71" t="s">
        <v>23</v>
      </c>
      <c r="D252" s="71" t="s">
        <v>23</v>
      </c>
      <c r="F252" s="71" t="s">
        <v>23</v>
      </c>
      <c r="G252" t="str">
        <f t="shared" si="7"/>
        <v/>
      </c>
      <c r="I252" t="str">
        <f t="shared" si="5"/>
        <v/>
      </c>
      <c r="K252" t="str">
        <f t="shared" si="6"/>
        <v/>
      </c>
    </row>
    <row r="253" spans="1:11">
      <c r="A253" s="157" t="s">
        <v>1567</v>
      </c>
      <c r="B253" s="32" t="s">
        <v>589</v>
      </c>
      <c r="C253" s="157" t="s">
        <v>2218</v>
      </c>
      <c r="D253" s="32" t="s">
        <v>608</v>
      </c>
      <c r="E253" s="157">
        <v>122</v>
      </c>
      <c r="F253" s="96" t="s">
        <v>624</v>
      </c>
      <c r="G253" t="str">
        <f t="shared" si="7"/>
        <v>130</v>
      </c>
      <c r="I253" t="str">
        <f t="shared" si="5"/>
        <v>134</v>
      </c>
      <c r="K253" t="str">
        <f t="shared" si="6"/>
        <v>139</v>
      </c>
    </row>
    <row r="254" spans="1:11">
      <c r="B254" s="32" t="s">
        <v>23</v>
      </c>
      <c r="C254" s="169" t="s">
        <v>954</v>
      </c>
      <c r="D254" s="167" t="s">
        <v>612</v>
      </c>
      <c r="E254" s="163" t="s">
        <v>954</v>
      </c>
      <c r="F254" s="167" t="s">
        <v>627</v>
      </c>
      <c r="G254" t="str">
        <f t="shared" si="7"/>
        <v/>
      </c>
      <c r="I254" t="str">
        <f t="shared" si="5"/>
        <v>135</v>
      </c>
      <c r="K254" t="str">
        <f t="shared" si="6"/>
        <v>140</v>
      </c>
    </row>
    <row r="255" spans="1:11">
      <c r="B255" s="32" t="s">
        <v>23</v>
      </c>
      <c r="C255" s="169" t="s">
        <v>954</v>
      </c>
      <c r="D255" s="167" t="s">
        <v>2470</v>
      </c>
      <c r="E255" s="163" t="s">
        <v>954</v>
      </c>
      <c r="F255" s="167" t="s">
        <v>2226</v>
      </c>
      <c r="G255" t="str">
        <f t="shared" si="7"/>
        <v/>
      </c>
      <c r="I255" t="str">
        <f t="shared" si="5"/>
        <v>135a</v>
      </c>
      <c r="K255" t="str">
        <f t="shared" si="6"/>
        <v>140a</v>
      </c>
    </row>
    <row r="256" spans="1:11">
      <c r="B256" s="32" t="s">
        <v>23</v>
      </c>
      <c r="C256" s="157">
        <v>118</v>
      </c>
      <c r="D256" s="32" t="s">
        <v>615</v>
      </c>
      <c r="E256" s="157">
        <v>123</v>
      </c>
      <c r="F256" s="32" t="s">
        <v>631</v>
      </c>
      <c r="G256" t="str">
        <f t="shared" si="7"/>
        <v/>
      </c>
      <c r="I256" t="str">
        <f t="shared" si="5"/>
        <v>136</v>
      </c>
      <c r="K256" t="str">
        <f t="shared" si="6"/>
        <v>141</v>
      </c>
    </row>
    <row r="257" spans="1:11">
      <c r="A257" s="157">
        <v>107</v>
      </c>
      <c r="B257" s="32" t="s">
        <v>592</v>
      </c>
      <c r="C257" s="157">
        <v>119</v>
      </c>
      <c r="D257" s="32" t="s">
        <v>618</v>
      </c>
      <c r="E257" s="157">
        <v>124</v>
      </c>
      <c r="F257" s="32" t="s">
        <v>634</v>
      </c>
      <c r="G257" t="str">
        <f t="shared" si="7"/>
        <v>131</v>
      </c>
      <c r="I257" t="str">
        <f t="shared" si="5"/>
        <v>137</v>
      </c>
      <c r="K257" t="str">
        <f t="shared" si="6"/>
        <v>142</v>
      </c>
    </row>
    <row r="258" spans="1:11">
      <c r="A258" s="157">
        <v>108</v>
      </c>
      <c r="B258" s="32" t="s">
        <v>595</v>
      </c>
      <c r="C258" s="157">
        <v>120</v>
      </c>
      <c r="D258" s="32" t="s">
        <v>621</v>
      </c>
      <c r="E258" s="157">
        <v>125</v>
      </c>
      <c r="F258" s="32" t="s">
        <v>637</v>
      </c>
      <c r="G258" t="str">
        <f t="shared" si="7"/>
        <v>132</v>
      </c>
      <c r="I258" t="str">
        <f t="shared" si="5"/>
        <v>138</v>
      </c>
      <c r="K258" t="str">
        <f t="shared" si="6"/>
        <v>143</v>
      </c>
    </row>
    <row r="259" spans="1:11">
      <c r="B259" s="71" t="s">
        <v>23</v>
      </c>
      <c r="D259" s="71" t="s">
        <v>23</v>
      </c>
      <c r="F259" s="71" t="s">
        <v>23</v>
      </c>
      <c r="G259" t="str">
        <f t="shared" si="7"/>
        <v/>
      </c>
      <c r="I259" t="str">
        <f t="shared" si="5"/>
        <v/>
      </c>
      <c r="K259" t="str">
        <f t="shared" si="6"/>
        <v/>
      </c>
    </row>
    <row r="260" spans="1:11">
      <c r="A260" s="169" t="s">
        <v>954</v>
      </c>
      <c r="B260" s="32" t="s">
        <v>599</v>
      </c>
      <c r="C260" s="157" t="s">
        <v>1642</v>
      </c>
      <c r="D260" s="32" t="s">
        <v>624</v>
      </c>
      <c r="E260" s="157">
        <v>119</v>
      </c>
      <c r="F260" s="32" t="s">
        <v>640</v>
      </c>
      <c r="G260" t="str">
        <f t="shared" si="7"/>
        <v>133</v>
      </c>
      <c r="I260" t="str">
        <f t="shared" si="5"/>
        <v>139</v>
      </c>
      <c r="K260" t="str">
        <f t="shared" si="6"/>
        <v>144</v>
      </c>
    </row>
    <row r="261" spans="1:11">
      <c r="A261" s="169" t="s">
        <v>954</v>
      </c>
      <c r="B261" s="167" t="s">
        <v>2225</v>
      </c>
      <c r="C261" s="169" t="s">
        <v>954</v>
      </c>
      <c r="D261" s="167" t="s">
        <v>2473</v>
      </c>
      <c r="E261" s="163" t="s">
        <v>954</v>
      </c>
      <c r="F261" s="167" t="s">
        <v>2474</v>
      </c>
      <c r="G261" t="str">
        <f t="shared" si="7"/>
        <v>133a</v>
      </c>
      <c r="I261" t="str">
        <f t="shared" si="5"/>
        <v>139a</v>
      </c>
      <c r="K261" t="str">
        <f t="shared" si="6"/>
        <v>144a</v>
      </c>
    </row>
    <row r="262" spans="1:11">
      <c r="A262" s="169" t="s">
        <v>954</v>
      </c>
      <c r="B262" s="167" t="s">
        <v>2179</v>
      </c>
      <c r="C262" s="169" t="s">
        <v>954</v>
      </c>
      <c r="D262" s="167" t="s">
        <v>2475</v>
      </c>
      <c r="E262" s="163" t="s">
        <v>954</v>
      </c>
      <c r="F262" s="167" t="s">
        <v>2476</v>
      </c>
      <c r="G262" t="str">
        <f t="shared" si="7"/>
        <v>133b</v>
      </c>
      <c r="I262" t="str">
        <f t="shared" si="5"/>
        <v>139b</v>
      </c>
      <c r="K262" t="str">
        <f t="shared" si="6"/>
        <v>144b</v>
      </c>
    </row>
    <row r="263" spans="1:11">
      <c r="A263" s="169" t="s">
        <v>954</v>
      </c>
      <c r="B263" s="167" t="s">
        <v>2230</v>
      </c>
      <c r="C263" s="169" t="s">
        <v>954</v>
      </c>
      <c r="D263" s="167" t="s">
        <v>2477</v>
      </c>
      <c r="E263" s="163" t="s">
        <v>954</v>
      </c>
      <c r="F263" s="167" t="s">
        <v>2478</v>
      </c>
      <c r="G263" t="str">
        <f t="shared" si="7"/>
        <v>133c</v>
      </c>
      <c r="I263" t="str">
        <f t="shared" si="5"/>
        <v>139c</v>
      </c>
      <c r="K263" t="str">
        <f t="shared" si="6"/>
        <v>144c</v>
      </c>
    </row>
    <row r="264" spans="1:11">
      <c r="A264" s="169" t="s">
        <v>954</v>
      </c>
      <c r="B264" s="167" t="s">
        <v>2233</v>
      </c>
      <c r="C264" s="169" t="s">
        <v>954</v>
      </c>
      <c r="D264" s="167" t="s">
        <v>2479</v>
      </c>
      <c r="E264" s="163" t="s">
        <v>954</v>
      </c>
      <c r="F264" s="167" t="s">
        <v>2480</v>
      </c>
      <c r="G264" t="str">
        <f t="shared" si="7"/>
        <v>133d</v>
      </c>
      <c r="I264" t="str">
        <f t="shared" si="5"/>
        <v>139d</v>
      </c>
      <c r="K264" t="str">
        <f t="shared" si="6"/>
        <v>144d</v>
      </c>
    </row>
    <row r="265" spans="1:11">
      <c r="A265" s="157">
        <v>104</v>
      </c>
      <c r="B265" s="85" t="s">
        <v>602</v>
      </c>
      <c r="C265" s="157" t="s">
        <v>1650</v>
      </c>
      <c r="D265" s="85" t="s">
        <v>627</v>
      </c>
      <c r="E265" s="157" t="s">
        <v>1651</v>
      </c>
      <c r="F265" s="85" t="s">
        <v>643</v>
      </c>
      <c r="G265" t="str">
        <f t="shared" si="7"/>
        <v>134</v>
      </c>
      <c r="I265" t="str">
        <f t="shared" si="5"/>
        <v>140</v>
      </c>
      <c r="K265" t="str">
        <f t="shared" si="6"/>
        <v>145</v>
      </c>
    </row>
    <row r="266" spans="1:11">
      <c r="A266" s="157" t="s">
        <v>2149</v>
      </c>
      <c r="B266" s="4" t="s">
        <v>2185</v>
      </c>
      <c r="C266" s="157" t="s">
        <v>1659</v>
      </c>
      <c r="D266" s="166" t="s">
        <v>2226</v>
      </c>
      <c r="E266" s="157" t="s">
        <v>537</v>
      </c>
      <c r="F266" s="166" t="s">
        <v>2227</v>
      </c>
      <c r="G266" t="str">
        <f t="shared" si="7"/>
        <v>134a</v>
      </c>
      <c r="I266" t="str">
        <f t="shared" si="5"/>
        <v>140a</v>
      </c>
      <c r="K266" t="str">
        <f t="shared" si="6"/>
        <v>145a</v>
      </c>
    </row>
    <row r="267" spans="1:11">
      <c r="A267" s="157" t="s">
        <v>1649</v>
      </c>
      <c r="B267" s="4" t="s">
        <v>2196</v>
      </c>
      <c r="C267" s="157" t="s">
        <v>1663</v>
      </c>
      <c r="D267" s="166" t="s">
        <v>2228</v>
      </c>
      <c r="E267" s="157" t="s">
        <v>540</v>
      </c>
      <c r="F267" s="166" t="s">
        <v>2229</v>
      </c>
      <c r="G267" t="str">
        <f t="shared" si="7"/>
        <v>134b</v>
      </c>
      <c r="I267" t="str">
        <f t="shared" si="5"/>
        <v>140b</v>
      </c>
      <c r="K267" t="str">
        <f t="shared" si="6"/>
        <v>145b</v>
      </c>
    </row>
    <row r="268" spans="1:11">
      <c r="A268" s="157" t="s">
        <v>1675</v>
      </c>
      <c r="B268" s="4" t="s">
        <v>2241</v>
      </c>
      <c r="C268" s="157" t="s">
        <v>1667</v>
      </c>
      <c r="D268" s="166" t="s">
        <v>2231</v>
      </c>
      <c r="E268" s="157" t="s">
        <v>543</v>
      </c>
      <c r="F268" s="166" t="s">
        <v>2232</v>
      </c>
      <c r="G268" t="str">
        <f t="shared" si="7"/>
        <v>134c</v>
      </c>
      <c r="I268" t="str">
        <f t="shared" si="5"/>
        <v>140c</v>
      </c>
      <c r="K268" t="str">
        <f t="shared" si="6"/>
        <v>145c</v>
      </c>
    </row>
    <row r="269" spans="1:11">
      <c r="A269" s="157" t="s">
        <v>2244</v>
      </c>
      <c r="B269" s="4" t="s">
        <v>2245</v>
      </c>
      <c r="C269" s="157" t="s">
        <v>1671</v>
      </c>
      <c r="D269" s="166" t="s">
        <v>2234</v>
      </c>
      <c r="E269" s="157" t="s">
        <v>546</v>
      </c>
      <c r="F269" s="166" t="s">
        <v>2235</v>
      </c>
      <c r="G269" t="str">
        <f t="shared" si="7"/>
        <v>134d</v>
      </c>
      <c r="I269" t="str">
        <f t="shared" si="5"/>
        <v>140d</v>
      </c>
      <c r="K269" t="str">
        <f t="shared" si="6"/>
        <v>145d</v>
      </c>
    </row>
    <row r="270" spans="1:11">
      <c r="B270" s="32" t="s">
        <v>23</v>
      </c>
      <c r="C270" s="157">
        <v>116</v>
      </c>
      <c r="D270" s="32" t="s">
        <v>631</v>
      </c>
      <c r="E270" s="157">
        <v>121</v>
      </c>
      <c r="F270" s="32" t="s">
        <v>646</v>
      </c>
      <c r="G270" t="str">
        <f t="shared" si="7"/>
        <v/>
      </c>
      <c r="I270" t="str">
        <f t="shared" si="5"/>
        <v>141</v>
      </c>
      <c r="K270" t="str">
        <f t="shared" si="6"/>
        <v>146</v>
      </c>
    </row>
    <row r="271" spans="1:11">
      <c r="B271" s="32" t="s">
        <v>23</v>
      </c>
      <c r="C271" s="157" t="s">
        <v>1631</v>
      </c>
      <c r="D271" s="96" t="s">
        <v>2222</v>
      </c>
      <c r="E271" s="157" t="s">
        <v>1632</v>
      </c>
      <c r="F271" s="96" t="s">
        <v>1952</v>
      </c>
      <c r="G271" t="str">
        <f t="shared" si="7"/>
        <v/>
      </c>
      <c r="I271" t="str">
        <f t="shared" si="5"/>
        <v>141a</v>
      </c>
      <c r="K271" t="str">
        <f t="shared" si="6"/>
        <v>146a</v>
      </c>
    </row>
    <row r="272" spans="1:11">
      <c r="B272" s="32" t="s">
        <v>23</v>
      </c>
      <c r="C272" s="157" t="s">
        <v>1496</v>
      </c>
      <c r="D272" s="96" t="s">
        <v>2239</v>
      </c>
      <c r="E272" s="157" t="s">
        <v>1497</v>
      </c>
      <c r="F272" s="96" t="s">
        <v>1956</v>
      </c>
      <c r="G272" t="str">
        <f t="shared" si="7"/>
        <v/>
      </c>
      <c r="I272" t="str">
        <f t="shared" si="5"/>
        <v>141b</v>
      </c>
      <c r="K272" t="str">
        <f t="shared" si="6"/>
        <v>146b</v>
      </c>
    </row>
    <row r="273" spans="1:11">
      <c r="B273" s="32" t="s">
        <v>23</v>
      </c>
      <c r="C273" s="157" t="s">
        <v>1508</v>
      </c>
      <c r="D273" s="96" t="s">
        <v>2242</v>
      </c>
      <c r="E273" s="157" t="s">
        <v>1509</v>
      </c>
      <c r="F273" s="96" t="s">
        <v>1960</v>
      </c>
      <c r="G273" t="str">
        <f t="shared" si="7"/>
        <v/>
      </c>
      <c r="I273" t="str">
        <f t="shared" ref="I273:I336" si="8">IFERROR(LEFT(D273,3)-1,"")&amp;MID(D273,4,2)</f>
        <v>141c</v>
      </c>
      <c r="K273" t="str">
        <f t="shared" ref="K273:K336" si="9">IFERROR(LEFT(F273,3)-1,"")&amp;MID(F273,4,2)</f>
        <v>146c</v>
      </c>
    </row>
    <row r="274" spans="1:11">
      <c r="B274" s="32" t="s">
        <v>23</v>
      </c>
      <c r="C274" s="157" t="s">
        <v>2255</v>
      </c>
      <c r="D274" s="96" t="s">
        <v>2246</v>
      </c>
      <c r="E274" s="157" t="s">
        <v>2257</v>
      </c>
      <c r="F274" s="96" t="s">
        <v>1964</v>
      </c>
      <c r="G274" t="str">
        <f t="shared" ref="G274:G337" si="10">IFERROR(LEFT(B274,3)+1,"")&amp;MID(B274,4,2)</f>
        <v/>
      </c>
      <c r="I274" t="str">
        <f t="shared" si="8"/>
        <v>141d</v>
      </c>
      <c r="K274" t="str">
        <f t="shared" si="9"/>
        <v>146d</v>
      </c>
    </row>
    <row r="275" spans="1:11">
      <c r="B275" s="71" t="s">
        <v>23</v>
      </c>
      <c r="D275" s="71" t="s">
        <v>23</v>
      </c>
      <c r="F275" s="71" t="s">
        <v>23</v>
      </c>
      <c r="G275" t="str">
        <f t="shared" si="10"/>
        <v/>
      </c>
      <c r="I275" t="str">
        <f t="shared" si="8"/>
        <v/>
      </c>
      <c r="K275" t="str">
        <f t="shared" si="9"/>
        <v/>
      </c>
    </row>
    <row r="276" spans="1:11">
      <c r="A276" s="169" t="s">
        <v>901</v>
      </c>
      <c r="B276" s="167" t="s">
        <v>605</v>
      </c>
      <c r="C276" s="169" t="s">
        <v>901</v>
      </c>
      <c r="D276" s="167" t="s">
        <v>634</v>
      </c>
      <c r="E276" s="169" t="s">
        <v>901</v>
      </c>
      <c r="F276" s="167" t="s">
        <v>649</v>
      </c>
      <c r="G276" t="str">
        <f t="shared" si="10"/>
        <v>135</v>
      </c>
      <c r="I276" t="str">
        <f t="shared" si="8"/>
        <v>142</v>
      </c>
      <c r="K276" t="str">
        <f t="shared" si="9"/>
        <v>147</v>
      </c>
    </row>
    <row r="277" spans="1:11">
      <c r="A277" s="158" t="s">
        <v>61</v>
      </c>
      <c r="B277" s="96" t="s">
        <v>608</v>
      </c>
      <c r="C277" s="158" t="s">
        <v>58</v>
      </c>
      <c r="D277" s="96" t="s">
        <v>637</v>
      </c>
      <c r="E277" s="158">
        <v>11</v>
      </c>
      <c r="F277" s="96" t="s">
        <v>653</v>
      </c>
      <c r="G277" t="str">
        <f t="shared" si="10"/>
        <v>136</v>
      </c>
      <c r="I277" t="str">
        <f t="shared" si="8"/>
        <v>143</v>
      </c>
      <c r="K277" t="str">
        <f t="shared" si="9"/>
        <v>148</v>
      </c>
    </row>
    <row r="278" spans="1:11">
      <c r="A278" s="157">
        <v>119</v>
      </c>
      <c r="B278" s="32" t="s">
        <v>612</v>
      </c>
      <c r="C278" s="157">
        <v>131</v>
      </c>
      <c r="D278" s="167" t="s">
        <v>640</v>
      </c>
      <c r="E278" s="157">
        <v>138</v>
      </c>
      <c r="F278" s="167" t="s">
        <v>660</v>
      </c>
      <c r="G278" t="str">
        <f t="shared" si="10"/>
        <v>137</v>
      </c>
      <c r="I278" t="str">
        <f t="shared" si="8"/>
        <v>144</v>
      </c>
      <c r="K278" t="str">
        <f t="shared" si="9"/>
        <v>149</v>
      </c>
    </row>
    <row r="279" spans="1:11">
      <c r="A279" s="157">
        <v>122</v>
      </c>
      <c r="B279" s="32" t="s">
        <v>615</v>
      </c>
      <c r="C279" s="157">
        <v>133</v>
      </c>
      <c r="D279" s="32" t="s">
        <v>643</v>
      </c>
      <c r="E279" s="157">
        <v>141</v>
      </c>
      <c r="F279" s="96" t="s">
        <v>667</v>
      </c>
      <c r="G279" t="str">
        <f t="shared" si="10"/>
        <v>138</v>
      </c>
      <c r="I279" t="str">
        <f t="shared" si="8"/>
        <v>145</v>
      </c>
      <c r="K279" t="str">
        <f t="shared" si="9"/>
        <v>150</v>
      </c>
    </row>
    <row r="280" spans="1:11">
      <c r="B280" s="71" t="s">
        <v>23</v>
      </c>
      <c r="D280" s="71" t="s">
        <v>23</v>
      </c>
      <c r="F280" s="71" t="s">
        <v>23</v>
      </c>
      <c r="G280" t="str">
        <f t="shared" si="10"/>
        <v/>
      </c>
      <c r="I280" t="str">
        <f t="shared" si="8"/>
        <v/>
      </c>
      <c r="K280" t="str">
        <f t="shared" si="9"/>
        <v/>
      </c>
    </row>
    <row r="281" spans="1:11">
      <c r="A281" s="157">
        <v>123</v>
      </c>
      <c r="B281" s="32" t="s">
        <v>618</v>
      </c>
      <c r="C281" s="157">
        <v>134</v>
      </c>
      <c r="D281" s="32" t="s">
        <v>646</v>
      </c>
      <c r="E281" s="157">
        <v>142</v>
      </c>
      <c r="F281" s="32" t="s">
        <v>674</v>
      </c>
      <c r="G281" t="str">
        <f t="shared" si="10"/>
        <v>139</v>
      </c>
      <c r="I281" t="str">
        <f t="shared" si="8"/>
        <v>146</v>
      </c>
      <c r="K281" t="str">
        <f t="shared" si="9"/>
        <v>151</v>
      </c>
    </row>
    <row r="282" spans="1:11">
      <c r="A282" s="157">
        <v>124</v>
      </c>
      <c r="B282" s="32" t="s">
        <v>621</v>
      </c>
      <c r="C282" s="157">
        <v>135</v>
      </c>
      <c r="D282" s="32" t="s">
        <v>649</v>
      </c>
      <c r="E282" s="157">
        <v>143</v>
      </c>
      <c r="F282" s="32" t="s">
        <v>681</v>
      </c>
      <c r="G282" t="str">
        <f t="shared" si="10"/>
        <v>140</v>
      </c>
      <c r="I282" t="str">
        <f t="shared" si="8"/>
        <v>147</v>
      </c>
      <c r="K282" t="str">
        <f t="shared" si="9"/>
        <v>152</v>
      </c>
    </row>
    <row r="283" spans="1:11">
      <c r="A283" s="157">
        <v>125</v>
      </c>
      <c r="B283" s="32" t="s">
        <v>624</v>
      </c>
      <c r="C283" s="157">
        <v>136</v>
      </c>
      <c r="D283" s="32" t="s">
        <v>653</v>
      </c>
      <c r="E283" s="157">
        <v>144</v>
      </c>
      <c r="F283" s="32" t="s">
        <v>688</v>
      </c>
      <c r="G283" t="str">
        <f t="shared" si="10"/>
        <v>141</v>
      </c>
      <c r="I283" t="str">
        <f t="shared" si="8"/>
        <v>148</v>
      </c>
      <c r="K283" t="str">
        <f t="shared" si="9"/>
        <v>153</v>
      </c>
    </row>
    <row r="284" spans="1:11">
      <c r="A284" s="157">
        <v>126</v>
      </c>
      <c r="B284" s="32" t="s">
        <v>627</v>
      </c>
      <c r="C284" s="157">
        <v>137</v>
      </c>
      <c r="D284" s="32" t="s">
        <v>660</v>
      </c>
      <c r="E284" s="157">
        <v>145</v>
      </c>
      <c r="F284" s="32" t="s">
        <v>695</v>
      </c>
      <c r="G284" t="str">
        <f t="shared" si="10"/>
        <v>142</v>
      </c>
      <c r="I284" t="str">
        <f t="shared" si="8"/>
        <v>149</v>
      </c>
      <c r="K284" t="str">
        <f t="shared" si="9"/>
        <v>154</v>
      </c>
    </row>
    <row r="285" spans="1:11">
      <c r="A285" s="157">
        <v>127</v>
      </c>
      <c r="B285" s="32" t="s">
        <v>631</v>
      </c>
      <c r="C285" s="157">
        <v>138</v>
      </c>
      <c r="D285" s="32" t="s">
        <v>667</v>
      </c>
      <c r="E285" s="157">
        <v>146</v>
      </c>
      <c r="F285" s="32" t="s">
        <v>702</v>
      </c>
      <c r="G285" t="str">
        <f t="shared" si="10"/>
        <v>143</v>
      </c>
      <c r="I285" t="str">
        <f t="shared" si="8"/>
        <v>150</v>
      </c>
      <c r="K285" t="str">
        <f t="shared" si="9"/>
        <v>155</v>
      </c>
    </row>
    <row r="286" spans="1:11">
      <c r="A286" s="157">
        <v>129</v>
      </c>
      <c r="B286" s="32" t="s">
        <v>634</v>
      </c>
      <c r="C286" s="157">
        <v>140</v>
      </c>
      <c r="D286" s="32" t="s">
        <v>674</v>
      </c>
      <c r="E286" s="157">
        <v>148</v>
      </c>
      <c r="F286" s="32" t="s">
        <v>710</v>
      </c>
      <c r="G286" t="str">
        <f t="shared" si="10"/>
        <v>144</v>
      </c>
      <c r="I286" t="str">
        <f t="shared" si="8"/>
        <v>151</v>
      </c>
      <c r="K286" t="str">
        <f t="shared" si="9"/>
        <v>156</v>
      </c>
    </row>
    <row r="287" spans="1:11">
      <c r="A287" s="157">
        <v>128</v>
      </c>
      <c r="B287" s="32" t="s">
        <v>637</v>
      </c>
      <c r="C287" s="157">
        <v>139</v>
      </c>
      <c r="D287" s="32" t="s">
        <v>681</v>
      </c>
      <c r="E287" s="157">
        <v>147</v>
      </c>
      <c r="F287" s="32" t="s">
        <v>713</v>
      </c>
      <c r="G287" t="str">
        <f t="shared" si="10"/>
        <v>145</v>
      </c>
      <c r="I287" t="str">
        <f t="shared" si="8"/>
        <v>152</v>
      </c>
      <c r="K287" t="str">
        <f t="shared" si="9"/>
        <v>157</v>
      </c>
    </row>
    <row r="288" spans="1:11">
      <c r="B288" s="71" t="s">
        <v>23</v>
      </c>
      <c r="D288" s="71" t="s">
        <v>23</v>
      </c>
      <c r="F288" s="71" t="s">
        <v>23</v>
      </c>
      <c r="G288" t="str">
        <f t="shared" si="10"/>
        <v/>
      </c>
      <c r="I288" t="str">
        <f t="shared" si="8"/>
        <v/>
      </c>
      <c r="K288" t="str">
        <f t="shared" si="9"/>
        <v/>
      </c>
    </row>
    <row r="289" spans="1:11">
      <c r="A289" s="157">
        <v>110</v>
      </c>
      <c r="B289" s="32" t="s">
        <v>640</v>
      </c>
      <c r="C289" s="157">
        <v>122</v>
      </c>
      <c r="D289" s="32" t="s">
        <v>688</v>
      </c>
      <c r="E289" s="157">
        <v>128</v>
      </c>
      <c r="F289" s="32" t="s">
        <v>716</v>
      </c>
      <c r="G289" t="str">
        <f t="shared" si="10"/>
        <v>146</v>
      </c>
      <c r="I289" t="str">
        <f t="shared" si="8"/>
        <v>153</v>
      </c>
      <c r="K289" t="str">
        <f t="shared" si="9"/>
        <v>158</v>
      </c>
    </row>
    <row r="290" spans="1:11">
      <c r="A290" s="157">
        <v>111</v>
      </c>
      <c r="B290" s="32" t="s">
        <v>643</v>
      </c>
      <c r="C290" s="157">
        <v>123</v>
      </c>
      <c r="D290" s="32" t="s">
        <v>695</v>
      </c>
      <c r="E290" s="157">
        <v>129</v>
      </c>
      <c r="F290" s="32" t="s">
        <v>719</v>
      </c>
      <c r="G290" t="str">
        <f t="shared" si="10"/>
        <v>147</v>
      </c>
      <c r="I290" t="str">
        <f t="shared" si="8"/>
        <v>154</v>
      </c>
      <c r="K290" t="str">
        <f t="shared" si="9"/>
        <v>159</v>
      </c>
    </row>
    <row r="291" spans="1:11">
      <c r="A291" s="157">
        <v>112</v>
      </c>
      <c r="B291" s="32" t="s">
        <v>646</v>
      </c>
      <c r="C291" s="157">
        <v>124</v>
      </c>
      <c r="D291" s="32" t="s">
        <v>702</v>
      </c>
      <c r="E291" s="157">
        <v>130</v>
      </c>
      <c r="F291" s="32" t="s">
        <v>723</v>
      </c>
      <c r="G291" t="str">
        <f t="shared" si="10"/>
        <v>148</v>
      </c>
      <c r="I291" t="str">
        <f t="shared" si="8"/>
        <v>155</v>
      </c>
      <c r="K291" t="str">
        <f t="shared" si="9"/>
        <v>160</v>
      </c>
    </row>
    <row r="292" spans="1:11">
      <c r="B292" s="32" t="s">
        <v>23</v>
      </c>
      <c r="C292" s="158" t="s">
        <v>954</v>
      </c>
      <c r="D292" s="32" t="s">
        <v>710</v>
      </c>
      <c r="E292" s="163" t="s">
        <v>954</v>
      </c>
      <c r="F292" s="32" t="s">
        <v>728</v>
      </c>
      <c r="G292" t="str">
        <f t="shared" si="10"/>
        <v/>
      </c>
      <c r="I292" t="str">
        <f t="shared" si="8"/>
        <v>156</v>
      </c>
      <c r="K292" t="str">
        <f t="shared" si="9"/>
        <v>161</v>
      </c>
    </row>
    <row r="293" spans="1:11">
      <c r="A293" s="157">
        <v>113</v>
      </c>
      <c r="B293" s="32" t="s">
        <v>649</v>
      </c>
      <c r="C293" s="157">
        <v>125</v>
      </c>
      <c r="D293" s="32" t="s">
        <v>713</v>
      </c>
      <c r="E293" s="157">
        <v>131</v>
      </c>
      <c r="F293" s="32" t="s">
        <v>732</v>
      </c>
      <c r="G293" t="str">
        <f t="shared" si="10"/>
        <v>149</v>
      </c>
      <c r="I293" t="str">
        <f t="shared" si="8"/>
        <v>157</v>
      </c>
      <c r="K293" t="str">
        <f t="shared" si="9"/>
        <v>162</v>
      </c>
    </row>
    <row r="294" spans="1:11">
      <c r="B294" s="71" t="s">
        <v>23</v>
      </c>
      <c r="D294" s="71" t="s">
        <v>23</v>
      </c>
      <c r="F294" s="71" t="s">
        <v>23</v>
      </c>
      <c r="G294" t="str">
        <f t="shared" si="10"/>
        <v/>
      </c>
      <c r="I294" t="str">
        <f t="shared" si="8"/>
        <v/>
      </c>
      <c r="K294" t="str">
        <f t="shared" si="9"/>
        <v/>
      </c>
    </row>
    <row r="295" spans="1:11">
      <c r="A295" s="157">
        <v>114</v>
      </c>
      <c r="B295" s="32" t="s">
        <v>653</v>
      </c>
      <c r="C295" s="157">
        <v>126</v>
      </c>
      <c r="D295" s="32" t="s">
        <v>716</v>
      </c>
      <c r="E295" s="157">
        <v>132</v>
      </c>
      <c r="F295" s="32" t="s">
        <v>736</v>
      </c>
      <c r="G295" t="str">
        <f t="shared" si="10"/>
        <v>150</v>
      </c>
      <c r="I295" t="str">
        <f t="shared" si="8"/>
        <v>158</v>
      </c>
      <c r="K295" t="str">
        <f t="shared" si="9"/>
        <v>163</v>
      </c>
    </row>
    <row r="296" spans="1:11">
      <c r="A296" s="157">
        <v>115</v>
      </c>
      <c r="B296" s="32" t="s">
        <v>660</v>
      </c>
      <c r="C296" s="157">
        <v>127</v>
      </c>
      <c r="D296" s="32" t="s">
        <v>719</v>
      </c>
      <c r="E296" s="157">
        <v>133</v>
      </c>
      <c r="F296" s="32" t="s">
        <v>742</v>
      </c>
      <c r="G296" t="str">
        <f t="shared" si="10"/>
        <v>151</v>
      </c>
      <c r="I296" t="str">
        <f t="shared" si="8"/>
        <v>159</v>
      </c>
      <c r="K296" t="str">
        <f t="shared" si="9"/>
        <v>164</v>
      </c>
    </row>
    <row r="297" spans="1:11">
      <c r="A297" s="157">
        <v>116</v>
      </c>
      <c r="B297" s="32" t="s">
        <v>667</v>
      </c>
      <c r="C297" s="157">
        <v>128</v>
      </c>
      <c r="D297" s="32" t="s">
        <v>723</v>
      </c>
      <c r="E297" s="157">
        <v>134</v>
      </c>
      <c r="F297" s="32" t="s">
        <v>745</v>
      </c>
      <c r="G297" t="str">
        <f t="shared" si="10"/>
        <v>152</v>
      </c>
      <c r="I297" t="str">
        <f t="shared" si="8"/>
        <v>160</v>
      </c>
      <c r="K297" t="str">
        <f t="shared" si="9"/>
        <v>165</v>
      </c>
    </row>
    <row r="298" spans="1:11">
      <c r="A298" s="157">
        <v>117</v>
      </c>
      <c r="B298" s="32" t="s">
        <v>674</v>
      </c>
      <c r="C298" s="157">
        <v>129</v>
      </c>
      <c r="D298" s="32" t="s">
        <v>728</v>
      </c>
      <c r="E298" s="157">
        <v>135</v>
      </c>
      <c r="F298" s="32" t="s">
        <v>1972</v>
      </c>
      <c r="G298" t="str">
        <f t="shared" si="10"/>
        <v>153</v>
      </c>
      <c r="I298" t="str">
        <f t="shared" si="8"/>
        <v>161</v>
      </c>
      <c r="K298" t="str">
        <f t="shared" si="9"/>
        <v>166</v>
      </c>
    </row>
    <row r="299" spans="1:11">
      <c r="A299" s="156"/>
      <c r="B299" s="49" t="s">
        <v>23</v>
      </c>
      <c r="C299" s="156"/>
      <c r="D299" s="49" t="s">
        <v>23</v>
      </c>
      <c r="E299" s="156"/>
      <c r="F299" s="49" t="s">
        <v>23</v>
      </c>
      <c r="G299" t="str">
        <f t="shared" si="10"/>
        <v/>
      </c>
      <c r="I299" t="str">
        <f t="shared" si="8"/>
        <v/>
      </c>
      <c r="K299" t="str">
        <f t="shared" si="9"/>
        <v/>
      </c>
    </row>
    <row r="300" spans="1:11">
      <c r="B300" s="71" t="s">
        <v>23</v>
      </c>
      <c r="D300" s="71" t="s">
        <v>23</v>
      </c>
      <c r="F300" s="71" t="s">
        <v>23</v>
      </c>
      <c r="G300" t="str">
        <f t="shared" si="10"/>
        <v/>
      </c>
      <c r="I300" t="str">
        <f t="shared" si="8"/>
        <v/>
      </c>
      <c r="K300" t="str">
        <f t="shared" si="9"/>
        <v/>
      </c>
    </row>
    <row r="301" spans="1:11">
      <c r="A301" s="157" t="s">
        <v>2263</v>
      </c>
      <c r="B301" s="4" t="s">
        <v>681</v>
      </c>
      <c r="C301" s="157" t="s">
        <v>2264</v>
      </c>
      <c r="D301" s="32" t="s">
        <v>732</v>
      </c>
      <c r="E301" s="157">
        <v>149</v>
      </c>
      <c r="F301" s="32" t="s">
        <v>765</v>
      </c>
      <c r="G301" t="str">
        <f t="shared" si="10"/>
        <v>154</v>
      </c>
      <c r="I301" t="str">
        <f t="shared" si="8"/>
        <v>162</v>
      </c>
      <c r="K301" t="str">
        <f t="shared" si="9"/>
        <v>167</v>
      </c>
    </row>
    <row r="302" spans="1:11">
      <c r="A302" s="157" t="s">
        <v>2266</v>
      </c>
      <c r="B302" s="4" t="s">
        <v>2267</v>
      </c>
      <c r="C302" s="157" t="s">
        <v>2268</v>
      </c>
      <c r="D302" s="96" t="s">
        <v>2484</v>
      </c>
      <c r="E302" s="157" t="s">
        <v>657</v>
      </c>
      <c r="F302" s="96" t="s">
        <v>2485</v>
      </c>
      <c r="G302" t="str">
        <f t="shared" si="10"/>
        <v>154a2</v>
      </c>
      <c r="I302" t="str">
        <f t="shared" si="8"/>
        <v>162a2</v>
      </c>
      <c r="K302" t="str">
        <f t="shared" si="9"/>
        <v>167a2</v>
      </c>
    </row>
    <row r="303" spans="1:11">
      <c r="A303" s="157" t="s">
        <v>2272</v>
      </c>
      <c r="B303" s="32" t="s">
        <v>688</v>
      </c>
      <c r="C303" s="157" t="s">
        <v>2273</v>
      </c>
      <c r="D303" s="32" t="s">
        <v>736</v>
      </c>
      <c r="E303" s="157">
        <v>150</v>
      </c>
      <c r="F303" s="32" t="s">
        <v>768</v>
      </c>
      <c r="G303" t="str">
        <f t="shared" si="10"/>
        <v>155</v>
      </c>
      <c r="I303" t="str">
        <f t="shared" si="8"/>
        <v>163</v>
      </c>
      <c r="K303" t="str">
        <f t="shared" si="9"/>
        <v>168</v>
      </c>
    </row>
    <row r="304" spans="1:11">
      <c r="A304" s="157" t="s">
        <v>2275</v>
      </c>
      <c r="B304" s="4" t="s">
        <v>2276</v>
      </c>
      <c r="C304" s="157" t="s">
        <v>2277</v>
      </c>
      <c r="D304" s="96" t="s">
        <v>2486</v>
      </c>
      <c r="E304" s="157" t="s">
        <v>664</v>
      </c>
      <c r="F304" s="96" t="s">
        <v>2487</v>
      </c>
      <c r="G304" t="str">
        <f t="shared" si="10"/>
        <v>155b2</v>
      </c>
      <c r="I304" t="str">
        <f t="shared" si="8"/>
        <v>163b2</v>
      </c>
      <c r="K304" t="str">
        <f t="shared" si="9"/>
        <v>168b2</v>
      </c>
    </row>
    <row r="305" spans="1:11">
      <c r="A305" s="157" t="s">
        <v>2281</v>
      </c>
      <c r="B305" s="32" t="s">
        <v>695</v>
      </c>
      <c r="C305" s="157" t="s">
        <v>2282</v>
      </c>
      <c r="D305" s="32" t="s">
        <v>742</v>
      </c>
      <c r="E305" s="157">
        <v>151</v>
      </c>
      <c r="F305" s="32" t="s">
        <v>771</v>
      </c>
      <c r="G305" t="str">
        <f t="shared" si="10"/>
        <v>156</v>
      </c>
      <c r="I305" t="str">
        <f t="shared" si="8"/>
        <v>164</v>
      </c>
      <c r="K305" t="str">
        <f t="shared" si="9"/>
        <v>169</v>
      </c>
    </row>
    <row r="306" spans="1:11">
      <c r="A306" s="157" t="s">
        <v>2284</v>
      </c>
      <c r="B306" s="4" t="s">
        <v>2285</v>
      </c>
      <c r="C306" s="157" t="s">
        <v>2286</v>
      </c>
      <c r="D306" s="96" t="s">
        <v>2488</v>
      </c>
      <c r="E306" s="157" t="s">
        <v>671</v>
      </c>
      <c r="F306" s="96" t="s">
        <v>2489</v>
      </c>
      <c r="G306" t="str">
        <f t="shared" si="10"/>
        <v>156c2</v>
      </c>
      <c r="I306" t="str">
        <f t="shared" si="8"/>
        <v>164c2</v>
      </c>
      <c r="K306" t="str">
        <f t="shared" si="9"/>
        <v>169c2</v>
      </c>
    </row>
    <row r="307" spans="1:11">
      <c r="A307" s="157" t="s">
        <v>2290</v>
      </c>
      <c r="B307" s="32" t="s">
        <v>702</v>
      </c>
      <c r="C307" s="157" t="s">
        <v>2291</v>
      </c>
      <c r="D307" s="32" t="s">
        <v>745</v>
      </c>
      <c r="E307" s="157">
        <v>152</v>
      </c>
      <c r="F307" s="32" t="s">
        <v>774</v>
      </c>
      <c r="G307" t="str">
        <f t="shared" si="10"/>
        <v>157</v>
      </c>
      <c r="I307" t="str">
        <f t="shared" si="8"/>
        <v>165</v>
      </c>
      <c r="K307" t="str">
        <f t="shared" si="9"/>
        <v>170</v>
      </c>
    </row>
    <row r="308" spans="1:11">
      <c r="A308" s="157" t="s">
        <v>2293</v>
      </c>
      <c r="B308" s="4" t="s">
        <v>2294</v>
      </c>
      <c r="C308" s="157" t="s">
        <v>2295</v>
      </c>
      <c r="D308" s="96" t="s">
        <v>2490</v>
      </c>
      <c r="E308" s="157" t="s">
        <v>678</v>
      </c>
      <c r="F308" s="96" t="s">
        <v>2491</v>
      </c>
      <c r="G308" t="str">
        <f t="shared" si="10"/>
        <v>157d2</v>
      </c>
      <c r="I308" t="str">
        <f t="shared" si="8"/>
        <v>165d2</v>
      </c>
      <c r="K308" t="str">
        <f t="shared" si="9"/>
        <v>170d2</v>
      </c>
    </row>
    <row r="309" spans="1:11">
      <c r="A309" s="157" t="s">
        <v>2299</v>
      </c>
      <c r="B309" s="32" t="s">
        <v>710</v>
      </c>
      <c r="C309" s="157" t="s">
        <v>2300</v>
      </c>
      <c r="D309" s="32" t="s">
        <v>1972</v>
      </c>
      <c r="E309" s="157">
        <v>153</v>
      </c>
      <c r="F309" s="32" t="s">
        <v>777</v>
      </c>
      <c r="G309" t="str">
        <f t="shared" si="10"/>
        <v>158</v>
      </c>
      <c r="I309" t="str">
        <f t="shared" si="8"/>
        <v>166</v>
      </c>
      <c r="K309" t="str">
        <f t="shared" si="9"/>
        <v>171</v>
      </c>
    </row>
    <row r="310" spans="1:11">
      <c r="A310" s="164" t="s">
        <v>2302</v>
      </c>
      <c r="B310" s="178" t="s">
        <v>2492</v>
      </c>
      <c r="C310" s="164" t="s">
        <v>2304</v>
      </c>
      <c r="D310" s="174" t="s">
        <v>762</v>
      </c>
      <c r="E310" s="164" t="s">
        <v>685</v>
      </c>
      <c r="F310" s="174" t="s">
        <v>2493</v>
      </c>
      <c r="G310" t="str">
        <f t="shared" si="10"/>
        <v>158 e</v>
      </c>
      <c r="I310" t="str">
        <f t="shared" si="8"/>
        <v>166e</v>
      </c>
      <c r="K310" t="str">
        <f t="shared" si="9"/>
        <v>171e</v>
      </c>
    </row>
    <row r="311" spans="1:11">
      <c r="A311" s="157" t="s">
        <v>2308</v>
      </c>
      <c r="B311" s="32" t="s">
        <v>713</v>
      </c>
      <c r="C311" s="157" t="s">
        <v>2309</v>
      </c>
      <c r="D311" s="32" t="s">
        <v>765</v>
      </c>
      <c r="E311" s="157">
        <v>154</v>
      </c>
      <c r="F311" s="32" t="s">
        <v>782</v>
      </c>
      <c r="G311" t="str">
        <f t="shared" si="10"/>
        <v>159</v>
      </c>
      <c r="I311" t="str">
        <f t="shared" si="8"/>
        <v>167</v>
      </c>
      <c r="K311" t="str">
        <f t="shared" si="9"/>
        <v>172</v>
      </c>
    </row>
    <row r="312" spans="1:11">
      <c r="A312" s="157" t="s">
        <v>2311</v>
      </c>
      <c r="B312" s="4" t="s">
        <v>2312</v>
      </c>
      <c r="C312" s="157" t="s">
        <v>2313</v>
      </c>
      <c r="D312" s="96" t="s">
        <v>2494</v>
      </c>
      <c r="E312" s="157" t="s">
        <v>692</v>
      </c>
      <c r="F312" s="96" t="s">
        <v>2495</v>
      </c>
      <c r="G312" t="str">
        <f t="shared" si="10"/>
        <v>159f2</v>
      </c>
      <c r="I312" t="str">
        <f t="shared" si="8"/>
        <v>167f2</v>
      </c>
      <c r="K312" t="str">
        <f t="shared" si="9"/>
        <v>172f2</v>
      </c>
    </row>
    <row r="313" spans="1:11">
      <c r="A313" s="157" t="s">
        <v>2317</v>
      </c>
      <c r="B313" s="32" t="s">
        <v>716</v>
      </c>
      <c r="C313" s="157" t="s">
        <v>2318</v>
      </c>
      <c r="D313" s="32" t="s">
        <v>768</v>
      </c>
      <c r="E313" s="157">
        <v>155</v>
      </c>
      <c r="F313" s="32" t="s">
        <v>785</v>
      </c>
      <c r="G313" t="str">
        <f t="shared" si="10"/>
        <v>160</v>
      </c>
      <c r="I313" t="str">
        <f t="shared" si="8"/>
        <v>168</v>
      </c>
      <c r="K313" t="str">
        <f t="shared" si="9"/>
        <v>173</v>
      </c>
    </row>
    <row r="314" spans="1:11">
      <c r="A314" s="157" t="s">
        <v>2320</v>
      </c>
      <c r="B314" s="4" t="s">
        <v>2321</v>
      </c>
      <c r="C314" s="157" t="s">
        <v>2322</v>
      </c>
      <c r="D314" s="96" t="s">
        <v>2496</v>
      </c>
      <c r="E314" s="157" t="s">
        <v>699</v>
      </c>
      <c r="F314" s="96" t="s">
        <v>2497</v>
      </c>
      <c r="G314" t="str">
        <f t="shared" si="10"/>
        <v>160g2</v>
      </c>
      <c r="I314" t="str">
        <f t="shared" si="8"/>
        <v>168g2</v>
      </c>
      <c r="K314" t="str">
        <f t="shared" si="9"/>
        <v>173g2</v>
      </c>
    </row>
    <row r="315" spans="1:11">
      <c r="A315" s="157" t="s">
        <v>2326</v>
      </c>
      <c r="B315" s="32" t="s">
        <v>719</v>
      </c>
      <c r="C315" s="157" t="s">
        <v>2327</v>
      </c>
      <c r="D315" s="32" t="s">
        <v>771</v>
      </c>
      <c r="E315" s="157">
        <v>156</v>
      </c>
      <c r="F315" s="32" t="s">
        <v>790</v>
      </c>
      <c r="G315" t="str">
        <f t="shared" si="10"/>
        <v>161</v>
      </c>
      <c r="I315" t="str">
        <f t="shared" si="8"/>
        <v>169</v>
      </c>
      <c r="K315" t="str">
        <f t="shared" si="9"/>
        <v>174</v>
      </c>
    </row>
    <row r="316" spans="1:11">
      <c r="A316" s="157" t="s">
        <v>2329</v>
      </c>
      <c r="B316" s="4" t="s">
        <v>2330</v>
      </c>
      <c r="C316" s="157" t="s">
        <v>2331</v>
      </c>
      <c r="D316" s="96" t="s">
        <v>2498</v>
      </c>
      <c r="E316" s="157" t="s">
        <v>706</v>
      </c>
      <c r="F316" s="96" t="s">
        <v>2499</v>
      </c>
      <c r="G316" t="str">
        <f t="shared" si="10"/>
        <v>161h2</v>
      </c>
      <c r="I316" t="str">
        <f t="shared" si="8"/>
        <v>169h2</v>
      </c>
      <c r="K316" t="str">
        <f t="shared" si="9"/>
        <v>174h2</v>
      </c>
    </row>
    <row r="317" spans="1:11">
      <c r="B317" s="71" t="s">
        <v>23</v>
      </c>
      <c r="D317" s="71" t="s">
        <v>23</v>
      </c>
      <c r="F317" s="71" t="s">
        <v>23</v>
      </c>
      <c r="G317" t="str">
        <f t="shared" si="10"/>
        <v/>
      </c>
      <c r="I317" t="str">
        <f t="shared" si="8"/>
        <v/>
      </c>
      <c r="K317" t="str">
        <f t="shared" si="9"/>
        <v/>
      </c>
    </row>
    <row r="318" spans="1:11">
      <c r="A318" s="157">
        <v>138</v>
      </c>
      <c r="B318" s="32" t="s">
        <v>723</v>
      </c>
      <c r="C318" s="157">
        <v>149</v>
      </c>
      <c r="D318" s="32" t="s">
        <v>774</v>
      </c>
      <c r="E318" s="157">
        <v>157</v>
      </c>
      <c r="F318" s="32" t="s">
        <v>793</v>
      </c>
      <c r="G318" t="str">
        <f t="shared" si="10"/>
        <v>162</v>
      </c>
      <c r="I318" t="str">
        <f t="shared" si="8"/>
        <v>170</v>
      </c>
      <c r="K318" t="str">
        <f t="shared" si="9"/>
        <v>175</v>
      </c>
    </row>
    <row r="319" spans="1:11">
      <c r="A319" s="157">
        <v>139</v>
      </c>
      <c r="B319" s="32" t="s">
        <v>728</v>
      </c>
      <c r="C319" s="157">
        <v>150</v>
      </c>
      <c r="D319" s="32" t="s">
        <v>777</v>
      </c>
      <c r="E319" s="157">
        <v>158</v>
      </c>
      <c r="F319" s="32" t="s">
        <v>796</v>
      </c>
      <c r="G319" t="str">
        <f t="shared" si="10"/>
        <v>163</v>
      </c>
      <c r="I319" t="str">
        <f t="shared" si="8"/>
        <v>171</v>
      </c>
      <c r="K319" t="str">
        <f t="shared" si="9"/>
        <v>176</v>
      </c>
    </row>
    <row r="320" spans="1:11">
      <c r="A320" s="157">
        <v>140</v>
      </c>
      <c r="B320" s="32" t="s">
        <v>732</v>
      </c>
      <c r="C320" s="157">
        <v>151</v>
      </c>
      <c r="D320" s="32" t="s">
        <v>782</v>
      </c>
      <c r="E320" s="157">
        <v>159</v>
      </c>
      <c r="F320" s="32" t="s">
        <v>799</v>
      </c>
      <c r="G320" t="str">
        <f t="shared" si="10"/>
        <v>164</v>
      </c>
      <c r="I320" t="str">
        <f t="shared" si="8"/>
        <v>172</v>
      </c>
      <c r="K320" t="str">
        <f t="shared" si="9"/>
        <v>177</v>
      </c>
    </row>
    <row r="321" spans="1:11">
      <c r="A321" s="157">
        <v>141</v>
      </c>
      <c r="B321" s="32" t="s">
        <v>736</v>
      </c>
      <c r="C321" s="157">
        <v>152</v>
      </c>
      <c r="D321" s="32" t="s">
        <v>785</v>
      </c>
      <c r="E321" s="157">
        <v>160</v>
      </c>
      <c r="F321" s="32" t="s">
        <v>802</v>
      </c>
      <c r="G321" t="str">
        <f t="shared" si="10"/>
        <v>165</v>
      </c>
      <c r="I321" t="str">
        <f t="shared" si="8"/>
        <v>173</v>
      </c>
      <c r="K321" t="str">
        <f t="shared" si="9"/>
        <v>178</v>
      </c>
    </row>
    <row r="322" spans="1:11">
      <c r="B322" s="71" t="s">
        <v>23</v>
      </c>
      <c r="D322" s="71" t="s">
        <v>23</v>
      </c>
      <c r="F322" s="71" t="s">
        <v>23</v>
      </c>
      <c r="G322" t="str">
        <f t="shared" si="10"/>
        <v/>
      </c>
      <c r="I322" t="str">
        <f t="shared" si="8"/>
        <v/>
      </c>
      <c r="K322" t="str">
        <f t="shared" si="9"/>
        <v/>
      </c>
    </row>
    <row r="323" spans="1:11">
      <c r="A323" s="157">
        <v>143</v>
      </c>
      <c r="B323" s="32" t="s">
        <v>742</v>
      </c>
      <c r="C323" s="157">
        <v>154</v>
      </c>
      <c r="D323" s="32" t="s">
        <v>790</v>
      </c>
      <c r="E323" s="157">
        <v>162</v>
      </c>
      <c r="F323" s="32" t="s">
        <v>805</v>
      </c>
      <c r="G323" t="str">
        <f t="shared" si="10"/>
        <v>166</v>
      </c>
      <c r="I323" t="str">
        <f t="shared" si="8"/>
        <v>174</v>
      </c>
      <c r="K323" t="str">
        <f t="shared" si="9"/>
        <v>179</v>
      </c>
    </row>
    <row r="324" spans="1:11">
      <c r="A324" s="157">
        <v>144</v>
      </c>
      <c r="B324" s="32" t="s">
        <v>745</v>
      </c>
      <c r="C324" s="157">
        <v>155</v>
      </c>
      <c r="D324" s="32" t="s">
        <v>793</v>
      </c>
      <c r="E324" s="157">
        <v>163</v>
      </c>
      <c r="F324" s="32" t="s">
        <v>808</v>
      </c>
      <c r="G324" t="str">
        <f t="shared" si="10"/>
        <v>167</v>
      </c>
      <c r="I324" t="str">
        <f t="shared" si="8"/>
        <v>175</v>
      </c>
      <c r="K324" t="str">
        <f t="shared" si="9"/>
        <v>180</v>
      </c>
    </row>
    <row r="325" spans="1:11">
      <c r="B325" s="71" t="s">
        <v>23</v>
      </c>
      <c r="D325" s="71" t="s">
        <v>23</v>
      </c>
      <c r="F325" s="71" t="s">
        <v>23</v>
      </c>
      <c r="G325" t="str">
        <f t="shared" si="10"/>
        <v/>
      </c>
      <c r="I325" t="str">
        <f t="shared" si="8"/>
        <v/>
      </c>
      <c r="K325" t="str">
        <f t="shared" si="9"/>
        <v/>
      </c>
    </row>
    <row r="326" spans="1:11">
      <c r="A326" s="157">
        <v>142</v>
      </c>
      <c r="B326" s="32" t="s">
        <v>1972</v>
      </c>
      <c r="C326" s="157">
        <v>153</v>
      </c>
      <c r="D326" s="32" t="s">
        <v>796</v>
      </c>
      <c r="E326" s="157">
        <v>161</v>
      </c>
      <c r="F326" s="32" t="s">
        <v>811</v>
      </c>
      <c r="G326" t="str">
        <f t="shared" si="10"/>
        <v>168</v>
      </c>
      <c r="I326" t="str">
        <f t="shared" si="8"/>
        <v>176</v>
      </c>
      <c r="K326" t="str">
        <f t="shared" si="9"/>
        <v>181</v>
      </c>
    </row>
    <row r="327" spans="1:11">
      <c r="B327" s="71" t="s">
        <v>23</v>
      </c>
      <c r="D327" s="71" t="s">
        <v>23</v>
      </c>
      <c r="F327" s="71" t="s">
        <v>23</v>
      </c>
      <c r="G327" t="str">
        <f t="shared" si="10"/>
        <v/>
      </c>
      <c r="I327" t="str">
        <f t="shared" si="8"/>
        <v/>
      </c>
      <c r="K327" t="str">
        <f t="shared" si="9"/>
        <v/>
      </c>
    </row>
    <row r="328" spans="1:11">
      <c r="A328" s="157">
        <v>145</v>
      </c>
      <c r="B328" s="32" t="s">
        <v>765</v>
      </c>
      <c r="C328" s="157">
        <v>156</v>
      </c>
      <c r="D328" s="32" t="s">
        <v>799</v>
      </c>
      <c r="E328" s="157">
        <v>164</v>
      </c>
      <c r="F328" s="32" t="s">
        <v>814</v>
      </c>
      <c r="G328" t="str">
        <f t="shared" si="10"/>
        <v>169</v>
      </c>
      <c r="I328" t="str">
        <f t="shared" si="8"/>
        <v>177</v>
      </c>
      <c r="K328" t="str">
        <f t="shared" si="9"/>
        <v>182</v>
      </c>
    </row>
    <row r="329" spans="1:11">
      <c r="B329" s="71" t="s">
        <v>23</v>
      </c>
      <c r="D329" s="71" t="s">
        <v>23</v>
      </c>
      <c r="F329" s="71" t="s">
        <v>23</v>
      </c>
      <c r="G329" t="str">
        <f t="shared" si="10"/>
        <v/>
      </c>
      <c r="I329" t="str">
        <f t="shared" si="8"/>
        <v/>
      </c>
      <c r="K329" t="str">
        <f t="shared" si="9"/>
        <v/>
      </c>
    </row>
    <row r="330" spans="1:11">
      <c r="A330" s="169" t="s">
        <v>954</v>
      </c>
      <c r="B330" s="167" t="s">
        <v>768</v>
      </c>
      <c r="C330" s="169" t="s">
        <v>954</v>
      </c>
      <c r="D330" s="167" t="s">
        <v>802</v>
      </c>
      <c r="E330" s="163" t="s">
        <v>954</v>
      </c>
      <c r="F330" s="32" t="s">
        <v>817</v>
      </c>
      <c r="G330" t="str">
        <f t="shared" si="10"/>
        <v>170</v>
      </c>
      <c r="I330" t="str">
        <f t="shared" si="8"/>
        <v>178</v>
      </c>
      <c r="K330" t="str">
        <f t="shared" si="9"/>
        <v>183</v>
      </c>
    </row>
    <row r="331" spans="1:11">
      <c r="A331" s="169" t="s">
        <v>954</v>
      </c>
      <c r="B331" s="167" t="s">
        <v>2335</v>
      </c>
      <c r="C331" s="169" t="s">
        <v>954</v>
      </c>
      <c r="D331" s="167" t="s">
        <v>2500</v>
      </c>
      <c r="E331" s="163" t="s">
        <v>954</v>
      </c>
      <c r="F331" s="96" t="s">
        <v>2367</v>
      </c>
      <c r="G331" t="str">
        <f t="shared" si="10"/>
        <v>170b</v>
      </c>
      <c r="I331" t="str">
        <f t="shared" si="8"/>
        <v>178b</v>
      </c>
      <c r="K331" t="str">
        <f t="shared" si="9"/>
        <v>183b</v>
      </c>
    </row>
    <row r="332" spans="1:11">
      <c r="A332" s="169" t="s">
        <v>954</v>
      </c>
      <c r="B332" s="167" t="s">
        <v>2338</v>
      </c>
      <c r="C332" s="169" t="s">
        <v>954</v>
      </c>
      <c r="D332" s="167" t="s">
        <v>2501</v>
      </c>
      <c r="E332" s="163" t="s">
        <v>954</v>
      </c>
      <c r="F332" s="96" t="s">
        <v>2372</v>
      </c>
      <c r="G332" t="str">
        <f t="shared" si="10"/>
        <v>170c</v>
      </c>
      <c r="I332" t="str">
        <f t="shared" si="8"/>
        <v>178c</v>
      </c>
      <c r="K332" t="str">
        <f t="shared" si="9"/>
        <v>183c</v>
      </c>
    </row>
    <row r="333" spans="1:11">
      <c r="A333" s="169" t="s">
        <v>954</v>
      </c>
      <c r="B333" s="167" t="s">
        <v>2341</v>
      </c>
      <c r="C333" s="169" t="s">
        <v>954</v>
      </c>
      <c r="D333" s="167" t="s">
        <v>2502</v>
      </c>
      <c r="E333" s="163" t="s">
        <v>954</v>
      </c>
      <c r="F333" s="96" t="s">
        <v>2376</v>
      </c>
      <c r="G333" t="str">
        <f t="shared" si="10"/>
        <v>170d</v>
      </c>
      <c r="I333" t="str">
        <f t="shared" si="8"/>
        <v>178d</v>
      </c>
      <c r="K333" t="str">
        <f t="shared" si="9"/>
        <v>183d</v>
      </c>
    </row>
    <row r="334" spans="1:11">
      <c r="A334" s="169" t="s">
        <v>954</v>
      </c>
      <c r="B334" s="167" t="s">
        <v>2344</v>
      </c>
      <c r="C334" s="169" t="s">
        <v>954</v>
      </c>
      <c r="D334" s="167" t="s">
        <v>2503</v>
      </c>
      <c r="E334" s="163" t="s">
        <v>954</v>
      </c>
      <c r="F334" s="96" t="s">
        <v>2380</v>
      </c>
      <c r="G334" t="str">
        <f t="shared" si="10"/>
        <v>170e</v>
      </c>
      <c r="I334" t="str">
        <f t="shared" si="8"/>
        <v>178e</v>
      </c>
      <c r="K334" t="str">
        <f t="shared" si="9"/>
        <v>183e</v>
      </c>
    </row>
    <row r="335" spans="1:11">
      <c r="A335" s="169" t="s">
        <v>954</v>
      </c>
      <c r="B335" s="167" t="s">
        <v>2347</v>
      </c>
      <c r="C335" s="169" t="s">
        <v>954</v>
      </c>
      <c r="D335" s="167" t="s">
        <v>2504</v>
      </c>
      <c r="E335" s="163" t="s">
        <v>954</v>
      </c>
      <c r="F335" s="96" t="s">
        <v>2505</v>
      </c>
      <c r="G335" t="str">
        <f t="shared" si="10"/>
        <v>170f</v>
      </c>
      <c r="I335" t="str">
        <f t="shared" si="8"/>
        <v>178f</v>
      </c>
      <c r="K335" t="str">
        <f t="shared" si="9"/>
        <v>183f</v>
      </c>
    </row>
    <row r="336" spans="1:11">
      <c r="A336" s="169" t="s">
        <v>954</v>
      </c>
      <c r="B336" s="167" t="s">
        <v>2350</v>
      </c>
      <c r="C336" s="169" t="s">
        <v>954</v>
      </c>
      <c r="D336" s="167" t="s">
        <v>2506</v>
      </c>
      <c r="E336" s="163" t="s">
        <v>954</v>
      </c>
      <c r="F336" s="96" t="s">
        <v>2507</v>
      </c>
      <c r="G336" t="str">
        <f t="shared" si="10"/>
        <v>170g</v>
      </c>
      <c r="I336" t="str">
        <f t="shared" si="8"/>
        <v>178g</v>
      </c>
      <c r="K336" t="str">
        <f t="shared" si="9"/>
        <v>183g</v>
      </c>
    </row>
    <row r="337" spans="1:11">
      <c r="A337" s="169" t="s">
        <v>954</v>
      </c>
      <c r="B337" s="167" t="s">
        <v>2353</v>
      </c>
      <c r="C337" s="169" t="s">
        <v>954</v>
      </c>
      <c r="D337" s="167" t="s">
        <v>2508</v>
      </c>
      <c r="E337" s="163" t="s">
        <v>954</v>
      </c>
      <c r="F337" s="96" t="s">
        <v>2509</v>
      </c>
      <c r="G337" t="str">
        <f t="shared" si="10"/>
        <v>170h</v>
      </c>
      <c r="I337" t="str">
        <f t="shared" ref="I337:I385" si="11">IFERROR(LEFT(D337,3)-1,"")&amp;MID(D337,4,2)</f>
        <v>178h</v>
      </c>
      <c r="K337" t="str">
        <f t="shared" ref="K337:K385" si="12">IFERROR(LEFT(F337,3)-1,"")&amp;MID(F337,4,2)</f>
        <v>183h</v>
      </c>
    </row>
    <row r="338" spans="1:11">
      <c r="A338" s="156"/>
      <c r="B338" s="49" t="s">
        <v>23</v>
      </c>
      <c r="C338" s="156"/>
      <c r="D338" s="49" t="s">
        <v>23</v>
      </c>
      <c r="E338" s="156"/>
      <c r="F338" s="49" t="s">
        <v>23</v>
      </c>
      <c r="G338" t="str">
        <f t="shared" ref="G338:G385" si="13">IFERROR(LEFT(B338,3)+1,"")&amp;MID(B338,4,2)</f>
        <v/>
      </c>
      <c r="I338" t="str">
        <f t="shared" si="11"/>
        <v/>
      </c>
      <c r="K338" t="str">
        <f t="shared" si="12"/>
        <v/>
      </c>
    </row>
    <row r="339" spans="1:11">
      <c r="A339" s="156"/>
      <c r="B339" s="49" t="s">
        <v>23</v>
      </c>
      <c r="C339" s="156"/>
      <c r="D339" s="49" t="s">
        <v>23</v>
      </c>
      <c r="E339" s="156"/>
      <c r="F339" s="49" t="s">
        <v>23</v>
      </c>
      <c r="G339" t="str">
        <f t="shared" si="13"/>
        <v/>
      </c>
      <c r="I339" t="str">
        <f t="shared" si="11"/>
        <v/>
      </c>
      <c r="K339" t="str">
        <f t="shared" si="12"/>
        <v/>
      </c>
    </row>
    <row r="340" spans="1:11">
      <c r="B340" s="71" t="s">
        <v>23</v>
      </c>
      <c r="D340" s="71" t="s">
        <v>23</v>
      </c>
      <c r="F340" s="71" t="s">
        <v>23</v>
      </c>
      <c r="G340" t="str">
        <f t="shared" si="13"/>
        <v/>
      </c>
      <c r="I340" t="str">
        <f t="shared" si="11"/>
        <v/>
      </c>
      <c r="K340" t="str">
        <f t="shared" si="12"/>
        <v/>
      </c>
    </row>
    <row r="341" spans="1:11">
      <c r="A341" s="157" t="s">
        <v>954</v>
      </c>
      <c r="B341" s="32" t="s">
        <v>771</v>
      </c>
      <c r="C341" s="157">
        <v>130</v>
      </c>
      <c r="D341" s="32" t="s">
        <v>805</v>
      </c>
      <c r="E341" s="157">
        <v>137</v>
      </c>
      <c r="F341" s="32" t="s">
        <v>820</v>
      </c>
      <c r="G341" t="str">
        <f t="shared" si="13"/>
        <v>171</v>
      </c>
      <c r="I341" t="str">
        <f t="shared" si="11"/>
        <v>179</v>
      </c>
      <c r="K341" t="str">
        <f t="shared" si="12"/>
        <v>184</v>
      </c>
    </row>
    <row r="342" spans="1:11">
      <c r="B342" s="71" t="s">
        <v>23</v>
      </c>
      <c r="D342" s="71" t="s">
        <v>23</v>
      </c>
      <c r="F342" s="71" t="s">
        <v>23</v>
      </c>
      <c r="G342" t="str">
        <f t="shared" si="13"/>
        <v/>
      </c>
      <c r="I342" t="str">
        <f t="shared" si="11"/>
        <v/>
      </c>
      <c r="K342" t="str">
        <f t="shared" si="12"/>
        <v/>
      </c>
    </row>
    <row r="343" spans="1:11">
      <c r="A343" s="157">
        <v>146</v>
      </c>
      <c r="B343" s="32" t="s">
        <v>774</v>
      </c>
      <c r="C343" s="157">
        <v>157</v>
      </c>
      <c r="D343" s="32" t="s">
        <v>808</v>
      </c>
      <c r="E343" s="157">
        <v>165</v>
      </c>
      <c r="F343" s="32" t="s">
        <v>823</v>
      </c>
      <c r="G343" t="str">
        <f t="shared" si="13"/>
        <v>172</v>
      </c>
      <c r="I343" t="str">
        <f t="shared" si="11"/>
        <v>180</v>
      </c>
      <c r="K343" t="str">
        <f t="shared" si="12"/>
        <v>185</v>
      </c>
    </row>
    <row r="344" spans="1:11">
      <c r="A344" s="157">
        <v>147</v>
      </c>
      <c r="B344" s="32" t="s">
        <v>777</v>
      </c>
      <c r="C344" s="157">
        <v>158</v>
      </c>
      <c r="D344" s="32" t="s">
        <v>811</v>
      </c>
      <c r="E344" s="157">
        <v>166</v>
      </c>
      <c r="F344" s="32" t="s">
        <v>826</v>
      </c>
      <c r="G344" t="str">
        <f t="shared" si="13"/>
        <v>173</v>
      </c>
      <c r="I344" t="str">
        <f t="shared" si="11"/>
        <v>181</v>
      </c>
      <c r="K344" t="str">
        <f t="shared" si="12"/>
        <v>186</v>
      </c>
    </row>
    <row r="345" spans="1:11">
      <c r="A345" s="157">
        <v>148</v>
      </c>
      <c r="B345" s="32" t="s">
        <v>782</v>
      </c>
      <c r="C345" s="157">
        <v>159</v>
      </c>
      <c r="D345" s="32" t="s">
        <v>814</v>
      </c>
      <c r="E345" s="157">
        <v>167</v>
      </c>
      <c r="F345" s="32" t="s">
        <v>829</v>
      </c>
      <c r="G345" t="str">
        <f t="shared" si="13"/>
        <v>174</v>
      </c>
      <c r="I345" t="str">
        <f t="shared" si="11"/>
        <v>182</v>
      </c>
      <c r="K345" t="str">
        <f t="shared" si="12"/>
        <v>187</v>
      </c>
    </row>
    <row r="346" spans="1:11">
      <c r="A346" s="157" t="s">
        <v>2250</v>
      </c>
      <c r="B346" s="4" t="s">
        <v>2361</v>
      </c>
      <c r="C346" s="157" t="s">
        <v>2362</v>
      </c>
      <c r="D346" s="96" t="s">
        <v>2513</v>
      </c>
      <c r="E346" s="157" t="s">
        <v>749</v>
      </c>
      <c r="F346" s="96" t="s">
        <v>2514</v>
      </c>
      <c r="G346" t="str">
        <f t="shared" si="13"/>
        <v>174a</v>
      </c>
      <c r="I346" t="str">
        <f t="shared" si="11"/>
        <v>182a</v>
      </c>
      <c r="K346" t="str">
        <f t="shared" si="12"/>
        <v>187a</v>
      </c>
    </row>
    <row r="347" spans="1:11">
      <c r="A347" s="157" t="s">
        <v>2252</v>
      </c>
      <c r="B347" s="4" t="s">
        <v>2365</v>
      </c>
      <c r="C347" s="157" t="s">
        <v>2366</v>
      </c>
      <c r="D347" s="96" t="s">
        <v>2515</v>
      </c>
      <c r="E347" s="157" t="s">
        <v>753</v>
      </c>
      <c r="F347" s="96" t="s">
        <v>2516</v>
      </c>
      <c r="G347" t="str">
        <f t="shared" si="13"/>
        <v>174b</v>
      </c>
      <c r="I347" t="str">
        <f t="shared" si="11"/>
        <v>182b</v>
      </c>
      <c r="K347" t="str">
        <f t="shared" si="12"/>
        <v>187b</v>
      </c>
    </row>
    <row r="348" spans="1:11">
      <c r="A348" s="157" t="s">
        <v>2254</v>
      </c>
      <c r="B348" s="4" t="s">
        <v>2370</v>
      </c>
      <c r="C348" s="157" t="s">
        <v>2371</v>
      </c>
      <c r="D348" s="166" t="s">
        <v>2517</v>
      </c>
      <c r="E348" s="157" t="s">
        <v>756</v>
      </c>
      <c r="F348" s="166" t="s">
        <v>2518</v>
      </c>
      <c r="G348" t="str">
        <f t="shared" si="13"/>
        <v>174c</v>
      </c>
      <c r="I348" t="str">
        <f t="shared" si="11"/>
        <v>182c</v>
      </c>
      <c r="K348" t="str">
        <f t="shared" si="12"/>
        <v>187c</v>
      </c>
    </row>
    <row r="349" spans="1:11">
      <c r="A349" s="157" t="s">
        <v>2258</v>
      </c>
      <c r="B349" s="4" t="s">
        <v>2374</v>
      </c>
      <c r="C349" s="157" t="s">
        <v>2375</v>
      </c>
      <c r="D349" s="96" t="s">
        <v>2519</v>
      </c>
      <c r="E349" s="157" t="s">
        <v>759</v>
      </c>
      <c r="F349" s="96" t="s">
        <v>2520</v>
      </c>
      <c r="G349" t="str">
        <f t="shared" si="13"/>
        <v>174d</v>
      </c>
      <c r="I349" t="str">
        <f t="shared" si="11"/>
        <v>182d</v>
      </c>
      <c r="K349" t="str">
        <f t="shared" si="12"/>
        <v>187d</v>
      </c>
    </row>
    <row r="350" spans="1:11">
      <c r="A350" s="157" t="s">
        <v>2378</v>
      </c>
      <c r="B350" s="4" t="s">
        <v>2306</v>
      </c>
      <c r="C350" s="157" t="s">
        <v>2379</v>
      </c>
      <c r="D350" s="96" t="s">
        <v>2521</v>
      </c>
      <c r="E350" s="157" t="s">
        <v>762</v>
      </c>
      <c r="F350" s="96" t="s">
        <v>2522</v>
      </c>
      <c r="G350" t="str">
        <f t="shared" si="13"/>
        <v>174e</v>
      </c>
      <c r="I350" t="str">
        <f t="shared" si="11"/>
        <v>182e</v>
      </c>
      <c r="K350" t="str">
        <f t="shared" si="12"/>
        <v>187e</v>
      </c>
    </row>
    <row r="351" spans="1:11">
      <c r="A351" s="157">
        <v>149</v>
      </c>
      <c r="B351" s="32" t="s">
        <v>785</v>
      </c>
      <c r="C351" s="157">
        <v>160</v>
      </c>
      <c r="D351" s="32" t="s">
        <v>817</v>
      </c>
      <c r="E351" s="157">
        <v>168</v>
      </c>
      <c r="F351" s="32" t="s">
        <v>832</v>
      </c>
      <c r="G351" t="str">
        <f t="shared" si="13"/>
        <v>175</v>
      </c>
      <c r="I351" t="str">
        <f t="shared" si="11"/>
        <v>183</v>
      </c>
      <c r="K351" t="str">
        <f t="shared" si="12"/>
        <v>188</v>
      </c>
    </row>
    <row r="352" spans="1:11">
      <c r="A352" s="157">
        <v>150</v>
      </c>
      <c r="B352" s="32" t="s">
        <v>790</v>
      </c>
      <c r="C352" s="157">
        <v>161</v>
      </c>
      <c r="D352" s="32" t="s">
        <v>820</v>
      </c>
      <c r="E352" s="157">
        <v>169</v>
      </c>
      <c r="F352" s="32" t="s">
        <v>835</v>
      </c>
      <c r="G352" t="str">
        <f t="shared" si="13"/>
        <v>176</v>
      </c>
      <c r="I352" t="str">
        <f t="shared" si="11"/>
        <v>184</v>
      </c>
      <c r="K352" t="str">
        <f t="shared" si="12"/>
        <v>189</v>
      </c>
    </row>
    <row r="353" spans="1:11">
      <c r="A353" s="157">
        <v>151</v>
      </c>
      <c r="B353" s="32" t="s">
        <v>793</v>
      </c>
      <c r="C353" s="157">
        <v>162</v>
      </c>
      <c r="D353" s="32" t="s">
        <v>823</v>
      </c>
      <c r="E353" s="157">
        <v>170</v>
      </c>
      <c r="F353" s="32" t="s">
        <v>838</v>
      </c>
      <c r="G353" t="str">
        <f t="shared" si="13"/>
        <v>177</v>
      </c>
      <c r="I353" t="str">
        <f t="shared" si="11"/>
        <v>185</v>
      </c>
      <c r="K353" t="str">
        <f t="shared" si="12"/>
        <v>190</v>
      </c>
    </row>
    <row r="354" spans="1:11">
      <c r="A354" s="157">
        <v>152</v>
      </c>
      <c r="B354" s="32" t="s">
        <v>796</v>
      </c>
      <c r="C354" s="157">
        <v>163</v>
      </c>
      <c r="D354" s="32" t="s">
        <v>826</v>
      </c>
      <c r="E354" s="157">
        <v>171</v>
      </c>
      <c r="F354" s="32" t="s">
        <v>841</v>
      </c>
      <c r="G354" t="str">
        <f t="shared" si="13"/>
        <v>178</v>
      </c>
      <c r="I354" t="str">
        <f t="shared" si="11"/>
        <v>186</v>
      </c>
      <c r="K354" t="str">
        <f t="shared" si="12"/>
        <v>191</v>
      </c>
    </row>
    <row r="355" spans="1:11">
      <c r="A355" s="157">
        <v>153</v>
      </c>
      <c r="B355" s="32" t="s">
        <v>799</v>
      </c>
      <c r="C355" s="157">
        <v>164</v>
      </c>
      <c r="D355" s="32" t="s">
        <v>829</v>
      </c>
      <c r="E355" s="157">
        <v>172</v>
      </c>
      <c r="F355" s="32" t="s">
        <v>844</v>
      </c>
      <c r="G355" t="str">
        <f t="shared" si="13"/>
        <v>179</v>
      </c>
      <c r="I355" t="str">
        <f t="shared" si="11"/>
        <v>187</v>
      </c>
      <c r="K355" t="str">
        <f t="shared" si="12"/>
        <v>192</v>
      </c>
    </row>
    <row r="356" spans="1:11">
      <c r="B356" s="71" t="s">
        <v>23</v>
      </c>
      <c r="D356" s="71" t="s">
        <v>23</v>
      </c>
      <c r="F356" s="71" t="s">
        <v>23</v>
      </c>
      <c r="G356" t="str">
        <f t="shared" si="13"/>
        <v/>
      </c>
      <c r="I356" t="str">
        <f t="shared" si="11"/>
        <v/>
      </c>
      <c r="K356" t="str">
        <f t="shared" si="12"/>
        <v/>
      </c>
    </row>
    <row r="357" spans="1:11">
      <c r="B357" s="32" t="s">
        <v>23</v>
      </c>
      <c r="C357" s="157">
        <v>165</v>
      </c>
      <c r="D357" s="32" t="s">
        <v>832</v>
      </c>
      <c r="E357" s="157">
        <v>173</v>
      </c>
      <c r="F357" s="32" t="s">
        <v>847</v>
      </c>
      <c r="G357" t="str">
        <f t="shared" si="13"/>
        <v/>
      </c>
      <c r="I357" t="str">
        <f t="shared" si="11"/>
        <v>188</v>
      </c>
      <c r="K357" t="str">
        <f t="shared" si="12"/>
        <v>193</v>
      </c>
    </row>
    <row r="358" spans="1:11">
      <c r="B358" s="32" t="s">
        <v>23</v>
      </c>
      <c r="C358" s="157">
        <v>166</v>
      </c>
      <c r="D358" s="32" t="s">
        <v>835</v>
      </c>
      <c r="E358" s="157">
        <v>174</v>
      </c>
      <c r="F358" s="32" t="s">
        <v>850</v>
      </c>
      <c r="G358" t="str">
        <f t="shared" si="13"/>
        <v/>
      </c>
      <c r="I358" t="str">
        <f t="shared" si="11"/>
        <v>189</v>
      </c>
      <c r="K358" t="str">
        <f t="shared" si="12"/>
        <v>194</v>
      </c>
    </row>
    <row r="359" spans="1:11">
      <c r="A359" s="156"/>
      <c r="B359" s="49" t="s">
        <v>23</v>
      </c>
      <c r="C359" s="156"/>
      <c r="D359" s="49" t="s">
        <v>23</v>
      </c>
      <c r="E359" s="156"/>
      <c r="F359" s="49" t="s">
        <v>23</v>
      </c>
      <c r="G359" t="str">
        <f t="shared" si="13"/>
        <v/>
      </c>
      <c r="I359" t="str">
        <f t="shared" si="11"/>
        <v/>
      </c>
      <c r="K359" t="str">
        <f t="shared" si="12"/>
        <v/>
      </c>
    </row>
    <row r="360" spans="1:11">
      <c r="B360" s="71" t="s">
        <v>23</v>
      </c>
      <c r="D360" s="71" t="s">
        <v>23</v>
      </c>
      <c r="F360" s="71" t="s">
        <v>23</v>
      </c>
      <c r="G360" t="str">
        <f t="shared" si="13"/>
        <v/>
      </c>
      <c r="I360" t="str">
        <f t="shared" si="11"/>
        <v/>
      </c>
      <c r="K360" t="str">
        <f t="shared" si="12"/>
        <v/>
      </c>
    </row>
    <row r="361" spans="1:11">
      <c r="A361" s="157">
        <v>154</v>
      </c>
      <c r="B361" s="32" t="s">
        <v>802</v>
      </c>
      <c r="C361" s="157">
        <v>167</v>
      </c>
      <c r="D361" s="32" t="s">
        <v>838</v>
      </c>
      <c r="E361" s="157">
        <v>175</v>
      </c>
      <c r="F361" s="32" t="s">
        <v>853</v>
      </c>
      <c r="G361" t="str">
        <f t="shared" si="13"/>
        <v>180</v>
      </c>
      <c r="I361" t="str">
        <f t="shared" si="11"/>
        <v>190</v>
      </c>
      <c r="K361" t="str">
        <f t="shared" si="12"/>
        <v>195</v>
      </c>
    </row>
    <row r="362" spans="1:11">
      <c r="A362" s="157">
        <v>155</v>
      </c>
      <c r="B362" s="32" t="s">
        <v>805</v>
      </c>
      <c r="C362" s="157">
        <v>168</v>
      </c>
      <c r="D362" s="32" t="s">
        <v>841</v>
      </c>
      <c r="E362" s="157">
        <v>176</v>
      </c>
      <c r="F362" s="32" t="s">
        <v>856</v>
      </c>
      <c r="G362" t="str">
        <f t="shared" si="13"/>
        <v>181</v>
      </c>
      <c r="I362" t="str">
        <f t="shared" si="11"/>
        <v>191</v>
      </c>
      <c r="K362" t="str">
        <f t="shared" si="12"/>
        <v>196</v>
      </c>
    </row>
    <row r="363" spans="1:11">
      <c r="A363" s="157">
        <v>156</v>
      </c>
      <c r="B363" s="32" t="s">
        <v>808</v>
      </c>
      <c r="C363" s="157">
        <v>169</v>
      </c>
      <c r="D363" s="32" t="s">
        <v>844</v>
      </c>
      <c r="E363" s="157">
        <v>177</v>
      </c>
      <c r="F363" s="32" t="s">
        <v>859</v>
      </c>
      <c r="G363" t="str">
        <f t="shared" si="13"/>
        <v>182</v>
      </c>
      <c r="I363" t="str">
        <f t="shared" si="11"/>
        <v>192</v>
      </c>
      <c r="K363" t="str">
        <f t="shared" si="12"/>
        <v>197</v>
      </c>
    </row>
    <row r="364" spans="1:11">
      <c r="B364" s="71" t="s">
        <v>23</v>
      </c>
      <c r="D364" s="71" t="s">
        <v>23</v>
      </c>
      <c r="F364" s="71" t="s">
        <v>23</v>
      </c>
      <c r="G364" t="str">
        <f t="shared" si="13"/>
        <v/>
      </c>
      <c r="I364" t="str">
        <f t="shared" si="11"/>
        <v/>
      </c>
      <c r="K364" t="str">
        <f t="shared" si="12"/>
        <v/>
      </c>
    </row>
    <row r="365" spans="1:11">
      <c r="A365" s="157">
        <v>157</v>
      </c>
      <c r="B365" s="32" t="s">
        <v>811</v>
      </c>
      <c r="C365" s="157">
        <v>170</v>
      </c>
      <c r="D365" s="32" t="s">
        <v>847</v>
      </c>
      <c r="E365" s="157">
        <v>178</v>
      </c>
      <c r="F365" s="32" t="s">
        <v>862</v>
      </c>
      <c r="G365" t="str">
        <f t="shared" si="13"/>
        <v>183</v>
      </c>
      <c r="I365" t="str">
        <f t="shared" si="11"/>
        <v>193</v>
      </c>
      <c r="K365" t="str">
        <f t="shared" si="12"/>
        <v>198</v>
      </c>
    </row>
    <row r="366" spans="1:11">
      <c r="A366" s="157" t="s">
        <v>390</v>
      </c>
      <c r="B366" s="32" t="s">
        <v>814</v>
      </c>
      <c r="C366" s="157" t="s">
        <v>430</v>
      </c>
      <c r="D366" s="32" t="s">
        <v>850</v>
      </c>
      <c r="E366" s="157">
        <v>98</v>
      </c>
      <c r="F366" s="32" t="s">
        <v>866</v>
      </c>
      <c r="G366" t="str">
        <f t="shared" si="13"/>
        <v>184</v>
      </c>
      <c r="I366" t="str">
        <f t="shared" si="11"/>
        <v>194</v>
      </c>
      <c r="K366" t="str">
        <f t="shared" si="12"/>
        <v>199</v>
      </c>
    </row>
    <row r="367" spans="1:11">
      <c r="A367" s="157">
        <v>158</v>
      </c>
      <c r="B367" s="32" t="s">
        <v>817</v>
      </c>
      <c r="C367" s="157">
        <v>171</v>
      </c>
      <c r="D367" s="32" t="s">
        <v>853</v>
      </c>
      <c r="E367" s="157">
        <v>179</v>
      </c>
      <c r="F367" s="32" t="s">
        <v>869</v>
      </c>
      <c r="G367" t="str">
        <f t="shared" si="13"/>
        <v>185</v>
      </c>
      <c r="I367" t="str">
        <f t="shared" si="11"/>
        <v>195</v>
      </c>
      <c r="K367" t="str">
        <f t="shared" si="12"/>
        <v>200</v>
      </c>
    </row>
    <row r="368" spans="1:11">
      <c r="A368" s="157">
        <v>165</v>
      </c>
      <c r="B368" s="32" t="s">
        <v>820</v>
      </c>
      <c r="C368" s="157">
        <v>178</v>
      </c>
      <c r="D368" s="32" t="s">
        <v>856</v>
      </c>
      <c r="E368" s="157">
        <v>186</v>
      </c>
      <c r="F368" s="32" t="s">
        <v>872</v>
      </c>
      <c r="G368" t="str">
        <f t="shared" si="13"/>
        <v>186</v>
      </c>
      <c r="I368" t="str">
        <f t="shared" si="11"/>
        <v>196</v>
      </c>
      <c r="K368" t="str">
        <f t="shared" si="12"/>
        <v>201</v>
      </c>
    </row>
    <row r="369" spans="1:11">
      <c r="A369" s="157">
        <v>166</v>
      </c>
      <c r="B369" s="32" t="s">
        <v>823</v>
      </c>
      <c r="C369" s="157">
        <v>179</v>
      </c>
      <c r="D369" s="32" t="s">
        <v>859</v>
      </c>
      <c r="E369" s="157">
        <v>187</v>
      </c>
      <c r="F369" s="32" t="s">
        <v>2387</v>
      </c>
      <c r="G369" t="str">
        <f t="shared" si="13"/>
        <v>187</v>
      </c>
      <c r="I369" t="str">
        <f t="shared" si="11"/>
        <v>197</v>
      </c>
      <c r="K369" t="str">
        <f t="shared" si="12"/>
        <v>202</v>
      </c>
    </row>
    <row r="370" spans="1:11">
      <c r="A370" s="157">
        <v>167</v>
      </c>
      <c r="B370" s="32" t="s">
        <v>826</v>
      </c>
      <c r="C370" s="157">
        <v>180</v>
      </c>
      <c r="D370" s="32" t="s">
        <v>862</v>
      </c>
      <c r="E370" s="157">
        <v>188</v>
      </c>
      <c r="F370" s="32" t="s">
        <v>2388</v>
      </c>
      <c r="G370" t="str">
        <f t="shared" si="13"/>
        <v>188</v>
      </c>
      <c r="I370" t="str">
        <f t="shared" si="11"/>
        <v>198</v>
      </c>
      <c r="K370" t="str">
        <f t="shared" si="12"/>
        <v>203</v>
      </c>
    </row>
    <row r="371" spans="1:11">
      <c r="A371" s="157">
        <v>168</v>
      </c>
      <c r="B371" s="32" t="s">
        <v>829</v>
      </c>
      <c r="C371" s="157">
        <v>181</v>
      </c>
      <c r="D371" s="32" t="s">
        <v>866</v>
      </c>
      <c r="E371" s="157">
        <v>189</v>
      </c>
      <c r="F371" s="32" t="s">
        <v>2389</v>
      </c>
      <c r="G371" t="str">
        <f t="shared" si="13"/>
        <v>189</v>
      </c>
      <c r="I371" t="str">
        <f t="shared" si="11"/>
        <v>199</v>
      </c>
      <c r="K371" t="str">
        <f t="shared" si="12"/>
        <v>204</v>
      </c>
    </row>
    <row r="372" spans="1:11">
      <c r="A372" s="157">
        <v>169</v>
      </c>
      <c r="B372" s="32" t="s">
        <v>832</v>
      </c>
      <c r="C372" s="157">
        <v>182</v>
      </c>
      <c r="D372" s="32" t="s">
        <v>869</v>
      </c>
      <c r="E372" s="157">
        <v>190</v>
      </c>
      <c r="F372" s="32" t="s">
        <v>2390</v>
      </c>
      <c r="G372" t="str">
        <f t="shared" si="13"/>
        <v>190</v>
      </c>
      <c r="I372" t="str">
        <f t="shared" si="11"/>
        <v>200</v>
      </c>
      <c r="K372" t="str">
        <f t="shared" si="12"/>
        <v>205</v>
      </c>
    </row>
    <row r="373" spans="1:11">
      <c r="A373" s="157">
        <v>170</v>
      </c>
      <c r="B373" s="32" t="s">
        <v>835</v>
      </c>
      <c r="C373" s="157">
        <v>183</v>
      </c>
      <c r="D373" s="32" t="s">
        <v>872</v>
      </c>
      <c r="E373" s="157">
        <v>191</v>
      </c>
      <c r="F373" s="32" t="s">
        <v>2391</v>
      </c>
      <c r="G373" t="str">
        <f t="shared" si="13"/>
        <v>191</v>
      </c>
      <c r="I373" t="str">
        <f t="shared" si="11"/>
        <v>201</v>
      </c>
      <c r="K373" t="str">
        <f t="shared" si="12"/>
        <v>206</v>
      </c>
    </row>
    <row r="374" spans="1:11">
      <c r="A374" s="157">
        <v>171</v>
      </c>
      <c r="B374" s="32" t="s">
        <v>838</v>
      </c>
      <c r="C374" s="157">
        <v>184</v>
      </c>
      <c r="D374" s="32" t="s">
        <v>2387</v>
      </c>
      <c r="E374" s="157">
        <v>192</v>
      </c>
      <c r="F374" s="32" t="s">
        <v>2392</v>
      </c>
      <c r="G374" t="str">
        <f t="shared" si="13"/>
        <v>192</v>
      </c>
      <c r="I374" t="str">
        <f t="shared" si="11"/>
        <v>202</v>
      </c>
      <c r="K374" t="str">
        <f t="shared" si="12"/>
        <v>207</v>
      </c>
    </row>
    <row r="375" spans="1:11">
      <c r="A375" s="157">
        <v>172</v>
      </c>
      <c r="B375" s="32" t="s">
        <v>841</v>
      </c>
      <c r="C375" s="157">
        <v>185</v>
      </c>
      <c r="D375" s="32" t="s">
        <v>2388</v>
      </c>
      <c r="E375" s="157">
        <v>193</v>
      </c>
      <c r="F375" s="32" t="s">
        <v>2393</v>
      </c>
      <c r="G375" t="str">
        <f t="shared" si="13"/>
        <v>193</v>
      </c>
      <c r="I375" t="str">
        <f t="shared" si="11"/>
        <v>203</v>
      </c>
      <c r="K375" t="str">
        <f t="shared" si="12"/>
        <v>208</v>
      </c>
    </row>
    <row r="376" spans="1:11">
      <c r="A376" s="157">
        <v>173</v>
      </c>
      <c r="B376" s="32" t="s">
        <v>844</v>
      </c>
      <c r="C376" s="157">
        <v>186</v>
      </c>
      <c r="D376" s="32" t="s">
        <v>2389</v>
      </c>
      <c r="E376" s="157">
        <v>194</v>
      </c>
      <c r="F376" s="32" t="s">
        <v>2394</v>
      </c>
      <c r="G376" t="str">
        <f t="shared" si="13"/>
        <v>194</v>
      </c>
      <c r="I376" t="str">
        <f t="shared" si="11"/>
        <v>204</v>
      </c>
      <c r="K376" t="str">
        <f t="shared" si="12"/>
        <v>209</v>
      </c>
    </row>
    <row r="377" spans="1:11">
      <c r="A377" s="157">
        <v>174</v>
      </c>
      <c r="B377" s="32" t="s">
        <v>847</v>
      </c>
      <c r="C377" s="157">
        <v>187</v>
      </c>
      <c r="D377" s="32" t="s">
        <v>2390</v>
      </c>
      <c r="E377" s="157">
        <v>195</v>
      </c>
      <c r="F377" s="32" t="s">
        <v>2395</v>
      </c>
      <c r="G377" t="str">
        <f t="shared" si="13"/>
        <v>195</v>
      </c>
      <c r="I377" t="str">
        <f t="shared" si="11"/>
        <v>205</v>
      </c>
      <c r="K377" t="str">
        <f t="shared" si="12"/>
        <v>210</v>
      </c>
    </row>
    <row r="378" spans="1:11">
      <c r="A378" s="157">
        <v>175</v>
      </c>
      <c r="B378" s="32" t="s">
        <v>850</v>
      </c>
      <c r="C378" s="157">
        <v>188</v>
      </c>
      <c r="D378" s="32" t="s">
        <v>2391</v>
      </c>
      <c r="E378" s="157">
        <v>196</v>
      </c>
      <c r="F378" s="32" t="s">
        <v>2396</v>
      </c>
      <c r="G378" t="str">
        <f t="shared" si="13"/>
        <v>196</v>
      </c>
      <c r="I378" t="str">
        <f t="shared" si="11"/>
        <v>206</v>
      </c>
      <c r="K378" t="str">
        <f t="shared" si="12"/>
        <v>211</v>
      </c>
    </row>
    <row r="379" spans="1:11">
      <c r="A379" s="157">
        <v>176</v>
      </c>
      <c r="B379" s="32" t="s">
        <v>853</v>
      </c>
      <c r="C379" s="157">
        <v>189</v>
      </c>
      <c r="D379" s="32" t="s">
        <v>2392</v>
      </c>
      <c r="E379" s="157">
        <v>197</v>
      </c>
      <c r="F379" s="32" t="s">
        <v>2397</v>
      </c>
      <c r="G379" t="str">
        <f t="shared" si="13"/>
        <v>197</v>
      </c>
      <c r="I379" t="str">
        <f t="shared" si="11"/>
        <v>207</v>
      </c>
      <c r="K379" t="str">
        <f t="shared" si="12"/>
        <v>212</v>
      </c>
    </row>
    <row r="380" spans="1:11">
      <c r="A380" s="157">
        <v>177</v>
      </c>
      <c r="B380" s="32" t="s">
        <v>856</v>
      </c>
      <c r="C380" s="157">
        <v>190</v>
      </c>
      <c r="D380" s="32" t="s">
        <v>2393</v>
      </c>
      <c r="E380" s="157">
        <v>198</v>
      </c>
      <c r="F380" s="32" t="s">
        <v>2398</v>
      </c>
      <c r="G380" t="str">
        <f t="shared" si="13"/>
        <v>198</v>
      </c>
      <c r="I380" t="str">
        <f t="shared" si="11"/>
        <v>208</v>
      </c>
      <c r="K380" t="str">
        <f t="shared" si="12"/>
        <v>213</v>
      </c>
    </row>
    <row r="381" spans="1:11">
      <c r="A381" s="157">
        <v>178</v>
      </c>
      <c r="B381" s="32" t="s">
        <v>859</v>
      </c>
      <c r="C381" s="157">
        <v>191</v>
      </c>
      <c r="D381" s="32" t="s">
        <v>2394</v>
      </c>
      <c r="E381" s="157">
        <v>199</v>
      </c>
      <c r="F381" s="32" t="s">
        <v>2399</v>
      </c>
      <c r="G381" t="str">
        <f t="shared" si="13"/>
        <v>199</v>
      </c>
      <c r="I381" t="str">
        <f t="shared" si="11"/>
        <v>209</v>
      </c>
      <c r="K381" t="str">
        <f t="shared" si="12"/>
        <v>214</v>
      </c>
    </row>
    <row r="382" spans="1:11">
      <c r="B382" s="71" t="s">
        <v>23</v>
      </c>
      <c r="D382" s="71" t="s">
        <v>23</v>
      </c>
      <c r="F382" s="71" t="s">
        <v>23</v>
      </c>
      <c r="G382" t="str">
        <f t="shared" si="13"/>
        <v/>
      </c>
      <c r="I382" t="str">
        <f t="shared" si="11"/>
        <v/>
      </c>
      <c r="K382" t="str">
        <f t="shared" si="12"/>
        <v/>
      </c>
    </row>
    <row r="383" spans="1:11">
      <c r="A383" s="157">
        <v>179</v>
      </c>
      <c r="B383" s="32" t="s">
        <v>862</v>
      </c>
      <c r="C383" s="157">
        <v>192</v>
      </c>
      <c r="D383" s="32" t="s">
        <v>2395</v>
      </c>
      <c r="E383" s="157">
        <v>200</v>
      </c>
      <c r="F383" s="32" t="s">
        <v>2400</v>
      </c>
      <c r="G383" t="str">
        <f t="shared" si="13"/>
        <v>200</v>
      </c>
      <c r="I383" t="str">
        <f t="shared" si="11"/>
        <v>210</v>
      </c>
      <c r="K383" t="str">
        <f t="shared" si="12"/>
        <v>215</v>
      </c>
    </row>
    <row r="384" spans="1:11">
      <c r="A384" s="157">
        <v>180</v>
      </c>
      <c r="B384" s="32" t="s">
        <v>866</v>
      </c>
      <c r="C384" s="157">
        <v>193</v>
      </c>
      <c r="D384" s="32" t="s">
        <v>2396</v>
      </c>
      <c r="E384" s="157">
        <v>201</v>
      </c>
      <c r="F384" s="32" t="s">
        <v>2401</v>
      </c>
      <c r="G384" t="str">
        <f t="shared" si="13"/>
        <v>201</v>
      </c>
      <c r="I384" t="str">
        <f t="shared" si="11"/>
        <v>211</v>
      </c>
      <c r="K384" t="str">
        <f t="shared" si="12"/>
        <v>216</v>
      </c>
    </row>
    <row r="385" spans="1:11">
      <c r="A385" s="158">
        <v>181</v>
      </c>
      <c r="B385" s="96" t="s">
        <v>869</v>
      </c>
      <c r="C385" s="158">
        <v>194</v>
      </c>
      <c r="D385" s="96" t="s">
        <v>2397</v>
      </c>
      <c r="E385" s="158">
        <v>202</v>
      </c>
      <c r="F385" s="96" t="s">
        <v>2402</v>
      </c>
      <c r="G385" t="str">
        <f t="shared" si="13"/>
        <v>202</v>
      </c>
      <c r="I385" t="str">
        <f t="shared" si="11"/>
        <v>212</v>
      </c>
      <c r="K385" t="str">
        <f t="shared" si="12"/>
        <v>217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1F91A-1BA9-4D12-99CB-86B22D148820}">
  <dimension ref="A1"/>
  <sheetViews>
    <sheetView workbookViewId="0">
      <selection activeCell="K12" sqref="K12"/>
    </sheetView>
  </sheetViews>
  <sheetFormatPr defaultRowHeight="14.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B7BE1-E3ED-4B09-86B2-D0E557676B98}">
  <dimension ref="A2:C20"/>
  <sheetViews>
    <sheetView workbookViewId="0">
      <selection activeCell="J13" sqref="J13"/>
    </sheetView>
  </sheetViews>
  <sheetFormatPr defaultColWidth="8.88671875" defaultRowHeight="14.4"/>
  <cols>
    <col min="1" max="1" width="36.88671875" style="145" customWidth="1"/>
    <col min="2" max="2" width="8.88671875" style="145"/>
    <col min="3" max="3" width="21.44140625" style="145" customWidth="1"/>
    <col min="4" max="16384" width="8.88671875" style="145"/>
  </cols>
  <sheetData>
    <row r="2" spans="1:3">
      <c r="A2" s="145" t="s">
        <v>5</v>
      </c>
      <c r="C2" s="145" t="s">
        <v>2576</v>
      </c>
    </row>
    <row r="3" spans="1:3">
      <c r="A3" s="145">
        <v>0</v>
      </c>
      <c r="C3" s="145">
        <v>0</v>
      </c>
    </row>
    <row r="4" spans="1:3">
      <c r="A4" s="145" t="s">
        <v>2577</v>
      </c>
      <c r="C4" s="145" t="s">
        <v>2416</v>
      </c>
    </row>
    <row r="5" spans="1:3">
      <c r="A5" s="145" t="s">
        <v>2408</v>
      </c>
      <c r="C5" s="145" t="s">
        <v>2578</v>
      </c>
    </row>
    <row r="6" spans="1:3">
      <c r="A6" s="145" t="s">
        <v>2</v>
      </c>
      <c r="C6" s="145" t="s">
        <v>2067</v>
      </c>
    </row>
    <row r="7" spans="1:3">
      <c r="A7" s="145" t="s">
        <v>894</v>
      </c>
      <c r="C7" s="145" t="s">
        <v>2093</v>
      </c>
    </row>
    <row r="8" spans="1:3">
      <c r="A8" s="145" t="s">
        <v>2025</v>
      </c>
      <c r="C8" s="145" t="s">
        <v>2125</v>
      </c>
    </row>
    <row r="9" spans="1:3">
      <c r="A9" s="145" t="s">
        <v>1043</v>
      </c>
      <c r="C9" s="145" t="s">
        <v>2158</v>
      </c>
    </row>
    <row r="10" spans="1:3">
      <c r="A10" s="145" t="s">
        <v>928</v>
      </c>
    </row>
    <row r="11" spans="1:3">
      <c r="A11" s="145" t="s">
        <v>2056</v>
      </c>
    </row>
    <row r="12" spans="1:3">
      <c r="A12" s="145" t="s">
        <v>2055</v>
      </c>
    </row>
    <row r="13" spans="1:3">
      <c r="A13" s="145" t="s">
        <v>2031</v>
      </c>
    </row>
    <row r="14" spans="1:3">
      <c r="A14" s="145" t="s">
        <v>2058</v>
      </c>
    </row>
    <row r="15" spans="1:3">
      <c r="A15" s="145" t="s">
        <v>2066</v>
      </c>
    </row>
    <row r="16" spans="1:3">
      <c r="A16" s="145" t="s">
        <v>930</v>
      </c>
    </row>
    <row r="17" spans="1:1">
      <c r="A17" s="145" t="s">
        <v>2579</v>
      </c>
    </row>
    <row r="18" spans="1:1">
      <c r="A18" s="145" t="s">
        <v>2580</v>
      </c>
    </row>
    <row r="19" spans="1:1">
      <c r="A19" s="145" t="s">
        <v>2208</v>
      </c>
    </row>
    <row r="20" spans="1:1">
      <c r="A20" s="145" t="s">
        <v>2248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1675379-bc31-49d0-b543-9ad457c4159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F1AD33BB79B745974D8682A3EC575E" ma:contentTypeVersion="12" ma:contentTypeDescription="Create a new document." ma:contentTypeScope="" ma:versionID="6acc739941fc859316f7308180f97bdb">
  <xsd:schema xmlns:xsd="http://www.w3.org/2001/XMLSchema" xmlns:xs="http://www.w3.org/2001/XMLSchema" xmlns:p="http://schemas.microsoft.com/office/2006/metadata/properties" xmlns:ns2="9d316c2a-4e3e-41bc-b517-92296630fdf7" xmlns:ns3="c1675379-bc31-49d0-b543-9ad457c41597" targetNamespace="http://schemas.microsoft.com/office/2006/metadata/properties" ma:root="true" ma:fieldsID="80c9f57817425c01305029c434ea09f2" ns2:_="" ns3:_="">
    <xsd:import namespace="9d316c2a-4e3e-41bc-b517-92296630fdf7"/>
    <xsd:import namespace="c1675379-bc31-49d0-b543-9ad457c4159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16c2a-4e3e-41bc-b517-92296630fdf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675379-bc31-49d0-b543-9ad457c4159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d090a73-c79b-457e-981e-060b0e6f1e53"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F56BB0-E110-439D-A84A-87E66E64AFF0}">
  <ds:schemaRefs>
    <ds:schemaRef ds:uri="http://schemas.microsoft.com/sharepoint/v3/contenttype/forms"/>
  </ds:schemaRefs>
</ds:datastoreItem>
</file>

<file path=customXml/itemProps2.xml><?xml version="1.0" encoding="utf-8"?>
<ds:datastoreItem xmlns:ds="http://schemas.openxmlformats.org/officeDocument/2006/customXml" ds:itemID="{5CF5AEC9-AD01-4575-B2F8-20FA44A2A21A}">
  <ds:schemaRefs>
    <ds:schemaRef ds:uri="http://schemas.microsoft.com/office/2006/metadata/properties"/>
    <ds:schemaRef ds:uri="http://schemas.microsoft.com/office/infopath/2007/PartnerControls"/>
    <ds:schemaRef ds:uri="c1675379-bc31-49d0-b543-9ad457c41597"/>
  </ds:schemaRefs>
</ds:datastoreItem>
</file>

<file path=customXml/itemProps3.xml><?xml version="1.0" encoding="utf-8"?>
<ds:datastoreItem xmlns:ds="http://schemas.openxmlformats.org/officeDocument/2006/customXml" ds:itemID="{5AEBF46A-4799-45F5-8BE0-9F04A71083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316c2a-4e3e-41bc-b517-92296630fdf7"/>
    <ds:schemaRef ds:uri="c1675379-bc31-49d0-b543-9ad457c415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Service</vt:lpstr>
      <vt:lpstr>Ben</vt:lpstr>
      <vt:lpstr>Rev</vt:lpstr>
      <vt:lpstr>Final Doc (Ori)</vt:lpstr>
      <vt:lpstr>Final Doc (Share)</vt:lpstr>
      <vt:lpstr>785D_Share</vt:lpstr>
      <vt:lpstr>Sheet1</vt:lpstr>
      <vt:lpstr>Table(Steering Accu)</vt:lpstr>
      <vt:lpstr>Type Task&amp;Guide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Edbert Khovey</cp:lastModifiedBy>
  <cp:revision/>
  <dcterms:created xsi:type="dcterms:W3CDTF">2023-09-01T09:05:53Z</dcterms:created>
  <dcterms:modified xsi:type="dcterms:W3CDTF">2024-02-26T13:11:02Z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0x010100FBF1AD33BB79B745974D8682A3EC575E</vt:lpwstr>
  </property>
  <property fmtid="{D5CDD505-2E9C-101B-9397-08002B2CF9AE}" pid="3" name="MediaServiceImageTags">
    <vt:lpwstr/>
  </property>
</Properties>
</file>