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zramsey/Documents/Publications and Presentations/Journal Articles/Published/Ramsey_Berglund_2017_Jaipur_Survey_Paper/JaipurSurveyPaper /"/>
    </mc:Choice>
  </mc:AlternateContent>
  <xr:revisionPtr revIDLastSave="0" documentId="13_ncr:1_{7E5C50F7-068C-5845-80E7-0592321BC87B}" xr6:coauthVersionLast="45" xr6:coauthVersionMax="45" xr10:uidLastSave="{00000000-0000-0000-0000-000000000000}"/>
  <bookViews>
    <workbookView xWindow="740" yWindow="460" windowWidth="25600" windowHeight="15760" tabRatio="500" activeTab="2" xr2:uid="{00000000-000D-0000-FFFF-FFFF00000000}"/>
  </bookViews>
  <sheets>
    <sheet name="Consumption - With Running Wate" sheetId="1" r:id="rId1"/>
    <sheet name="Consumption - Without" sheetId="2" r:id="rId2"/>
    <sheet name="Non eligible participant forms" sheetId="3" r:id="rId3"/>
    <sheet name="IG Calculations" sheetId="4" r:id="rId4"/>
    <sheet name="Slum Residents" sheetId="6" r:id="rId5"/>
  </sheets>
  <definedNames>
    <definedName name="_xlnm._FilterDatabase" localSheetId="0" hidden="1">'Consumption - With Running Wate'!$A$3:$CO$3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6" l="1"/>
  <c r="J28" i="6"/>
  <c r="J27" i="6"/>
  <c r="J26" i="6"/>
  <c r="J25" i="6"/>
  <c r="J24" i="6"/>
  <c r="F23" i="6"/>
  <c r="J23" i="6" s="1"/>
  <c r="F22" i="6"/>
  <c r="J22" i="6" s="1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L46" i="1" l="1"/>
  <c r="U46" i="1"/>
  <c r="U195" i="1"/>
  <c r="L195" i="1"/>
  <c r="L193" i="1"/>
  <c r="U194" i="1"/>
  <c r="U193" i="1"/>
  <c r="U192" i="1"/>
  <c r="L194" i="1"/>
  <c r="L192" i="1"/>
  <c r="U191" i="1"/>
  <c r="U190" i="1"/>
  <c r="U189" i="1"/>
  <c r="U188" i="1"/>
  <c r="U187" i="1"/>
  <c r="U186" i="1"/>
  <c r="L191" i="1"/>
  <c r="L190" i="1"/>
  <c r="L189" i="1"/>
  <c r="L188" i="1"/>
  <c r="L187" i="1"/>
  <c r="L186" i="1"/>
  <c r="U185" i="1"/>
  <c r="U184" i="1"/>
  <c r="U183" i="1"/>
  <c r="U182" i="1"/>
  <c r="U181" i="1"/>
  <c r="U180" i="1"/>
  <c r="L185" i="1"/>
  <c r="L184" i="1"/>
  <c r="L183" i="1"/>
  <c r="L182" i="1"/>
  <c r="L181" i="1"/>
  <c r="L180" i="1"/>
  <c r="L179" i="1"/>
  <c r="U179" i="1"/>
  <c r="U178" i="1"/>
  <c r="U177" i="1"/>
  <c r="U176" i="1"/>
  <c r="U175" i="1"/>
  <c r="U174" i="1"/>
  <c r="U173" i="1"/>
  <c r="U172" i="1"/>
  <c r="L178" i="1"/>
  <c r="L177" i="1"/>
  <c r="L176" i="1"/>
  <c r="L175" i="1"/>
  <c r="L174" i="1"/>
  <c r="L173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U132" i="1"/>
  <c r="U131" i="1"/>
  <c r="U130" i="1"/>
  <c r="U129" i="1"/>
  <c r="U128" i="1"/>
  <c r="U127" i="1"/>
  <c r="U126" i="1"/>
  <c r="U125" i="1"/>
  <c r="U124" i="1"/>
  <c r="U123" i="1"/>
  <c r="L132" i="1"/>
  <c r="L131" i="1"/>
  <c r="L130" i="1"/>
  <c r="L129" i="1"/>
  <c r="L128" i="1"/>
  <c r="L127" i="1"/>
  <c r="L126" i="1"/>
  <c r="L125" i="1"/>
  <c r="L124" i="1"/>
  <c r="L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L97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U62" i="1"/>
  <c r="U61" i="1"/>
  <c r="L62" i="1"/>
  <c r="L61" i="1"/>
  <c r="L58" i="1"/>
  <c r="U60" i="1"/>
  <c r="U59" i="1"/>
  <c r="U58" i="1"/>
  <c r="U57" i="1"/>
  <c r="U56" i="1"/>
  <c r="L56" i="1"/>
  <c r="T3" i="2"/>
  <c r="L3" i="2"/>
  <c r="U55" i="1"/>
  <c r="U54" i="1"/>
  <c r="L60" i="1"/>
  <c r="L59" i="1"/>
  <c r="L57" i="1"/>
  <c r="L55" i="1"/>
  <c r="L54" i="1"/>
  <c r="L53" i="1"/>
  <c r="L52" i="1"/>
  <c r="L51" i="1"/>
  <c r="L50" i="1"/>
  <c r="L49" i="1"/>
  <c r="L48" i="1"/>
  <c r="L47" i="1"/>
  <c r="L45" i="1"/>
  <c r="L44" i="1"/>
  <c r="L43" i="1"/>
  <c r="L42" i="1"/>
  <c r="L41" i="1"/>
  <c r="L40" i="1"/>
  <c r="L39" i="1"/>
  <c r="L38" i="1"/>
  <c r="L37" i="1"/>
  <c r="L36" i="1"/>
  <c r="U53" i="1"/>
  <c r="U52" i="1"/>
  <c r="U51" i="1"/>
  <c r="U50" i="1"/>
  <c r="U49" i="1"/>
  <c r="U48" i="1"/>
  <c r="U47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24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U10" i="1"/>
  <c r="L10" i="1"/>
  <c r="U9" i="1"/>
  <c r="L9" i="1"/>
  <c r="U8" i="1"/>
  <c r="L8" i="1"/>
  <c r="U7" i="1"/>
  <c r="L7" i="1"/>
  <c r="U6" i="1"/>
  <c r="L6" i="1"/>
  <c r="U5" i="1"/>
  <c r="L5" i="1"/>
  <c r="U4" i="1"/>
  <c r="U1" i="1"/>
  <c r="L4" i="1"/>
  <c r="L1" i="1"/>
</calcChain>
</file>

<file path=xl/sharedStrings.xml><?xml version="1.0" encoding="utf-8"?>
<sst xmlns="http://schemas.openxmlformats.org/spreadsheetml/2006/main" count="7516" uniqueCount="332">
  <si>
    <t>Size of Garden</t>
  </si>
  <si>
    <t>Watering Frequency, Wet</t>
  </si>
  <si>
    <t>Size of Lawn</t>
  </si>
  <si>
    <t>Watering Method</t>
  </si>
  <si>
    <t>Education Level</t>
  </si>
  <si>
    <t>Participant #</t>
  </si>
  <si>
    <t>Size of House-hold</t>
  </si>
  <si>
    <t>Neighbor-hood</t>
  </si>
  <si>
    <t>Income Group</t>
  </si>
  <si>
    <t>Position in Array</t>
  </si>
  <si>
    <t># of Pour Flush Toilets</t>
  </si>
  <si>
    <t># of Dual Flush Toilets</t>
  </si>
  <si>
    <t>Has Lawn</t>
  </si>
  <si>
    <t># of Single-Flush Toilets</t>
  </si>
  <si>
    <t>Known conservation initiatives</t>
  </si>
  <si>
    <t>Conservation organizations</t>
  </si>
  <si>
    <t>25% reduction - others</t>
  </si>
  <si>
    <t>50% reduction - self</t>
  </si>
  <si>
    <t>50% reduction - others</t>
  </si>
  <si>
    <t>Elected official conservation effort</t>
  </si>
  <si>
    <t>Local religious leader</t>
  </si>
  <si>
    <t>Respected family member</t>
  </si>
  <si>
    <t>Close friend</t>
  </si>
  <si>
    <t>Cross Street 1</t>
  </si>
  <si>
    <t>Gender</t>
  </si>
  <si>
    <t>Roof Material</t>
  </si>
  <si>
    <t>Windows</t>
  </si>
  <si>
    <t>Has Electricity</t>
  </si>
  <si>
    <t>Number of Bedrooms</t>
  </si>
  <si>
    <t>Owns Home</t>
  </si>
  <si>
    <t>Number of Bicycles</t>
  </si>
  <si>
    <t>Number of two-wheelers</t>
  </si>
  <si>
    <t>Number of motorcycles</t>
  </si>
  <si>
    <t>Number of cars/SUVs</t>
  </si>
  <si>
    <t>Water leaks</t>
  </si>
  <si>
    <t>Type of bath</t>
  </si>
  <si>
    <t>Watering Frequency, Hot</t>
  </si>
  <si>
    <t>Watering Frequency, Cold</t>
  </si>
  <si>
    <t>Age</t>
  </si>
  <si>
    <t>Not sure</t>
  </si>
  <si>
    <t>Water Source</t>
  </si>
  <si>
    <t>Stores Water in Tank</t>
  </si>
  <si>
    <t>Tank Capacity</t>
  </si>
  <si>
    <t>Empties Tank</t>
  </si>
  <si>
    <t>Supply Duration (hours)</t>
  </si>
  <si>
    <t>Water Piped Throughout House</t>
  </si>
  <si>
    <t>Droughts are unpreventable</t>
  </si>
  <si>
    <t>Government should provide relief</t>
  </si>
  <si>
    <t>Everyone is responsible for water</t>
  </si>
  <si>
    <t>Talks About Water</t>
  </si>
  <si>
    <t>Filtration System</t>
  </si>
  <si>
    <t>RO Waste Disposal Method</t>
  </si>
  <si>
    <t>Past 2 years - limited watering</t>
  </si>
  <si>
    <t>Future - limit watering</t>
  </si>
  <si>
    <t>Past 5 years - installed RWH system</t>
  </si>
  <si>
    <t>Year of RWHS installation</t>
  </si>
  <si>
    <t>Reason for Installation</t>
  </si>
  <si>
    <t>MWS %</t>
  </si>
  <si>
    <t>Personal Well %</t>
  </si>
  <si>
    <t>Public Well %</t>
  </si>
  <si>
    <t>Tanker %</t>
  </si>
  <si>
    <t>Other %</t>
  </si>
  <si>
    <t>Future ikelihood of installing RWHS</t>
  </si>
  <si>
    <t># of Coolers</t>
  </si>
  <si>
    <t>Cooler Capacity (l)</t>
  </si>
  <si>
    <t># of Refills (Per Day)</t>
  </si>
  <si>
    <t># New Coolers</t>
  </si>
  <si>
    <t># Replaced Coolers</t>
  </si>
  <si>
    <t>Year DF Toilets Installed</t>
  </si>
  <si>
    <t>Likelihood of Installing DF Toilets</t>
  </si>
  <si>
    <t>25% Reduction - Self</t>
  </si>
  <si>
    <t>25% Reduction -Others</t>
  </si>
  <si>
    <t>50% Reduction - Self</t>
  </si>
  <si>
    <t>50% Reduction - Others</t>
  </si>
  <si>
    <t>Bath Preference</t>
  </si>
  <si>
    <t>Has Garden</t>
  </si>
  <si>
    <t># of toilets</t>
  </si>
  <si>
    <t>25% reduction - SELF</t>
  </si>
  <si>
    <t>25% reduction -OTHERS</t>
  </si>
  <si>
    <t>50% reduction - SELF</t>
  </si>
  <si>
    <t>50% reduction - OTHERS</t>
  </si>
  <si>
    <t>PHED example - likelihood</t>
  </si>
  <si>
    <t>Religious official example - likelihood</t>
  </si>
  <si>
    <t>Family member example - likelihood</t>
  </si>
  <si>
    <t>Close friend example - likelihood</t>
  </si>
  <si>
    <t>Municipal Supply</t>
  </si>
  <si>
    <t>Distance traveled</t>
  </si>
  <si>
    <t>Frequency of water trips - hot</t>
  </si>
  <si>
    <t>Frequency of water trips - monsoon</t>
  </si>
  <si>
    <t>Frequency of water trips - cold</t>
  </si>
  <si>
    <t>Container size</t>
  </si>
  <si>
    <t>No Municipal Supply</t>
  </si>
  <si>
    <t>Walled City</t>
  </si>
  <si>
    <t>Chandi ki Taksal</t>
  </si>
  <si>
    <t>F</t>
  </si>
  <si>
    <t>RCC</t>
  </si>
  <si>
    <t>glass, plain</t>
  </si>
  <si>
    <t>y</t>
  </si>
  <si>
    <t>UNK</t>
  </si>
  <si>
    <t>n</t>
  </si>
  <si>
    <t>sometimes</t>
  </si>
  <si>
    <t>none</t>
  </si>
  <si>
    <t>-</t>
  </si>
  <si>
    <t>RO</t>
  </si>
  <si>
    <t>gardening</t>
  </si>
  <si>
    <t>N/A</t>
  </si>
  <si>
    <t>Turned faucets off</t>
  </si>
  <si>
    <t>Likelihood of turning off</t>
  </si>
  <si>
    <t>bucket</t>
  </si>
  <si>
    <t>House cleaning (lpw)</t>
  </si>
  <si>
    <t>M</t>
  </si>
  <si>
    <t>glass, decorated</t>
  </si>
  <si>
    <t>HIG</t>
  </si>
  <si>
    <t>Installed RWH system</t>
  </si>
  <si>
    <t>GW recharge</t>
  </si>
  <si>
    <t>both</t>
  </si>
  <si>
    <t>MIG</t>
  </si>
  <si>
    <t>Kanwar Nagar</t>
  </si>
  <si>
    <t>washing clothes/dishes</t>
  </si>
  <si>
    <t>x</t>
  </si>
  <si>
    <t>pour it outside</t>
  </si>
  <si>
    <t>NA</t>
  </si>
  <si>
    <t>store it</t>
  </si>
  <si>
    <t>Friend's advice</t>
  </si>
  <si>
    <t>Gopal ki rasta</t>
  </si>
  <si>
    <t>don't know</t>
  </si>
  <si>
    <t>unk</t>
  </si>
  <si>
    <t>40-60</t>
  </si>
  <si>
    <t>Peetlio Ka Chowk</t>
  </si>
  <si>
    <t>RCC/Stone</t>
  </si>
  <si>
    <t>never</t>
  </si>
  <si>
    <t>stone</t>
  </si>
  <si>
    <t>frequently</t>
  </si>
  <si>
    <t>Replacement for single flush toilet</t>
  </si>
  <si>
    <t>Jothari Bazaar</t>
  </si>
  <si>
    <t>windows, no glass</t>
  </si>
  <si>
    <t>LIG</t>
  </si>
  <si>
    <t>Reason not eligible</t>
  </si>
  <si>
    <t>wrong form filled out - Form 1 was used for person with no running water</t>
  </si>
  <si>
    <t>Ambaki Bhawan</t>
  </si>
  <si>
    <t>Unknown</t>
  </si>
  <si>
    <t>Aako ka Rasta</t>
  </si>
  <si>
    <t>&lt;20</t>
  </si>
  <si>
    <t>Chandpor Bazaar</t>
  </si>
  <si>
    <t>stone &amp; RCC</t>
  </si>
  <si>
    <t>RO + UV</t>
  </si>
  <si>
    <t>20-40</t>
  </si>
  <si>
    <t>stone, tin</t>
  </si>
  <si>
    <t>no windows</t>
  </si>
  <si>
    <t>mesh</t>
  </si>
  <si>
    <t>potted garden</t>
  </si>
  <si>
    <t>watering can</t>
  </si>
  <si>
    <t>Tikadmal ka Rasta</t>
  </si>
  <si>
    <t>concrete; slate; tile; stone</t>
  </si>
  <si>
    <t>tin; plastic; grass; mud</t>
  </si>
  <si>
    <t>Electricity</t>
  </si>
  <si>
    <t>No electricity</t>
  </si>
  <si>
    <t>Plain glass windows</t>
  </si>
  <si>
    <t>Decorated glass windows</t>
  </si>
  <si>
    <t>Number of Vehicles</t>
  </si>
  <si>
    <t>None; only bicycles</t>
  </si>
  <si>
    <t>&lt;3 mopeds, no car</t>
  </si>
  <si>
    <t>1 car</t>
  </si>
  <si>
    <t>&gt;= 2 cars</t>
  </si>
  <si>
    <t>House Ownership</t>
  </si>
  <si>
    <t>Owns home</t>
  </si>
  <si>
    <t>Rents home</t>
  </si>
  <si>
    <t>Bedroom/Person Ratio</t>
  </si>
  <si>
    <t>0.25 &lt;= x &lt;0.5</t>
  </si>
  <si>
    <t>&lt; 0.25</t>
  </si>
  <si>
    <t>Sum of Scores</t>
  </si>
  <si>
    <t>Income Group Determination</t>
  </si>
  <si>
    <t>High Income Group (HIG)</t>
  </si>
  <si>
    <t>Middle Income Group (MIG)</t>
  </si>
  <si>
    <t>Low Income Group (LIG)</t>
  </si>
  <si>
    <t>&lt;= 0</t>
  </si>
  <si>
    <t>No windows; windows without glass</t>
  </si>
  <si>
    <t>&lt;0.25</t>
  </si>
  <si>
    <t>4-5</t>
  </si>
  <si>
    <t>1-3</t>
  </si>
  <si>
    <t>Mansarovar</t>
  </si>
  <si>
    <t>Sector 5</t>
  </si>
  <si>
    <t>UV</t>
  </si>
  <si>
    <t>shower</t>
  </si>
  <si>
    <t>pour it down drain</t>
  </si>
  <si>
    <t>Sectpr 5</t>
  </si>
  <si>
    <t>watering plants</t>
  </si>
  <si>
    <t>Sector 11</t>
  </si>
  <si>
    <t>garden hose</t>
  </si>
  <si>
    <t>water harvesting</t>
  </si>
  <si>
    <t>government</t>
  </si>
  <si>
    <t xml:space="preserve">n </t>
  </si>
  <si>
    <t>Indrapath</t>
  </si>
  <si>
    <t>toilet</t>
  </si>
  <si>
    <t>hose, watering can</t>
  </si>
  <si>
    <t>hose</t>
  </si>
  <si>
    <t>Agrawal Farm</t>
  </si>
  <si>
    <t>Thadi Market</t>
  </si>
  <si>
    <t>water conservation</t>
  </si>
  <si>
    <t>Madhyam Marg</t>
  </si>
  <si>
    <t>runoff collection</t>
  </si>
  <si>
    <t>JMC</t>
  </si>
  <si>
    <t>granular filtration</t>
  </si>
  <si>
    <t>garden hose, watering can</t>
  </si>
  <si>
    <t>Vijaypath</t>
  </si>
  <si>
    <t>garden, toilet flushing</t>
  </si>
  <si>
    <t>Stone</t>
  </si>
  <si>
    <t>participant didn't want to complete</t>
  </si>
  <si>
    <t>Shpra Path</t>
  </si>
  <si>
    <t>dishwashing</t>
  </si>
  <si>
    <t>Choti Chaupad</t>
  </si>
  <si>
    <t>Empties Tank (per month)</t>
  </si>
  <si>
    <t>new technology</t>
  </si>
  <si>
    <t>RO+UV</t>
  </si>
  <si>
    <t>Badi Chaupad</t>
  </si>
  <si>
    <t>mop floors</t>
  </si>
  <si>
    <t>advice from a relative</t>
  </si>
  <si>
    <t>Locality</t>
  </si>
  <si>
    <t>Neighborhood</t>
  </si>
  <si>
    <t>S.F.S. Colony</t>
  </si>
  <si>
    <t>&gt;100</t>
  </si>
  <si>
    <t>Shanti Nagar</t>
  </si>
  <si>
    <t>Cement, Tin</t>
  </si>
  <si>
    <t>0.5 (every other day)</t>
  </si>
  <si>
    <t>13 (every other day)</t>
  </si>
  <si>
    <t>unknown</t>
  </si>
  <si>
    <t>Prem Nagar</t>
  </si>
  <si>
    <t>less than 90% of questions answered correctly</t>
  </si>
  <si>
    <t>Gurgar ki Thadi</t>
  </si>
  <si>
    <t>Champa Nagar</t>
  </si>
  <si>
    <t>Jagatpura</t>
  </si>
  <si>
    <t>Kachi Basti</t>
  </si>
  <si>
    <t>#Additional Coolers</t>
  </si>
  <si>
    <t>Brijvatika Colony</t>
  </si>
  <si>
    <t>Rohini Nagar</t>
  </si>
  <si>
    <t>cooler, gardening</t>
  </si>
  <si>
    <t>cooler, gardening, toilets</t>
  </si>
  <si>
    <t>Ramnagariya</t>
  </si>
  <si>
    <t>Kusum Vihar</t>
  </si>
  <si>
    <t>mop floors, toilet flushing</t>
  </si>
  <si>
    <t>auto</t>
  </si>
  <si>
    <t>Purshad Nagar, B</t>
  </si>
  <si>
    <t>participant is under 18</t>
  </si>
  <si>
    <t>Vidhya Nagar</t>
  </si>
  <si>
    <t>&gt;60</t>
  </si>
  <si>
    <t>Brij Bihaar</t>
  </si>
  <si>
    <t>Ashok Vihar</t>
  </si>
  <si>
    <t>advice from a friend</t>
  </si>
  <si>
    <t># of Coolers Used</t>
  </si>
  <si>
    <t>Vinek Bihar</t>
  </si>
  <si>
    <t>Railway Colony</t>
  </si>
  <si>
    <t>Ambabari</t>
  </si>
  <si>
    <t>cleaning, cooler</t>
  </si>
  <si>
    <t>unkown</t>
  </si>
  <si>
    <t>Y</t>
  </si>
  <si>
    <t>Ambaban</t>
  </si>
  <si>
    <t>Civil Lines</t>
  </si>
  <si>
    <t>Hari Marg</t>
  </si>
  <si>
    <t>Apollo Apartment</t>
  </si>
  <si>
    <t>Sector 1</t>
  </si>
  <si>
    <t>Vidhyadhar Nagar</t>
  </si>
  <si>
    <t>Sector 3</t>
  </si>
  <si>
    <t>James Colony</t>
  </si>
  <si>
    <t>Future likelihood of installing RWHS</t>
  </si>
  <si>
    <t>VKI</t>
  </si>
  <si>
    <t>5 No. Road</t>
  </si>
  <si>
    <t>1 No. Road</t>
  </si>
  <si>
    <t>Shankar Nagar</t>
  </si>
  <si>
    <t>doesn't water</t>
  </si>
  <si>
    <t>Shiva Nagar</t>
  </si>
  <si>
    <t>JPRA Colony</t>
  </si>
  <si>
    <t>other</t>
  </si>
  <si>
    <t>recharge structure</t>
  </si>
  <si>
    <t>neighboring temple</t>
  </si>
  <si>
    <t>Jawahar Nagar</t>
  </si>
  <si>
    <t>Shiv Marg</t>
  </si>
  <si>
    <t>A-Block</t>
  </si>
  <si>
    <t>library</t>
  </si>
  <si>
    <t>N/A (rental)</t>
  </si>
  <si>
    <t>Sector 4</t>
  </si>
  <si>
    <t>Satu Marg</t>
  </si>
  <si>
    <t>Park Lane</t>
  </si>
  <si>
    <t>Luik Lane</t>
  </si>
  <si>
    <t>Hans Marg</t>
  </si>
  <si>
    <t>villages</t>
  </si>
  <si>
    <t>Shanti Path</t>
  </si>
  <si>
    <t>rainwater harvesting</t>
  </si>
  <si>
    <t>sprinkler</t>
  </si>
  <si>
    <t>Shivesi Nagar</t>
  </si>
  <si>
    <t>14 Number Rd</t>
  </si>
  <si>
    <t>advice</t>
  </si>
  <si>
    <t>Ganesh Nagar</t>
  </si>
  <si>
    <t>Mann Vihar Colony</t>
  </si>
  <si>
    <t>mop floors, gardening</t>
  </si>
  <si>
    <t>advice from architect</t>
  </si>
  <si>
    <t>Bhopat Vatika</t>
  </si>
  <si>
    <t>metro track water harvesting</t>
  </si>
  <si>
    <t>Rajasthan government</t>
  </si>
  <si>
    <t>ergonomics</t>
  </si>
  <si>
    <t>Suraj Nagar East</t>
  </si>
  <si>
    <t>Shiragi Nagar</t>
  </si>
  <si>
    <t>Supply Duration (hours per day)</t>
  </si>
  <si>
    <t>Suraj Nagar</t>
  </si>
  <si>
    <t>Chitakroot</t>
  </si>
  <si>
    <t>DLB Motors</t>
  </si>
  <si>
    <t>Dhanika</t>
  </si>
  <si>
    <t>Sahu Agency</t>
  </si>
  <si>
    <t>Gorhual Packers and Movers</t>
  </si>
  <si>
    <t>Triveni Nagar</t>
  </si>
  <si>
    <t>Jharkand Properties</t>
  </si>
  <si>
    <t>Home and Office Décor</t>
  </si>
  <si>
    <t>Rajrang Batteries</t>
  </si>
  <si>
    <t>Singh Marg</t>
  </si>
  <si>
    <t>Apolo Medical Store</t>
  </si>
  <si>
    <t>Sahibar Ladies Beauty Salon</t>
  </si>
  <si>
    <t>PRG World</t>
  </si>
  <si>
    <t>incorrectly filled</t>
  </si>
  <si>
    <t>Sector 2</t>
  </si>
  <si>
    <t>renovation</t>
  </si>
  <si>
    <t xml:space="preserve">x </t>
  </si>
  <si>
    <t>Sector 6</t>
  </si>
  <si>
    <t>Sector 9</t>
  </si>
  <si>
    <t>Household Size</t>
  </si>
  <si>
    <t>Amount of water used per day</t>
  </si>
  <si>
    <t>Distance traveled (in km)</t>
  </si>
  <si>
    <t>Water source</t>
  </si>
  <si>
    <t>consumption per person</t>
  </si>
  <si>
    <t>(18-25)</t>
  </si>
  <si>
    <t>local public well</t>
  </si>
  <si>
    <t>(26-35)</t>
  </si>
  <si>
    <t>(36-45)</t>
  </si>
  <si>
    <t>(56-65)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</si>
</sst>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imes New Roman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Alignment="1">
      <alignment textRotation="75" wrapText="1"/>
    </xf>
    <xf numFmtId="0" fontId="0" fillId="0" borderId="0" xfId="0" applyFill="1" applyAlignment="1">
      <alignment textRotation="75" wrapText="1"/>
    </xf>
    <xf numFmtId="0" fontId="0" fillId="2" borderId="0" xfId="0" applyFill="1" applyAlignment="1">
      <alignment textRotation="75" wrapText="1"/>
    </xf>
    <xf numFmtId="0" fontId="0" fillId="2" borderId="0" xfId="0" applyFill="1" applyAlignment="1">
      <alignment textRotation="75"/>
    </xf>
    <xf numFmtId="0" fontId="3" fillId="0" borderId="0" xfId="0" applyFont="1" applyAlignment="1">
      <alignment textRotation="75" wrapText="1"/>
    </xf>
    <xf numFmtId="0" fontId="0" fillId="0" borderId="0" xfId="0" applyAlignment="1">
      <alignment textRotation="75"/>
    </xf>
    <xf numFmtId="0" fontId="4" fillId="0" borderId="0" xfId="0" applyFont="1" applyAlignment="1">
      <alignment textRotation="75" wrapText="1"/>
    </xf>
    <xf numFmtId="0" fontId="0" fillId="3" borderId="0" xfId="0" applyFill="1" applyAlignment="1">
      <alignment textRotation="75" wrapText="1"/>
    </xf>
    <xf numFmtId="0" fontId="0" fillId="4" borderId="0" xfId="0" applyFill="1" applyAlignment="1">
      <alignment textRotation="75"/>
    </xf>
    <xf numFmtId="0" fontId="0" fillId="5" borderId="0" xfId="0" applyFill="1" applyAlignment="1">
      <alignment textRotation="75"/>
    </xf>
    <xf numFmtId="0" fontId="0" fillId="6" borderId="0" xfId="0" applyFill="1" applyAlignment="1">
      <alignment textRotation="75"/>
    </xf>
    <xf numFmtId="0" fontId="3" fillId="7" borderId="0" xfId="0" applyFont="1" applyFill="1" applyAlignment="1">
      <alignment textRotation="75" wrapText="1"/>
    </xf>
    <xf numFmtId="0" fontId="3" fillId="8" borderId="0" xfId="0" applyFont="1" applyFill="1" applyAlignment="1">
      <alignment textRotation="75" wrapText="1"/>
    </xf>
    <xf numFmtId="0" fontId="3" fillId="0" borderId="0" xfId="0" applyFont="1" applyBorder="1" applyAlignment="1">
      <alignment textRotation="75" wrapText="1"/>
    </xf>
    <xf numFmtId="0" fontId="0" fillId="0" borderId="0" xfId="0" applyBorder="1"/>
    <xf numFmtId="0" fontId="0" fillId="9" borderId="0" xfId="0" applyFill="1" applyAlignment="1">
      <alignment textRotation="75"/>
    </xf>
    <xf numFmtId="0" fontId="0" fillId="10" borderId="0" xfId="0" applyFill="1" applyAlignment="1">
      <alignment textRotation="75"/>
    </xf>
    <xf numFmtId="0" fontId="0" fillId="11" borderId="0" xfId="0" applyFill="1" applyAlignment="1">
      <alignment textRotation="75"/>
    </xf>
    <xf numFmtId="0" fontId="0" fillId="11" borderId="0" xfId="0" applyFont="1" applyFill="1" applyAlignment="1">
      <alignment textRotation="75"/>
    </xf>
    <xf numFmtId="0" fontId="0" fillId="11" borderId="1" xfId="0" applyFill="1" applyBorder="1" applyAlignment="1">
      <alignment textRotation="75"/>
    </xf>
    <xf numFmtId="0" fontId="0" fillId="12" borderId="0" xfId="0" applyFill="1" applyAlignment="1">
      <alignment textRotation="75" wrapText="1"/>
    </xf>
    <xf numFmtId="0" fontId="0" fillId="12" borderId="0" xfId="0" applyFill="1" applyAlignment="1">
      <alignment textRotation="75"/>
    </xf>
    <xf numFmtId="0" fontId="0" fillId="8" borderId="0" xfId="0" applyFill="1" applyAlignment="1">
      <alignment textRotation="75"/>
    </xf>
    <xf numFmtId="0" fontId="0" fillId="14" borderId="0" xfId="0" applyFill="1" applyAlignment="1">
      <alignment textRotation="75" wrapText="1"/>
    </xf>
    <xf numFmtId="0" fontId="0" fillId="0" borderId="0" xfId="0" applyFill="1" applyBorder="1" applyAlignment="1">
      <alignment textRotation="75"/>
    </xf>
    <xf numFmtId="0" fontId="0" fillId="5" borderId="0" xfId="0" applyFill="1"/>
    <xf numFmtId="0" fontId="0" fillId="13" borderId="0" xfId="0" applyFill="1"/>
    <xf numFmtId="0" fontId="0" fillId="11" borderId="0" xfId="0" applyFill="1" applyBorder="1" applyAlignment="1">
      <alignment textRotation="75"/>
    </xf>
    <xf numFmtId="0" fontId="0" fillId="15" borderId="0" xfId="0" applyFill="1" applyBorder="1" applyAlignment="1">
      <alignment textRotation="75"/>
    </xf>
    <xf numFmtId="0" fontId="0" fillId="0" borderId="0" xfId="0" applyFill="1" applyBorder="1"/>
    <xf numFmtId="0" fontId="0" fillId="16" borderId="0" xfId="0" applyFill="1"/>
    <xf numFmtId="0" fontId="0" fillId="17" borderId="0" xfId="0" applyFill="1"/>
    <xf numFmtId="0" fontId="0" fillId="13" borderId="0" xfId="0" applyFill="1" applyAlignment="1">
      <alignment textRotation="75" wrapText="1"/>
    </xf>
    <xf numFmtId="0" fontId="0" fillId="13" borderId="0" xfId="0" applyFill="1" applyAlignment="1">
      <alignment textRotation="75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18" borderId="4" xfId="0" applyFont="1" applyFill="1" applyBorder="1" applyAlignment="1">
      <alignment vertical="center" wrapText="1"/>
    </xf>
    <xf numFmtId="0" fontId="5" fillId="18" borderId="5" xfId="0" applyFont="1" applyFill="1" applyBorder="1" applyAlignment="1">
      <alignment vertical="center" wrapText="1"/>
    </xf>
    <xf numFmtId="0" fontId="5" fillId="19" borderId="4" xfId="0" applyFont="1" applyFill="1" applyBorder="1" applyAlignment="1">
      <alignment vertical="center" wrapText="1"/>
    </xf>
    <xf numFmtId="0" fontId="5" fillId="19" borderId="5" xfId="0" applyFont="1" applyFill="1" applyBorder="1" applyAlignment="1">
      <alignment vertical="center" wrapText="1"/>
    </xf>
    <xf numFmtId="0" fontId="5" fillId="18" borderId="6" xfId="0" applyFont="1" applyFill="1" applyBorder="1" applyAlignment="1">
      <alignment vertical="center" wrapText="1"/>
    </xf>
    <xf numFmtId="0" fontId="5" fillId="18" borderId="7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right" vertical="center" wrapText="1"/>
    </xf>
    <xf numFmtId="49" fontId="5" fillId="0" borderId="3" xfId="0" applyNumberFormat="1" applyFont="1" applyBorder="1" applyAlignment="1">
      <alignment horizontal="right" vertical="center" wrapText="1"/>
    </xf>
    <xf numFmtId="0" fontId="3" fillId="0" borderId="0" xfId="0" applyFont="1"/>
    <xf numFmtId="0" fontId="0" fillId="20" borderId="0" xfId="0" applyFill="1"/>
    <xf numFmtId="0" fontId="0" fillId="20" borderId="0" xfId="0" applyFill="1" applyBorder="1"/>
    <xf numFmtId="0" fontId="0" fillId="21" borderId="0" xfId="0" applyFill="1"/>
    <xf numFmtId="0" fontId="0" fillId="21" borderId="0" xfId="0" applyFill="1" applyBorder="1"/>
    <xf numFmtId="0" fontId="3" fillId="21" borderId="0" xfId="0" applyFont="1" applyFill="1"/>
    <xf numFmtId="0" fontId="3" fillId="0" borderId="0" xfId="0" applyFont="1" applyFill="1" applyBorder="1"/>
    <xf numFmtId="0" fontId="3" fillId="21" borderId="0" xfId="0" applyFont="1" applyFill="1" applyBorder="1"/>
    <xf numFmtId="0" fontId="3" fillId="0" borderId="0" xfId="0" applyFont="1" applyFill="1"/>
    <xf numFmtId="0" fontId="3" fillId="0" borderId="1" xfId="0" applyFont="1" applyBorder="1"/>
    <xf numFmtId="0" fontId="3" fillId="0" borderId="0" xfId="0" applyFont="1" applyBorder="1"/>
    <xf numFmtId="0" fontId="0" fillId="0" borderId="12" xfId="0" applyFill="1" applyBorder="1"/>
    <xf numFmtId="0" fontId="0" fillId="0" borderId="0" xfId="0" applyFill="1" applyAlignment="1">
      <alignment horizontal="center" vertical="center"/>
    </xf>
  </cellXfs>
  <cellStyles count="1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196"/>
  <sheetViews>
    <sheetView topLeftCell="A2" zoomScale="115" zoomScaleNormal="115" zoomScalePageLayoutView="115" workbookViewId="0">
      <pane ySplit="3" topLeftCell="A183" activePane="bottomLeft" state="frozen"/>
      <selection activeCell="A2" sqref="A2"/>
      <selection pane="bottomLeft" activeCell="A3" sqref="A3:XFD3"/>
    </sheetView>
  </sheetViews>
  <sheetFormatPr baseColWidth="10" defaultColWidth="11" defaultRowHeight="16" x14ac:dyDescent="0.2"/>
  <cols>
    <col min="1" max="1" width="6.5" customWidth="1"/>
    <col min="2" max="2" width="12" customWidth="1"/>
    <col min="3" max="3" width="11.6640625" customWidth="1"/>
    <col min="4" max="4" width="3.5" customWidth="1"/>
    <col min="5" max="6" width="3.6640625" customWidth="1"/>
    <col min="7" max="7" width="9.5" customWidth="1"/>
    <col min="8" max="10" width="3.6640625" customWidth="1"/>
    <col min="11" max="11" width="5" customWidth="1"/>
    <col min="12" max="12" width="7.5" customWidth="1"/>
    <col min="13" max="16" width="3.6640625" customWidth="1"/>
    <col min="17" max="17" width="4.6640625" customWidth="1"/>
    <col min="18" max="18" width="5.33203125" customWidth="1"/>
    <col min="19" max="19" width="4.5" customWidth="1"/>
    <col min="20" max="24" width="3.6640625" customWidth="1"/>
    <col min="25" max="25" width="4.1640625" customWidth="1"/>
    <col min="26" max="26" width="5" customWidth="1"/>
    <col min="27" max="32" width="4.1640625" customWidth="1"/>
    <col min="33" max="33" width="6.1640625" customWidth="1"/>
    <col min="34" max="36" width="4.1640625" customWidth="1"/>
    <col min="37" max="39" width="4.1640625" style="1" customWidth="1"/>
    <col min="40" max="40" width="10.5" style="1" customWidth="1"/>
    <col min="41" max="42" width="4.1640625" customWidth="1"/>
    <col min="43" max="43" width="5" customWidth="1"/>
    <col min="44" max="48" width="4.1640625" customWidth="1"/>
    <col min="49" max="49" width="5.1640625" customWidth="1"/>
    <col min="50" max="55" width="4.1640625" customWidth="1"/>
    <col min="56" max="56" width="4.1640625" style="2" customWidth="1"/>
    <col min="57" max="58" width="4.1640625" style="17" customWidth="1"/>
    <col min="59" max="59" width="4.1640625" customWidth="1"/>
    <col min="60" max="60" width="4.1640625" style="17" customWidth="1"/>
    <col min="61" max="61" width="4.1640625" customWidth="1"/>
    <col min="62" max="62" width="5" customWidth="1"/>
    <col min="63" max="67" width="4.1640625" customWidth="1"/>
    <col min="68" max="72" width="4.83203125" customWidth="1"/>
    <col min="73" max="73" width="8.5" customWidth="1"/>
    <col min="74" max="85" width="3.6640625" customWidth="1"/>
    <col min="86" max="86" width="4.1640625" customWidth="1"/>
    <col min="97" max="97" width="9.1640625" customWidth="1"/>
    <col min="98" max="98" width="8.5" customWidth="1"/>
    <col min="99" max="99" width="8.1640625" customWidth="1"/>
    <col min="100" max="100" width="7.6640625" customWidth="1"/>
  </cols>
  <sheetData>
    <row r="1" spans="1:93" x14ac:dyDescent="0.2">
      <c r="A1">
        <v>1</v>
      </c>
      <c r="B1" t="s">
        <v>92</v>
      </c>
      <c r="C1" t="s">
        <v>93</v>
      </c>
      <c r="D1" t="s">
        <v>94</v>
      </c>
      <c r="E1" t="s">
        <v>95</v>
      </c>
      <c r="F1" s="34">
        <v>1</v>
      </c>
      <c r="G1" t="s">
        <v>96</v>
      </c>
      <c r="H1" s="34">
        <v>0</v>
      </c>
      <c r="I1" t="s">
        <v>97</v>
      </c>
      <c r="J1" s="34">
        <v>0</v>
      </c>
      <c r="K1">
        <v>3</v>
      </c>
      <c r="L1" s="33">
        <f>K1/Y1</f>
        <v>0.3</v>
      </c>
      <c r="M1" s="34">
        <v>0</v>
      </c>
      <c r="N1" t="s">
        <v>97</v>
      </c>
      <c r="O1" s="29">
        <v>0</v>
      </c>
      <c r="P1">
        <v>0</v>
      </c>
      <c r="Q1">
        <v>2</v>
      </c>
      <c r="R1">
        <v>0</v>
      </c>
      <c r="S1">
        <v>1</v>
      </c>
      <c r="T1" s="34">
        <v>1</v>
      </c>
      <c r="U1" s="29">
        <f>F1+H1+M1+T1</f>
        <v>2</v>
      </c>
      <c r="V1" t="s">
        <v>116</v>
      </c>
      <c r="W1">
        <v>3</v>
      </c>
      <c r="X1">
        <v>32</v>
      </c>
      <c r="Y1">
        <v>10</v>
      </c>
      <c r="Z1" t="s">
        <v>119</v>
      </c>
      <c r="AF1" t="s">
        <v>97</v>
      </c>
      <c r="AG1" t="s">
        <v>98</v>
      </c>
      <c r="AH1" t="s">
        <v>99</v>
      </c>
      <c r="AI1">
        <v>2</v>
      </c>
      <c r="AJ1" t="s">
        <v>97</v>
      </c>
      <c r="AK1" s="1">
        <v>3</v>
      </c>
      <c r="AL1" s="1">
        <v>5</v>
      </c>
      <c r="AM1" s="1">
        <v>5</v>
      </c>
      <c r="AN1" s="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99</v>
      </c>
      <c r="AT1" t="s">
        <v>105</v>
      </c>
      <c r="AU1" t="s">
        <v>105</v>
      </c>
      <c r="AV1" t="s">
        <v>99</v>
      </c>
      <c r="AW1" t="s">
        <v>105</v>
      </c>
      <c r="AX1" t="s">
        <v>105</v>
      </c>
      <c r="AY1">
        <v>5</v>
      </c>
      <c r="AZ1">
        <v>3</v>
      </c>
      <c r="BA1">
        <v>40</v>
      </c>
      <c r="BB1">
        <v>1.5</v>
      </c>
      <c r="BC1">
        <v>0</v>
      </c>
      <c r="BD1" s="17">
        <v>0</v>
      </c>
      <c r="BE1" s="17" t="s">
        <v>97</v>
      </c>
      <c r="BF1" s="32">
        <v>5</v>
      </c>
      <c r="BG1" s="52">
        <v>0</v>
      </c>
      <c r="BH1" s="32" t="s">
        <v>119</v>
      </c>
      <c r="BI1" s="52">
        <v>0</v>
      </c>
      <c r="BJ1" t="s">
        <v>105</v>
      </c>
      <c r="BL1">
        <v>5</v>
      </c>
      <c r="BM1">
        <v>5</v>
      </c>
      <c r="BN1">
        <v>5</v>
      </c>
      <c r="BO1">
        <v>1</v>
      </c>
      <c r="BP1">
        <v>1</v>
      </c>
      <c r="BQ1">
        <v>5</v>
      </c>
      <c r="BR1">
        <v>5</v>
      </c>
      <c r="BS1">
        <v>5</v>
      </c>
      <c r="BT1">
        <v>5</v>
      </c>
      <c r="BU1" t="s">
        <v>108</v>
      </c>
      <c r="BV1" t="s">
        <v>99</v>
      </c>
      <c r="BW1" t="s">
        <v>105</v>
      </c>
      <c r="BX1" t="s">
        <v>105</v>
      </c>
      <c r="BY1" t="s">
        <v>105</v>
      </c>
      <c r="BZ1" t="s">
        <v>105</v>
      </c>
      <c r="CA1" t="s">
        <v>105</v>
      </c>
      <c r="CB1" t="s">
        <v>99</v>
      </c>
      <c r="CC1" t="s">
        <v>105</v>
      </c>
      <c r="CD1" t="s">
        <v>105</v>
      </c>
      <c r="CE1" t="s">
        <v>105</v>
      </c>
      <c r="CF1" t="s">
        <v>105</v>
      </c>
      <c r="CG1" t="s">
        <v>105</v>
      </c>
      <c r="CH1">
        <v>100</v>
      </c>
    </row>
    <row r="2" spans="1:93" x14ac:dyDescent="0.2">
      <c r="A2" t="s">
        <v>9</v>
      </c>
      <c r="B2">
        <v>0</v>
      </c>
      <c r="D2">
        <v>1</v>
      </c>
      <c r="V2">
        <v>2</v>
      </c>
      <c r="W2">
        <v>3</v>
      </c>
      <c r="Y2">
        <v>4</v>
      </c>
      <c r="BN2">
        <v>24</v>
      </c>
    </row>
    <row r="3" spans="1:93" ht="187" x14ac:dyDescent="0.2">
      <c r="A3" s="3" t="s">
        <v>5</v>
      </c>
      <c r="B3" s="3" t="s">
        <v>217</v>
      </c>
      <c r="C3" s="4" t="s">
        <v>218</v>
      </c>
      <c r="D3" s="3" t="s">
        <v>24</v>
      </c>
      <c r="E3" s="5" t="s">
        <v>25</v>
      </c>
      <c r="F3" s="5"/>
      <c r="G3" s="5" t="s">
        <v>26</v>
      </c>
      <c r="H3" s="5"/>
      <c r="I3" s="5" t="s">
        <v>27</v>
      </c>
      <c r="J3" s="5"/>
      <c r="K3" s="5" t="s">
        <v>28</v>
      </c>
      <c r="L3" s="5"/>
      <c r="M3" s="5"/>
      <c r="N3" s="6" t="s">
        <v>29</v>
      </c>
      <c r="O3" s="6"/>
      <c r="P3" s="5" t="s">
        <v>30</v>
      </c>
      <c r="Q3" s="5" t="s">
        <v>31</v>
      </c>
      <c r="R3" s="5" t="s">
        <v>32</v>
      </c>
      <c r="S3" s="5" t="s">
        <v>33</v>
      </c>
      <c r="T3" s="5"/>
      <c r="U3" s="5"/>
      <c r="V3" s="9" t="s">
        <v>8</v>
      </c>
      <c r="W3" s="3" t="s">
        <v>4</v>
      </c>
      <c r="X3" s="3" t="s">
        <v>38</v>
      </c>
      <c r="Y3" s="3" t="s">
        <v>6</v>
      </c>
      <c r="Z3" s="10" t="s">
        <v>57</v>
      </c>
      <c r="AA3" s="10" t="s">
        <v>58</v>
      </c>
      <c r="AB3" s="10" t="s">
        <v>59</v>
      </c>
      <c r="AC3" s="10" t="s">
        <v>60</v>
      </c>
      <c r="AD3" s="10" t="s">
        <v>39</v>
      </c>
      <c r="AE3" s="10" t="s">
        <v>61</v>
      </c>
      <c r="AF3" s="11" t="s">
        <v>41</v>
      </c>
      <c r="AG3" s="11" t="s">
        <v>42</v>
      </c>
      <c r="AH3" s="11" t="s">
        <v>211</v>
      </c>
      <c r="AI3" s="8" t="s">
        <v>301</v>
      </c>
      <c r="AJ3" s="12" t="s">
        <v>45</v>
      </c>
      <c r="AK3" s="13" t="s">
        <v>46</v>
      </c>
      <c r="AL3" s="13" t="s">
        <v>47</v>
      </c>
      <c r="AM3" s="13" t="s">
        <v>48</v>
      </c>
      <c r="AN3" s="13" t="s">
        <v>49</v>
      </c>
      <c r="AO3" s="14" t="s">
        <v>14</v>
      </c>
      <c r="AP3" s="14" t="s">
        <v>15</v>
      </c>
      <c r="AQ3" s="15" t="s">
        <v>50</v>
      </c>
      <c r="AR3" s="15" t="s">
        <v>51</v>
      </c>
      <c r="AS3" s="16" t="s">
        <v>34</v>
      </c>
      <c r="AT3" s="19" t="s">
        <v>52</v>
      </c>
      <c r="AU3" s="19" t="s">
        <v>53</v>
      </c>
      <c r="AV3" s="18" t="s">
        <v>113</v>
      </c>
      <c r="AW3" s="18" t="s">
        <v>55</v>
      </c>
      <c r="AX3" s="18" t="s">
        <v>56</v>
      </c>
      <c r="AY3" s="18" t="s">
        <v>263</v>
      </c>
      <c r="AZ3" s="20" t="s">
        <v>248</v>
      </c>
      <c r="BA3" s="20" t="s">
        <v>64</v>
      </c>
      <c r="BB3" s="21" t="s">
        <v>65</v>
      </c>
      <c r="BC3" s="21" t="s">
        <v>232</v>
      </c>
      <c r="BD3" s="22" t="s">
        <v>67</v>
      </c>
      <c r="BE3" s="31" t="s">
        <v>106</v>
      </c>
      <c r="BF3" s="31" t="s">
        <v>107</v>
      </c>
      <c r="BG3" s="23" t="s">
        <v>11</v>
      </c>
      <c r="BH3" s="23" t="s">
        <v>13</v>
      </c>
      <c r="BI3" s="23" t="s">
        <v>10</v>
      </c>
      <c r="BJ3" s="24" t="s">
        <v>68</v>
      </c>
      <c r="BK3" s="24" t="s">
        <v>56</v>
      </c>
      <c r="BL3" s="24" t="s">
        <v>69</v>
      </c>
      <c r="BM3" s="25" t="s">
        <v>70</v>
      </c>
      <c r="BN3" s="25" t="s">
        <v>71</v>
      </c>
      <c r="BO3" s="25" t="s">
        <v>72</v>
      </c>
      <c r="BP3" s="25" t="s">
        <v>73</v>
      </c>
      <c r="BQ3" s="30" t="s">
        <v>81</v>
      </c>
      <c r="BR3" s="30" t="s">
        <v>82</v>
      </c>
      <c r="BS3" s="30" t="s">
        <v>83</v>
      </c>
      <c r="BT3" s="30" t="s">
        <v>84</v>
      </c>
      <c r="BU3" s="8" t="s">
        <v>74</v>
      </c>
      <c r="BV3" s="6" t="s">
        <v>75</v>
      </c>
      <c r="BW3" s="5" t="s">
        <v>0</v>
      </c>
      <c r="BX3" s="5" t="s">
        <v>36</v>
      </c>
      <c r="BY3" s="5" t="s">
        <v>37</v>
      </c>
      <c r="BZ3" s="5" t="s">
        <v>1</v>
      </c>
      <c r="CA3" s="5" t="s">
        <v>3</v>
      </c>
      <c r="CB3" s="26" t="s">
        <v>12</v>
      </c>
      <c r="CC3" s="26" t="s">
        <v>2</v>
      </c>
      <c r="CD3" s="26" t="s">
        <v>36</v>
      </c>
      <c r="CE3" s="26" t="s">
        <v>37</v>
      </c>
      <c r="CF3" s="26" t="s">
        <v>1</v>
      </c>
      <c r="CG3" s="26" t="s">
        <v>3</v>
      </c>
      <c r="CH3" s="3" t="s">
        <v>109</v>
      </c>
    </row>
    <row r="4" spans="1:93" x14ac:dyDescent="0.2">
      <c r="A4">
        <v>2</v>
      </c>
      <c r="B4" t="s">
        <v>92</v>
      </c>
      <c r="C4" t="s">
        <v>93</v>
      </c>
      <c r="D4" t="s">
        <v>110</v>
      </c>
      <c r="E4" t="s">
        <v>95</v>
      </c>
      <c r="F4" s="34">
        <v>1</v>
      </c>
      <c r="G4" t="s">
        <v>111</v>
      </c>
      <c r="H4" s="34">
        <v>1</v>
      </c>
      <c r="I4" t="s">
        <v>97</v>
      </c>
      <c r="J4" s="34">
        <v>0</v>
      </c>
      <c r="K4">
        <v>9</v>
      </c>
      <c r="L4">
        <f t="shared" ref="L4:L35" si="0">K4/Y4</f>
        <v>0.6428571428571429</v>
      </c>
      <c r="M4" s="34">
        <v>1</v>
      </c>
      <c r="N4" t="s">
        <v>97</v>
      </c>
      <c r="O4" s="29">
        <v>0</v>
      </c>
      <c r="P4">
        <v>0</v>
      </c>
      <c r="Q4">
        <v>3</v>
      </c>
      <c r="R4">
        <v>0</v>
      </c>
      <c r="S4">
        <v>4</v>
      </c>
      <c r="T4" s="34">
        <v>2</v>
      </c>
      <c r="U4" s="29">
        <f t="shared" ref="U4:U10" si="1">F4+H4+M4+T4</f>
        <v>5</v>
      </c>
      <c r="V4" t="s">
        <v>112</v>
      </c>
      <c r="W4">
        <v>5</v>
      </c>
      <c r="X4">
        <v>28</v>
      </c>
      <c r="Y4">
        <v>14</v>
      </c>
      <c r="Z4" t="s">
        <v>119</v>
      </c>
      <c r="AA4" t="s">
        <v>119</v>
      </c>
      <c r="AF4" t="s">
        <v>97</v>
      </c>
      <c r="AG4">
        <v>1000</v>
      </c>
      <c r="AH4" t="s">
        <v>99</v>
      </c>
      <c r="AI4">
        <v>1</v>
      </c>
      <c r="AJ4" t="s">
        <v>97</v>
      </c>
      <c r="AK4" s="1">
        <v>5</v>
      </c>
      <c r="AL4" s="1">
        <v>1</v>
      </c>
      <c r="AM4" s="1">
        <v>5</v>
      </c>
      <c r="AN4" s="1" t="s">
        <v>100</v>
      </c>
      <c r="AO4" t="s">
        <v>101</v>
      </c>
      <c r="AQ4" t="s">
        <v>103</v>
      </c>
      <c r="AR4" t="s">
        <v>104</v>
      </c>
      <c r="AS4" t="s">
        <v>97</v>
      </c>
      <c r="AT4" t="s">
        <v>105</v>
      </c>
      <c r="AU4" t="s">
        <v>105</v>
      </c>
      <c r="AV4" t="s">
        <v>97</v>
      </c>
      <c r="AW4">
        <v>2000</v>
      </c>
      <c r="AX4" t="s">
        <v>114</v>
      </c>
      <c r="AY4" t="s">
        <v>105</v>
      </c>
      <c r="AZ4">
        <v>4</v>
      </c>
      <c r="BA4">
        <v>40</v>
      </c>
      <c r="BB4">
        <v>1</v>
      </c>
      <c r="BC4">
        <v>0</v>
      </c>
      <c r="BD4" s="2">
        <v>2</v>
      </c>
      <c r="BE4" s="17" t="s">
        <v>97</v>
      </c>
      <c r="BF4" s="32">
        <v>5</v>
      </c>
      <c r="BG4" s="32" t="s">
        <v>119</v>
      </c>
      <c r="BH4" s="32" t="s">
        <v>119</v>
      </c>
      <c r="BI4" s="52">
        <v>0</v>
      </c>
      <c r="BJ4" s="32" t="s">
        <v>119</v>
      </c>
      <c r="BK4" s="32"/>
      <c r="BM4">
        <v>1</v>
      </c>
      <c r="BN4">
        <v>3</v>
      </c>
      <c r="BO4">
        <v>1</v>
      </c>
      <c r="BP4">
        <v>2</v>
      </c>
      <c r="BQ4">
        <v>5</v>
      </c>
      <c r="BR4">
        <v>5</v>
      </c>
      <c r="BS4">
        <v>5</v>
      </c>
      <c r="BT4">
        <v>3</v>
      </c>
      <c r="BU4" t="s">
        <v>115</v>
      </c>
      <c r="BV4" t="s">
        <v>99</v>
      </c>
      <c r="BW4" t="s">
        <v>105</v>
      </c>
      <c r="BX4" t="s">
        <v>105</v>
      </c>
      <c r="BY4" t="s">
        <v>105</v>
      </c>
      <c r="BZ4" t="s">
        <v>105</v>
      </c>
      <c r="CA4" t="s">
        <v>105</v>
      </c>
      <c r="CB4" t="s">
        <v>99</v>
      </c>
      <c r="CC4" t="s">
        <v>105</v>
      </c>
      <c r="CD4" t="s">
        <v>105</v>
      </c>
      <c r="CE4" t="s">
        <v>105</v>
      </c>
      <c r="CF4" t="s">
        <v>105</v>
      </c>
      <c r="CG4" t="s">
        <v>105</v>
      </c>
      <c r="CH4">
        <v>300</v>
      </c>
    </row>
    <row r="5" spans="1:93" x14ac:dyDescent="0.2">
      <c r="A5">
        <v>3</v>
      </c>
      <c r="B5" t="s">
        <v>92</v>
      </c>
      <c r="C5" t="s">
        <v>117</v>
      </c>
      <c r="D5" t="s">
        <v>94</v>
      </c>
      <c r="E5" t="s">
        <v>95</v>
      </c>
      <c r="F5" s="34">
        <v>1</v>
      </c>
      <c r="G5" t="s">
        <v>111</v>
      </c>
      <c r="H5" s="34">
        <v>1</v>
      </c>
      <c r="I5" t="s">
        <v>97</v>
      </c>
      <c r="J5" s="34">
        <v>0</v>
      </c>
      <c r="K5">
        <v>3</v>
      </c>
      <c r="L5">
        <f t="shared" si="0"/>
        <v>0.3</v>
      </c>
      <c r="M5" s="34">
        <v>0</v>
      </c>
      <c r="N5" t="s">
        <v>97</v>
      </c>
      <c r="O5" s="29">
        <v>0</v>
      </c>
      <c r="P5">
        <v>0</v>
      </c>
      <c r="Q5">
        <v>2</v>
      </c>
      <c r="R5">
        <v>0</v>
      </c>
      <c r="S5">
        <v>1</v>
      </c>
      <c r="T5" s="34">
        <v>1</v>
      </c>
      <c r="U5" s="29">
        <f t="shared" si="1"/>
        <v>3</v>
      </c>
      <c r="V5" t="s">
        <v>116</v>
      </c>
      <c r="W5">
        <v>5</v>
      </c>
      <c r="X5">
        <v>40</v>
      </c>
      <c r="Y5">
        <v>10</v>
      </c>
      <c r="Z5" t="s">
        <v>119</v>
      </c>
      <c r="AF5" t="s">
        <v>97</v>
      </c>
      <c r="AG5">
        <v>800</v>
      </c>
      <c r="AH5" t="s">
        <v>99</v>
      </c>
      <c r="AI5">
        <v>1</v>
      </c>
      <c r="AJ5" t="s">
        <v>97</v>
      </c>
      <c r="AK5" s="1">
        <v>5</v>
      </c>
      <c r="AL5" s="1">
        <v>5</v>
      </c>
      <c r="AM5" s="1">
        <v>5</v>
      </c>
      <c r="AN5" s="1" t="s">
        <v>100</v>
      </c>
      <c r="AO5" t="s">
        <v>101</v>
      </c>
      <c r="AQ5" t="s">
        <v>103</v>
      </c>
      <c r="AR5" t="s">
        <v>118</v>
      </c>
      <c r="AS5" t="s">
        <v>97</v>
      </c>
      <c r="AT5" t="s">
        <v>105</v>
      </c>
      <c r="AU5" t="s">
        <v>105</v>
      </c>
      <c r="AV5" t="s">
        <v>99</v>
      </c>
      <c r="AW5" t="s">
        <v>105</v>
      </c>
      <c r="AX5" t="s">
        <v>105</v>
      </c>
      <c r="AZ5">
        <v>3</v>
      </c>
      <c r="BA5">
        <v>80</v>
      </c>
      <c r="BB5">
        <v>1</v>
      </c>
      <c r="BC5">
        <v>0</v>
      </c>
      <c r="BD5" s="17">
        <v>0</v>
      </c>
      <c r="BE5" s="32" t="s">
        <v>97</v>
      </c>
      <c r="BF5" s="32">
        <v>5</v>
      </c>
      <c r="BG5" s="52">
        <v>0</v>
      </c>
      <c r="BH5" s="32" t="s">
        <v>119</v>
      </c>
      <c r="BI5" s="52">
        <v>0</v>
      </c>
      <c r="BJ5" s="32" t="s">
        <v>105</v>
      </c>
      <c r="BK5" s="32"/>
      <c r="BL5">
        <v>3</v>
      </c>
      <c r="BM5">
        <v>5</v>
      </c>
      <c r="BN5">
        <v>5</v>
      </c>
      <c r="BO5">
        <v>5</v>
      </c>
      <c r="BP5">
        <v>1</v>
      </c>
      <c r="BQ5">
        <v>5</v>
      </c>
      <c r="BR5">
        <v>1</v>
      </c>
      <c r="BS5">
        <v>1</v>
      </c>
      <c r="BT5">
        <v>3</v>
      </c>
      <c r="BU5" t="s">
        <v>108</v>
      </c>
      <c r="BV5" t="s">
        <v>99</v>
      </c>
      <c r="BW5" t="s">
        <v>105</v>
      </c>
      <c r="BX5" t="s">
        <v>105</v>
      </c>
      <c r="BY5" t="s">
        <v>105</v>
      </c>
      <c r="BZ5" t="s">
        <v>105</v>
      </c>
      <c r="CA5" t="s">
        <v>105</v>
      </c>
      <c r="CB5" t="s">
        <v>99</v>
      </c>
      <c r="CC5" t="s">
        <v>105</v>
      </c>
      <c r="CD5" t="s">
        <v>105</v>
      </c>
      <c r="CE5" t="s">
        <v>105</v>
      </c>
      <c r="CF5" t="s">
        <v>105</v>
      </c>
      <c r="CG5" t="s">
        <v>105</v>
      </c>
      <c r="CH5">
        <v>100</v>
      </c>
    </row>
    <row r="6" spans="1:93" s="8" customFormat="1" ht="15" customHeight="1" x14ac:dyDescent="0.2">
      <c r="A6">
        <v>4</v>
      </c>
      <c r="B6" t="s">
        <v>92</v>
      </c>
      <c r="C6" t="s">
        <v>117</v>
      </c>
      <c r="D6" t="s">
        <v>94</v>
      </c>
      <c r="E6" t="s">
        <v>95</v>
      </c>
      <c r="F6" s="34">
        <v>1</v>
      </c>
      <c r="G6" t="s">
        <v>111</v>
      </c>
      <c r="H6" s="34">
        <v>1</v>
      </c>
      <c r="I6" t="s">
        <v>97</v>
      </c>
      <c r="J6" s="34">
        <v>0</v>
      </c>
      <c r="K6">
        <v>6</v>
      </c>
      <c r="L6">
        <f t="shared" si="0"/>
        <v>0.6</v>
      </c>
      <c r="M6" s="34">
        <v>1</v>
      </c>
      <c r="N6" t="s">
        <v>97</v>
      </c>
      <c r="O6" s="29">
        <v>0</v>
      </c>
      <c r="P6">
        <v>0</v>
      </c>
      <c r="Q6">
        <v>6</v>
      </c>
      <c r="R6">
        <v>0</v>
      </c>
      <c r="S6">
        <v>1</v>
      </c>
      <c r="T6" s="34">
        <v>1</v>
      </c>
      <c r="U6" s="29">
        <f t="shared" si="1"/>
        <v>4</v>
      </c>
      <c r="V6" t="s">
        <v>112</v>
      </c>
      <c r="W6">
        <v>3</v>
      </c>
      <c r="X6">
        <v>18</v>
      </c>
      <c r="Y6">
        <v>10</v>
      </c>
      <c r="Z6" t="s">
        <v>119</v>
      </c>
      <c r="AA6"/>
      <c r="AB6"/>
      <c r="AC6"/>
      <c r="AD6"/>
      <c r="AE6"/>
      <c r="AF6" t="s">
        <v>97</v>
      </c>
      <c r="AG6">
        <v>600</v>
      </c>
      <c r="AH6" t="s">
        <v>99</v>
      </c>
      <c r="AI6">
        <v>1</v>
      </c>
      <c r="AJ6" t="s">
        <v>97</v>
      </c>
      <c r="AK6" s="1">
        <v>1</v>
      </c>
      <c r="AL6" s="1">
        <v>3</v>
      </c>
      <c r="AM6" s="1">
        <v>5</v>
      </c>
      <c r="AN6" s="1" t="s">
        <v>100</v>
      </c>
      <c r="AO6" t="s">
        <v>101</v>
      </c>
      <c r="AP6"/>
      <c r="AQ6" t="s">
        <v>103</v>
      </c>
      <c r="AR6" t="s">
        <v>120</v>
      </c>
      <c r="AS6" t="s">
        <v>97</v>
      </c>
      <c r="AT6" t="s">
        <v>105</v>
      </c>
      <c r="AU6" t="s">
        <v>105</v>
      </c>
      <c r="AV6" t="s">
        <v>99</v>
      </c>
      <c r="AW6" t="s">
        <v>105</v>
      </c>
      <c r="AX6" t="s">
        <v>105</v>
      </c>
      <c r="AY6"/>
      <c r="AZ6">
        <v>5</v>
      </c>
      <c r="BA6">
        <v>15</v>
      </c>
      <c r="BB6">
        <v>2</v>
      </c>
      <c r="BC6">
        <v>0</v>
      </c>
      <c r="BD6" s="2">
        <v>0</v>
      </c>
      <c r="BE6" s="32" t="s">
        <v>97</v>
      </c>
      <c r="BF6" s="32">
        <v>5</v>
      </c>
      <c r="BG6" s="52">
        <v>0</v>
      </c>
      <c r="BH6" s="32" t="s">
        <v>119</v>
      </c>
      <c r="BI6" s="52">
        <v>0</v>
      </c>
      <c r="BJ6" s="32" t="s">
        <v>105</v>
      </c>
      <c r="BK6" s="32"/>
      <c r="BL6">
        <v>3</v>
      </c>
      <c r="BM6">
        <v>3</v>
      </c>
      <c r="BN6">
        <v>3</v>
      </c>
      <c r="BO6">
        <v>1</v>
      </c>
      <c r="BP6">
        <v>1</v>
      </c>
      <c r="BQ6">
        <v>3</v>
      </c>
      <c r="BR6">
        <v>1</v>
      </c>
      <c r="BS6">
        <v>5</v>
      </c>
      <c r="BT6">
        <v>5</v>
      </c>
      <c r="BU6" t="s">
        <v>108</v>
      </c>
      <c r="BV6" t="s">
        <v>99</v>
      </c>
      <c r="BW6" t="s">
        <v>105</v>
      </c>
      <c r="BX6" t="s">
        <v>105</v>
      </c>
      <c r="BY6" t="s">
        <v>105</v>
      </c>
      <c r="BZ6" t="s">
        <v>105</v>
      </c>
      <c r="CA6" t="s">
        <v>105</v>
      </c>
      <c r="CB6" t="s">
        <v>99</v>
      </c>
      <c r="CC6" t="s">
        <v>105</v>
      </c>
      <c r="CD6" t="s">
        <v>105</v>
      </c>
      <c r="CE6" t="s">
        <v>105</v>
      </c>
      <c r="CF6" t="s">
        <v>105</v>
      </c>
      <c r="CG6" t="s">
        <v>105</v>
      </c>
      <c r="CH6">
        <v>350</v>
      </c>
      <c r="CI6" s="3"/>
      <c r="CJ6" s="3"/>
      <c r="CK6" s="3"/>
      <c r="CM6" s="3"/>
      <c r="CN6" s="3"/>
      <c r="CO6" s="3"/>
    </row>
    <row r="7" spans="1:93" x14ac:dyDescent="0.2">
      <c r="A7">
        <v>5</v>
      </c>
      <c r="B7" t="s">
        <v>92</v>
      </c>
      <c r="C7" t="s">
        <v>93</v>
      </c>
      <c r="D7" t="s">
        <v>110</v>
      </c>
      <c r="E7" t="s">
        <v>95</v>
      </c>
      <c r="F7" s="34">
        <v>1</v>
      </c>
      <c r="G7" t="s">
        <v>96</v>
      </c>
      <c r="H7" s="34">
        <v>0</v>
      </c>
      <c r="I7" t="s">
        <v>97</v>
      </c>
      <c r="J7" s="34">
        <v>0</v>
      </c>
      <c r="K7">
        <v>12</v>
      </c>
      <c r="L7">
        <f t="shared" si="0"/>
        <v>0.6</v>
      </c>
      <c r="M7" s="34">
        <v>1</v>
      </c>
      <c r="N7" t="s">
        <v>97</v>
      </c>
      <c r="O7" s="29">
        <v>0</v>
      </c>
      <c r="P7">
        <v>0</v>
      </c>
      <c r="Q7">
        <v>4</v>
      </c>
      <c r="R7">
        <v>0</v>
      </c>
      <c r="S7">
        <v>0</v>
      </c>
      <c r="T7" s="34">
        <v>1</v>
      </c>
      <c r="U7" s="29">
        <f t="shared" si="1"/>
        <v>3</v>
      </c>
      <c r="V7" t="s">
        <v>116</v>
      </c>
      <c r="W7">
        <v>5</v>
      </c>
      <c r="X7">
        <v>28</v>
      </c>
      <c r="Y7">
        <v>20</v>
      </c>
      <c r="Z7" t="s">
        <v>119</v>
      </c>
      <c r="AF7" t="s">
        <v>97</v>
      </c>
      <c r="AG7">
        <v>2000</v>
      </c>
      <c r="AH7" t="s">
        <v>99</v>
      </c>
      <c r="AI7">
        <v>4</v>
      </c>
      <c r="AJ7" t="s">
        <v>97</v>
      </c>
      <c r="AK7" s="1">
        <v>5</v>
      </c>
      <c r="AL7" s="1">
        <v>1</v>
      </c>
      <c r="AM7" s="1">
        <v>5</v>
      </c>
      <c r="AN7" s="1" t="s">
        <v>100</v>
      </c>
      <c r="AO7" t="s">
        <v>101</v>
      </c>
      <c r="AQ7" t="s">
        <v>101</v>
      </c>
      <c r="AR7" t="s">
        <v>105</v>
      </c>
      <c r="AS7" t="s">
        <v>97</v>
      </c>
      <c r="AT7" t="s">
        <v>121</v>
      </c>
      <c r="AU7" t="s">
        <v>105</v>
      </c>
      <c r="AV7" t="s">
        <v>99</v>
      </c>
      <c r="AW7" t="s">
        <v>105</v>
      </c>
      <c r="AX7" t="s">
        <v>105</v>
      </c>
      <c r="AY7">
        <v>5</v>
      </c>
      <c r="AZ7">
        <v>7</v>
      </c>
      <c r="BA7">
        <v>40</v>
      </c>
      <c r="BB7">
        <v>2</v>
      </c>
      <c r="BC7">
        <v>0</v>
      </c>
      <c r="BD7" s="2">
        <v>0</v>
      </c>
      <c r="BE7" s="32" t="s">
        <v>97</v>
      </c>
      <c r="BF7" s="32">
        <v>5</v>
      </c>
      <c r="BG7" s="52">
        <v>0</v>
      </c>
      <c r="BH7" s="32" t="s">
        <v>119</v>
      </c>
      <c r="BI7" s="52">
        <v>0</v>
      </c>
      <c r="BJ7" s="32" t="s">
        <v>105</v>
      </c>
      <c r="BK7" s="32"/>
      <c r="BL7">
        <v>3</v>
      </c>
      <c r="BM7">
        <v>5</v>
      </c>
      <c r="BN7">
        <v>5</v>
      </c>
      <c r="BO7">
        <v>3</v>
      </c>
      <c r="BP7">
        <v>3</v>
      </c>
      <c r="BQ7">
        <v>3</v>
      </c>
      <c r="BR7">
        <v>1</v>
      </c>
      <c r="BS7">
        <v>5</v>
      </c>
      <c r="BT7">
        <v>3</v>
      </c>
      <c r="BU7" t="s">
        <v>108</v>
      </c>
      <c r="BV7" t="s">
        <v>99</v>
      </c>
      <c r="BW7" t="s">
        <v>105</v>
      </c>
      <c r="BX7" t="s">
        <v>105</v>
      </c>
      <c r="BY7" t="s">
        <v>105</v>
      </c>
      <c r="BZ7" t="s">
        <v>105</v>
      </c>
      <c r="CA7" t="s">
        <v>105</v>
      </c>
      <c r="CB7" t="s">
        <v>99</v>
      </c>
      <c r="CC7" t="s">
        <v>105</v>
      </c>
      <c r="CD7" t="s">
        <v>105</v>
      </c>
      <c r="CE7" t="s">
        <v>105</v>
      </c>
      <c r="CF7" t="s">
        <v>105</v>
      </c>
      <c r="CG7" t="s">
        <v>105</v>
      </c>
      <c r="CH7" t="s">
        <v>127</v>
      </c>
    </row>
    <row r="8" spans="1:93" x14ac:dyDescent="0.2">
      <c r="A8">
        <v>6</v>
      </c>
      <c r="B8" t="s">
        <v>92</v>
      </c>
      <c r="E8" t="s">
        <v>95</v>
      </c>
      <c r="F8" s="34">
        <v>1</v>
      </c>
      <c r="G8" t="s">
        <v>96</v>
      </c>
      <c r="H8" s="34">
        <v>0</v>
      </c>
      <c r="I8" t="s">
        <v>97</v>
      </c>
      <c r="J8" s="34">
        <v>0</v>
      </c>
      <c r="K8">
        <v>3</v>
      </c>
      <c r="L8">
        <f t="shared" si="0"/>
        <v>0.5</v>
      </c>
      <c r="M8" s="34">
        <v>1</v>
      </c>
      <c r="N8" t="s">
        <v>97</v>
      </c>
      <c r="O8" s="29">
        <v>0</v>
      </c>
      <c r="P8">
        <v>1</v>
      </c>
      <c r="Q8">
        <v>0</v>
      </c>
      <c r="R8">
        <v>1</v>
      </c>
      <c r="S8">
        <v>1</v>
      </c>
      <c r="T8" s="34">
        <v>1</v>
      </c>
      <c r="U8" s="29">
        <f t="shared" si="1"/>
        <v>3</v>
      </c>
      <c r="V8" t="s">
        <v>116</v>
      </c>
      <c r="W8">
        <v>5</v>
      </c>
      <c r="X8">
        <v>28</v>
      </c>
      <c r="Y8">
        <v>6</v>
      </c>
      <c r="Z8" t="s">
        <v>119</v>
      </c>
      <c r="AF8" t="s">
        <v>97</v>
      </c>
      <c r="AG8">
        <v>3000</v>
      </c>
      <c r="AH8" t="s">
        <v>99</v>
      </c>
      <c r="AI8">
        <v>3</v>
      </c>
      <c r="AJ8" t="s">
        <v>97</v>
      </c>
      <c r="AK8" s="1">
        <v>1</v>
      </c>
      <c r="AL8" s="1">
        <v>4</v>
      </c>
      <c r="AM8" s="1">
        <v>4</v>
      </c>
      <c r="AN8" s="1" t="s">
        <v>100</v>
      </c>
      <c r="AO8" t="s">
        <v>101</v>
      </c>
      <c r="AQ8" t="s">
        <v>103</v>
      </c>
      <c r="AR8" t="s">
        <v>122</v>
      </c>
      <c r="AS8" t="s">
        <v>97</v>
      </c>
      <c r="AT8" t="s">
        <v>105</v>
      </c>
      <c r="AU8" t="s">
        <v>105</v>
      </c>
      <c r="AV8" t="s">
        <v>99</v>
      </c>
      <c r="AW8" t="s">
        <v>105</v>
      </c>
      <c r="AX8" t="s">
        <v>105</v>
      </c>
      <c r="AZ8">
        <v>3</v>
      </c>
      <c r="BA8">
        <v>200</v>
      </c>
      <c r="BB8">
        <v>2</v>
      </c>
      <c r="BC8">
        <v>0</v>
      </c>
      <c r="BD8" s="2">
        <v>1</v>
      </c>
      <c r="BE8" s="32" t="s">
        <v>97</v>
      </c>
      <c r="BF8" s="32">
        <v>4</v>
      </c>
      <c r="BG8" s="32">
        <v>2</v>
      </c>
      <c r="BH8" s="17">
        <v>1</v>
      </c>
      <c r="BI8" s="52">
        <v>0</v>
      </c>
      <c r="BJ8">
        <v>2013</v>
      </c>
      <c r="BK8" t="s">
        <v>123</v>
      </c>
      <c r="BL8">
        <v>3</v>
      </c>
      <c r="BM8">
        <v>5</v>
      </c>
      <c r="BN8">
        <v>3</v>
      </c>
      <c r="BO8">
        <v>1</v>
      </c>
      <c r="BP8">
        <v>1</v>
      </c>
      <c r="BQ8">
        <v>5</v>
      </c>
      <c r="BR8">
        <v>4</v>
      </c>
      <c r="BS8">
        <v>5</v>
      </c>
      <c r="BT8">
        <v>4</v>
      </c>
      <c r="BU8" t="s">
        <v>115</v>
      </c>
      <c r="BV8" t="s">
        <v>99</v>
      </c>
      <c r="BW8" t="s">
        <v>105</v>
      </c>
      <c r="BX8" t="s">
        <v>105</v>
      </c>
      <c r="BY8" t="s">
        <v>105</v>
      </c>
      <c r="BZ8" t="s">
        <v>105</v>
      </c>
      <c r="CA8" t="s">
        <v>105</v>
      </c>
      <c r="CB8" t="s">
        <v>99</v>
      </c>
      <c r="CC8" t="s">
        <v>105</v>
      </c>
      <c r="CD8" t="s">
        <v>105</v>
      </c>
      <c r="CE8" t="s">
        <v>105</v>
      </c>
      <c r="CF8" t="s">
        <v>105</v>
      </c>
      <c r="CG8" t="s">
        <v>105</v>
      </c>
      <c r="CH8" t="s">
        <v>127</v>
      </c>
    </row>
    <row r="9" spans="1:93" x14ac:dyDescent="0.2">
      <c r="A9">
        <v>7</v>
      </c>
      <c r="B9" t="s">
        <v>92</v>
      </c>
      <c r="C9" t="s">
        <v>124</v>
      </c>
      <c r="E9" t="s">
        <v>95</v>
      </c>
      <c r="F9" s="34">
        <v>1</v>
      </c>
      <c r="G9" t="s">
        <v>96</v>
      </c>
      <c r="H9" s="34">
        <v>0</v>
      </c>
      <c r="I9" t="s">
        <v>97</v>
      </c>
      <c r="J9" s="34">
        <v>0</v>
      </c>
      <c r="K9">
        <v>5</v>
      </c>
      <c r="L9">
        <f t="shared" si="0"/>
        <v>0.5</v>
      </c>
      <c r="M9" s="34">
        <v>1</v>
      </c>
      <c r="N9" t="s">
        <v>97</v>
      </c>
      <c r="O9" s="29">
        <v>0</v>
      </c>
      <c r="P9">
        <v>2</v>
      </c>
      <c r="Q9">
        <v>2</v>
      </c>
      <c r="R9">
        <v>0</v>
      </c>
      <c r="S9">
        <v>2</v>
      </c>
      <c r="T9" s="34">
        <v>2</v>
      </c>
      <c r="U9" s="29">
        <f t="shared" si="1"/>
        <v>4</v>
      </c>
      <c r="V9" t="s">
        <v>112</v>
      </c>
      <c r="W9">
        <v>5</v>
      </c>
      <c r="X9">
        <v>40</v>
      </c>
      <c r="Y9">
        <v>10</v>
      </c>
      <c r="Z9" t="s">
        <v>119</v>
      </c>
      <c r="AB9" t="s">
        <v>119</v>
      </c>
      <c r="AF9" t="s">
        <v>97</v>
      </c>
      <c r="AG9">
        <v>3000</v>
      </c>
      <c r="AH9" t="s">
        <v>99</v>
      </c>
      <c r="AI9">
        <v>2</v>
      </c>
      <c r="AJ9" t="s">
        <v>97</v>
      </c>
      <c r="AK9" s="1">
        <v>1</v>
      </c>
      <c r="AL9" s="1">
        <v>5</v>
      </c>
      <c r="AM9" s="1">
        <v>5</v>
      </c>
      <c r="AN9" s="1" t="s">
        <v>100</v>
      </c>
      <c r="AO9" t="s">
        <v>101</v>
      </c>
      <c r="AQ9" t="s">
        <v>103</v>
      </c>
      <c r="AR9" t="s">
        <v>125</v>
      </c>
      <c r="AS9" t="s">
        <v>97</v>
      </c>
      <c r="AT9" t="s">
        <v>105</v>
      </c>
      <c r="AU9" t="s">
        <v>105</v>
      </c>
      <c r="AV9" t="s">
        <v>99</v>
      </c>
      <c r="AW9" t="s">
        <v>105</v>
      </c>
      <c r="AX9" t="s">
        <v>105</v>
      </c>
      <c r="AY9">
        <v>1</v>
      </c>
      <c r="AZ9">
        <v>2</v>
      </c>
      <c r="BA9">
        <v>60</v>
      </c>
      <c r="BB9" t="s">
        <v>126</v>
      </c>
      <c r="BC9">
        <v>0</v>
      </c>
      <c r="BD9" s="2">
        <v>2</v>
      </c>
      <c r="BE9" s="32" t="s">
        <v>97</v>
      </c>
      <c r="BF9" s="32">
        <v>5</v>
      </c>
      <c r="BG9" s="32">
        <v>0</v>
      </c>
      <c r="BH9" s="32" t="s">
        <v>119</v>
      </c>
      <c r="BI9" s="52">
        <v>0</v>
      </c>
      <c r="BJ9" t="s">
        <v>105</v>
      </c>
      <c r="BL9">
        <v>1</v>
      </c>
      <c r="BM9">
        <v>2</v>
      </c>
      <c r="BN9">
        <v>2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 t="s">
        <v>108</v>
      </c>
      <c r="BV9" t="s">
        <v>99</v>
      </c>
      <c r="BW9" t="s">
        <v>105</v>
      </c>
      <c r="BX9" t="s">
        <v>105</v>
      </c>
      <c r="BY9" t="s">
        <v>105</v>
      </c>
      <c r="BZ9" t="s">
        <v>105</v>
      </c>
      <c r="CA9" t="s">
        <v>105</v>
      </c>
      <c r="CB9" t="s">
        <v>99</v>
      </c>
      <c r="CC9" t="s">
        <v>105</v>
      </c>
      <c r="CD9" t="s">
        <v>105</v>
      </c>
      <c r="CE9" t="s">
        <v>105</v>
      </c>
      <c r="CF9" t="s">
        <v>105</v>
      </c>
      <c r="CG9" t="s">
        <v>105</v>
      </c>
      <c r="CH9" t="s">
        <v>127</v>
      </c>
    </row>
    <row r="10" spans="1:93" x14ac:dyDescent="0.2">
      <c r="A10">
        <v>8</v>
      </c>
      <c r="B10" t="s">
        <v>92</v>
      </c>
      <c r="C10" t="s">
        <v>128</v>
      </c>
      <c r="E10" t="s">
        <v>129</v>
      </c>
      <c r="F10" s="34">
        <v>1</v>
      </c>
      <c r="G10" t="s">
        <v>96</v>
      </c>
      <c r="H10" s="34">
        <v>0</v>
      </c>
      <c r="I10" t="s">
        <v>97</v>
      </c>
      <c r="J10" s="34">
        <v>0</v>
      </c>
      <c r="K10">
        <v>2</v>
      </c>
      <c r="L10">
        <f t="shared" si="0"/>
        <v>1</v>
      </c>
      <c r="M10" s="34">
        <v>1</v>
      </c>
      <c r="N10" t="s">
        <v>97</v>
      </c>
      <c r="O10" s="29">
        <v>0</v>
      </c>
      <c r="P10">
        <v>0</v>
      </c>
      <c r="Q10">
        <v>1</v>
      </c>
      <c r="R10">
        <v>1</v>
      </c>
      <c r="S10">
        <v>0</v>
      </c>
      <c r="T10" s="34">
        <v>0</v>
      </c>
      <c r="U10" s="29">
        <f t="shared" si="1"/>
        <v>2</v>
      </c>
      <c r="V10" t="s">
        <v>116</v>
      </c>
      <c r="W10">
        <v>3</v>
      </c>
      <c r="X10">
        <v>73</v>
      </c>
      <c r="Y10">
        <v>2</v>
      </c>
      <c r="Z10" t="s">
        <v>119</v>
      </c>
      <c r="AF10" t="s">
        <v>97</v>
      </c>
      <c r="AG10">
        <v>300</v>
      </c>
      <c r="AH10" t="s">
        <v>99</v>
      </c>
      <c r="AI10">
        <v>4</v>
      </c>
      <c r="AJ10" t="s">
        <v>97</v>
      </c>
      <c r="AK10" s="1">
        <v>1</v>
      </c>
      <c r="AL10" s="1">
        <v>5</v>
      </c>
      <c r="AM10" s="1">
        <v>5</v>
      </c>
      <c r="AN10" s="1" t="s">
        <v>130</v>
      </c>
      <c r="AO10" t="s">
        <v>101</v>
      </c>
      <c r="AQ10" t="s">
        <v>101</v>
      </c>
      <c r="AR10" t="s">
        <v>105</v>
      </c>
      <c r="AS10" t="s">
        <v>97</v>
      </c>
      <c r="AT10" t="s">
        <v>105</v>
      </c>
      <c r="AU10" t="s">
        <v>105</v>
      </c>
      <c r="AV10" t="s">
        <v>99</v>
      </c>
      <c r="AW10" t="s">
        <v>105</v>
      </c>
      <c r="AX10" t="s">
        <v>105</v>
      </c>
      <c r="AY10">
        <v>1</v>
      </c>
      <c r="AZ10">
        <v>1</v>
      </c>
      <c r="BA10">
        <v>80</v>
      </c>
      <c r="BB10">
        <v>1</v>
      </c>
      <c r="BC10">
        <v>0</v>
      </c>
      <c r="BD10" s="2">
        <v>0</v>
      </c>
      <c r="BE10" s="32" t="s">
        <v>97</v>
      </c>
      <c r="BF10" s="32">
        <v>5</v>
      </c>
      <c r="BG10" s="32">
        <v>0</v>
      </c>
      <c r="BH10" s="32">
        <v>2</v>
      </c>
      <c r="BI10" s="32">
        <v>0</v>
      </c>
      <c r="BJ10" t="s">
        <v>105</v>
      </c>
      <c r="BL10">
        <v>1</v>
      </c>
      <c r="BM10">
        <v>5</v>
      </c>
      <c r="BN10">
        <v>5</v>
      </c>
      <c r="BO10">
        <v>5</v>
      </c>
      <c r="BP10">
        <v>1</v>
      </c>
      <c r="BQ10">
        <v>1</v>
      </c>
      <c r="BR10">
        <v>1</v>
      </c>
      <c r="BS10">
        <v>1</v>
      </c>
      <c r="BT10">
        <v>1</v>
      </c>
      <c r="BU10" t="s">
        <v>108</v>
      </c>
      <c r="BV10" t="s">
        <v>99</v>
      </c>
      <c r="BW10" t="s">
        <v>105</v>
      </c>
      <c r="BX10" t="s">
        <v>105</v>
      </c>
      <c r="BY10" t="s">
        <v>105</v>
      </c>
      <c r="BZ10" t="s">
        <v>105</v>
      </c>
      <c r="CA10" t="s">
        <v>105</v>
      </c>
      <c r="CB10" t="s">
        <v>99</v>
      </c>
      <c r="CC10" t="s">
        <v>105</v>
      </c>
      <c r="CD10" t="s">
        <v>105</v>
      </c>
      <c r="CE10" t="s">
        <v>105</v>
      </c>
      <c r="CF10" t="s">
        <v>105</v>
      </c>
      <c r="CG10" t="s">
        <v>105</v>
      </c>
      <c r="CH10" t="s">
        <v>127</v>
      </c>
    </row>
    <row r="11" spans="1:93" x14ac:dyDescent="0.2">
      <c r="A11">
        <v>9</v>
      </c>
      <c r="B11" t="s">
        <v>92</v>
      </c>
      <c r="C11" t="s">
        <v>134</v>
      </c>
      <c r="E11" t="s">
        <v>131</v>
      </c>
      <c r="F11" s="34">
        <v>1</v>
      </c>
      <c r="G11" t="s">
        <v>96</v>
      </c>
      <c r="H11" s="34">
        <v>0</v>
      </c>
      <c r="I11" t="s">
        <v>97</v>
      </c>
      <c r="J11" s="34">
        <v>0</v>
      </c>
      <c r="K11">
        <v>3</v>
      </c>
      <c r="L11">
        <f t="shared" si="0"/>
        <v>0.33333333333333331</v>
      </c>
      <c r="M11" s="34">
        <v>0</v>
      </c>
      <c r="N11" t="s">
        <v>97</v>
      </c>
      <c r="O11" s="29">
        <v>0</v>
      </c>
      <c r="P11">
        <v>0</v>
      </c>
      <c r="Q11">
        <v>1</v>
      </c>
      <c r="R11">
        <v>0</v>
      </c>
      <c r="S11">
        <v>2</v>
      </c>
      <c r="T11" s="34">
        <v>2</v>
      </c>
      <c r="U11" s="29">
        <f t="shared" ref="U11:U42" si="2">F11++J11+ H11+M11+O11+T11</f>
        <v>3</v>
      </c>
      <c r="V11" t="s">
        <v>116</v>
      </c>
      <c r="W11">
        <v>5</v>
      </c>
      <c r="X11">
        <v>50</v>
      </c>
      <c r="Y11">
        <v>9</v>
      </c>
      <c r="Z11" t="s">
        <v>119</v>
      </c>
      <c r="AF11" t="s">
        <v>97</v>
      </c>
      <c r="AG11">
        <v>2000</v>
      </c>
      <c r="AH11" t="s">
        <v>99</v>
      </c>
      <c r="AI11">
        <v>2</v>
      </c>
      <c r="AJ11" t="s">
        <v>97</v>
      </c>
      <c r="AK11" s="1">
        <v>1</v>
      </c>
      <c r="AL11" s="1">
        <v>4</v>
      </c>
      <c r="AM11" s="1">
        <v>5</v>
      </c>
      <c r="AN11" s="1" t="s">
        <v>132</v>
      </c>
      <c r="AO11" t="s">
        <v>101</v>
      </c>
      <c r="AQ11" t="s">
        <v>103</v>
      </c>
      <c r="AR11" t="s">
        <v>122</v>
      </c>
      <c r="AS11" t="s">
        <v>99</v>
      </c>
      <c r="AT11" t="s">
        <v>105</v>
      </c>
      <c r="AU11" t="s">
        <v>105</v>
      </c>
      <c r="AV11" t="s">
        <v>99</v>
      </c>
      <c r="AW11" t="s">
        <v>105</v>
      </c>
      <c r="AX11" t="s">
        <v>105</v>
      </c>
      <c r="AZ11">
        <v>0</v>
      </c>
      <c r="BA11">
        <v>0</v>
      </c>
      <c r="BB11">
        <v>0</v>
      </c>
      <c r="BC11">
        <v>0</v>
      </c>
      <c r="BD11" s="2">
        <v>0</v>
      </c>
      <c r="BE11" s="32" t="s">
        <v>97</v>
      </c>
      <c r="BF11" s="32">
        <v>5</v>
      </c>
      <c r="BG11" s="1">
        <v>1</v>
      </c>
      <c r="BH11" s="17">
        <v>2</v>
      </c>
      <c r="BI11" s="32">
        <v>0</v>
      </c>
      <c r="BJ11">
        <v>2014</v>
      </c>
      <c r="BK11" t="s">
        <v>133</v>
      </c>
      <c r="BL11">
        <v>5</v>
      </c>
      <c r="BM11">
        <v>1</v>
      </c>
      <c r="BN11">
        <v>4</v>
      </c>
      <c r="BO11">
        <v>1</v>
      </c>
      <c r="BP11">
        <v>1</v>
      </c>
      <c r="BQ11">
        <v>4</v>
      </c>
      <c r="BR11">
        <v>4</v>
      </c>
      <c r="BS11">
        <v>5</v>
      </c>
      <c r="BT11">
        <v>5</v>
      </c>
      <c r="BU11" t="s">
        <v>108</v>
      </c>
      <c r="BW11" t="s">
        <v>105</v>
      </c>
      <c r="BX11" t="s">
        <v>105</v>
      </c>
      <c r="BY11" t="s">
        <v>105</v>
      </c>
      <c r="BZ11" t="s">
        <v>105</v>
      </c>
      <c r="CA11" t="s">
        <v>105</v>
      </c>
      <c r="CB11" t="s">
        <v>99</v>
      </c>
      <c r="CC11" t="s">
        <v>105</v>
      </c>
      <c r="CD11" t="s">
        <v>105</v>
      </c>
      <c r="CE11" t="s">
        <v>105</v>
      </c>
      <c r="CF11" t="s">
        <v>105</v>
      </c>
      <c r="CG11" t="s">
        <v>105</v>
      </c>
      <c r="CH11" t="s">
        <v>127</v>
      </c>
    </row>
    <row r="12" spans="1:93" x14ac:dyDescent="0.2">
      <c r="A12">
        <v>11</v>
      </c>
      <c r="B12" t="s">
        <v>92</v>
      </c>
      <c r="C12" t="s">
        <v>139</v>
      </c>
      <c r="E12" t="s">
        <v>131</v>
      </c>
      <c r="F12" s="34">
        <v>1</v>
      </c>
      <c r="G12" t="s">
        <v>96</v>
      </c>
      <c r="H12" s="34">
        <v>0</v>
      </c>
      <c r="I12" t="s">
        <v>97</v>
      </c>
      <c r="J12" s="34">
        <v>0</v>
      </c>
      <c r="L12">
        <f t="shared" si="0"/>
        <v>0</v>
      </c>
      <c r="M12" s="34">
        <v>0</v>
      </c>
      <c r="N12" t="s">
        <v>97</v>
      </c>
      <c r="O12" s="29">
        <v>0</v>
      </c>
      <c r="P12">
        <v>1</v>
      </c>
      <c r="Q12">
        <v>3</v>
      </c>
      <c r="R12">
        <v>0</v>
      </c>
      <c r="S12">
        <v>2</v>
      </c>
      <c r="T12" s="34">
        <v>2</v>
      </c>
      <c r="U12" s="29">
        <f t="shared" si="2"/>
        <v>3</v>
      </c>
      <c r="V12" t="s">
        <v>116</v>
      </c>
      <c r="W12">
        <v>5</v>
      </c>
      <c r="X12">
        <v>21</v>
      </c>
      <c r="Y12">
        <v>5</v>
      </c>
      <c r="Z12" t="s">
        <v>119</v>
      </c>
      <c r="AF12" t="s">
        <v>97</v>
      </c>
      <c r="AG12">
        <v>4000</v>
      </c>
      <c r="AI12" t="s">
        <v>125</v>
      </c>
      <c r="AJ12" t="s">
        <v>97</v>
      </c>
      <c r="AK12" s="1">
        <v>1</v>
      </c>
      <c r="AL12" s="1">
        <v>4</v>
      </c>
      <c r="AM12" s="1">
        <v>4</v>
      </c>
      <c r="AN12" s="1" t="s">
        <v>130</v>
      </c>
      <c r="AO12" t="s">
        <v>101</v>
      </c>
      <c r="AQ12" t="s">
        <v>103</v>
      </c>
      <c r="AR12" t="s">
        <v>125</v>
      </c>
      <c r="AS12" t="s">
        <v>99</v>
      </c>
      <c r="AT12" t="s">
        <v>105</v>
      </c>
      <c r="AU12" t="s">
        <v>105</v>
      </c>
      <c r="AV12" t="s">
        <v>99</v>
      </c>
      <c r="AW12" t="s">
        <v>105</v>
      </c>
      <c r="AX12" t="s">
        <v>105</v>
      </c>
      <c r="AZ12">
        <v>2</v>
      </c>
      <c r="BA12">
        <v>100</v>
      </c>
      <c r="BB12">
        <v>1</v>
      </c>
      <c r="BC12">
        <v>0</v>
      </c>
      <c r="BD12" s="2">
        <v>0</v>
      </c>
      <c r="BE12" s="32" t="s">
        <v>97</v>
      </c>
      <c r="BF12" s="32">
        <v>5</v>
      </c>
      <c r="BG12" s="1">
        <v>1</v>
      </c>
      <c r="BH12" s="32">
        <v>1</v>
      </c>
      <c r="BI12" s="52">
        <v>0</v>
      </c>
      <c r="BJ12">
        <v>2014</v>
      </c>
      <c r="BK12" t="s">
        <v>140</v>
      </c>
      <c r="BL12">
        <v>2</v>
      </c>
      <c r="BM12">
        <v>4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5</v>
      </c>
      <c r="BT12">
        <v>1</v>
      </c>
      <c r="BU12" t="s">
        <v>115</v>
      </c>
      <c r="BV12" t="s">
        <v>99</v>
      </c>
      <c r="BW12" t="s">
        <v>105</v>
      </c>
      <c r="BX12" t="s">
        <v>105</v>
      </c>
      <c r="BY12" t="s">
        <v>105</v>
      </c>
      <c r="BZ12" t="s">
        <v>105</v>
      </c>
      <c r="CA12" t="s">
        <v>105</v>
      </c>
      <c r="CB12" t="s">
        <v>99</v>
      </c>
      <c r="CC12" t="s">
        <v>105</v>
      </c>
      <c r="CD12" t="s">
        <v>105</v>
      </c>
      <c r="CE12" t="s">
        <v>105</v>
      </c>
      <c r="CF12" t="s">
        <v>105</v>
      </c>
      <c r="CG12" t="s">
        <v>105</v>
      </c>
      <c r="CH12" t="s">
        <v>127</v>
      </c>
    </row>
    <row r="13" spans="1:93" x14ac:dyDescent="0.2">
      <c r="A13">
        <v>12</v>
      </c>
      <c r="B13" t="s">
        <v>92</v>
      </c>
      <c r="D13" t="s">
        <v>141</v>
      </c>
      <c r="E13" t="s">
        <v>131</v>
      </c>
      <c r="F13" s="34">
        <v>1</v>
      </c>
      <c r="G13" t="s">
        <v>135</v>
      </c>
      <c r="H13" s="34">
        <v>-1</v>
      </c>
      <c r="I13" t="s">
        <v>97</v>
      </c>
      <c r="J13" s="34">
        <v>0</v>
      </c>
      <c r="K13">
        <v>6</v>
      </c>
      <c r="L13">
        <f t="shared" si="0"/>
        <v>0.8571428571428571</v>
      </c>
      <c r="M13" s="34">
        <v>1</v>
      </c>
      <c r="N13" t="s">
        <v>97</v>
      </c>
      <c r="O13" s="29">
        <v>0</v>
      </c>
      <c r="P13">
        <v>4</v>
      </c>
      <c r="Q13">
        <v>0</v>
      </c>
      <c r="R13">
        <v>1</v>
      </c>
      <c r="S13">
        <v>0</v>
      </c>
      <c r="T13" s="34">
        <v>0</v>
      </c>
      <c r="U13" s="29">
        <f t="shared" si="2"/>
        <v>1</v>
      </c>
      <c r="V13" s="52" t="s">
        <v>136</v>
      </c>
      <c r="W13">
        <v>2</v>
      </c>
      <c r="X13">
        <v>44</v>
      </c>
      <c r="Y13">
        <v>7</v>
      </c>
      <c r="Z13" s="52" t="s">
        <v>119</v>
      </c>
      <c r="AF13" t="s">
        <v>97</v>
      </c>
      <c r="AG13">
        <v>1000</v>
      </c>
      <c r="AH13" t="s">
        <v>99</v>
      </c>
      <c r="AI13">
        <v>1</v>
      </c>
      <c r="AJ13" t="s">
        <v>97</v>
      </c>
      <c r="AK13" s="1">
        <v>4</v>
      </c>
      <c r="AL13" s="1">
        <v>5</v>
      </c>
      <c r="AM13" s="1">
        <v>5</v>
      </c>
      <c r="AN13" s="1" t="s">
        <v>132</v>
      </c>
      <c r="AO13" t="s">
        <v>101</v>
      </c>
      <c r="AQ13" t="s">
        <v>101</v>
      </c>
      <c r="AR13" t="s">
        <v>105</v>
      </c>
      <c r="AS13" t="s">
        <v>99</v>
      </c>
      <c r="AT13" t="s">
        <v>105</v>
      </c>
      <c r="AU13" t="s">
        <v>105</v>
      </c>
      <c r="AV13" t="s">
        <v>99</v>
      </c>
      <c r="AW13" t="s">
        <v>105</v>
      </c>
      <c r="AX13" t="s">
        <v>105</v>
      </c>
      <c r="AY13">
        <v>1</v>
      </c>
      <c r="AZ13">
        <v>2</v>
      </c>
      <c r="BA13">
        <v>150</v>
      </c>
      <c r="BB13">
        <v>2</v>
      </c>
      <c r="BC13">
        <v>0</v>
      </c>
      <c r="BD13" s="2">
        <v>0</v>
      </c>
      <c r="BE13" s="32" t="s">
        <v>97</v>
      </c>
      <c r="BF13" s="32">
        <v>5</v>
      </c>
      <c r="BG13" s="32">
        <v>0</v>
      </c>
      <c r="BH13" s="52">
        <v>0</v>
      </c>
      <c r="BI13" s="32" t="s">
        <v>119</v>
      </c>
      <c r="BJ13" t="s">
        <v>105</v>
      </c>
      <c r="BK13" t="s">
        <v>105</v>
      </c>
      <c r="BL13">
        <v>1</v>
      </c>
      <c r="BM13">
        <v>3</v>
      </c>
      <c r="BN13">
        <v>1</v>
      </c>
      <c r="BO13">
        <v>1</v>
      </c>
      <c r="BP13">
        <v>1</v>
      </c>
      <c r="BQ13">
        <v>5</v>
      </c>
      <c r="BR13">
        <v>1</v>
      </c>
      <c r="BS13">
        <v>5</v>
      </c>
      <c r="BT13">
        <v>3</v>
      </c>
      <c r="BU13" t="s">
        <v>108</v>
      </c>
      <c r="BV13" t="s">
        <v>99</v>
      </c>
      <c r="BW13" t="s">
        <v>105</v>
      </c>
      <c r="BX13" t="s">
        <v>105</v>
      </c>
      <c r="BY13" t="s">
        <v>105</v>
      </c>
      <c r="BZ13" t="s">
        <v>105</v>
      </c>
      <c r="CA13" t="s">
        <v>105</v>
      </c>
      <c r="CB13" t="s">
        <v>99</v>
      </c>
      <c r="CC13" t="s">
        <v>105</v>
      </c>
      <c r="CD13" t="s">
        <v>105</v>
      </c>
      <c r="CE13" t="s">
        <v>105</v>
      </c>
      <c r="CF13" t="s">
        <v>105</v>
      </c>
      <c r="CG13" t="s">
        <v>105</v>
      </c>
      <c r="CH13" t="s">
        <v>142</v>
      </c>
    </row>
    <row r="14" spans="1:93" x14ac:dyDescent="0.2">
      <c r="A14">
        <v>13</v>
      </c>
      <c r="B14" t="s">
        <v>92</v>
      </c>
      <c r="C14" t="s">
        <v>143</v>
      </c>
      <c r="D14" t="s">
        <v>110</v>
      </c>
      <c r="E14" t="s">
        <v>144</v>
      </c>
      <c r="F14" s="34">
        <v>1</v>
      </c>
      <c r="G14" t="s">
        <v>135</v>
      </c>
      <c r="H14" s="34">
        <v>-1</v>
      </c>
      <c r="I14" t="s">
        <v>97</v>
      </c>
      <c r="J14" s="34">
        <v>0</v>
      </c>
      <c r="K14">
        <v>3</v>
      </c>
      <c r="L14">
        <f t="shared" si="0"/>
        <v>0.3</v>
      </c>
      <c r="M14" s="34">
        <v>0</v>
      </c>
      <c r="N14" t="s">
        <v>97</v>
      </c>
      <c r="O14" s="29">
        <v>0</v>
      </c>
      <c r="P14">
        <v>0</v>
      </c>
      <c r="Q14">
        <v>0</v>
      </c>
      <c r="R14">
        <v>2</v>
      </c>
      <c r="S14">
        <v>1</v>
      </c>
      <c r="T14" s="34">
        <v>1</v>
      </c>
      <c r="U14" s="29">
        <f t="shared" si="2"/>
        <v>1</v>
      </c>
      <c r="V14" s="52" t="s">
        <v>136</v>
      </c>
      <c r="W14">
        <v>5</v>
      </c>
      <c r="X14">
        <v>40</v>
      </c>
      <c r="Y14">
        <v>10</v>
      </c>
      <c r="Z14" t="s">
        <v>119</v>
      </c>
      <c r="AA14" t="s">
        <v>119</v>
      </c>
      <c r="AF14" t="s">
        <v>97</v>
      </c>
      <c r="AG14">
        <v>1000</v>
      </c>
      <c r="AH14" t="s">
        <v>99</v>
      </c>
      <c r="AI14">
        <v>1</v>
      </c>
      <c r="AJ14" t="s">
        <v>97</v>
      </c>
      <c r="AK14" s="1">
        <v>5</v>
      </c>
      <c r="AL14" s="1">
        <v>4</v>
      </c>
      <c r="AM14" s="1">
        <v>5</v>
      </c>
      <c r="AN14" s="1" t="s">
        <v>132</v>
      </c>
      <c r="AO14" t="s">
        <v>101</v>
      </c>
      <c r="AQ14" t="s">
        <v>145</v>
      </c>
      <c r="AR14" t="s">
        <v>126</v>
      </c>
      <c r="AS14" t="s">
        <v>99</v>
      </c>
      <c r="AT14" t="s">
        <v>105</v>
      </c>
      <c r="AU14" t="s">
        <v>105</v>
      </c>
      <c r="AV14" t="s">
        <v>99</v>
      </c>
      <c r="AW14" t="s">
        <v>105</v>
      </c>
      <c r="AX14" t="s">
        <v>105</v>
      </c>
      <c r="AY14">
        <v>1</v>
      </c>
      <c r="AZ14">
        <v>3</v>
      </c>
      <c r="BA14">
        <v>80</v>
      </c>
      <c r="BB14">
        <v>1</v>
      </c>
      <c r="BC14">
        <v>0</v>
      </c>
      <c r="BD14" s="2">
        <v>0</v>
      </c>
      <c r="BE14" s="32" t="s">
        <v>97</v>
      </c>
      <c r="BF14" s="32">
        <v>5</v>
      </c>
      <c r="BG14" s="32">
        <v>0</v>
      </c>
      <c r="BH14" s="17" t="s">
        <v>119</v>
      </c>
      <c r="BI14" s="52">
        <v>0</v>
      </c>
      <c r="BJ14" t="s">
        <v>105</v>
      </c>
      <c r="BK14" t="s">
        <v>105</v>
      </c>
      <c r="BM14">
        <v>4</v>
      </c>
      <c r="BN14">
        <v>4</v>
      </c>
      <c r="BO14">
        <v>3</v>
      </c>
      <c r="BP14">
        <v>2</v>
      </c>
      <c r="BQ14">
        <v>5</v>
      </c>
      <c r="BR14">
        <v>1</v>
      </c>
      <c r="BS14">
        <v>5</v>
      </c>
      <c r="BT14">
        <v>4</v>
      </c>
      <c r="BU14" t="s">
        <v>108</v>
      </c>
      <c r="BV14" t="s">
        <v>99</v>
      </c>
      <c r="BW14" t="s">
        <v>105</v>
      </c>
      <c r="BX14" t="s">
        <v>105</v>
      </c>
      <c r="BY14" t="s">
        <v>105</v>
      </c>
      <c r="BZ14" t="s">
        <v>105</v>
      </c>
      <c r="CA14" t="s">
        <v>105</v>
      </c>
      <c r="CB14" t="s">
        <v>99</v>
      </c>
      <c r="CC14" t="s">
        <v>105</v>
      </c>
      <c r="CD14" t="s">
        <v>105</v>
      </c>
      <c r="CE14" t="s">
        <v>105</v>
      </c>
      <c r="CF14" t="s">
        <v>105</v>
      </c>
      <c r="CG14" t="s">
        <v>105</v>
      </c>
      <c r="CH14" t="s">
        <v>146</v>
      </c>
    </row>
    <row r="15" spans="1:93" x14ac:dyDescent="0.2">
      <c r="A15">
        <v>14</v>
      </c>
      <c r="B15" t="s">
        <v>92</v>
      </c>
      <c r="C15" t="s">
        <v>143</v>
      </c>
      <c r="D15" t="s">
        <v>110</v>
      </c>
      <c r="E15" t="s">
        <v>147</v>
      </c>
      <c r="F15" s="34">
        <v>-1</v>
      </c>
      <c r="G15" t="s">
        <v>148</v>
      </c>
      <c r="H15" s="34">
        <v>-1</v>
      </c>
      <c r="I15" t="s">
        <v>97</v>
      </c>
      <c r="J15" s="34">
        <v>0</v>
      </c>
      <c r="K15">
        <v>1</v>
      </c>
      <c r="L15">
        <f t="shared" si="0"/>
        <v>1</v>
      </c>
      <c r="M15" s="34">
        <v>1</v>
      </c>
      <c r="N15" t="s">
        <v>97</v>
      </c>
      <c r="O15" s="29">
        <v>0</v>
      </c>
      <c r="P15">
        <v>0</v>
      </c>
      <c r="Q15">
        <v>0</v>
      </c>
      <c r="R15">
        <v>1</v>
      </c>
      <c r="S15">
        <v>0</v>
      </c>
      <c r="T15" s="34">
        <v>0</v>
      </c>
      <c r="U15" s="29">
        <f t="shared" si="2"/>
        <v>-1</v>
      </c>
      <c r="V15" t="s">
        <v>136</v>
      </c>
      <c r="W15">
        <v>5</v>
      </c>
      <c r="X15">
        <v>26</v>
      </c>
      <c r="Y15">
        <v>1</v>
      </c>
      <c r="Z15" s="52" t="s">
        <v>119</v>
      </c>
      <c r="AA15" t="s">
        <v>119</v>
      </c>
      <c r="AF15" t="s">
        <v>97</v>
      </c>
      <c r="AG15">
        <v>1000</v>
      </c>
      <c r="AH15" t="s">
        <v>99</v>
      </c>
      <c r="AI15">
        <v>1</v>
      </c>
      <c r="AJ15" t="s">
        <v>97</v>
      </c>
      <c r="AK15" s="1">
        <v>5</v>
      </c>
      <c r="AL15" s="1">
        <v>5</v>
      </c>
      <c r="AM15" s="1">
        <v>5</v>
      </c>
      <c r="AN15" s="1" t="s">
        <v>132</v>
      </c>
      <c r="AO15" t="s">
        <v>101</v>
      </c>
      <c r="AQ15" t="s">
        <v>101</v>
      </c>
      <c r="AR15" t="s">
        <v>105</v>
      </c>
      <c r="AS15" t="s">
        <v>97</v>
      </c>
      <c r="AT15" t="s">
        <v>105</v>
      </c>
      <c r="AU15" t="s">
        <v>105</v>
      </c>
      <c r="AV15" t="s">
        <v>99</v>
      </c>
      <c r="AW15" t="s">
        <v>105</v>
      </c>
      <c r="AX15" t="s">
        <v>105</v>
      </c>
      <c r="AY15">
        <v>1</v>
      </c>
      <c r="AZ15">
        <v>0</v>
      </c>
      <c r="BA15" t="s">
        <v>105</v>
      </c>
      <c r="BB15" t="s">
        <v>105</v>
      </c>
      <c r="BC15">
        <v>0</v>
      </c>
      <c r="BD15" s="2">
        <v>0</v>
      </c>
      <c r="BE15" s="32" t="s">
        <v>97</v>
      </c>
      <c r="BF15" s="32">
        <v>5</v>
      </c>
      <c r="BG15" s="32">
        <v>0</v>
      </c>
      <c r="BH15" s="52">
        <v>0</v>
      </c>
      <c r="BI15" t="s">
        <v>119</v>
      </c>
      <c r="BJ15" t="s">
        <v>105</v>
      </c>
      <c r="BK15" t="s">
        <v>105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 t="s">
        <v>108</v>
      </c>
      <c r="BV15" t="s">
        <v>99</v>
      </c>
      <c r="BW15" t="s">
        <v>105</v>
      </c>
      <c r="BX15" t="s">
        <v>105</v>
      </c>
      <c r="BY15" t="s">
        <v>105</v>
      </c>
      <c r="BZ15" t="s">
        <v>105</v>
      </c>
      <c r="CA15" t="s">
        <v>105</v>
      </c>
      <c r="CB15" t="s">
        <v>99</v>
      </c>
      <c r="CC15" t="s">
        <v>105</v>
      </c>
      <c r="CD15" t="s">
        <v>105</v>
      </c>
      <c r="CE15" t="s">
        <v>105</v>
      </c>
      <c r="CF15" t="s">
        <v>105</v>
      </c>
      <c r="CG15" t="s">
        <v>105</v>
      </c>
      <c r="CH15" t="s">
        <v>142</v>
      </c>
    </row>
    <row r="16" spans="1:93" x14ac:dyDescent="0.2">
      <c r="A16">
        <v>15</v>
      </c>
      <c r="B16" t="s">
        <v>92</v>
      </c>
      <c r="C16" t="s">
        <v>143</v>
      </c>
      <c r="D16" t="s">
        <v>110</v>
      </c>
      <c r="E16" t="s">
        <v>95</v>
      </c>
      <c r="F16" s="34">
        <v>1</v>
      </c>
      <c r="G16" t="s">
        <v>96</v>
      </c>
      <c r="H16" s="34">
        <v>0</v>
      </c>
      <c r="I16" t="s">
        <v>97</v>
      </c>
      <c r="J16" s="34">
        <v>0</v>
      </c>
      <c r="K16">
        <v>5</v>
      </c>
      <c r="L16">
        <f t="shared" si="0"/>
        <v>0.33333333333333331</v>
      </c>
      <c r="M16" s="34">
        <v>0</v>
      </c>
      <c r="N16" t="s">
        <v>97</v>
      </c>
      <c r="O16" s="29">
        <v>0</v>
      </c>
      <c r="P16">
        <v>1</v>
      </c>
      <c r="Q16">
        <v>2</v>
      </c>
      <c r="R16">
        <v>3</v>
      </c>
      <c r="S16">
        <v>0</v>
      </c>
      <c r="T16" s="34">
        <v>1</v>
      </c>
      <c r="U16" s="29">
        <f t="shared" si="2"/>
        <v>2</v>
      </c>
      <c r="V16" s="52" t="s">
        <v>116</v>
      </c>
      <c r="W16">
        <v>2</v>
      </c>
      <c r="X16">
        <v>25</v>
      </c>
      <c r="Y16">
        <v>15</v>
      </c>
      <c r="Z16" t="s">
        <v>119</v>
      </c>
      <c r="AF16" t="s">
        <v>97</v>
      </c>
      <c r="AG16">
        <v>1500</v>
      </c>
      <c r="AH16" t="s">
        <v>99</v>
      </c>
      <c r="AI16">
        <v>0.75</v>
      </c>
      <c r="AJ16" t="s">
        <v>97</v>
      </c>
      <c r="AK16" s="1">
        <v>3</v>
      </c>
      <c r="AL16" s="1">
        <v>3</v>
      </c>
      <c r="AM16" s="1">
        <v>5</v>
      </c>
      <c r="AN16" s="1" t="s">
        <v>132</v>
      </c>
      <c r="AO16" t="s">
        <v>101</v>
      </c>
      <c r="AQ16" t="s">
        <v>149</v>
      </c>
      <c r="AR16" t="s">
        <v>105</v>
      </c>
      <c r="AS16" t="s">
        <v>97</v>
      </c>
      <c r="AT16" t="s">
        <v>97</v>
      </c>
      <c r="AV16" t="s">
        <v>99</v>
      </c>
      <c r="AW16" t="s">
        <v>105</v>
      </c>
      <c r="AX16" t="s">
        <v>105</v>
      </c>
      <c r="AY16">
        <v>5</v>
      </c>
      <c r="AZ16">
        <v>3</v>
      </c>
      <c r="BA16">
        <v>60</v>
      </c>
      <c r="BB16">
        <v>2</v>
      </c>
      <c r="BC16">
        <v>0</v>
      </c>
      <c r="BD16" s="2">
        <v>0</v>
      </c>
      <c r="BE16" s="32" t="s">
        <v>97</v>
      </c>
      <c r="BF16" s="32">
        <v>5</v>
      </c>
      <c r="BG16" s="32">
        <v>0</v>
      </c>
      <c r="BH16" s="52">
        <v>0</v>
      </c>
      <c r="BI16" t="s">
        <v>119</v>
      </c>
      <c r="BJ16" t="s">
        <v>105</v>
      </c>
      <c r="BK16" t="s">
        <v>105</v>
      </c>
      <c r="BM16">
        <v>5</v>
      </c>
      <c r="BN16">
        <v>3</v>
      </c>
      <c r="BO16">
        <v>2</v>
      </c>
      <c r="BP16">
        <v>1</v>
      </c>
      <c r="BQ16">
        <v>1</v>
      </c>
      <c r="BR16">
        <v>4</v>
      </c>
      <c r="BS16">
        <v>3</v>
      </c>
      <c r="BT16">
        <v>2</v>
      </c>
      <c r="BU16" t="s">
        <v>108</v>
      </c>
      <c r="BV16" t="s">
        <v>97</v>
      </c>
      <c r="BW16" t="s">
        <v>150</v>
      </c>
      <c r="BX16">
        <v>2</v>
      </c>
      <c r="BY16">
        <v>2</v>
      </c>
      <c r="BZ16">
        <v>1</v>
      </c>
      <c r="CA16" t="s">
        <v>151</v>
      </c>
      <c r="CB16" t="s">
        <v>99</v>
      </c>
      <c r="CC16" t="s">
        <v>105</v>
      </c>
      <c r="CD16" t="s">
        <v>105</v>
      </c>
      <c r="CE16" t="s">
        <v>105</v>
      </c>
      <c r="CF16" t="s">
        <v>105</v>
      </c>
      <c r="CG16" t="s">
        <v>105</v>
      </c>
      <c r="CH16">
        <v>140</v>
      </c>
    </row>
    <row r="17" spans="1:86" x14ac:dyDescent="0.2">
      <c r="A17">
        <v>16</v>
      </c>
      <c r="B17" t="s">
        <v>92</v>
      </c>
      <c r="C17" t="s">
        <v>152</v>
      </c>
      <c r="D17" t="s">
        <v>110</v>
      </c>
      <c r="E17" t="s">
        <v>95</v>
      </c>
      <c r="F17" s="34">
        <v>1</v>
      </c>
      <c r="G17" t="s">
        <v>135</v>
      </c>
      <c r="H17" s="34">
        <v>-1</v>
      </c>
      <c r="I17" t="s">
        <v>97</v>
      </c>
      <c r="J17" s="34">
        <v>0</v>
      </c>
      <c r="K17">
        <v>2</v>
      </c>
      <c r="L17">
        <f t="shared" si="0"/>
        <v>0.4</v>
      </c>
      <c r="M17" s="34">
        <v>0</v>
      </c>
      <c r="N17" t="s">
        <v>97</v>
      </c>
      <c r="O17" s="29">
        <v>0</v>
      </c>
      <c r="P17">
        <v>1</v>
      </c>
      <c r="Q17">
        <v>0</v>
      </c>
      <c r="R17">
        <v>1</v>
      </c>
      <c r="S17">
        <v>1</v>
      </c>
      <c r="T17" s="34">
        <v>1</v>
      </c>
      <c r="U17" s="29">
        <f t="shared" si="2"/>
        <v>1</v>
      </c>
      <c r="V17" s="52" t="s">
        <v>136</v>
      </c>
      <c r="W17">
        <v>5</v>
      </c>
      <c r="X17">
        <v>22</v>
      </c>
      <c r="Y17">
        <v>5</v>
      </c>
      <c r="Z17" s="52" t="s">
        <v>119</v>
      </c>
      <c r="AF17" t="s">
        <v>97</v>
      </c>
      <c r="AG17">
        <v>1000</v>
      </c>
      <c r="AH17" t="s">
        <v>99</v>
      </c>
      <c r="AI17">
        <v>1</v>
      </c>
      <c r="AJ17" t="s">
        <v>97</v>
      </c>
      <c r="AK17" s="1">
        <v>5</v>
      </c>
      <c r="AL17" s="1">
        <v>5</v>
      </c>
      <c r="AM17" s="1">
        <v>4</v>
      </c>
      <c r="AN17" s="1" t="s">
        <v>132</v>
      </c>
      <c r="AO17" t="s">
        <v>101</v>
      </c>
      <c r="AQ17" t="s">
        <v>101</v>
      </c>
      <c r="AR17" t="s">
        <v>105</v>
      </c>
      <c r="AS17" t="s">
        <v>97</v>
      </c>
      <c r="AT17" t="s">
        <v>105</v>
      </c>
      <c r="AU17" t="s">
        <v>105</v>
      </c>
      <c r="AV17" t="s">
        <v>99</v>
      </c>
      <c r="AW17" s="52" t="s">
        <v>105</v>
      </c>
      <c r="AX17" t="s">
        <v>105</v>
      </c>
      <c r="AY17">
        <v>4</v>
      </c>
      <c r="AZ17">
        <v>2</v>
      </c>
      <c r="BA17">
        <v>80</v>
      </c>
      <c r="BB17">
        <v>2</v>
      </c>
      <c r="BC17">
        <v>1</v>
      </c>
      <c r="BD17" s="2">
        <v>0</v>
      </c>
      <c r="BE17" s="32" t="s">
        <v>97</v>
      </c>
      <c r="BF17" s="32">
        <v>5</v>
      </c>
      <c r="BG17" s="32">
        <v>0</v>
      </c>
      <c r="BH17" s="17" t="s">
        <v>119</v>
      </c>
      <c r="BI17" s="52">
        <v>0</v>
      </c>
      <c r="BJ17" t="s">
        <v>105</v>
      </c>
      <c r="BK17" t="s">
        <v>105</v>
      </c>
      <c r="BL17">
        <v>5</v>
      </c>
      <c r="BM17">
        <v>2</v>
      </c>
      <c r="BN17">
        <v>3</v>
      </c>
      <c r="BO17">
        <v>1</v>
      </c>
      <c r="BP17">
        <v>1</v>
      </c>
      <c r="BQ17">
        <v>5</v>
      </c>
      <c r="BR17">
        <v>2</v>
      </c>
      <c r="BS17">
        <v>5</v>
      </c>
      <c r="BT17">
        <v>3</v>
      </c>
      <c r="BU17" t="s">
        <v>108</v>
      </c>
      <c r="BV17" t="s">
        <v>99</v>
      </c>
      <c r="BW17" t="s">
        <v>105</v>
      </c>
      <c r="BX17" t="s">
        <v>105</v>
      </c>
      <c r="BY17" t="s">
        <v>105</v>
      </c>
      <c r="BZ17" t="s">
        <v>105</v>
      </c>
      <c r="CA17" t="s">
        <v>105</v>
      </c>
      <c r="CB17" t="s">
        <v>99</v>
      </c>
      <c r="CC17" t="s">
        <v>105</v>
      </c>
      <c r="CD17" t="s">
        <v>105</v>
      </c>
      <c r="CE17" t="s">
        <v>105</v>
      </c>
      <c r="CF17" t="s">
        <v>105</v>
      </c>
      <c r="CG17" t="s">
        <v>105</v>
      </c>
      <c r="CH17" t="s">
        <v>146</v>
      </c>
    </row>
    <row r="18" spans="1:86" x14ac:dyDescent="0.2">
      <c r="A18">
        <v>17</v>
      </c>
      <c r="B18" t="s">
        <v>180</v>
      </c>
      <c r="C18" t="s">
        <v>181</v>
      </c>
      <c r="D18" t="s">
        <v>110</v>
      </c>
      <c r="E18" t="s">
        <v>95</v>
      </c>
      <c r="F18" s="34">
        <v>1</v>
      </c>
      <c r="G18" t="s">
        <v>96</v>
      </c>
      <c r="H18" s="34">
        <v>0</v>
      </c>
      <c r="I18" t="s">
        <v>97</v>
      </c>
      <c r="J18" s="34">
        <v>0</v>
      </c>
      <c r="K18">
        <v>3</v>
      </c>
      <c r="L18">
        <f t="shared" si="0"/>
        <v>0.75</v>
      </c>
      <c r="M18" s="34">
        <v>1</v>
      </c>
      <c r="N18" t="s">
        <v>97</v>
      </c>
      <c r="O18" s="29">
        <v>0</v>
      </c>
      <c r="P18">
        <v>0</v>
      </c>
      <c r="Q18">
        <v>1</v>
      </c>
      <c r="R18">
        <v>0</v>
      </c>
      <c r="S18">
        <v>1</v>
      </c>
      <c r="T18" s="34">
        <v>1</v>
      </c>
      <c r="U18" s="29">
        <f t="shared" si="2"/>
        <v>3</v>
      </c>
      <c r="V18" t="s">
        <v>116</v>
      </c>
      <c r="W18">
        <v>5</v>
      </c>
      <c r="X18">
        <v>23</v>
      </c>
      <c r="Y18">
        <v>4</v>
      </c>
      <c r="Z18" t="s">
        <v>119</v>
      </c>
      <c r="AF18" t="s">
        <v>97</v>
      </c>
      <c r="AG18">
        <v>4000</v>
      </c>
      <c r="AH18" t="s">
        <v>99</v>
      </c>
      <c r="AI18">
        <v>24</v>
      </c>
      <c r="AJ18" t="s">
        <v>97</v>
      </c>
      <c r="AK18" s="1">
        <v>5</v>
      </c>
      <c r="AL18" s="1">
        <v>5</v>
      </c>
      <c r="AM18" s="1">
        <v>4</v>
      </c>
      <c r="AN18" s="1" t="s">
        <v>130</v>
      </c>
      <c r="AO18" t="s">
        <v>101</v>
      </c>
      <c r="AQ18" t="s">
        <v>182</v>
      </c>
      <c r="AR18" t="s">
        <v>105</v>
      </c>
      <c r="AS18" t="s">
        <v>99</v>
      </c>
      <c r="AT18" t="s">
        <v>105</v>
      </c>
      <c r="AU18" t="s">
        <v>105</v>
      </c>
      <c r="AV18" t="s">
        <v>99</v>
      </c>
      <c r="AW18" s="52" t="s">
        <v>105</v>
      </c>
      <c r="AX18" s="52" t="s">
        <v>105</v>
      </c>
      <c r="AY18">
        <v>3</v>
      </c>
      <c r="AZ18">
        <v>1</v>
      </c>
      <c r="BA18">
        <v>60</v>
      </c>
      <c r="BB18">
        <v>0.5</v>
      </c>
      <c r="BC18">
        <v>0</v>
      </c>
      <c r="BD18" s="2">
        <v>0</v>
      </c>
      <c r="BE18" s="32" t="s">
        <v>97</v>
      </c>
      <c r="BF18" s="32">
        <v>5</v>
      </c>
      <c r="BG18" s="32">
        <v>0</v>
      </c>
      <c r="BH18" s="32">
        <v>2</v>
      </c>
      <c r="BI18" s="32">
        <v>0</v>
      </c>
      <c r="BJ18" t="s">
        <v>105</v>
      </c>
      <c r="BK18" t="s">
        <v>105</v>
      </c>
      <c r="BL18">
        <v>1</v>
      </c>
      <c r="BM18">
        <v>5</v>
      </c>
      <c r="BN18">
        <v>5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 t="s">
        <v>183</v>
      </c>
      <c r="BV18" t="s">
        <v>99</v>
      </c>
      <c r="BW18" t="s">
        <v>105</v>
      </c>
      <c r="BX18" t="s">
        <v>105</v>
      </c>
      <c r="BY18" t="s">
        <v>105</v>
      </c>
      <c r="BZ18" t="s">
        <v>105</v>
      </c>
      <c r="CA18" t="s">
        <v>105</v>
      </c>
      <c r="CB18" t="s">
        <v>99</v>
      </c>
      <c r="CC18" t="s">
        <v>105</v>
      </c>
      <c r="CD18" t="s">
        <v>105</v>
      </c>
      <c r="CE18" t="s">
        <v>105</v>
      </c>
      <c r="CF18" t="s">
        <v>105</v>
      </c>
      <c r="CG18" t="s">
        <v>105</v>
      </c>
      <c r="CH18">
        <v>210</v>
      </c>
    </row>
    <row r="19" spans="1:86" x14ac:dyDescent="0.2">
      <c r="A19">
        <v>18</v>
      </c>
      <c r="B19" t="s">
        <v>180</v>
      </c>
      <c r="C19" t="s">
        <v>181</v>
      </c>
      <c r="D19" t="s">
        <v>94</v>
      </c>
      <c r="E19" t="s">
        <v>95</v>
      </c>
      <c r="F19" s="34">
        <v>1</v>
      </c>
      <c r="G19" t="s">
        <v>96</v>
      </c>
      <c r="H19" s="34">
        <v>0</v>
      </c>
      <c r="I19" t="s">
        <v>97</v>
      </c>
      <c r="J19" s="34">
        <v>0</v>
      </c>
      <c r="K19">
        <v>2</v>
      </c>
      <c r="L19">
        <f t="shared" si="0"/>
        <v>1</v>
      </c>
      <c r="M19" s="34">
        <v>1</v>
      </c>
      <c r="N19" t="s">
        <v>97</v>
      </c>
      <c r="O19" s="29">
        <v>0</v>
      </c>
      <c r="P19">
        <v>0</v>
      </c>
      <c r="Q19">
        <v>2</v>
      </c>
      <c r="R19">
        <v>0</v>
      </c>
      <c r="S19">
        <v>0</v>
      </c>
      <c r="T19" s="34">
        <v>0</v>
      </c>
      <c r="U19" s="29">
        <f t="shared" si="2"/>
        <v>2</v>
      </c>
      <c r="V19" t="s">
        <v>116</v>
      </c>
      <c r="W19">
        <v>5</v>
      </c>
      <c r="X19">
        <v>61</v>
      </c>
      <c r="Y19">
        <v>2</v>
      </c>
      <c r="Z19" t="s">
        <v>119</v>
      </c>
      <c r="AF19" t="s">
        <v>97</v>
      </c>
      <c r="AG19">
        <v>5000</v>
      </c>
      <c r="AH19" t="s">
        <v>99</v>
      </c>
      <c r="AI19">
        <v>2</v>
      </c>
      <c r="AJ19" t="s">
        <v>97</v>
      </c>
      <c r="AK19" s="1">
        <v>1</v>
      </c>
      <c r="AL19" s="1">
        <v>1</v>
      </c>
      <c r="AM19" s="1">
        <v>5</v>
      </c>
      <c r="AN19" s="1" t="s">
        <v>100</v>
      </c>
      <c r="AO19" t="s">
        <v>101</v>
      </c>
      <c r="AQ19" t="s">
        <v>103</v>
      </c>
      <c r="AR19" t="s">
        <v>184</v>
      </c>
      <c r="AS19" t="s">
        <v>99</v>
      </c>
      <c r="AT19" t="s">
        <v>105</v>
      </c>
      <c r="AU19" t="s">
        <v>105</v>
      </c>
      <c r="AV19" t="s">
        <v>99</v>
      </c>
      <c r="AW19" s="52" t="s">
        <v>105</v>
      </c>
      <c r="AX19" s="52" t="s">
        <v>105</v>
      </c>
      <c r="AY19">
        <v>1</v>
      </c>
      <c r="AZ19">
        <v>2</v>
      </c>
      <c r="BA19">
        <v>70</v>
      </c>
      <c r="BB19">
        <v>1</v>
      </c>
      <c r="BC19">
        <v>0</v>
      </c>
      <c r="BD19" s="2">
        <v>0</v>
      </c>
      <c r="BE19" s="32" t="s">
        <v>97</v>
      </c>
      <c r="BF19" s="32">
        <v>5</v>
      </c>
      <c r="BG19" s="32">
        <v>0</v>
      </c>
      <c r="BH19" s="32">
        <v>2</v>
      </c>
      <c r="BI19" s="32">
        <v>0</v>
      </c>
      <c r="BJ19" s="52" t="s">
        <v>105</v>
      </c>
      <c r="BK19" s="52" t="s">
        <v>105</v>
      </c>
      <c r="BL19">
        <v>3</v>
      </c>
      <c r="BM19">
        <v>5</v>
      </c>
      <c r="BN19">
        <v>3</v>
      </c>
      <c r="BO19">
        <v>3</v>
      </c>
      <c r="BP19">
        <v>3</v>
      </c>
      <c r="BQ19">
        <v>3</v>
      </c>
      <c r="BR19">
        <v>1</v>
      </c>
      <c r="BS19">
        <v>3</v>
      </c>
      <c r="BT19">
        <v>3</v>
      </c>
      <c r="BU19" t="s">
        <v>108</v>
      </c>
      <c r="BV19" t="s">
        <v>99</v>
      </c>
      <c r="BW19" t="s">
        <v>105</v>
      </c>
      <c r="BX19" t="s">
        <v>105</v>
      </c>
      <c r="BY19" t="s">
        <v>105</v>
      </c>
      <c r="BZ19" t="s">
        <v>105</v>
      </c>
      <c r="CA19" t="s">
        <v>105</v>
      </c>
      <c r="CB19" t="s">
        <v>99</v>
      </c>
      <c r="CC19" t="s">
        <v>105</v>
      </c>
      <c r="CD19" t="s">
        <v>105</v>
      </c>
      <c r="CE19" t="s">
        <v>105</v>
      </c>
      <c r="CF19" t="s">
        <v>105</v>
      </c>
      <c r="CG19" t="s">
        <v>105</v>
      </c>
      <c r="CH19" t="s">
        <v>146</v>
      </c>
    </row>
    <row r="20" spans="1:86" x14ac:dyDescent="0.2">
      <c r="A20">
        <v>19</v>
      </c>
      <c r="B20" t="s">
        <v>180</v>
      </c>
      <c r="C20" t="s">
        <v>181</v>
      </c>
      <c r="D20" t="s">
        <v>94</v>
      </c>
      <c r="E20" t="s">
        <v>95</v>
      </c>
      <c r="F20" s="34">
        <v>1</v>
      </c>
      <c r="G20" t="s">
        <v>96</v>
      </c>
      <c r="H20" s="34">
        <v>0</v>
      </c>
      <c r="I20" t="s">
        <v>97</v>
      </c>
      <c r="J20" s="34">
        <v>0</v>
      </c>
      <c r="K20">
        <v>3</v>
      </c>
      <c r="L20">
        <f t="shared" si="0"/>
        <v>1</v>
      </c>
      <c r="M20" s="34">
        <v>1</v>
      </c>
      <c r="N20" t="s">
        <v>97</v>
      </c>
      <c r="O20" s="29">
        <v>0</v>
      </c>
      <c r="P20">
        <v>0</v>
      </c>
      <c r="Q20">
        <v>2</v>
      </c>
      <c r="R20">
        <v>0</v>
      </c>
      <c r="S20">
        <v>1</v>
      </c>
      <c r="T20" s="34">
        <v>1</v>
      </c>
      <c r="U20" s="29">
        <f t="shared" si="2"/>
        <v>3</v>
      </c>
      <c r="V20" t="s">
        <v>116</v>
      </c>
      <c r="W20">
        <v>6</v>
      </c>
      <c r="X20">
        <v>62</v>
      </c>
      <c r="Y20">
        <v>3</v>
      </c>
      <c r="Z20" t="s">
        <v>119</v>
      </c>
      <c r="AF20" t="s">
        <v>97</v>
      </c>
      <c r="AG20">
        <v>4000</v>
      </c>
      <c r="AH20" t="s">
        <v>99</v>
      </c>
      <c r="AI20">
        <v>2</v>
      </c>
      <c r="AJ20" t="s">
        <v>97</v>
      </c>
      <c r="AK20" s="1">
        <v>1</v>
      </c>
      <c r="AL20" s="1">
        <v>1</v>
      </c>
      <c r="AM20" s="1">
        <v>5</v>
      </c>
      <c r="AN20" s="1" t="s">
        <v>100</v>
      </c>
      <c r="AO20" t="s">
        <v>101</v>
      </c>
      <c r="AQ20" t="s">
        <v>182</v>
      </c>
      <c r="AR20" t="s">
        <v>105</v>
      </c>
      <c r="AS20" t="s">
        <v>99</v>
      </c>
      <c r="AT20" t="s">
        <v>105</v>
      </c>
      <c r="AU20" t="s">
        <v>105</v>
      </c>
      <c r="AV20" t="s">
        <v>99</v>
      </c>
      <c r="AW20" s="52" t="s">
        <v>105</v>
      </c>
      <c r="AX20" t="s">
        <v>105</v>
      </c>
      <c r="AY20">
        <v>3</v>
      </c>
      <c r="AZ20">
        <v>2</v>
      </c>
      <c r="BA20">
        <v>60</v>
      </c>
      <c r="BB20">
        <v>2</v>
      </c>
      <c r="BC20">
        <v>1</v>
      </c>
      <c r="BD20" s="2">
        <v>0</v>
      </c>
      <c r="BE20" s="32" t="s">
        <v>97</v>
      </c>
      <c r="BF20" s="32">
        <v>5</v>
      </c>
      <c r="BG20" s="32">
        <v>0</v>
      </c>
      <c r="BH20" s="32">
        <v>1</v>
      </c>
      <c r="BI20" s="32">
        <v>1</v>
      </c>
      <c r="BJ20" t="s">
        <v>105</v>
      </c>
      <c r="BK20" t="s">
        <v>105</v>
      </c>
      <c r="BL20">
        <v>1</v>
      </c>
      <c r="BM20">
        <v>3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1</v>
      </c>
      <c r="BT20">
        <v>1</v>
      </c>
      <c r="BU20" t="s">
        <v>115</v>
      </c>
      <c r="BV20" t="s">
        <v>99</v>
      </c>
      <c r="BW20" t="s">
        <v>105</v>
      </c>
      <c r="BX20" t="s">
        <v>105</v>
      </c>
      <c r="BY20" t="s">
        <v>105</v>
      </c>
      <c r="BZ20" t="s">
        <v>105</v>
      </c>
      <c r="CA20" t="s">
        <v>105</v>
      </c>
      <c r="CB20" t="s">
        <v>99</v>
      </c>
      <c r="CC20" t="s">
        <v>105</v>
      </c>
      <c r="CD20" t="s">
        <v>105</v>
      </c>
      <c r="CE20" t="s">
        <v>105</v>
      </c>
      <c r="CF20" t="s">
        <v>105</v>
      </c>
      <c r="CG20" t="s">
        <v>105</v>
      </c>
      <c r="CH20">
        <v>110</v>
      </c>
    </row>
    <row r="21" spans="1:86" x14ac:dyDescent="0.2">
      <c r="A21">
        <v>20</v>
      </c>
      <c r="B21" t="s">
        <v>180</v>
      </c>
      <c r="C21" t="s">
        <v>185</v>
      </c>
      <c r="D21" t="s">
        <v>94</v>
      </c>
      <c r="E21" t="s">
        <v>95</v>
      </c>
      <c r="F21" s="34">
        <v>1</v>
      </c>
      <c r="G21" t="s">
        <v>111</v>
      </c>
      <c r="H21" s="34">
        <v>1</v>
      </c>
      <c r="I21" t="s">
        <v>97</v>
      </c>
      <c r="J21" s="34">
        <v>0</v>
      </c>
      <c r="K21">
        <v>2</v>
      </c>
      <c r="L21">
        <f t="shared" si="0"/>
        <v>0.66666666666666663</v>
      </c>
      <c r="M21" s="34">
        <v>1</v>
      </c>
      <c r="N21" t="s">
        <v>97</v>
      </c>
      <c r="O21" s="29">
        <v>0</v>
      </c>
      <c r="P21">
        <v>0</v>
      </c>
      <c r="Q21">
        <v>1</v>
      </c>
      <c r="R21">
        <v>0</v>
      </c>
      <c r="S21">
        <v>1</v>
      </c>
      <c r="T21" s="34">
        <v>1</v>
      </c>
      <c r="U21" s="29">
        <f t="shared" si="2"/>
        <v>4</v>
      </c>
      <c r="V21" t="s">
        <v>112</v>
      </c>
      <c r="W21">
        <v>5</v>
      </c>
      <c r="X21">
        <v>50</v>
      </c>
      <c r="Y21">
        <v>3</v>
      </c>
      <c r="Z21" t="s">
        <v>119</v>
      </c>
      <c r="AF21" t="s">
        <v>97</v>
      </c>
      <c r="AG21">
        <v>700</v>
      </c>
      <c r="AH21" t="s">
        <v>99</v>
      </c>
      <c r="AI21">
        <v>2</v>
      </c>
      <c r="AJ21" t="s">
        <v>97</v>
      </c>
      <c r="AK21" s="1">
        <v>1</v>
      </c>
      <c r="AL21" s="1">
        <v>1</v>
      </c>
      <c r="AM21" s="1">
        <v>5</v>
      </c>
      <c r="AN21" s="1" t="s">
        <v>100</v>
      </c>
      <c r="AO21" t="s">
        <v>101</v>
      </c>
      <c r="AQ21" t="s">
        <v>103</v>
      </c>
      <c r="AR21" t="s">
        <v>186</v>
      </c>
      <c r="AS21" t="s">
        <v>99</v>
      </c>
      <c r="AT21" t="s">
        <v>105</v>
      </c>
      <c r="AU21" t="s">
        <v>105</v>
      </c>
      <c r="AV21" t="s">
        <v>99</v>
      </c>
      <c r="AW21" s="52" t="s">
        <v>105</v>
      </c>
      <c r="AX21" s="52" t="s">
        <v>105</v>
      </c>
      <c r="AZ21">
        <v>0</v>
      </c>
      <c r="BA21" t="s">
        <v>105</v>
      </c>
      <c r="BB21" t="s">
        <v>105</v>
      </c>
      <c r="BC21">
        <v>0</v>
      </c>
      <c r="BD21" s="2">
        <v>1</v>
      </c>
      <c r="BG21" s="32">
        <v>0</v>
      </c>
      <c r="BH21" s="32">
        <v>2</v>
      </c>
      <c r="BI21" s="32">
        <v>0</v>
      </c>
      <c r="BJ21" t="s">
        <v>105</v>
      </c>
      <c r="BK21" t="s">
        <v>105</v>
      </c>
      <c r="BL21">
        <v>5</v>
      </c>
      <c r="BM21">
        <v>5</v>
      </c>
      <c r="BN21">
        <v>3</v>
      </c>
      <c r="BO21">
        <v>5</v>
      </c>
      <c r="BP21">
        <v>3</v>
      </c>
      <c r="BQ21">
        <v>3</v>
      </c>
      <c r="BR21">
        <v>3</v>
      </c>
      <c r="BS21">
        <v>5</v>
      </c>
      <c r="BT21">
        <v>5</v>
      </c>
      <c r="BU21" t="s">
        <v>108</v>
      </c>
      <c r="BV21" t="s">
        <v>99</v>
      </c>
      <c r="BW21" t="s">
        <v>105</v>
      </c>
      <c r="BX21" t="s">
        <v>105</v>
      </c>
      <c r="BY21" t="s">
        <v>105</v>
      </c>
      <c r="BZ21" t="s">
        <v>105</v>
      </c>
      <c r="CA21" t="s">
        <v>105</v>
      </c>
      <c r="CB21" t="s">
        <v>99</v>
      </c>
      <c r="CC21" t="s">
        <v>105</v>
      </c>
      <c r="CD21" t="s">
        <v>105</v>
      </c>
      <c r="CE21" t="s">
        <v>105</v>
      </c>
      <c r="CF21" t="s">
        <v>105</v>
      </c>
      <c r="CG21" t="s">
        <v>105</v>
      </c>
      <c r="CH21">
        <v>280</v>
      </c>
    </row>
    <row r="22" spans="1:86" x14ac:dyDescent="0.2">
      <c r="A22">
        <v>21</v>
      </c>
      <c r="B22" t="s">
        <v>180</v>
      </c>
      <c r="C22" t="s">
        <v>187</v>
      </c>
      <c r="D22" t="s">
        <v>110</v>
      </c>
      <c r="E22" t="s">
        <v>95</v>
      </c>
      <c r="F22" s="34">
        <v>1</v>
      </c>
      <c r="G22" t="s">
        <v>111</v>
      </c>
      <c r="H22" s="34">
        <v>1</v>
      </c>
      <c r="I22" t="s">
        <v>97</v>
      </c>
      <c r="J22" s="34">
        <v>0</v>
      </c>
      <c r="K22">
        <v>2</v>
      </c>
      <c r="L22">
        <f t="shared" si="0"/>
        <v>0.5</v>
      </c>
      <c r="M22" s="34">
        <v>1</v>
      </c>
      <c r="N22" t="s">
        <v>99</v>
      </c>
      <c r="O22" s="29">
        <v>-1</v>
      </c>
      <c r="P22">
        <v>0</v>
      </c>
      <c r="Q22">
        <v>2</v>
      </c>
      <c r="R22">
        <v>0</v>
      </c>
      <c r="S22">
        <v>1</v>
      </c>
      <c r="T22" s="34">
        <v>1</v>
      </c>
      <c r="U22" s="29">
        <f t="shared" si="2"/>
        <v>3</v>
      </c>
      <c r="V22" t="s">
        <v>116</v>
      </c>
      <c r="W22">
        <v>5</v>
      </c>
      <c r="X22">
        <v>18</v>
      </c>
      <c r="Y22">
        <v>4</v>
      </c>
      <c r="Z22" t="s">
        <v>119</v>
      </c>
      <c r="AF22" t="s">
        <v>97</v>
      </c>
      <c r="AG22">
        <v>3000</v>
      </c>
      <c r="AH22" t="s">
        <v>99</v>
      </c>
      <c r="AI22">
        <v>1.5</v>
      </c>
      <c r="AJ22" t="s">
        <v>97</v>
      </c>
      <c r="AK22" s="1">
        <v>2</v>
      </c>
      <c r="AL22" s="1">
        <v>5</v>
      </c>
      <c r="AM22" s="1">
        <v>5</v>
      </c>
      <c r="AN22" s="1" t="s">
        <v>100</v>
      </c>
      <c r="AO22" t="s">
        <v>101</v>
      </c>
      <c r="AQ22" t="s">
        <v>101</v>
      </c>
      <c r="AR22" t="s">
        <v>105</v>
      </c>
      <c r="AS22" t="s">
        <v>99</v>
      </c>
      <c r="AT22" t="s">
        <v>99</v>
      </c>
      <c r="AV22" t="s">
        <v>99</v>
      </c>
      <c r="AW22" s="52" t="s">
        <v>105</v>
      </c>
      <c r="AX22" s="52" t="s">
        <v>105</v>
      </c>
      <c r="AY22">
        <v>3</v>
      </c>
      <c r="AZ22">
        <v>1</v>
      </c>
      <c r="BA22">
        <v>60</v>
      </c>
      <c r="BB22">
        <v>2</v>
      </c>
      <c r="BC22">
        <v>0</v>
      </c>
      <c r="BD22" s="2">
        <v>0</v>
      </c>
      <c r="BE22" s="32" t="s">
        <v>97</v>
      </c>
      <c r="BF22" s="32">
        <v>5</v>
      </c>
      <c r="BG22" s="32">
        <v>0</v>
      </c>
      <c r="BH22" s="32">
        <v>2</v>
      </c>
      <c r="BI22" s="32">
        <v>0</v>
      </c>
      <c r="BJ22" t="s">
        <v>105</v>
      </c>
      <c r="BK22" t="s">
        <v>105</v>
      </c>
      <c r="BL22">
        <v>3</v>
      </c>
      <c r="BM22">
        <v>5</v>
      </c>
      <c r="BN22">
        <v>3</v>
      </c>
      <c r="BO22">
        <v>1</v>
      </c>
      <c r="BP22">
        <v>3</v>
      </c>
      <c r="BQ22">
        <v>3</v>
      </c>
      <c r="BR22">
        <v>1</v>
      </c>
      <c r="BS22">
        <v>5</v>
      </c>
      <c r="BT22">
        <v>3</v>
      </c>
      <c r="BU22" t="s">
        <v>108</v>
      </c>
      <c r="BV22" t="s">
        <v>97</v>
      </c>
      <c r="BW22">
        <v>3</v>
      </c>
      <c r="BX22">
        <v>14</v>
      </c>
      <c r="BY22">
        <v>7</v>
      </c>
      <c r="BZ22">
        <v>7</v>
      </c>
      <c r="CA22" t="s">
        <v>188</v>
      </c>
      <c r="CB22" t="s">
        <v>99</v>
      </c>
      <c r="CC22" t="s">
        <v>105</v>
      </c>
      <c r="CD22" t="s">
        <v>105</v>
      </c>
      <c r="CE22" t="s">
        <v>105</v>
      </c>
      <c r="CF22" t="s">
        <v>105</v>
      </c>
      <c r="CG22" t="s">
        <v>105</v>
      </c>
      <c r="CH22">
        <v>160</v>
      </c>
    </row>
    <row r="23" spans="1:86" x14ac:dyDescent="0.2">
      <c r="A23">
        <v>22</v>
      </c>
      <c r="B23" t="s">
        <v>180</v>
      </c>
      <c r="C23" t="s">
        <v>187</v>
      </c>
      <c r="D23" t="s">
        <v>110</v>
      </c>
      <c r="E23" t="s">
        <v>95</v>
      </c>
      <c r="F23" s="34">
        <v>1</v>
      </c>
      <c r="G23" t="s">
        <v>111</v>
      </c>
      <c r="H23" s="34">
        <v>1</v>
      </c>
      <c r="I23" t="s">
        <v>97</v>
      </c>
      <c r="J23" s="34">
        <v>0</v>
      </c>
      <c r="K23">
        <v>2</v>
      </c>
      <c r="L23">
        <f t="shared" si="0"/>
        <v>1</v>
      </c>
      <c r="M23" s="34">
        <v>1</v>
      </c>
      <c r="N23" t="s">
        <v>97</v>
      </c>
      <c r="O23" s="29">
        <v>0</v>
      </c>
      <c r="P23">
        <v>0</v>
      </c>
      <c r="Q23">
        <v>0</v>
      </c>
      <c r="R23">
        <v>0</v>
      </c>
      <c r="S23">
        <v>1</v>
      </c>
      <c r="T23" s="34">
        <v>1</v>
      </c>
      <c r="U23" s="29">
        <f t="shared" si="2"/>
        <v>4</v>
      </c>
      <c r="V23" t="s">
        <v>112</v>
      </c>
      <c r="W23">
        <v>5</v>
      </c>
      <c r="X23">
        <v>77</v>
      </c>
      <c r="Y23">
        <v>2</v>
      </c>
      <c r="Z23" t="s">
        <v>119</v>
      </c>
      <c r="AF23" t="s">
        <v>99</v>
      </c>
      <c r="AG23" t="s">
        <v>105</v>
      </c>
      <c r="AH23" t="s">
        <v>105</v>
      </c>
      <c r="AI23">
        <v>24</v>
      </c>
      <c r="AJ23" t="s">
        <v>97</v>
      </c>
      <c r="AK23" s="1">
        <v>1</v>
      </c>
      <c r="AL23" s="1">
        <v>3</v>
      </c>
      <c r="AM23" s="1">
        <v>5</v>
      </c>
      <c r="AN23" s="1" t="s">
        <v>100</v>
      </c>
      <c r="AO23" t="s">
        <v>189</v>
      </c>
      <c r="AP23" t="s">
        <v>190</v>
      </c>
      <c r="AQ23" t="s">
        <v>182</v>
      </c>
      <c r="AR23" t="s">
        <v>105</v>
      </c>
      <c r="AS23" t="s">
        <v>97</v>
      </c>
      <c r="AT23" t="s">
        <v>105</v>
      </c>
      <c r="AU23" t="s">
        <v>105</v>
      </c>
      <c r="AV23" t="s">
        <v>99</v>
      </c>
      <c r="AW23" s="52" t="s">
        <v>105</v>
      </c>
      <c r="AX23" s="52" t="s">
        <v>105</v>
      </c>
      <c r="AY23">
        <v>1</v>
      </c>
      <c r="AZ23">
        <v>2</v>
      </c>
      <c r="BA23">
        <v>40</v>
      </c>
      <c r="BB23">
        <v>1</v>
      </c>
      <c r="BC23">
        <v>0</v>
      </c>
      <c r="BD23" s="2">
        <v>0</v>
      </c>
      <c r="BE23" s="32" t="s">
        <v>99</v>
      </c>
      <c r="BG23" s="32">
        <v>1</v>
      </c>
      <c r="BH23" s="32">
        <v>2</v>
      </c>
      <c r="BI23" s="32">
        <v>0</v>
      </c>
      <c r="BJ23">
        <v>2009</v>
      </c>
      <c r="BK23" t="s">
        <v>140</v>
      </c>
      <c r="BL23">
        <v>1</v>
      </c>
      <c r="BM23">
        <v>5</v>
      </c>
      <c r="BN23">
        <v>3</v>
      </c>
      <c r="BO23">
        <v>5</v>
      </c>
      <c r="BP23">
        <v>3</v>
      </c>
      <c r="BQ23">
        <v>1</v>
      </c>
      <c r="BR23">
        <v>1</v>
      </c>
      <c r="BS23">
        <v>1</v>
      </c>
      <c r="BT23">
        <v>1</v>
      </c>
      <c r="BU23" t="s">
        <v>115</v>
      </c>
      <c r="BV23" t="s">
        <v>99</v>
      </c>
      <c r="BW23" t="s">
        <v>105</v>
      </c>
      <c r="BX23" t="s">
        <v>105</v>
      </c>
      <c r="BY23" t="s">
        <v>105</v>
      </c>
      <c r="BZ23" t="s">
        <v>105</v>
      </c>
      <c r="CA23" t="s">
        <v>105</v>
      </c>
      <c r="CB23" t="s">
        <v>99</v>
      </c>
      <c r="CC23" t="s">
        <v>105</v>
      </c>
      <c r="CD23" t="s">
        <v>105</v>
      </c>
      <c r="CE23" t="s">
        <v>105</v>
      </c>
      <c r="CF23" t="s">
        <v>105</v>
      </c>
      <c r="CG23" t="s">
        <v>105</v>
      </c>
      <c r="CH23">
        <v>100</v>
      </c>
    </row>
    <row r="24" spans="1:86" x14ac:dyDescent="0.2">
      <c r="A24">
        <v>23</v>
      </c>
      <c r="B24" t="s">
        <v>180</v>
      </c>
      <c r="C24" t="s">
        <v>187</v>
      </c>
      <c r="D24" t="s">
        <v>110</v>
      </c>
      <c r="E24" t="s">
        <v>95</v>
      </c>
      <c r="F24" s="34">
        <v>1</v>
      </c>
      <c r="G24" t="s">
        <v>96</v>
      </c>
      <c r="H24" s="34">
        <v>0</v>
      </c>
      <c r="I24" t="s">
        <v>97</v>
      </c>
      <c r="J24" s="34">
        <v>0</v>
      </c>
      <c r="K24">
        <v>1</v>
      </c>
      <c r="L24">
        <f t="shared" si="0"/>
        <v>0.33333333333333331</v>
      </c>
      <c r="M24" s="34">
        <v>0</v>
      </c>
      <c r="N24" t="s">
        <v>99</v>
      </c>
      <c r="O24" s="29">
        <v>-1</v>
      </c>
      <c r="P24">
        <v>0</v>
      </c>
      <c r="Q24">
        <v>0</v>
      </c>
      <c r="R24">
        <v>1</v>
      </c>
      <c r="S24">
        <v>0</v>
      </c>
      <c r="T24" s="34">
        <v>0</v>
      </c>
      <c r="U24" s="29">
        <f t="shared" si="2"/>
        <v>0</v>
      </c>
      <c r="V24" t="s">
        <v>136</v>
      </c>
      <c r="W24">
        <v>3</v>
      </c>
      <c r="X24">
        <v>30</v>
      </c>
      <c r="Y24">
        <v>3</v>
      </c>
      <c r="Z24" s="52" t="s">
        <v>119</v>
      </c>
      <c r="AF24" t="s">
        <v>99</v>
      </c>
      <c r="AG24" t="s">
        <v>105</v>
      </c>
      <c r="AH24" t="s">
        <v>105</v>
      </c>
      <c r="AI24">
        <v>24</v>
      </c>
      <c r="AJ24" t="s">
        <v>97</v>
      </c>
      <c r="AK24" s="1">
        <v>1</v>
      </c>
      <c r="AL24" s="1">
        <v>1</v>
      </c>
      <c r="AM24" s="1">
        <v>5</v>
      </c>
      <c r="AN24" s="1" t="s">
        <v>100</v>
      </c>
      <c r="AO24" t="s">
        <v>101</v>
      </c>
      <c r="AQ24" t="s">
        <v>101</v>
      </c>
      <c r="AR24" t="s">
        <v>105</v>
      </c>
      <c r="AS24" t="s">
        <v>97</v>
      </c>
      <c r="AT24" t="s">
        <v>97</v>
      </c>
      <c r="AV24" t="s">
        <v>99</v>
      </c>
      <c r="AW24" s="52" t="s">
        <v>105</v>
      </c>
      <c r="AX24" s="52" t="s">
        <v>105</v>
      </c>
      <c r="AY24" t="s">
        <v>105</v>
      </c>
      <c r="AZ24">
        <v>1</v>
      </c>
      <c r="BA24">
        <v>20</v>
      </c>
      <c r="BB24">
        <v>1</v>
      </c>
      <c r="BC24">
        <v>0</v>
      </c>
      <c r="BD24" s="2">
        <v>0</v>
      </c>
      <c r="BE24" s="32" t="s">
        <v>97</v>
      </c>
      <c r="BG24" s="32">
        <v>0</v>
      </c>
      <c r="BH24" s="32">
        <v>1</v>
      </c>
      <c r="BI24" s="32">
        <v>0</v>
      </c>
      <c r="BJ24" t="s">
        <v>105</v>
      </c>
      <c r="BK24" t="s">
        <v>105</v>
      </c>
      <c r="BL24" t="s">
        <v>105</v>
      </c>
      <c r="BM24">
        <v>5</v>
      </c>
      <c r="BN24">
        <v>3</v>
      </c>
      <c r="BO24">
        <v>4</v>
      </c>
      <c r="BP24">
        <v>3</v>
      </c>
      <c r="BQ24" t="s">
        <v>105</v>
      </c>
      <c r="BR24" t="s">
        <v>105</v>
      </c>
      <c r="BS24" t="s">
        <v>105</v>
      </c>
      <c r="BT24" t="s">
        <v>105</v>
      </c>
      <c r="BU24" t="s">
        <v>108</v>
      </c>
      <c r="BV24" t="s">
        <v>99</v>
      </c>
      <c r="BW24" t="s">
        <v>105</v>
      </c>
      <c r="BX24" t="s">
        <v>105</v>
      </c>
      <c r="BY24" t="s">
        <v>105</v>
      </c>
      <c r="BZ24" t="s">
        <v>105</v>
      </c>
      <c r="CA24" t="s">
        <v>105</v>
      </c>
      <c r="CB24" t="s">
        <v>97</v>
      </c>
      <c r="CC24">
        <v>10</v>
      </c>
      <c r="CD24">
        <v>2</v>
      </c>
      <c r="CE24">
        <v>0</v>
      </c>
      <c r="CF24">
        <v>0</v>
      </c>
      <c r="CG24" t="s">
        <v>126</v>
      </c>
      <c r="CH24" t="s">
        <v>146</v>
      </c>
    </row>
    <row r="25" spans="1:86" x14ac:dyDescent="0.2">
      <c r="A25">
        <v>24</v>
      </c>
      <c r="B25" t="s">
        <v>180</v>
      </c>
      <c r="C25" t="s">
        <v>187</v>
      </c>
      <c r="D25" t="s">
        <v>94</v>
      </c>
      <c r="E25" t="s">
        <v>95</v>
      </c>
      <c r="F25" s="34">
        <v>1</v>
      </c>
      <c r="G25" t="s">
        <v>111</v>
      </c>
      <c r="H25" s="34">
        <v>1</v>
      </c>
      <c r="I25" t="s">
        <v>97</v>
      </c>
      <c r="J25" s="34">
        <v>0</v>
      </c>
      <c r="K25">
        <v>2</v>
      </c>
      <c r="L25">
        <f t="shared" si="0"/>
        <v>0.4</v>
      </c>
      <c r="M25" s="34">
        <v>0</v>
      </c>
      <c r="N25" t="s">
        <v>99</v>
      </c>
      <c r="O25" s="29">
        <v>-1</v>
      </c>
      <c r="P25">
        <v>0</v>
      </c>
      <c r="Q25">
        <v>1</v>
      </c>
      <c r="R25">
        <v>0</v>
      </c>
      <c r="S25">
        <v>1</v>
      </c>
      <c r="T25" s="34">
        <v>1</v>
      </c>
      <c r="U25" s="29">
        <f t="shared" si="2"/>
        <v>2</v>
      </c>
      <c r="V25" t="s">
        <v>116</v>
      </c>
      <c r="W25">
        <v>3</v>
      </c>
      <c r="X25">
        <v>52</v>
      </c>
      <c r="Y25">
        <v>5</v>
      </c>
      <c r="Z25" t="s">
        <v>119</v>
      </c>
      <c r="AF25" t="s">
        <v>99</v>
      </c>
      <c r="AG25" t="s">
        <v>105</v>
      </c>
      <c r="AH25" t="s">
        <v>105</v>
      </c>
      <c r="AI25">
        <v>24</v>
      </c>
      <c r="AJ25" t="s">
        <v>97</v>
      </c>
      <c r="AK25" s="1">
        <v>3</v>
      </c>
      <c r="AL25" s="1">
        <v>3</v>
      </c>
      <c r="AM25" s="1">
        <v>5</v>
      </c>
      <c r="AN25" s="1" t="s">
        <v>130</v>
      </c>
      <c r="AO25" t="s">
        <v>101</v>
      </c>
      <c r="AQ25" t="s">
        <v>101</v>
      </c>
      <c r="AR25" t="s">
        <v>105</v>
      </c>
      <c r="AS25" t="s">
        <v>99</v>
      </c>
      <c r="AT25" t="s">
        <v>97</v>
      </c>
      <c r="AU25">
        <v>5</v>
      </c>
      <c r="AV25" t="s">
        <v>99</v>
      </c>
      <c r="AW25" s="52" t="s">
        <v>105</v>
      </c>
      <c r="AX25" s="52" t="s">
        <v>105</v>
      </c>
      <c r="AY25" s="52" t="s">
        <v>105</v>
      </c>
      <c r="AZ25">
        <v>2</v>
      </c>
      <c r="BA25">
        <v>40</v>
      </c>
      <c r="BB25">
        <v>1</v>
      </c>
      <c r="BC25">
        <v>1</v>
      </c>
      <c r="BD25" s="2">
        <v>0</v>
      </c>
      <c r="BE25" s="32" t="s">
        <v>97</v>
      </c>
      <c r="BG25" s="32">
        <v>0</v>
      </c>
      <c r="BH25" s="32">
        <v>0</v>
      </c>
      <c r="BI25" s="32">
        <v>1</v>
      </c>
      <c r="BJ25" s="52" t="s">
        <v>105</v>
      </c>
      <c r="BK25" s="52" t="s">
        <v>105</v>
      </c>
      <c r="BL25" s="52" t="s">
        <v>105</v>
      </c>
      <c r="BM25">
        <v>5</v>
      </c>
      <c r="BN25">
        <v>3</v>
      </c>
      <c r="BO25">
        <v>5</v>
      </c>
      <c r="BP25">
        <v>3</v>
      </c>
      <c r="BQ25" t="s">
        <v>105</v>
      </c>
      <c r="BR25" t="s">
        <v>105</v>
      </c>
      <c r="BS25" t="s">
        <v>105</v>
      </c>
      <c r="BT25" t="s">
        <v>105</v>
      </c>
      <c r="BU25" t="s">
        <v>108</v>
      </c>
      <c r="BV25" t="s">
        <v>97</v>
      </c>
      <c r="BW25">
        <v>10</v>
      </c>
      <c r="BX25">
        <v>7</v>
      </c>
      <c r="BY25">
        <v>2</v>
      </c>
      <c r="BZ25">
        <v>4</v>
      </c>
      <c r="CA25" t="s">
        <v>151</v>
      </c>
      <c r="CB25" t="s">
        <v>99</v>
      </c>
      <c r="CC25" t="s">
        <v>105</v>
      </c>
      <c r="CD25" t="s">
        <v>105</v>
      </c>
      <c r="CE25" t="s">
        <v>105</v>
      </c>
      <c r="CF25" t="s">
        <v>105</v>
      </c>
      <c r="CG25" t="s">
        <v>105</v>
      </c>
      <c r="CH25" t="s">
        <v>127</v>
      </c>
    </row>
    <row r="26" spans="1:86" x14ac:dyDescent="0.2">
      <c r="A26">
        <v>25</v>
      </c>
      <c r="B26" t="s">
        <v>180</v>
      </c>
      <c r="C26" t="s">
        <v>187</v>
      </c>
      <c r="D26" t="s">
        <v>110</v>
      </c>
      <c r="E26" t="s">
        <v>95</v>
      </c>
      <c r="F26" s="34">
        <v>1</v>
      </c>
      <c r="G26" t="s">
        <v>96</v>
      </c>
      <c r="H26" s="34">
        <v>0</v>
      </c>
      <c r="I26" t="s">
        <v>97</v>
      </c>
      <c r="J26" s="34">
        <v>0</v>
      </c>
      <c r="K26">
        <v>3</v>
      </c>
      <c r="L26">
        <f t="shared" si="0"/>
        <v>1</v>
      </c>
      <c r="M26" s="34">
        <v>1</v>
      </c>
      <c r="N26" t="s">
        <v>97</v>
      </c>
      <c r="O26" s="29">
        <v>0</v>
      </c>
      <c r="P26">
        <v>0</v>
      </c>
      <c r="Q26">
        <v>1</v>
      </c>
      <c r="R26">
        <v>0</v>
      </c>
      <c r="S26">
        <v>1</v>
      </c>
      <c r="T26" s="34">
        <v>1</v>
      </c>
      <c r="U26" s="29">
        <f t="shared" si="2"/>
        <v>3</v>
      </c>
      <c r="V26" t="s">
        <v>116</v>
      </c>
      <c r="W26">
        <v>6</v>
      </c>
      <c r="X26">
        <v>26</v>
      </c>
      <c r="Y26">
        <v>3</v>
      </c>
      <c r="Z26" t="s">
        <v>119</v>
      </c>
      <c r="AF26" t="s">
        <v>99</v>
      </c>
      <c r="AG26" t="s">
        <v>105</v>
      </c>
      <c r="AH26" t="s">
        <v>105</v>
      </c>
      <c r="AI26">
        <v>24</v>
      </c>
      <c r="AJ26" t="s">
        <v>97</v>
      </c>
      <c r="AK26" s="1">
        <v>5</v>
      </c>
      <c r="AL26" s="1">
        <v>5</v>
      </c>
      <c r="AM26" s="1">
        <v>5</v>
      </c>
      <c r="AN26" s="1" t="s">
        <v>100</v>
      </c>
      <c r="AO26" t="s">
        <v>101</v>
      </c>
      <c r="AQ26" t="s">
        <v>145</v>
      </c>
      <c r="AR26" t="s">
        <v>104</v>
      </c>
      <c r="AS26" t="s">
        <v>97</v>
      </c>
      <c r="AT26" t="s">
        <v>97</v>
      </c>
      <c r="AV26" t="s">
        <v>99</v>
      </c>
      <c r="AW26" s="52" t="s">
        <v>105</v>
      </c>
      <c r="AX26" s="52" t="s">
        <v>105</v>
      </c>
      <c r="AY26" s="52" t="s">
        <v>105</v>
      </c>
      <c r="AZ26">
        <v>4</v>
      </c>
      <c r="BA26">
        <v>60</v>
      </c>
      <c r="BB26">
        <v>2</v>
      </c>
      <c r="BC26">
        <v>1</v>
      </c>
      <c r="BD26" s="2">
        <v>0</v>
      </c>
      <c r="BE26" s="32" t="s">
        <v>97</v>
      </c>
      <c r="BG26" s="32">
        <v>0</v>
      </c>
      <c r="BH26" s="32">
        <v>3</v>
      </c>
      <c r="BI26" s="32">
        <v>0</v>
      </c>
      <c r="BJ26" s="52" t="s">
        <v>105</v>
      </c>
      <c r="BK26" s="52" t="s">
        <v>105</v>
      </c>
      <c r="BL26">
        <v>5</v>
      </c>
      <c r="BM26">
        <v>5</v>
      </c>
      <c r="BN26">
        <v>1</v>
      </c>
      <c r="BO26">
        <v>3</v>
      </c>
      <c r="BP26">
        <v>1</v>
      </c>
      <c r="BQ26">
        <v>5</v>
      </c>
      <c r="BR26">
        <v>5</v>
      </c>
      <c r="BS26">
        <v>5</v>
      </c>
      <c r="BT26">
        <v>5</v>
      </c>
      <c r="BU26" t="s">
        <v>115</v>
      </c>
      <c r="BV26" t="s">
        <v>97</v>
      </c>
      <c r="BW26">
        <v>20</v>
      </c>
      <c r="BX26">
        <v>7</v>
      </c>
      <c r="BY26">
        <v>3</v>
      </c>
      <c r="BZ26">
        <v>2</v>
      </c>
      <c r="CA26" t="s">
        <v>188</v>
      </c>
      <c r="CB26" t="s">
        <v>99</v>
      </c>
      <c r="CC26" t="s">
        <v>105</v>
      </c>
      <c r="CD26" t="s">
        <v>105</v>
      </c>
      <c r="CE26" t="s">
        <v>105</v>
      </c>
      <c r="CF26" t="s">
        <v>105</v>
      </c>
      <c r="CG26" t="s">
        <v>105</v>
      </c>
      <c r="CH26">
        <v>480</v>
      </c>
    </row>
    <row r="27" spans="1:86" x14ac:dyDescent="0.2">
      <c r="A27">
        <v>26</v>
      </c>
      <c r="B27" t="s">
        <v>180</v>
      </c>
      <c r="C27" t="s">
        <v>261</v>
      </c>
      <c r="D27" t="s">
        <v>110</v>
      </c>
      <c r="E27" t="s">
        <v>95</v>
      </c>
      <c r="F27" s="34">
        <v>1</v>
      </c>
      <c r="G27" t="s">
        <v>96</v>
      </c>
      <c r="H27" s="34">
        <v>0</v>
      </c>
      <c r="I27" t="s">
        <v>97</v>
      </c>
      <c r="J27" s="34">
        <v>0</v>
      </c>
      <c r="K27">
        <v>2</v>
      </c>
      <c r="L27">
        <f t="shared" si="0"/>
        <v>2</v>
      </c>
      <c r="M27" s="34">
        <v>1</v>
      </c>
      <c r="N27" t="s">
        <v>97</v>
      </c>
      <c r="O27" s="29">
        <v>0</v>
      </c>
      <c r="P27">
        <v>0</v>
      </c>
      <c r="Q27">
        <v>2</v>
      </c>
      <c r="R27">
        <v>0</v>
      </c>
      <c r="S27">
        <v>1</v>
      </c>
      <c r="T27" s="34">
        <v>1</v>
      </c>
      <c r="U27" s="29">
        <f t="shared" si="2"/>
        <v>3</v>
      </c>
      <c r="V27" t="s">
        <v>116</v>
      </c>
      <c r="W27">
        <v>5</v>
      </c>
      <c r="X27">
        <v>19</v>
      </c>
      <c r="Y27">
        <v>1</v>
      </c>
      <c r="Z27" t="s">
        <v>119</v>
      </c>
      <c r="AF27" t="s">
        <v>97</v>
      </c>
      <c r="AG27" t="s">
        <v>98</v>
      </c>
      <c r="AH27" t="s">
        <v>191</v>
      </c>
      <c r="AI27">
        <v>1</v>
      </c>
      <c r="AJ27" t="s">
        <v>97</v>
      </c>
      <c r="AK27" s="1">
        <v>5</v>
      </c>
      <c r="AL27" s="1">
        <v>4</v>
      </c>
      <c r="AM27" s="1">
        <v>5</v>
      </c>
      <c r="AN27" s="1" t="s">
        <v>130</v>
      </c>
      <c r="AO27" t="s">
        <v>101</v>
      </c>
      <c r="AQ27" t="s">
        <v>101</v>
      </c>
      <c r="AR27" t="s">
        <v>105</v>
      </c>
      <c r="AS27" t="s">
        <v>97</v>
      </c>
      <c r="AT27" t="s">
        <v>105</v>
      </c>
      <c r="AU27" t="s">
        <v>105</v>
      </c>
      <c r="AV27" t="s">
        <v>99</v>
      </c>
      <c r="AW27" s="52" t="s">
        <v>105</v>
      </c>
      <c r="AX27" s="52" t="s">
        <v>105</v>
      </c>
      <c r="AY27">
        <v>3</v>
      </c>
      <c r="AZ27">
        <v>2</v>
      </c>
      <c r="BA27">
        <v>60</v>
      </c>
      <c r="BB27">
        <v>1</v>
      </c>
      <c r="BC27">
        <v>1</v>
      </c>
      <c r="BD27" s="2">
        <v>0</v>
      </c>
      <c r="BE27" s="32" t="s">
        <v>97</v>
      </c>
      <c r="BG27" s="32">
        <v>0</v>
      </c>
      <c r="BH27" s="32">
        <v>2</v>
      </c>
      <c r="BI27" s="32">
        <v>0</v>
      </c>
      <c r="BJ27" s="52" t="s">
        <v>105</v>
      </c>
      <c r="BK27" s="52" t="s">
        <v>105</v>
      </c>
      <c r="BL27" s="32">
        <v>3</v>
      </c>
      <c r="BM27" s="32">
        <v>5</v>
      </c>
      <c r="BN27" s="32">
        <v>3</v>
      </c>
      <c r="BO27" s="32">
        <v>3</v>
      </c>
      <c r="BP27" s="32">
        <v>3</v>
      </c>
      <c r="BQ27" s="32">
        <v>5</v>
      </c>
      <c r="BR27" s="32">
        <v>1</v>
      </c>
      <c r="BS27" s="32">
        <v>3</v>
      </c>
      <c r="BT27" s="32">
        <v>3</v>
      </c>
      <c r="BU27" t="s">
        <v>108</v>
      </c>
      <c r="BV27" t="s">
        <v>99</v>
      </c>
      <c r="BW27" t="s">
        <v>105</v>
      </c>
      <c r="BX27" t="s">
        <v>105</v>
      </c>
      <c r="BY27" t="s">
        <v>105</v>
      </c>
      <c r="BZ27" t="s">
        <v>105</v>
      </c>
      <c r="CA27" t="s">
        <v>105</v>
      </c>
      <c r="CB27" t="s">
        <v>99</v>
      </c>
      <c r="CC27" t="s">
        <v>105</v>
      </c>
      <c r="CD27" t="s">
        <v>105</v>
      </c>
      <c r="CE27" t="s">
        <v>105</v>
      </c>
      <c r="CF27" t="s">
        <v>105</v>
      </c>
      <c r="CG27" t="s">
        <v>105</v>
      </c>
      <c r="CH27">
        <v>80</v>
      </c>
    </row>
    <row r="28" spans="1:86" x14ac:dyDescent="0.2">
      <c r="A28">
        <v>27</v>
      </c>
      <c r="B28" t="s">
        <v>180</v>
      </c>
      <c r="C28" t="s">
        <v>192</v>
      </c>
      <c r="D28" t="s">
        <v>94</v>
      </c>
      <c r="E28" t="s">
        <v>95</v>
      </c>
      <c r="F28" s="34">
        <v>1</v>
      </c>
      <c r="G28" t="s">
        <v>96</v>
      </c>
      <c r="H28" s="34">
        <v>0</v>
      </c>
      <c r="I28" t="s">
        <v>97</v>
      </c>
      <c r="J28" s="34">
        <v>0</v>
      </c>
      <c r="K28">
        <v>2</v>
      </c>
      <c r="L28">
        <f t="shared" si="0"/>
        <v>0.4</v>
      </c>
      <c r="M28" s="34">
        <v>0</v>
      </c>
      <c r="N28" t="s">
        <v>97</v>
      </c>
      <c r="O28" s="29">
        <v>0</v>
      </c>
      <c r="P28">
        <v>2</v>
      </c>
      <c r="Q28">
        <v>0</v>
      </c>
      <c r="R28">
        <v>0</v>
      </c>
      <c r="S28">
        <v>1</v>
      </c>
      <c r="T28" s="34">
        <v>1</v>
      </c>
      <c r="U28" s="29">
        <f t="shared" si="2"/>
        <v>2</v>
      </c>
      <c r="V28" t="s">
        <v>116</v>
      </c>
      <c r="W28">
        <v>2</v>
      </c>
      <c r="X28">
        <v>59</v>
      </c>
      <c r="Y28">
        <v>5</v>
      </c>
      <c r="Z28" t="s">
        <v>119</v>
      </c>
      <c r="AF28" t="s">
        <v>97</v>
      </c>
      <c r="AG28">
        <v>2000</v>
      </c>
      <c r="AH28" t="s">
        <v>99</v>
      </c>
      <c r="AI28">
        <v>2</v>
      </c>
      <c r="AJ28" t="s">
        <v>97</v>
      </c>
      <c r="AK28" s="1">
        <v>5</v>
      </c>
      <c r="AL28" s="1">
        <v>5</v>
      </c>
      <c r="AM28" s="1">
        <v>5</v>
      </c>
      <c r="AN28" s="1" t="s">
        <v>132</v>
      </c>
      <c r="AO28" t="s">
        <v>101</v>
      </c>
      <c r="AQ28" t="s">
        <v>103</v>
      </c>
      <c r="AR28" t="s">
        <v>193</v>
      </c>
      <c r="AS28" t="s">
        <v>99</v>
      </c>
      <c r="AT28" t="s">
        <v>97</v>
      </c>
      <c r="AU28">
        <v>4</v>
      </c>
      <c r="AV28" t="s">
        <v>99</v>
      </c>
      <c r="AW28" s="52" t="s">
        <v>105</v>
      </c>
      <c r="AX28" s="52" t="s">
        <v>105</v>
      </c>
      <c r="AY28">
        <v>1</v>
      </c>
      <c r="AZ28">
        <v>2</v>
      </c>
      <c r="BA28">
        <v>80</v>
      </c>
      <c r="BB28">
        <v>2</v>
      </c>
      <c r="BC28">
        <v>0</v>
      </c>
      <c r="BD28" s="2">
        <v>0</v>
      </c>
      <c r="BE28" s="32" t="s">
        <v>97</v>
      </c>
      <c r="BF28" s="32">
        <v>5</v>
      </c>
      <c r="BG28" s="32">
        <v>0</v>
      </c>
      <c r="BH28" s="32">
        <v>2</v>
      </c>
      <c r="BI28" s="32">
        <v>0</v>
      </c>
      <c r="BJ28" s="52" t="s">
        <v>105</v>
      </c>
      <c r="BK28" s="52" t="s">
        <v>105</v>
      </c>
      <c r="BL28" s="32">
        <v>1</v>
      </c>
      <c r="BM28" s="32">
        <v>3</v>
      </c>
      <c r="BN28" s="32">
        <v>1</v>
      </c>
      <c r="BO28" s="32">
        <v>3</v>
      </c>
      <c r="BP28" s="32">
        <v>1</v>
      </c>
      <c r="BQ28" s="32">
        <v>2</v>
      </c>
      <c r="BR28" s="32">
        <v>1</v>
      </c>
      <c r="BS28" s="32">
        <v>5</v>
      </c>
      <c r="BT28" s="32">
        <v>5</v>
      </c>
      <c r="BU28" t="s">
        <v>108</v>
      </c>
      <c r="BV28" t="s">
        <v>97</v>
      </c>
      <c r="BW28">
        <v>3</v>
      </c>
      <c r="BX28">
        <v>7</v>
      </c>
      <c r="BY28">
        <v>3</v>
      </c>
      <c r="BZ28">
        <v>0</v>
      </c>
      <c r="CA28" t="s">
        <v>194</v>
      </c>
      <c r="CB28" t="s">
        <v>97</v>
      </c>
      <c r="CC28">
        <v>10</v>
      </c>
      <c r="CD28">
        <v>7</v>
      </c>
      <c r="CE28">
        <v>2</v>
      </c>
      <c r="CF28">
        <v>0</v>
      </c>
      <c r="CG28" t="s">
        <v>195</v>
      </c>
      <c r="CH28">
        <v>180</v>
      </c>
    </row>
    <row r="29" spans="1:86" x14ac:dyDescent="0.2">
      <c r="A29">
        <v>28</v>
      </c>
      <c r="B29" t="s">
        <v>180</v>
      </c>
      <c r="C29" t="s">
        <v>197</v>
      </c>
      <c r="D29" t="s">
        <v>94</v>
      </c>
      <c r="E29" t="s">
        <v>144</v>
      </c>
      <c r="F29" s="34">
        <v>1</v>
      </c>
      <c r="G29" t="s">
        <v>111</v>
      </c>
      <c r="H29" s="34">
        <v>1</v>
      </c>
      <c r="I29" t="s">
        <v>97</v>
      </c>
      <c r="J29" s="34">
        <v>0</v>
      </c>
      <c r="K29">
        <v>3</v>
      </c>
      <c r="L29">
        <f t="shared" si="0"/>
        <v>0.6</v>
      </c>
      <c r="M29" s="34">
        <v>1</v>
      </c>
      <c r="N29" t="s">
        <v>97</v>
      </c>
      <c r="O29" s="29">
        <v>0</v>
      </c>
      <c r="P29">
        <v>0</v>
      </c>
      <c r="Q29">
        <v>0</v>
      </c>
      <c r="R29">
        <v>1</v>
      </c>
      <c r="S29">
        <v>0</v>
      </c>
      <c r="T29" s="34">
        <v>0</v>
      </c>
      <c r="U29" s="29">
        <f t="shared" si="2"/>
        <v>3</v>
      </c>
      <c r="V29" t="s">
        <v>116</v>
      </c>
      <c r="W29">
        <v>2</v>
      </c>
      <c r="X29">
        <v>50</v>
      </c>
      <c r="Y29">
        <v>5</v>
      </c>
      <c r="Z29" t="s">
        <v>119</v>
      </c>
      <c r="AF29" t="s">
        <v>97</v>
      </c>
      <c r="AG29">
        <v>1000</v>
      </c>
      <c r="AH29" t="s">
        <v>99</v>
      </c>
      <c r="AI29">
        <v>3</v>
      </c>
      <c r="AJ29" t="s">
        <v>97</v>
      </c>
      <c r="AK29" s="1">
        <v>1</v>
      </c>
      <c r="AL29" s="1">
        <v>5</v>
      </c>
      <c r="AM29" s="1">
        <v>5</v>
      </c>
      <c r="AN29" s="1" t="s">
        <v>100</v>
      </c>
      <c r="AO29" t="s">
        <v>101</v>
      </c>
      <c r="AQ29" t="s">
        <v>101</v>
      </c>
      <c r="AR29" t="s">
        <v>105</v>
      </c>
      <c r="AS29" t="s">
        <v>97</v>
      </c>
      <c r="AT29" t="s">
        <v>97</v>
      </c>
      <c r="AU29">
        <v>5</v>
      </c>
      <c r="AV29" t="s">
        <v>99</v>
      </c>
      <c r="AW29" s="52" t="s">
        <v>105</v>
      </c>
      <c r="AX29" s="52" t="s">
        <v>105</v>
      </c>
      <c r="AY29">
        <v>1</v>
      </c>
      <c r="AZ29">
        <v>2</v>
      </c>
      <c r="BA29">
        <v>100</v>
      </c>
      <c r="BB29">
        <v>2</v>
      </c>
      <c r="BC29">
        <v>1</v>
      </c>
      <c r="BD29" s="2">
        <v>0</v>
      </c>
      <c r="BE29" s="32" t="s">
        <v>97</v>
      </c>
      <c r="BF29" s="32">
        <v>5</v>
      </c>
      <c r="BG29" s="32">
        <v>0</v>
      </c>
      <c r="BH29" s="32">
        <v>2</v>
      </c>
      <c r="BI29" s="32">
        <v>0</v>
      </c>
      <c r="BJ29" s="52" t="s">
        <v>105</v>
      </c>
      <c r="BK29" s="52" t="s">
        <v>105</v>
      </c>
      <c r="BL29" s="32">
        <v>1</v>
      </c>
      <c r="BM29" s="32">
        <v>3</v>
      </c>
      <c r="BN29" s="32">
        <v>2</v>
      </c>
      <c r="BO29" s="32">
        <v>1</v>
      </c>
      <c r="BP29" s="32">
        <v>1</v>
      </c>
      <c r="BQ29" s="32">
        <v>4</v>
      </c>
      <c r="BR29" s="32">
        <v>1</v>
      </c>
      <c r="BS29" s="32">
        <v>5</v>
      </c>
      <c r="BT29" s="32">
        <v>5</v>
      </c>
      <c r="BU29" t="s">
        <v>115</v>
      </c>
      <c r="BV29" t="s">
        <v>99</v>
      </c>
      <c r="BW29" t="s">
        <v>105</v>
      </c>
      <c r="BX29" t="s">
        <v>105</v>
      </c>
      <c r="BY29" t="s">
        <v>105</v>
      </c>
      <c r="BZ29" t="s">
        <v>105</v>
      </c>
      <c r="CA29" t="s">
        <v>105</v>
      </c>
      <c r="CB29" t="s">
        <v>99</v>
      </c>
      <c r="CC29" s="52" t="s">
        <v>105</v>
      </c>
      <c r="CD29" s="52" t="s">
        <v>105</v>
      </c>
      <c r="CE29" s="52" t="s">
        <v>105</v>
      </c>
      <c r="CF29" s="52" t="s">
        <v>105</v>
      </c>
      <c r="CG29" s="52" t="s">
        <v>105</v>
      </c>
      <c r="CH29">
        <v>280</v>
      </c>
    </row>
    <row r="30" spans="1:86" x14ac:dyDescent="0.2">
      <c r="A30">
        <v>29</v>
      </c>
      <c r="B30" t="s">
        <v>180</v>
      </c>
      <c r="C30" t="s">
        <v>197</v>
      </c>
      <c r="D30" t="s">
        <v>94</v>
      </c>
      <c r="E30" t="s">
        <v>95</v>
      </c>
      <c r="F30" s="34">
        <v>1</v>
      </c>
      <c r="G30" t="s">
        <v>96</v>
      </c>
      <c r="H30" s="34">
        <v>0</v>
      </c>
      <c r="I30" t="s">
        <v>97</v>
      </c>
      <c r="J30" s="34">
        <v>0</v>
      </c>
      <c r="K30">
        <v>2</v>
      </c>
      <c r="L30">
        <f t="shared" si="0"/>
        <v>2</v>
      </c>
      <c r="M30" s="34">
        <v>1</v>
      </c>
      <c r="N30" t="s">
        <v>97</v>
      </c>
      <c r="O30" s="29">
        <v>0</v>
      </c>
      <c r="P30">
        <v>0</v>
      </c>
      <c r="Q30">
        <v>1</v>
      </c>
      <c r="R30">
        <v>1</v>
      </c>
      <c r="S30">
        <v>0</v>
      </c>
      <c r="T30" s="34">
        <v>0</v>
      </c>
      <c r="U30" s="29">
        <f t="shared" si="2"/>
        <v>2</v>
      </c>
      <c r="V30" t="s">
        <v>116</v>
      </c>
      <c r="W30">
        <v>2</v>
      </c>
      <c r="X30">
        <v>47</v>
      </c>
      <c r="Y30">
        <v>1</v>
      </c>
      <c r="Z30" t="s">
        <v>119</v>
      </c>
      <c r="AF30" t="s">
        <v>97</v>
      </c>
      <c r="AG30">
        <v>1000</v>
      </c>
      <c r="AH30" t="s">
        <v>97</v>
      </c>
      <c r="AI30">
        <v>2.5</v>
      </c>
      <c r="AJ30" t="s">
        <v>97</v>
      </c>
      <c r="AK30" s="1">
        <v>3</v>
      </c>
      <c r="AL30" s="1">
        <v>5</v>
      </c>
      <c r="AM30" s="1">
        <v>5</v>
      </c>
      <c r="AN30" s="1" t="s">
        <v>100</v>
      </c>
      <c r="AO30" t="s">
        <v>101</v>
      </c>
      <c r="AQ30" t="s">
        <v>145</v>
      </c>
      <c r="AR30" t="s">
        <v>126</v>
      </c>
      <c r="AS30" t="s">
        <v>99</v>
      </c>
      <c r="AT30" t="s">
        <v>99</v>
      </c>
      <c r="AU30">
        <v>4</v>
      </c>
      <c r="AV30" t="s">
        <v>99</v>
      </c>
      <c r="AW30" s="52" t="s">
        <v>105</v>
      </c>
      <c r="AX30" s="52" t="s">
        <v>105</v>
      </c>
      <c r="AY30">
        <v>3</v>
      </c>
      <c r="AZ30">
        <v>2</v>
      </c>
      <c r="BA30">
        <v>50</v>
      </c>
      <c r="BB30">
        <v>1</v>
      </c>
      <c r="BC30">
        <v>0</v>
      </c>
      <c r="BD30" s="2">
        <v>0</v>
      </c>
      <c r="BE30" s="32" t="s">
        <v>97</v>
      </c>
      <c r="BF30" s="32">
        <v>5</v>
      </c>
      <c r="BG30" s="32">
        <v>2</v>
      </c>
      <c r="BH30" s="32">
        <v>0</v>
      </c>
      <c r="BI30" s="32">
        <v>0</v>
      </c>
      <c r="BJ30" s="32">
        <v>2010</v>
      </c>
      <c r="BK30" s="52" t="s">
        <v>198</v>
      </c>
      <c r="BL30" t="s">
        <v>105</v>
      </c>
      <c r="BM30" s="32">
        <v>5</v>
      </c>
      <c r="BN30" s="32">
        <v>3</v>
      </c>
      <c r="BO30" s="32">
        <v>3</v>
      </c>
      <c r="BP30" s="32">
        <v>2</v>
      </c>
      <c r="BQ30" t="s">
        <v>105</v>
      </c>
      <c r="BR30" t="s">
        <v>105</v>
      </c>
      <c r="BS30" t="s">
        <v>105</v>
      </c>
      <c r="BT30" t="s">
        <v>105</v>
      </c>
      <c r="BU30" t="s">
        <v>183</v>
      </c>
      <c r="BV30" t="s">
        <v>97</v>
      </c>
      <c r="BW30">
        <v>0.7</v>
      </c>
      <c r="BX30">
        <v>14</v>
      </c>
      <c r="BY30">
        <v>7</v>
      </c>
      <c r="BZ30">
        <v>0</v>
      </c>
      <c r="CA30" t="s">
        <v>151</v>
      </c>
      <c r="CB30" t="s">
        <v>99</v>
      </c>
      <c r="CC30" s="52" t="s">
        <v>105</v>
      </c>
      <c r="CD30" s="52" t="s">
        <v>105</v>
      </c>
      <c r="CE30" s="52" t="s">
        <v>105</v>
      </c>
      <c r="CF30" s="52" t="s">
        <v>105</v>
      </c>
      <c r="CG30" s="52" t="s">
        <v>105</v>
      </c>
      <c r="CH30">
        <v>280</v>
      </c>
    </row>
    <row r="31" spans="1:86" x14ac:dyDescent="0.2">
      <c r="A31">
        <v>30</v>
      </c>
      <c r="B31" t="s">
        <v>180</v>
      </c>
      <c r="C31" t="s">
        <v>199</v>
      </c>
      <c r="D31" t="s">
        <v>94</v>
      </c>
      <c r="E31" t="s">
        <v>95</v>
      </c>
      <c r="F31" s="34">
        <v>1</v>
      </c>
      <c r="G31" t="s">
        <v>96</v>
      </c>
      <c r="H31" s="34">
        <v>0</v>
      </c>
      <c r="I31" t="s">
        <v>97</v>
      </c>
      <c r="J31" s="34">
        <v>0</v>
      </c>
      <c r="K31">
        <v>3</v>
      </c>
      <c r="L31">
        <f t="shared" si="0"/>
        <v>0.6</v>
      </c>
      <c r="M31" s="34">
        <v>1</v>
      </c>
      <c r="N31" t="s">
        <v>97</v>
      </c>
      <c r="O31" s="29">
        <v>0</v>
      </c>
      <c r="P31">
        <v>1</v>
      </c>
      <c r="Q31">
        <v>2</v>
      </c>
      <c r="R31">
        <v>0</v>
      </c>
      <c r="S31">
        <v>3</v>
      </c>
      <c r="T31" s="34">
        <v>2</v>
      </c>
      <c r="U31" s="29">
        <f t="shared" si="2"/>
        <v>4</v>
      </c>
      <c r="V31" t="s">
        <v>112</v>
      </c>
      <c r="W31">
        <v>5</v>
      </c>
      <c r="X31">
        <v>25</v>
      </c>
      <c r="Y31">
        <v>5</v>
      </c>
      <c r="Z31" t="s">
        <v>119</v>
      </c>
      <c r="AF31" t="s">
        <v>97</v>
      </c>
      <c r="AG31">
        <v>1000</v>
      </c>
      <c r="AH31" t="s">
        <v>99</v>
      </c>
      <c r="AI31">
        <v>1.5</v>
      </c>
      <c r="AJ31" t="s">
        <v>97</v>
      </c>
      <c r="AK31" s="1">
        <v>1</v>
      </c>
      <c r="AL31" s="1">
        <v>2</v>
      </c>
      <c r="AM31" s="1">
        <v>5</v>
      </c>
      <c r="AN31" s="1" t="s">
        <v>132</v>
      </c>
      <c r="AO31" t="s">
        <v>200</v>
      </c>
      <c r="AP31" t="s">
        <v>201</v>
      </c>
      <c r="AQ31" t="s">
        <v>202</v>
      </c>
      <c r="AR31" t="s">
        <v>105</v>
      </c>
      <c r="AS31" t="s">
        <v>97</v>
      </c>
      <c r="AT31" t="s">
        <v>99</v>
      </c>
      <c r="AU31">
        <v>5</v>
      </c>
      <c r="AV31" t="s">
        <v>97</v>
      </c>
      <c r="AW31">
        <v>2013</v>
      </c>
      <c r="AX31" s="52" t="s">
        <v>198</v>
      </c>
      <c r="AY31" t="s">
        <v>105</v>
      </c>
      <c r="AZ31">
        <v>1</v>
      </c>
      <c r="BA31">
        <v>60</v>
      </c>
      <c r="BB31">
        <v>2</v>
      </c>
      <c r="BC31">
        <v>0</v>
      </c>
      <c r="BD31" s="2">
        <v>3</v>
      </c>
      <c r="BE31" s="32" t="s">
        <v>97</v>
      </c>
      <c r="BF31" s="32">
        <v>5</v>
      </c>
      <c r="BG31" s="32">
        <v>0</v>
      </c>
      <c r="BH31" s="32">
        <v>2</v>
      </c>
      <c r="BI31" s="32">
        <v>0</v>
      </c>
      <c r="BJ31" s="52" t="s">
        <v>105</v>
      </c>
      <c r="BK31" s="52" t="s">
        <v>105</v>
      </c>
      <c r="BL31" s="32">
        <v>5</v>
      </c>
      <c r="BM31" s="32">
        <v>5</v>
      </c>
      <c r="BN31" s="32">
        <v>2</v>
      </c>
      <c r="BO31" s="32">
        <v>3</v>
      </c>
      <c r="BP31" s="32">
        <v>1</v>
      </c>
      <c r="BQ31" s="32">
        <v>5</v>
      </c>
      <c r="BR31" s="32">
        <v>1</v>
      </c>
      <c r="BS31" s="32">
        <v>5</v>
      </c>
      <c r="BT31" s="32">
        <v>5</v>
      </c>
      <c r="BU31" t="s">
        <v>108</v>
      </c>
      <c r="BV31" t="s">
        <v>97</v>
      </c>
      <c r="BW31">
        <v>2</v>
      </c>
      <c r="BX31">
        <v>7</v>
      </c>
      <c r="BY31">
        <v>3</v>
      </c>
      <c r="BZ31">
        <v>0</v>
      </c>
      <c r="CA31" t="s">
        <v>203</v>
      </c>
      <c r="CB31" t="s">
        <v>99</v>
      </c>
      <c r="CC31" t="s">
        <v>105</v>
      </c>
      <c r="CD31" t="s">
        <v>105</v>
      </c>
      <c r="CE31" t="s">
        <v>105</v>
      </c>
      <c r="CF31" t="s">
        <v>105</v>
      </c>
      <c r="CG31" t="s">
        <v>105</v>
      </c>
      <c r="CH31">
        <v>70</v>
      </c>
    </row>
    <row r="32" spans="1:86" x14ac:dyDescent="0.2">
      <c r="A32">
        <v>31</v>
      </c>
      <c r="B32" t="s">
        <v>180</v>
      </c>
      <c r="C32" t="s">
        <v>204</v>
      </c>
      <c r="D32" t="s">
        <v>94</v>
      </c>
      <c r="E32" t="s">
        <v>95</v>
      </c>
      <c r="F32" s="34">
        <v>1</v>
      </c>
      <c r="G32" t="s">
        <v>96</v>
      </c>
      <c r="H32" s="34">
        <v>0</v>
      </c>
      <c r="I32" t="s">
        <v>97</v>
      </c>
      <c r="J32" s="34">
        <v>0</v>
      </c>
      <c r="K32">
        <v>2</v>
      </c>
      <c r="L32">
        <f t="shared" si="0"/>
        <v>0.5</v>
      </c>
      <c r="M32" s="34">
        <v>1</v>
      </c>
      <c r="N32" t="s">
        <v>97</v>
      </c>
      <c r="O32" s="29">
        <v>0</v>
      </c>
      <c r="P32">
        <v>1</v>
      </c>
      <c r="Q32">
        <v>2</v>
      </c>
      <c r="R32">
        <v>0</v>
      </c>
      <c r="S32">
        <v>0</v>
      </c>
      <c r="T32" s="34">
        <v>0</v>
      </c>
      <c r="U32" s="29">
        <f t="shared" si="2"/>
        <v>2</v>
      </c>
      <c r="V32" t="s">
        <v>116</v>
      </c>
      <c r="W32">
        <v>6</v>
      </c>
      <c r="X32">
        <v>52</v>
      </c>
      <c r="Y32">
        <v>4</v>
      </c>
      <c r="Z32" t="s">
        <v>119</v>
      </c>
      <c r="AF32" t="s">
        <v>97</v>
      </c>
      <c r="AG32">
        <v>1000</v>
      </c>
      <c r="AH32" t="s">
        <v>99</v>
      </c>
      <c r="AI32">
        <v>2</v>
      </c>
      <c r="AJ32" t="s">
        <v>97</v>
      </c>
      <c r="AK32" s="1">
        <v>5</v>
      </c>
      <c r="AL32" s="1">
        <v>4</v>
      </c>
      <c r="AM32" s="1">
        <v>5</v>
      </c>
      <c r="AN32" s="1" t="s">
        <v>100</v>
      </c>
      <c r="AO32" t="s">
        <v>101</v>
      </c>
      <c r="AQ32" t="s">
        <v>103</v>
      </c>
      <c r="AR32" t="s">
        <v>205</v>
      </c>
      <c r="AS32" t="s">
        <v>99</v>
      </c>
      <c r="AT32" t="s">
        <v>97</v>
      </c>
      <c r="AU32">
        <v>5</v>
      </c>
      <c r="AV32" t="s">
        <v>99</v>
      </c>
      <c r="AW32" s="52" t="s">
        <v>105</v>
      </c>
      <c r="AX32" s="52" t="s">
        <v>105</v>
      </c>
      <c r="AY32">
        <v>4</v>
      </c>
      <c r="AZ32">
        <v>1</v>
      </c>
      <c r="BA32">
        <v>80</v>
      </c>
      <c r="BB32">
        <v>2</v>
      </c>
      <c r="BC32">
        <v>0</v>
      </c>
      <c r="BD32" s="2">
        <v>1</v>
      </c>
      <c r="BE32" s="32" t="s">
        <v>97</v>
      </c>
      <c r="BF32" s="32">
        <v>5</v>
      </c>
      <c r="BG32" s="32">
        <v>0</v>
      </c>
      <c r="BH32" s="32">
        <v>2</v>
      </c>
      <c r="BI32" s="32">
        <v>0</v>
      </c>
      <c r="BJ32" s="52" t="s">
        <v>105</v>
      </c>
      <c r="BK32" s="52" t="s">
        <v>105</v>
      </c>
      <c r="BL32" s="32">
        <v>3</v>
      </c>
      <c r="BM32" s="32">
        <v>4</v>
      </c>
      <c r="BN32" s="32">
        <v>3</v>
      </c>
      <c r="BO32" s="32">
        <v>4</v>
      </c>
      <c r="BP32" s="32">
        <v>2</v>
      </c>
      <c r="BQ32" s="32">
        <v>4</v>
      </c>
      <c r="BR32" s="32">
        <v>4</v>
      </c>
      <c r="BS32" s="32">
        <v>5</v>
      </c>
      <c r="BT32" s="32">
        <v>5</v>
      </c>
      <c r="BU32" t="s">
        <v>108</v>
      </c>
      <c r="BV32" t="s">
        <v>97</v>
      </c>
      <c r="BW32">
        <v>1</v>
      </c>
      <c r="BX32">
        <v>7</v>
      </c>
      <c r="BY32">
        <v>3</v>
      </c>
      <c r="BZ32">
        <v>0</v>
      </c>
      <c r="CA32" t="s">
        <v>151</v>
      </c>
      <c r="CB32" t="s">
        <v>99</v>
      </c>
      <c r="CC32" t="s">
        <v>105</v>
      </c>
      <c r="CD32" t="s">
        <v>105</v>
      </c>
      <c r="CE32" t="s">
        <v>105</v>
      </c>
      <c r="CF32" t="s">
        <v>105</v>
      </c>
      <c r="CG32" t="s">
        <v>105</v>
      </c>
      <c r="CH32" t="s">
        <v>127</v>
      </c>
    </row>
    <row r="33" spans="1:86" x14ac:dyDescent="0.2">
      <c r="A33">
        <v>34</v>
      </c>
      <c r="B33" t="s">
        <v>180</v>
      </c>
      <c r="C33" t="s">
        <v>208</v>
      </c>
      <c r="D33" t="s">
        <v>110</v>
      </c>
      <c r="E33" t="s">
        <v>206</v>
      </c>
      <c r="F33" s="34">
        <v>1</v>
      </c>
      <c r="G33" t="s">
        <v>96</v>
      </c>
      <c r="H33" s="34">
        <v>0</v>
      </c>
      <c r="I33" t="s">
        <v>97</v>
      </c>
      <c r="J33" s="34">
        <v>0</v>
      </c>
      <c r="K33">
        <v>8</v>
      </c>
      <c r="L33">
        <f t="shared" si="0"/>
        <v>1.6</v>
      </c>
      <c r="M33" s="34">
        <v>1</v>
      </c>
      <c r="N33" t="s">
        <v>97</v>
      </c>
      <c r="O33" s="29">
        <v>0</v>
      </c>
      <c r="P33">
        <v>1</v>
      </c>
      <c r="Q33">
        <v>2</v>
      </c>
      <c r="R33">
        <v>2</v>
      </c>
      <c r="S33">
        <v>1</v>
      </c>
      <c r="T33" s="34">
        <v>1</v>
      </c>
      <c r="U33" s="29">
        <f t="shared" si="2"/>
        <v>3</v>
      </c>
      <c r="V33" t="s">
        <v>116</v>
      </c>
      <c r="W33">
        <v>2</v>
      </c>
      <c r="X33">
        <v>21</v>
      </c>
      <c r="Y33">
        <v>5</v>
      </c>
      <c r="Z33" t="s">
        <v>119</v>
      </c>
      <c r="AF33" t="s">
        <v>99</v>
      </c>
      <c r="AG33" t="s">
        <v>105</v>
      </c>
      <c r="AH33" t="s">
        <v>105</v>
      </c>
      <c r="AI33">
        <v>1.5</v>
      </c>
      <c r="AJ33" t="s">
        <v>97</v>
      </c>
      <c r="AK33" s="1">
        <v>3</v>
      </c>
      <c r="AL33" s="1">
        <v>3</v>
      </c>
      <c r="AM33" s="1">
        <v>5</v>
      </c>
      <c r="AN33" s="1" t="s">
        <v>100</v>
      </c>
      <c r="AO33" t="s">
        <v>101</v>
      </c>
      <c r="AQ33" t="s">
        <v>149</v>
      </c>
      <c r="AR33" t="s">
        <v>105</v>
      </c>
      <c r="AS33" t="s">
        <v>97</v>
      </c>
      <c r="AT33" t="s">
        <v>99</v>
      </c>
      <c r="AU33">
        <v>4</v>
      </c>
      <c r="AV33" t="s">
        <v>99</v>
      </c>
      <c r="AW33" s="52" t="s">
        <v>105</v>
      </c>
      <c r="AX33" s="52" t="s">
        <v>105</v>
      </c>
      <c r="AY33">
        <v>4</v>
      </c>
      <c r="AZ33">
        <v>3</v>
      </c>
      <c r="BA33">
        <v>80</v>
      </c>
      <c r="BB33">
        <v>3</v>
      </c>
      <c r="BC33">
        <v>0</v>
      </c>
      <c r="BD33" s="2">
        <v>0</v>
      </c>
      <c r="BE33" s="32" t="s">
        <v>97</v>
      </c>
      <c r="BF33" s="32">
        <v>5</v>
      </c>
      <c r="BG33" s="32">
        <v>0</v>
      </c>
      <c r="BH33" s="32">
        <v>1</v>
      </c>
      <c r="BI33" s="32">
        <v>0</v>
      </c>
      <c r="BJ33" s="52" t="s">
        <v>105</v>
      </c>
      <c r="BK33" s="52" t="s">
        <v>105</v>
      </c>
      <c r="BL33" s="32">
        <v>3</v>
      </c>
      <c r="BM33" s="32">
        <v>4</v>
      </c>
      <c r="BN33" s="32">
        <v>3</v>
      </c>
      <c r="BO33" s="32">
        <v>4</v>
      </c>
      <c r="BP33" s="32">
        <v>4</v>
      </c>
      <c r="BQ33" s="32">
        <v>3</v>
      </c>
      <c r="BR33" s="32">
        <v>2</v>
      </c>
      <c r="BS33" s="32">
        <v>4</v>
      </c>
      <c r="BT33" s="32">
        <v>4</v>
      </c>
      <c r="BU33" t="s">
        <v>108</v>
      </c>
      <c r="BV33" t="s">
        <v>99</v>
      </c>
      <c r="BW33" t="s">
        <v>105</v>
      </c>
      <c r="BX33" t="s">
        <v>105</v>
      </c>
      <c r="BY33" t="s">
        <v>105</v>
      </c>
      <c r="BZ33" t="s">
        <v>105</v>
      </c>
      <c r="CA33" t="s">
        <v>105</v>
      </c>
      <c r="CB33" t="s">
        <v>99</v>
      </c>
      <c r="CC33" t="s">
        <v>105</v>
      </c>
      <c r="CD33" t="s">
        <v>105</v>
      </c>
      <c r="CE33" t="s">
        <v>105</v>
      </c>
      <c r="CF33" t="s">
        <v>105</v>
      </c>
      <c r="CG33" t="s">
        <v>105</v>
      </c>
      <c r="CH33">
        <v>70</v>
      </c>
    </row>
    <row r="34" spans="1:86" x14ac:dyDescent="0.2">
      <c r="A34">
        <v>35</v>
      </c>
      <c r="B34" t="s">
        <v>180</v>
      </c>
      <c r="C34" t="s">
        <v>204</v>
      </c>
      <c r="D34" t="s">
        <v>94</v>
      </c>
      <c r="E34" t="s">
        <v>95</v>
      </c>
      <c r="F34" s="34">
        <v>1</v>
      </c>
      <c r="G34" t="s">
        <v>96</v>
      </c>
      <c r="H34" s="34">
        <v>0</v>
      </c>
      <c r="I34" t="s">
        <v>97</v>
      </c>
      <c r="J34" s="34">
        <v>0</v>
      </c>
      <c r="K34">
        <v>2</v>
      </c>
      <c r="L34">
        <f t="shared" si="0"/>
        <v>0.66666666666666663</v>
      </c>
      <c r="M34" s="34">
        <v>1</v>
      </c>
      <c r="N34" t="s">
        <v>97</v>
      </c>
      <c r="O34" s="29">
        <v>0</v>
      </c>
      <c r="P34">
        <v>0</v>
      </c>
      <c r="Q34">
        <v>0</v>
      </c>
      <c r="R34">
        <v>0</v>
      </c>
      <c r="S34">
        <v>1</v>
      </c>
      <c r="T34" s="34">
        <v>1</v>
      </c>
      <c r="U34" s="29">
        <f t="shared" si="2"/>
        <v>3</v>
      </c>
      <c r="V34" t="s">
        <v>116</v>
      </c>
      <c r="W34">
        <v>5</v>
      </c>
      <c r="X34">
        <v>80</v>
      </c>
      <c r="Y34">
        <v>3</v>
      </c>
      <c r="Z34" t="s">
        <v>119</v>
      </c>
      <c r="AF34" t="s">
        <v>97</v>
      </c>
      <c r="AG34">
        <v>1000</v>
      </c>
      <c r="AH34" t="s">
        <v>99</v>
      </c>
      <c r="AI34">
        <v>1</v>
      </c>
      <c r="AJ34" t="s">
        <v>97</v>
      </c>
      <c r="AK34" s="1">
        <v>3</v>
      </c>
      <c r="AL34" s="1">
        <v>4</v>
      </c>
      <c r="AM34" s="1">
        <v>5</v>
      </c>
      <c r="AN34" s="1" t="s">
        <v>132</v>
      </c>
      <c r="AO34" t="s">
        <v>101</v>
      </c>
      <c r="AQ34" t="s">
        <v>103</v>
      </c>
      <c r="AR34" t="s">
        <v>209</v>
      </c>
      <c r="AS34" t="s">
        <v>99</v>
      </c>
      <c r="AT34" t="s">
        <v>97</v>
      </c>
      <c r="AU34">
        <v>5</v>
      </c>
      <c r="AV34" t="s">
        <v>99</v>
      </c>
      <c r="AW34" s="52" t="s">
        <v>105</v>
      </c>
      <c r="AX34" s="52" t="s">
        <v>105</v>
      </c>
      <c r="AY34">
        <v>3</v>
      </c>
      <c r="AZ34">
        <v>3</v>
      </c>
      <c r="BA34">
        <v>40</v>
      </c>
      <c r="BB34">
        <v>3</v>
      </c>
      <c r="BC34">
        <v>1</v>
      </c>
      <c r="BD34" s="2">
        <v>0</v>
      </c>
      <c r="BE34" s="32" t="s">
        <v>97</v>
      </c>
      <c r="BF34" s="32">
        <v>5</v>
      </c>
      <c r="BG34" s="32">
        <v>0</v>
      </c>
      <c r="BH34" s="32">
        <v>3</v>
      </c>
      <c r="BI34" s="32">
        <v>0</v>
      </c>
      <c r="BJ34" s="52" t="s">
        <v>105</v>
      </c>
      <c r="BK34" s="52" t="s">
        <v>105</v>
      </c>
      <c r="BL34" s="32">
        <v>3</v>
      </c>
      <c r="BM34" s="32">
        <v>5</v>
      </c>
      <c r="BN34" s="32">
        <v>3</v>
      </c>
      <c r="BO34" s="32">
        <v>4</v>
      </c>
      <c r="BP34" s="32">
        <v>2</v>
      </c>
      <c r="BQ34" s="32">
        <v>5</v>
      </c>
      <c r="BR34" s="32">
        <v>5</v>
      </c>
      <c r="BS34" s="32">
        <v>5</v>
      </c>
      <c r="BT34" s="32">
        <v>5</v>
      </c>
      <c r="BU34" t="s">
        <v>183</v>
      </c>
      <c r="BV34" t="s">
        <v>97</v>
      </c>
      <c r="BW34">
        <v>1.5</v>
      </c>
      <c r="BX34">
        <v>3</v>
      </c>
      <c r="BY34">
        <v>2</v>
      </c>
      <c r="BZ34">
        <v>0</v>
      </c>
      <c r="CA34" t="s">
        <v>188</v>
      </c>
      <c r="CB34" t="s">
        <v>97</v>
      </c>
      <c r="CC34">
        <v>50</v>
      </c>
      <c r="CD34">
        <v>1</v>
      </c>
      <c r="CE34">
        <v>1</v>
      </c>
      <c r="CF34">
        <v>0</v>
      </c>
      <c r="CG34" t="s">
        <v>188</v>
      </c>
      <c r="CH34">
        <v>70</v>
      </c>
    </row>
    <row r="35" spans="1:86" x14ac:dyDescent="0.2">
      <c r="A35">
        <v>36</v>
      </c>
      <c r="B35" t="s">
        <v>92</v>
      </c>
      <c r="C35" t="s">
        <v>210</v>
      </c>
      <c r="D35" t="s">
        <v>94</v>
      </c>
      <c r="E35" t="s">
        <v>95</v>
      </c>
      <c r="F35" s="34">
        <v>1</v>
      </c>
      <c r="G35" t="s">
        <v>96</v>
      </c>
      <c r="H35" s="34">
        <v>0</v>
      </c>
      <c r="I35" t="s">
        <v>97</v>
      </c>
      <c r="J35" s="34">
        <v>0</v>
      </c>
      <c r="K35">
        <v>3</v>
      </c>
      <c r="L35">
        <f t="shared" si="0"/>
        <v>0.6</v>
      </c>
      <c r="M35" s="34">
        <v>1</v>
      </c>
      <c r="N35" t="s">
        <v>97</v>
      </c>
      <c r="O35" s="29">
        <v>0</v>
      </c>
      <c r="P35">
        <v>1</v>
      </c>
      <c r="Q35">
        <v>0</v>
      </c>
      <c r="R35">
        <v>2</v>
      </c>
      <c r="S35">
        <v>2</v>
      </c>
      <c r="T35" s="34">
        <v>2</v>
      </c>
      <c r="U35" s="29">
        <f t="shared" si="2"/>
        <v>4</v>
      </c>
      <c r="V35" t="s">
        <v>112</v>
      </c>
      <c r="W35">
        <v>3</v>
      </c>
      <c r="X35">
        <v>42</v>
      </c>
      <c r="Y35">
        <v>5</v>
      </c>
      <c r="Z35" t="s">
        <v>119</v>
      </c>
      <c r="AF35" t="s">
        <v>97</v>
      </c>
      <c r="AG35">
        <v>3000</v>
      </c>
      <c r="AH35" t="s">
        <v>99</v>
      </c>
      <c r="AI35">
        <v>1</v>
      </c>
      <c r="AJ35" t="s">
        <v>97</v>
      </c>
      <c r="AK35" s="1">
        <v>2</v>
      </c>
      <c r="AL35" s="1">
        <v>5</v>
      </c>
      <c r="AM35" s="1">
        <v>5</v>
      </c>
      <c r="AN35" s="1" t="s">
        <v>130</v>
      </c>
      <c r="AO35" t="s">
        <v>101</v>
      </c>
      <c r="AQ35" t="s">
        <v>145</v>
      </c>
      <c r="AR35" t="s">
        <v>126</v>
      </c>
      <c r="AS35" t="s">
        <v>99</v>
      </c>
      <c r="AT35" t="s">
        <v>105</v>
      </c>
      <c r="AU35" t="s">
        <v>105</v>
      </c>
      <c r="AV35" t="s">
        <v>99</v>
      </c>
      <c r="AW35" s="52" t="s">
        <v>105</v>
      </c>
      <c r="AX35" s="52" t="s">
        <v>105</v>
      </c>
      <c r="AY35">
        <v>1</v>
      </c>
      <c r="AZ35">
        <v>0</v>
      </c>
      <c r="BA35">
        <v>0</v>
      </c>
      <c r="BB35">
        <v>0</v>
      </c>
      <c r="BC35">
        <v>0</v>
      </c>
      <c r="BD35" s="2">
        <v>0</v>
      </c>
      <c r="BE35" s="32" t="s">
        <v>97</v>
      </c>
      <c r="BF35" s="54"/>
      <c r="BG35" s="32">
        <v>0</v>
      </c>
      <c r="BH35" s="32">
        <v>3</v>
      </c>
      <c r="BI35" s="32">
        <v>0</v>
      </c>
      <c r="BJ35" s="52" t="s">
        <v>105</v>
      </c>
      <c r="BK35" s="52" t="s">
        <v>105</v>
      </c>
      <c r="BL35" s="32">
        <v>1</v>
      </c>
      <c r="BM35" s="32">
        <v>1</v>
      </c>
      <c r="BN35" s="32">
        <v>2</v>
      </c>
      <c r="BO35" s="32">
        <v>1</v>
      </c>
      <c r="BP35" s="32">
        <v>2</v>
      </c>
      <c r="BQ35" s="32">
        <v>1</v>
      </c>
      <c r="BR35" s="32">
        <v>1</v>
      </c>
      <c r="BS35" s="32">
        <v>1</v>
      </c>
      <c r="BT35">
        <v>1</v>
      </c>
      <c r="BU35" t="s">
        <v>108</v>
      </c>
      <c r="BV35" t="s">
        <v>99</v>
      </c>
      <c r="BW35" t="s">
        <v>105</v>
      </c>
      <c r="BX35" t="s">
        <v>105</v>
      </c>
      <c r="BY35" t="s">
        <v>105</v>
      </c>
      <c r="BZ35" t="s">
        <v>105</v>
      </c>
      <c r="CA35" t="s">
        <v>105</v>
      </c>
      <c r="CB35" t="s">
        <v>99</v>
      </c>
      <c r="CC35" t="s">
        <v>105</v>
      </c>
      <c r="CD35" t="s">
        <v>105</v>
      </c>
      <c r="CE35" t="s">
        <v>105</v>
      </c>
      <c r="CF35" t="s">
        <v>105</v>
      </c>
      <c r="CG35" t="s">
        <v>105</v>
      </c>
      <c r="CH35" t="s">
        <v>146</v>
      </c>
    </row>
    <row r="36" spans="1:86" x14ac:dyDescent="0.2">
      <c r="A36">
        <v>37</v>
      </c>
      <c r="B36" t="s">
        <v>92</v>
      </c>
      <c r="C36" t="s">
        <v>210</v>
      </c>
      <c r="D36" t="s">
        <v>110</v>
      </c>
      <c r="E36" t="s">
        <v>131</v>
      </c>
      <c r="F36" s="34">
        <v>1</v>
      </c>
      <c r="G36" t="s">
        <v>96</v>
      </c>
      <c r="H36" s="34">
        <v>0</v>
      </c>
      <c r="I36" t="s">
        <v>97</v>
      </c>
      <c r="J36" s="34">
        <v>0</v>
      </c>
      <c r="K36">
        <v>2</v>
      </c>
      <c r="L36">
        <f t="shared" ref="L36:L67" si="3">K36/Y36</f>
        <v>0.5</v>
      </c>
      <c r="M36" s="34">
        <v>1</v>
      </c>
      <c r="N36" t="s">
        <v>97</v>
      </c>
      <c r="O36" s="29">
        <v>0</v>
      </c>
      <c r="P36">
        <v>0</v>
      </c>
      <c r="Q36">
        <v>0</v>
      </c>
      <c r="R36">
        <v>1</v>
      </c>
      <c r="S36">
        <v>0</v>
      </c>
      <c r="T36" s="34">
        <v>0</v>
      </c>
      <c r="U36" s="29">
        <f t="shared" si="2"/>
        <v>2</v>
      </c>
      <c r="V36" t="s">
        <v>116</v>
      </c>
      <c r="W36">
        <v>6</v>
      </c>
      <c r="X36">
        <v>26</v>
      </c>
      <c r="Y36">
        <v>4</v>
      </c>
      <c r="Z36" t="s">
        <v>119</v>
      </c>
      <c r="AF36" t="s">
        <v>97</v>
      </c>
      <c r="AG36">
        <v>4500</v>
      </c>
      <c r="AH36">
        <v>4</v>
      </c>
      <c r="AI36">
        <v>1</v>
      </c>
      <c r="AJ36" t="s">
        <v>97</v>
      </c>
      <c r="AK36" s="1">
        <v>2</v>
      </c>
      <c r="AL36" s="1">
        <v>4</v>
      </c>
      <c r="AM36" s="1">
        <v>4</v>
      </c>
      <c r="AN36" s="1" t="s">
        <v>132</v>
      </c>
      <c r="AO36" t="s">
        <v>101</v>
      </c>
      <c r="AQ36" t="s">
        <v>101</v>
      </c>
      <c r="AR36" t="s">
        <v>105</v>
      </c>
      <c r="AS36" t="s">
        <v>97</v>
      </c>
      <c r="AT36" t="s">
        <v>105</v>
      </c>
      <c r="AU36" t="s">
        <v>105</v>
      </c>
      <c r="AV36" s="53"/>
      <c r="AW36" s="53"/>
      <c r="AX36" s="53"/>
      <c r="AY36" s="53"/>
      <c r="AZ36">
        <v>1</v>
      </c>
      <c r="BA36">
        <v>15</v>
      </c>
      <c r="BB36">
        <v>1</v>
      </c>
      <c r="BC36">
        <v>0</v>
      </c>
      <c r="BD36" s="2">
        <v>0</v>
      </c>
      <c r="BE36" s="32" t="s">
        <v>97</v>
      </c>
      <c r="BF36" s="54"/>
      <c r="BG36" s="32">
        <v>1</v>
      </c>
      <c r="BH36" s="32">
        <v>1</v>
      </c>
      <c r="BI36" s="32">
        <v>0</v>
      </c>
      <c r="BJ36" s="52">
        <v>2014</v>
      </c>
      <c r="BK36" s="52" t="s">
        <v>198</v>
      </c>
      <c r="BL36" t="s">
        <v>105</v>
      </c>
      <c r="BM36" s="32">
        <v>5</v>
      </c>
      <c r="BN36" s="32">
        <v>3</v>
      </c>
      <c r="BO36" s="32">
        <v>4</v>
      </c>
      <c r="BP36" s="32">
        <v>3</v>
      </c>
      <c r="BQ36" s="32">
        <v>5</v>
      </c>
      <c r="BR36" s="32">
        <v>5</v>
      </c>
      <c r="BS36" s="32">
        <v>5</v>
      </c>
      <c r="BT36" s="32">
        <v>5</v>
      </c>
      <c r="BU36" t="s">
        <v>108</v>
      </c>
      <c r="BV36" t="s">
        <v>99</v>
      </c>
      <c r="BW36" t="s">
        <v>105</v>
      </c>
      <c r="BX36" t="s">
        <v>105</v>
      </c>
      <c r="BY36" t="s">
        <v>105</v>
      </c>
      <c r="BZ36" t="s">
        <v>105</v>
      </c>
      <c r="CA36" t="s">
        <v>105</v>
      </c>
      <c r="CB36" t="s">
        <v>99</v>
      </c>
      <c r="CC36" t="s">
        <v>105</v>
      </c>
      <c r="CD36" t="s">
        <v>105</v>
      </c>
      <c r="CE36" t="s">
        <v>105</v>
      </c>
      <c r="CF36" t="s">
        <v>105</v>
      </c>
      <c r="CG36" t="s">
        <v>105</v>
      </c>
      <c r="CH36" t="s">
        <v>146</v>
      </c>
    </row>
    <row r="37" spans="1:86" x14ac:dyDescent="0.2">
      <c r="A37">
        <v>38</v>
      </c>
      <c r="B37" t="s">
        <v>92</v>
      </c>
      <c r="C37" t="s">
        <v>210</v>
      </c>
      <c r="D37" t="s">
        <v>110</v>
      </c>
      <c r="E37" t="s">
        <v>131</v>
      </c>
      <c r="F37" s="34">
        <v>1</v>
      </c>
      <c r="G37" t="s">
        <v>111</v>
      </c>
      <c r="H37" s="34">
        <v>1</v>
      </c>
      <c r="I37" t="s">
        <v>97</v>
      </c>
      <c r="J37" s="34">
        <v>0</v>
      </c>
      <c r="K37">
        <v>3</v>
      </c>
      <c r="L37">
        <f t="shared" si="3"/>
        <v>0.6</v>
      </c>
      <c r="M37" s="34">
        <v>1</v>
      </c>
      <c r="N37" t="s">
        <v>97</v>
      </c>
      <c r="O37" s="29">
        <v>0</v>
      </c>
      <c r="P37">
        <v>0</v>
      </c>
      <c r="Q37">
        <v>0</v>
      </c>
      <c r="R37">
        <v>2</v>
      </c>
      <c r="S37">
        <v>0</v>
      </c>
      <c r="T37" s="34">
        <v>0</v>
      </c>
      <c r="U37" s="29">
        <f t="shared" si="2"/>
        <v>3</v>
      </c>
      <c r="V37" t="s">
        <v>116</v>
      </c>
      <c r="W37">
        <v>6</v>
      </c>
      <c r="X37">
        <v>27</v>
      </c>
      <c r="Y37">
        <v>5</v>
      </c>
      <c r="Z37" t="s">
        <v>119</v>
      </c>
      <c r="AF37" t="s">
        <v>97</v>
      </c>
      <c r="AG37">
        <v>500</v>
      </c>
      <c r="AH37" s="53"/>
      <c r="AI37">
        <v>1</v>
      </c>
      <c r="AJ37" t="s">
        <v>97</v>
      </c>
      <c r="AK37" s="53"/>
      <c r="AL37" s="53"/>
      <c r="AM37" s="53"/>
      <c r="AN37" s="1" t="s">
        <v>100</v>
      </c>
      <c r="AO37" t="s">
        <v>101</v>
      </c>
      <c r="AQ37" t="s">
        <v>101</v>
      </c>
      <c r="AR37" t="s">
        <v>105</v>
      </c>
      <c r="AS37" t="s">
        <v>97</v>
      </c>
      <c r="AT37" s="53"/>
      <c r="AU37" s="53"/>
      <c r="AV37" s="53"/>
      <c r="AW37" s="53"/>
      <c r="AX37" s="53"/>
      <c r="AY37" s="53"/>
      <c r="AZ37">
        <v>2</v>
      </c>
      <c r="BA37">
        <v>50</v>
      </c>
      <c r="BB37">
        <v>1</v>
      </c>
      <c r="BC37">
        <v>0</v>
      </c>
      <c r="BD37" s="2">
        <v>0</v>
      </c>
      <c r="BE37" s="32" t="s">
        <v>97</v>
      </c>
      <c r="BF37" s="54"/>
      <c r="BG37" s="32">
        <v>0</v>
      </c>
      <c r="BH37" s="32">
        <v>3</v>
      </c>
      <c r="BI37" s="32">
        <v>0</v>
      </c>
      <c r="BJ37" s="52" t="s">
        <v>105</v>
      </c>
      <c r="BK37" s="52" t="s">
        <v>105</v>
      </c>
      <c r="BL37" s="32">
        <v>2</v>
      </c>
      <c r="BM37" s="32">
        <v>4</v>
      </c>
      <c r="BN37" s="32">
        <v>3</v>
      </c>
      <c r="BO37" s="32">
        <v>4</v>
      </c>
      <c r="BP37" s="32">
        <v>3</v>
      </c>
      <c r="BQ37" s="32">
        <v>2</v>
      </c>
      <c r="BR37" s="32">
        <v>2</v>
      </c>
      <c r="BS37" s="32">
        <v>2</v>
      </c>
      <c r="BT37" s="32">
        <v>2</v>
      </c>
      <c r="BU37" t="s">
        <v>108</v>
      </c>
      <c r="BV37" t="s">
        <v>97</v>
      </c>
      <c r="BW37">
        <v>5</v>
      </c>
      <c r="BX37">
        <v>14</v>
      </c>
      <c r="BY37">
        <v>7</v>
      </c>
      <c r="BZ37">
        <v>0</v>
      </c>
      <c r="CA37" t="s">
        <v>151</v>
      </c>
      <c r="CB37" t="s">
        <v>99</v>
      </c>
      <c r="CC37" t="s">
        <v>105</v>
      </c>
      <c r="CD37" t="s">
        <v>105</v>
      </c>
      <c r="CE37" t="s">
        <v>105</v>
      </c>
      <c r="CF37" t="s">
        <v>105</v>
      </c>
      <c r="CG37" t="s">
        <v>105</v>
      </c>
      <c r="CH37" t="s">
        <v>146</v>
      </c>
    </row>
    <row r="38" spans="1:86" x14ac:dyDescent="0.2">
      <c r="A38">
        <v>39</v>
      </c>
      <c r="B38" t="s">
        <v>92</v>
      </c>
      <c r="C38" t="s">
        <v>210</v>
      </c>
      <c r="D38" t="s">
        <v>110</v>
      </c>
      <c r="E38" t="s">
        <v>95</v>
      </c>
      <c r="F38" s="34">
        <v>1</v>
      </c>
      <c r="G38" t="s">
        <v>135</v>
      </c>
      <c r="H38" s="34">
        <v>-1</v>
      </c>
      <c r="I38" t="s">
        <v>97</v>
      </c>
      <c r="J38" s="34">
        <v>0</v>
      </c>
      <c r="K38">
        <v>3</v>
      </c>
      <c r="L38">
        <f t="shared" si="3"/>
        <v>0.27272727272727271</v>
      </c>
      <c r="M38" s="34">
        <v>0</v>
      </c>
      <c r="N38" t="s">
        <v>97</v>
      </c>
      <c r="O38" s="29">
        <v>0</v>
      </c>
      <c r="P38">
        <v>2</v>
      </c>
      <c r="Q38">
        <v>1</v>
      </c>
      <c r="R38">
        <v>2</v>
      </c>
      <c r="S38">
        <v>0</v>
      </c>
      <c r="T38" s="34">
        <v>1</v>
      </c>
      <c r="U38" s="29">
        <f t="shared" si="2"/>
        <v>1</v>
      </c>
      <c r="V38" t="s">
        <v>136</v>
      </c>
      <c r="W38">
        <v>6</v>
      </c>
      <c r="X38">
        <v>42</v>
      </c>
      <c r="Y38">
        <v>11</v>
      </c>
      <c r="Z38" s="52" t="s">
        <v>119</v>
      </c>
      <c r="AF38" t="s">
        <v>97</v>
      </c>
      <c r="AG38">
        <v>1000</v>
      </c>
      <c r="AH38" s="53"/>
      <c r="AJ38" t="s">
        <v>97</v>
      </c>
      <c r="AK38" s="53"/>
      <c r="AL38" s="53"/>
      <c r="AM38" s="53"/>
      <c r="AN38" s="1" t="s">
        <v>100</v>
      </c>
      <c r="AO38" t="s">
        <v>101</v>
      </c>
      <c r="AQ38" t="s">
        <v>101</v>
      </c>
      <c r="AR38" t="s">
        <v>105</v>
      </c>
      <c r="AS38" t="s">
        <v>99</v>
      </c>
      <c r="AT38" t="s">
        <v>105</v>
      </c>
      <c r="AU38" t="s">
        <v>105</v>
      </c>
      <c r="AV38" t="s">
        <v>99</v>
      </c>
      <c r="AW38" s="52" t="s">
        <v>105</v>
      </c>
      <c r="AX38" s="52" t="s">
        <v>105</v>
      </c>
      <c r="AY38">
        <v>1</v>
      </c>
      <c r="AZ38">
        <v>2</v>
      </c>
      <c r="BA38">
        <v>70</v>
      </c>
      <c r="BB38">
        <v>1</v>
      </c>
      <c r="BC38">
        <v>0</v>
      </c>
      <c r="BD38" s="2">
        <v>0</v>
      </c>
      <c r="BE38" s="32" t="s">
        <v>97</v>
      </c>
      <c r="BF38" s="54"/>
      <c r="BG38" s="32">
        <v>1</v>
      </c>
      <c r="BH38" s="32">
        <v>1</v>
      </c>
      <c r="BI38" s="32">
        <v>0</v>
      </c>
      <c r="BJ38" s="32">
        <v>2013</v>
      </c>
      <c r="BK38" s="52" t="s">
        <v>212</v>
      </c>
      <c r="BL38" s="32">
        <v>4</v>
      </c>
      <c r="BM38" s="32">
        <v>2</v>
      </c>
      <c r="BN38" s="32">
        <v>3</v>
      </c>
      <c r="BO38" s="32">
        <v>2</v>
      </c>
      <c r="BP38" s="32">
        <v>3</v>
      </c>
      <c r="BQ38" s="32">
        <v>4</v>
      </c>
      <c r="BR38" s="32">
        <v>4</v>
      </c>
      <c r="BS38" s="32">
        <v>5</v>
      </c>
      <c r="BT38" s="32">
        <v>5</v>
      </c>
      <c r="BU38" t="s">
        <v>108</v>
      </c>
      <c r="BV38" t="s">
        <v>99</v>
      </c>
      <c r="BW38" t="s">
        <v>105</v>
      </c>
      <c r="BX38" t="s">
        <v>105</v>
      </c>
      <c r="BY38" t="s">
        <v>105</v>
      </c>
      <c r="BZ38" t="s">
        <v>105</v>
      </c>
      <c r="CA38" t="s">
        <v>105</v>
      </c>
      <c r="CB38" t="s">
        <v>99</v>
      </c>
      <c r="CC38" t="s">
        <v>105</v>
      </c>
      <c r="CD38" t="s">
        <v>105</v>
      </c>
      <c r="CE38" t="s">
        <v>105</v>
      </c>
      <c r="CF38" t="s">
        <v>105</v>
      </c>
      <c r="CG38" t="s">
        <v>105</v>
      </c>
      <c r="CH38" t="s">
        <v>127</v>
      </c>
    </row>
    <row r="39" spans="1:86" x14ac:dyDescent="0.2">
      <c r="A39">
        <v>40</v>
      </c>
      <c r="B39" t="s">
        <v>92</v>
      </c>
      <c r="C39" t="s">
        <v>210</v>
      </c>
      <c r="D39" t="s">
        <v>110</v>
      </c>
      <c r="E39" t="s">
        <v>95</v>
      </c>
      <c r="F39" s="34">
        <v>1</v>
      </c>
      <c r="G39" t="s">
        <v>96</v>
      </c>
      <c r="H39" s="34">
        <v>0</v>
      </c>
      <c r="I39" t="s">
        <v>97</v>
      </c>
      <c r="J39" s="34">
        <v>0</v>
      </c>
      <c r="K39">
        <v>2</v>
      </c>
      <c r="L39">
        <f t="shared" si="3"/>
        <v>0.5</v>
      </c>
      <c r="M39" s="34">
        <v>1</v>
      </c>
      <c r="N39" t="s">
        <v>97</v>
      </c>
      <c r="O39" s="29">
        <v>0</v>
      </c>
      <c r="P39">
        <v>0</v>
      </c>
      <c r="Q39">
        <v>1</v>
      </c>
      <c r="R39">
        <v>0</v>
      </c>
      <c r="S39">
        <v>0</v>
      </c>
      <c r="T39" s="34">
        <v>0</v>
      </c>
      <c r="U39" s="29">
        <f t="shared" si="2"/>
        <v>2</v>
      </c>
      <c r="V39" t="s">
        <v>116</v>
      </c>
      <c r="W39">
        <v>5</v>
      </c>
      <c r="X39">
        <v>21</v>
      </c>
      <c r="Y39">
        <v>4</v>
      </c>
      <c r="Z39" t="s">
        <v>119</v>
      </c>
      <c r="AF39" t="s">
        <v>97</v>
      </c>
      <c r="AG39">
        <v>500</v>
      </c>
      <c r="AH39" t="s">
        <v>99</v>
      </c>
      <c r="AI39">
        <v>1</v>
      </c>
      <c r="AJ39" t="s">
        <v>97</v>
      </c>
      <c r="AK39" s="1">
        <v>1</v>
      </c>
      <c r="AL39" s="1">
        <v>5</v>
      </c>
      <c r="AM39" s="1">
        <v>5</v>
      </c>
      <c r="AN39" s="1" t="s">
        <v>100</v>
      </c>
      <c r="AO39" t="s">
        <v>101</v>
      </c>
      <c r="AQ39" t="s">
        <v>213</v>
      </c>
      <c r="AR39" t="s">
        <v>126</v>
      </c>
      <c r="AS39" t="s">
        <v>99</v>
      </c>
      <c r="AT39" t="s">
        <v>105</v>
      </c>
      <c r="AU39" t="s">
        <v>105</v>
      </c>
      <c r="AV39" t="s">
        <v>99</v>
      </c>
      <c r="AW39" s="52" t="s">
        <v>105</v>
      </c>
      <c r="AX39" s="52" t="s">
        <v>105</v>
      </c>
      <c r="AY39">
        <v>1</v>
      </c>
      <c r="AZ39">
        <v>2</v>
      </c>
      <c r="BA39">
        <v>70</v>
      </c>
      <c r="BB39">
        <v>1</v>
      </c>
      <c r="BC39">
        <v>0</v>
      </c>
      <c r="BD39" s="2">
        <v>0</v>
      </c>
      <c r="BE39" s="32" t="s">
        <v>97</v>
      </c>
      <c r="BF39" s="54"/>
      <c r="BG39" s="32">
        <v>1</v>
      </c>
      <c r="BH39" s="17">
        <v>1</v>
      </c>
      <c r="BI39" s="32">
        <v>0</v>
      </c>
      <c r="BJ39" s="32">
        <v>2013</v>
      </c>
      <c r="BK39" s="52" t="s">
        <v>133</v>
      </c>
      <c r="BL39" s="32">
        <v>5</v>
      </c>
      <c r="BM39" s="32">
        <v>2</v>
      </c>
      <c r="BN39" s="32">
        <v>3</v>
      </c>
      <c r="BO39" s="32">
        <v>2</v>
      </c>
      <c r="BP39" s="32">
        <v>3</v>
      </c>
      <c r="BQ39" s="32">
        <v>4</v>
      </c>
      <c r="BR39" s="32">
        <v>5</v>
      </c>
      <c r="BS39" s="32">
        <v>5</v>
      </c>
      <c r="BT39" s="32">
        <v>4</v>
      </c>
      <c r="BU39" t="s">
        <v>115</v>
      </c>
      <c r="BV39" t="s">
        <v>99</v>
      </c>
      <c r="BW39" t="s">
        <v>105</v>
      </c>
      <c r="BX39" t="s">
        <v>105</v>
      </c>
      <c r="BY39" t="s">
        <v>105</v>
      </c>
      <c r="BZ39" t="s">
        <v>105</v>
      </c>
      <c r="CA39" t="s">
        <v>105</v>
      </c>
      <c r="CB39" t="s">
        <v>99</v>
      </c>
      <c r="CC39" t="s">
        <v>105</v>
      </c>
      <c r="CD39" t="s">
        <v>105</v>
      </c>
      <c r="CE39" t="s">
        <v>105</v>
      </c>
      <c r="CF39" t="s">
        <v>105</v>
      </c>
      <c r="CG39" t="s">
        <v>105</v>
      </c>
      <c r="CH39" t="s">
        <v>146</v>
      </c>
    </row>
    <row r="40" spans="1:86" x14ac:dyDescent="0.2">
      <c r="A40">
        <v>41</v>
      </c>
      <c r="B40" t="s">
        <v>92</v>
      </c>
      <c r="C40" t="s">
        <v>214</v>
      </c>
      <c r="D40" t="s">
        <v>94</v>
      </c>
      <c r="E40" t="s">
        <v>95</v>
      </c>
      <c r="F40" s="34">
        <v>1</v>
      </c>
      <c r="G40" t="s">
        <v>96</v>
      </c>
      <c r="H40" s="34">
        <v>0</v>
      </c>
      <c r="I40" t="s">
        <v>97</v>
      </c>
      <c r="J40" s="34">
        <v>0</v>
      </c>
      <c r="K40">
        <v>3</v>
      </c>
      <c r="L40">
        <f t="shared" si="3"/>
        <v>0.75</v>
      </c>
      <c r="M40" s="34">
        <v>1</v>
      </c>
      <c r="N40" t="s">
        <v>97</v>
      </c>
      <c r="O40" s="29">
        <v>0</v>
      </c>
      <c r="P40">
        <v>0</v>
      </c>
      <c r="Q40">
        <v>0</v>
      </c>
      <c r="R40">
        <v>2</v>
      </c>
      <c r="S40">
        <v>0</v>
      </c>
      <c r="T40" s="34">
        <v>0</v>
      </c>
      <c r="U40" s="29">
        <f t="shared" si="2"/>
        <v>2</v>
      </c>
      <c r="V40" t="s">
        <v>116</v>
      </c>
      <c r="W40">
        <v>6</v>
      </c>
      <c r="X40">
        <v>26</v>
      </c>
      <c r="Y40">
        <v>4</v>
      </c>
      <c r="Z40" t="s">
        <v>119</v>
      </c>
      <c r="AF40" t="s">
        <v>97</v>
      </c>
      <c r="AG40">
        <v>1000</v>
      </c>
      <c r="AH40" t="s">
        <v>99</v>
      </c>
      <c r="AI40">
        <v>4.5</v>
      </c>
      <c r="AJ40" t="s">
        <v>97</v>
      </c>
      <c r="AK40" s="1">
        <v>5</v>
      </c>
      <c r="AL40" s="1">
        <v>2</v>
      </c>
      <c r="AM40" s="1">
        <v>4</v>
      </c>
      <c r="AN40" s="1" t="s">
        <v>130</v>
      </c>
      <c r="AO40" t="s">
        <v>101</v>
      </c>
      <c r="AQ40" t="s">
        <v>101</v>
      </c>
      <c r="AR40" t="s">
        <v>105</v>
      </c>
      <c r="AS40" t="s">
        <v>97</v>
      </c>
      <c r="AT40" t="s">
        <v>105</v>
      </c>
      <c r="AU40" t="s">
        <v>105</v>
      </c>
      <c r="AV40" t="s">
        <v>99</v>
      </c>
      <c r="AW40" s="52" t="s">
        <v>105</v>
      </c>
      <c r="AX40" s="52" t="s">
        <v>105</v>
      </c>
      <c r="AY40">
        <v>1</v>
      </c>
      <c r="AZ40">
        <v>2</v>
      </c>
      <c r="BA40">
        <v>60</v>
      </c>
      <c r="BB40">
        <v>1</v>
      </c>
      <c r="BC40">
        <v>0</v>
      </c>
      <c r="BD40" s="2">
        <v>0</v>
      </c>
      <c r="BE40" s="32" t="s">
        <v>99</v>
      </c>
      <c r="BF40" s="54"/>
      <c r="BG40" s="32">
        <v>2</v>
      </c>
      <c r="BH40" s="32">
        <v>2</v>
      </c>
      <c r="BI40" s="32">
        <v>0</v>
      </c>
      <c r="BJ40" s="52">
        <v>2013</v>
      </c>
      <c r="BK40" s="52" t="s">
        <v>133</v>
      </c>
      <c r="BL40" s="32">
        <v>3</v>
      </c>
      <c r="BM40" s="32">
        <v>5</v>
      </c>
      <c r="BN40" s="32">
        <v>3</v>
      </c>
      <c r="BO40" s="32">
        <v>4</v>
      </c>
      <c r="BP40" s="32">
        <v>3</v>
      </c>
      <c r="BQ40" s="32">
        <v>4</v>
      </c>
      <c r="BR40" s="32">
        <v>4</v>
      </c>
      <c r="BS40" s="32">
        <v>5</v>
      </c>
      <c r="BT40" s="32">
        <v>5</v>
      </c>
      <c r="BU40" s="52" t="s">
        <v>108</v>
      </c>
      <c r="BV40" t="s">
        <v>99</v>
      </c>
      <c r="BW40" t="s">
        <v>105</v>
      </c>
      <c r="BX40" t="s">
        <v>105</v>
      </c>
      <c r="BY40" t="s">
        <v>105</v>
      </c>
      <c r="BZ40" t="s">
        <v>105</v>
      </c>
      <c r="CA40" t="s">
        <v>105</v>
      </c>
      <c r="CB40" t="s">
        <v>99</v>
      </c>
      <c r="CC40" t="s">
        <v>105</v>
      </c>
      <c r="CD40" t="s">
        <v>105</v>
      </c>
      <c r="CE40" t="s">
        <v>105</v>
      </c>
      <c r="CF40" t="s">
        <v>105</v>
      </c>
      <c r="CG40" t="s">
        <v>105</v>
      </c>
      <c r="CH40">
        <v>100</v>
      </c>
    </row>
    <row r="41" spans="1:86" x14ac:dyDescent="0.2">
      <c r="A41">
        <v>42</v>
      </c>
      <c r="B41" t="s">
        <v>92</v>
      </c>
      <c r="C41" t="s">
        <v>214</v>
      </c>
      <c r="D41" t="s">
        <v>94</v>
      </c>
      <c r="E41" t="s">
        <v>95</v>
      </c>
      <c r="F41" s="34">
        <v>1</v>
      </c>
      <c r="G41" t="s">
        <v>96</v>
      </c>
      <c r="H41" s="34">
        <v>0</v>
      </c>
      <c r="I41" t="s">
        <v>97</v>
      </c>
      <c r="J41" s="34">
        <v>0</v>
      </c>
      <c r="K41">
        <v>4</v>
      </c>
      <c r="L41">
        <f t="shared" si="3"/>
        <v>0.8</v>
      </c>
      <c r="M41" s="34">
        <v>1</v>
      </c>
      <c r="N41" t="s">
        <v>97</v>
      </c>
      <c r="O41" s="29">
        <v>0</v>
      </c>
      <c r="P41">
        <v>1</v>
      </c>
      <c r="Q41">
        <v>0</v>
      </c>
      <c r="R41">
        <v>1</v>
      </c>
      <c r="S41">
        <v>0</v>
      </c>
      <c r="T41" s="34">
        <v>0</v>
      </c>
      <c r="U41" s="29">
        <f t="shared" si="2"/>
        <v>2</v>
      </c>
      <c r="V41" t="s">
        <v>116</v>
      </c>
      <c r="W41">
        <v>3</v>
      </c>
      <c r="X41">
        <v>20</v>
      </c>
      <c r="Y41">
        <v>5</v>
      </c>
      <c r="Z41" t="s">
        <v>119</v>
      </c>
      <c r="AF41" t="s">
        <v>97</v>
      </c>
      <c r="AG41">
        <v>1000</v>
      </c>
      <c r="AH41" t="s">
        <v>99</v>
      </c>
      <c r="AI41">
        <v>4</v>
      </c>
      <c r="AJ41" t="s">
        <v>97</v>
      </c>
      <c r="AK41" s="1">
        <v>2</v>
      </c>
      <c r="AL41" s="1">
        <v>4</v>
      </c>
      <c r="AM41" s="1">
        <v>5</v>
      </c>
      <c r="AN41" s="1" t="s">
        <v>100</v>
      </c>
      <c r="AO41" t="s">
        <v>101</v>
      </c>
      <c r="AQ41" t="s">
        <v>101</v>
      </c>
      <c r="AR41" t="s">
        <v>105</v>
      </c>
      <c r="AS41" t="s">
        <v>99</v>
      </c>
      <c r="AT41" t="s">
        <v>105</v>
      </c>
      <c r="AU41" t="s">
        <v>105</v>
      </c>
      <c r="AV41" t="s">
        <v>99</v>
      </c>
      <c r="AW41" s="52" t="s">
        <v>105</v>
      </c>
      <c r="AX41" s="52" t="s">
        <v>105</v>
      </c>
      <c r="AY41">
        <v>1</v>
      </c>
      <c r="AZ41">
        <v>1</v>
      </c>
      <c r="BA41">
        <v>60</v>
      </c>
      <c r="BB41">
        <v>3</v>
      </c>
      <c r="BC41">
        <v>0</v>
      </c>
      <c r="BD41" s="2">
        <v>0</v>
      </c>
      <c r="BE41" s="32" t="s">
        <v>97</v>
      </c>
      <c r="BF41" s="32">
        <v>4</v>
      </c>
      <c r="BG41" s="32">
        <v>0</v>
      </c>
      <c r="BH41" s="32">
        <v>1</v>
      </c>
      <c r="BI41" s="32">
        <v>0</v>
      </c>
      <c r="BJ41" s="52" t="s">
        <v>105</v>
      </c>
      <c r="BK41" s="52" t="s">
        <v>105</v>
      </c>
      <c r="BL41" s="53"/>
      <c r="BM41" s="32">
        <v>4</v>
      </c>
      <c r="BN41" s="32">
        <v>4</v>
      </c>
      <c r="BO41" s="32">
        <v>3</v>
      </c>
      <c r="BP41" s="32">
        <v>3</v>
      </c>
      <c r="BQ41" s="32">
        <v>3</v>
      </c>
      <c r="BR41" s="32">
        <v>3</v>
      </c>
      <c r="BS41" s="32">
        <v>4</v>
      </c>
      <c r="BT41" s="32">
        <v>4</v>
      </c>
      <c r="BU41" s="52" t="s">
        <v>108</v>
      </c>
      <c r="BV41" t="s">
        <v>99</v>
      </c>
      <c r="BW41" t="s">
        <v>105</v>
      </c>
      <c r="BX41" t="s">
        <v>105</v>
      </c>
      <c r="BY41" t="s">
        <v>105</v>
      </c>
      <c r="BZ41" t="s">
        <v>105</v>
      </c>
      <c r="CA41" t="s">
        <v>105</v>
      </c>
      <c r="CB41" t="s">
        <v>99</v>
      </c>
      <c r="CC41" t="s">
        <v>105</v>
      </c>
      <c r="CD41" t="s">
        <v>105</v>
      </c>
      <c r="CE41" t="s">
        <v>105</v>
      </c>
      <c r="CF41" t="s">
        <v>105</v>
      </c>
      <c r="CG41" t="s">
        <v>105</v>
      </c>
      <c r="CH41">
        <v>60</v>
      </c>
    </row>
    <row r="42" spans="1:86" x14ac:dyDescent="0.2">
      <c r="A42">
        <v>43</v>
      </c>
      <c r="B42" t="s">
        <v>92</v>
      </c>
      <c r="C42" t="s">
        <v>214</v>
      </c>
      <c r="D42" t="s">
        <v>110</v>
      </c>
      <c r="E42" t="s">
        <v>206</v>
      </c>
      <c r="F42" s="34">
        <v>1</v>
      </c>
      <c r="G42" t="s">
        <v>135</v>
      </c>
      <c r="H42" s="34">
        <v>-1</v>
      </c>
      <c r="I42" t="s">
        <v>97</v>
      </c>
      <c r="J42" s="34">
        <v>0</v>
      </c>
      <c r="K42">
        <v>2</v>
      </c>
      <c r="L42">
        <f t="shared" si="3"/>
        <v>0.4</v>
      </c>
      <c r="M42" s="34">
        <v>0</v>
      </c>
      <c r="N42" t="s">
        <v>97</v>
      </c>
      <c r="O42" s="29">
        <v>0</v>
      </c>
      <c r="P42">
        <v>0</v>
      </c>
      <c r="Q42">
        <v>0</v>
      </c>
      <c r="R42">
        <v>1</v>
      </c>
      <c r="S42">
        <v>0</v>
      </c>
      <c r="T42" s="34">
        <v>0</v>
      </c>
      <c r="U42" s="29">
        <f t="shared" si="2"/>
        <v>0</v>
      </c>
      <c r="V42" t="s">
        <v>136</v>
      </c>
      <c r="W42">
        <v>0</v>
      </c>
      <c r="X42">
        <v>40</v>
      </c>
      <c r="Y42">
        <v>5</v>
      </c>
      <c r="Z42" s="52" t="s">
        <v>119</v>
      </c>
      <c r="AF42" t="s">
        <v>97</v>
      </c>
      <c r="AG42">
        <v>1000</v>
      </c>
      <c r="AH42" s="53"/>
      <c r="AI42">
        <v>1</v>
      </c>
      <c r="AJ42" t="s">
        <v>97</v>
      </c>
      <c r="AK42" s="1">
        <v>2</v>
      </c>
      <c r="AL42" s="1">
        <v>4</v>
      </c>
      <c r="AM42" s="1">
        <v>5</v>
      </c>
      <c r="AN42" s="1" t="s">
        <v>100</v>
      </c>
      <c r="AO42" t="s">
        <v>101</v>
      </c>
      <c r="AQ42" t="s">
        <v>101</v>
      </c>
      <c r="AR42" t="s">
        <v>105</v>
      </c>
      <c r="AS42" t="s">
        <v>97</v>
      </c>
      <c r="AT42" t="s">
        <v>105</v>
      </c>
      <c r="AU42" t="s">
        <v>105</v>
      </c>
      <c r="AV42" t="s">
        <v>99</v>
      </c>
      <c r="AW42" t="s">
        <v>105</v>
      </c>
      <c r="AX42" t="s">
        <v>105</v>
      </c>
      <c r="AY42">
        <v>1</v>
      </c>
      <c r="AZ42">
        <v>1</v>
      </c>
      <c r="BA42">
        <v>60</v>
      </c>
      <c r="BB42">
        <v>1</v>
      </c>
      <c r="BC42">
        <v>0</v>
      </c>
      <c r="BD42" s="2">
        <v>0</v>
      </c>
      <c r="BE42" s="32" t="s">
        <v>99</v>
      </c>
      <c r="BF42" s="54"/>
      <c r="BG42" s="32">
        <v>0</v>
      </c>
      <c r="BH42" s="32">
        <v>1</v>
      </c>
      <c r="BI42" s="32">
        <v>0</v>
      </c>
      <c r="BJ42" s="52" t="s">
        <v>105</v>
      </c>
      <c r="BK42" s="52" t="s">
        <v>105</v>
      </c>
      <c r="BL42" s="32">
        <v>3</v>
      </c>
      <c r="BM42" s="32">
        <v>4</v>
      </c>
      <c r="BN42" s="32">
        <v>3</v>
      </c>
      <c r="BO42" s="32">
        <v>3</v>
      </c>
      <c r="BP42" s="32">
        <v>3</v>
      </c>
      <c r="BQ42" s="32">
        <v>3</v>
      </c>
      <c r="BR42" s="32">
        <v>4</v>
      </c>
      <c r="BS42" s="32">
        <v>4</v>
      </c>
      <c r="BT42" s="32">
        <v>3</v>
      </c>
      <c r="BU42" s="52" t="s">
        <v>108</v>
      </c>
      <c r="BV42" t="s">
        <v>99</v>
      </c>
      <c r="BW42" t="s">
        <v>105</v>
      </c>
      <c r="BX42" t="s">
        <v>105</v>
      </c>
      <c r="BY42" t="s">
        <v>105</v>
      </c>
      <c r="BZ42" t="s">
        <v>105</v>
      </c>
      <c r="CA42" t="s">
        <v>105</v>
      </c>
      <c r="CB42" t="s">
        <v>99</v>
      </c>
      <c r="CC42" t="s">
        <v>105</v>
      </c>
      <c r="CD42" t="s">
        <v>105</v>
      </c>
      <c r="CE42" t="s">
        <v>105</v>
      </c>
      <c r="CF42" t="s">
        <v>105</v>
      </c>
      <c r="CG42" t="s">
        <v>105</v>
      </c>
      <c r="CH42">
        <v>60</v>
      </c>
    </row>
    <row r="43" spans="1:86" x14ac:dyDescent="0.2">
      <c r="A43">
        <v>44</v>
      </c>
      <c r="B43" t="s">
        <v>92</v>
      </c>
      <c r="C43" t="s">
        <v>214</v>
      </c>
      <c r="D43" t="s">
        <v>110</v>
      </c>
      <c r="E43" t="s">
        <v>95</v>
      </c>
      <c r="F43" s="34">
        <v>1</v>
      </c>
      <c r="G43" t="s">
        <v>96</v>
      </c>
      <c r="H43" s="34">
        <v>0</v>
      </c>
      <c r="I43" t="s">
        <v>97</v>
      </c>
      <c r="J43" s="34">
        <v>0</v>
      </c>
      <c r="K43">
        <v>3</v>
      </c>
      <c r="L43">
        <f t="shared" si="3"/>
        <v>0.6</v>
      </c>
      <c r="M43" s="34">
        <v>1</v>
      </c>
      <c r="N43" t="s">
        <v>97</v>
      </c>
      <c r="O43" s="29">
        <v>0</v>
      </c>
      <c r="P43">
        <v>0</v>
      </c>
      <c r="Q43">
        <v>2</v>
      </c>
      <c r="R43">
        <v>0</v>
      </c>
      <c r="S43">
        <v>1</v>
      </c>
      <c r="T43" s="34">
        <v>1</v>
      </c>
      <c r="U43" s="29">
        <f t="shared" ref="U43:U74" si="4">F43++J43+ H43+M43+O43+T43</f>
        <v>3</v>
      </c>
      <c r="V43" t="s">
        <v>116</v>
      </c>
      <c r="W43">
        <v>5</v>
      </c>
      <c r="X43">
        <v>30</v>
      </c>
      <c r="Y43">
        <v>5</v>
      </c>
      <c r="Z43" t="s">
        <v>119</v>
      </c>
      <c r="AF43" t="s">
        <v>97</v>
      </c>
      <c r="AG43">
        <v>2000</v>
      </c>
      <c r="AH43" t="s">
        <v>99</v>
      </c>
      <c r="AI43">
        <v>1</v>
      </c>
      <c r="AJ43" t="s">
        <v>97</v>
      </c>
      <c r="AK43" s="1">
        <v>1</v>
      </c>
      <c r="AL43" s="1">
        <v>3</v>
      </c>
      <c r="AM43" s="1">
        <v>4</v>
      </c>
      <c r="AN43" s="1" t="s">
        <v>100</v>
      </c>
      <c r="AO43" t="s">
        <v>101</v>
      </c>
      <c r="AQ43" t="s">
        <v>103</v>
      </c>
      <c r="AR43" t="s">
        <v>215</v>
      </c>
      <c r="AS43" t="s">
        <v>99</v>
      </c>
      <c r="AT43" t="s">
        <v>105</v>
      </c>
      <c r="AU43" t="s">
        <v>105</v>
      </c>
      <c r="AV43" t="s">
        <v>99</v>
      </c>
      <c r="AW43" t="s">
        <v>105</v>
      </c>
      <c r="AX43" t="s">
        <v>105</v>
      </c>
      <c r="AY43" s="52">
        <v>1</v>
      </c>
      <c r="AZ43">
        <v>2</v>
      </c>
      <c r="BA43">
        <v>70</v>
      </c>
      <c r="BB43">
        <v>1</v>
      </c>
      <c r="BC43">
        <v>0</v>
      </c>
      <c r="BD43" s="2">
        <v>1</v>
      </c>
      <c r="BE43" s="32" t="s">
        <v>97</v>
      </c>
      <c r="BF43" s="32">
        <v>5</v>
      </c>
      <c r="BG43" s="32">
        <v>1</v>
      </c>
      <c r="BH43" s="32">
        <v>1</v>
      </c>
      <c r="BI43" s="32">
        <v>0</v>
      </c>
      <c r="BJ43" s="52">
        <v>2012</v>
      </c>
      <c r="BK43" s="52" t="s">
        <v>216</v>
      </c>
      <c r="BL43" s="32">
        <v>5</v>
      </c>
      <c r="BM43" s="32">
        <v>3</v>
      </c>
      <c r="BN43" s="32">
        <v>3</v>
      </c>
      <c r="BO43" s="32">
        <v>2</v>
      </c>
      <c r="BP43" s="32">
        <v>3</v>
      </c>
      <c r="BQ43" s="32">
        <v>5</v>
      </c>
      <c r="BR43" s="32">
        <v>5</v>
      </c>
      <c r="BS43" s="32">
        <v>5</v>
      </c>
      <c r="BT43" s="32">
        <v>5</v>
      </c>
      <c r="BU43" t="s">
        <v>115</v>
      </c>
      <c r="BV43" t="s">
        <v>99</v>
      </c>
      <c r="BW43" t="s">
        <v>105</v>
      </c>
      <c r="BX43" t="s">
        <v>105</v>
      </c>
      <c r="BY43" t="s">
        <v>105</v>
      </c>
      <c r="BZ43" t="s">
        <v>105</v>
      </c>
      <c r="CA43" t="s">
        <v>105</v>
      </c>
      <c r="CB43" t="s">
        <v>99</v>
      </c>
      <c r="CC43" t="s">
        <v>105</v>
      </c>
      <c r="CD43" t="s">
        <v>105</v>
      </c>
      <c r="CE43" t="s">
        <v>105</v>
      </c>
      <c r="CF43" t="s">
        <v>105</v>
      </c>
      <c r="CG43" t="s">
        <v>105</v>
      </c>
      <c r="CH43" t="s">
        <v>127</v>
      </c>
    </row>
    <row r="44" spans="1:86" x14ac:dyDescent="0.2">
      <c r="A44">
        <v>45</v>
      </c>
      <c r="B44" t="s">
        <v>92</v>
      </c>
      <c r="C44" t="s">
        <v>214</v>
      </c>
      <c r="D44" t="s">
        <v>94</v>
      </c>
      <c r="E44" t="s">
        <v>95</v>
      </c>
      <c r="F44" s="34">
        <v>1</v>
      </c>
      <c r="G44" t="s">
        <v>96</v>
      </c>
      <c r="H44" s="34">
        <v>0</v>
      </c>
      <c r="I44" t="s">
        <v>97</v>
      </c>
      <c r="J44" s="34">
        <v>0</v>
      </c>
      <c r="K44">
        <v>2</v>
      </c>
      <c r="L44">
        <f t="shared" si="3"/>
        <v>0.5</v>
      </c>
      <c r="M44" s="34">
        <v>1</v>
      </c>
      <c r="N44" t="s">
        <v>97</v>
      </c>
      <c r="O44" s="29">
        <v>0</v>
      </c>
      <c r="P44">
        <v>0</v>
      </c>
      <c r="Q44">
        <v>0</v>
      </c>
      <c r="R44">
        <v>2</v>
      </c>
      <c r="S44">
        <v>0</v>
      </c>
      <c r="T44" s="34">
        <v>0</v>
      </c>
      <c r="U44" s="29">
        <f t="shared" si="4"/>
        <v>2</v>
      </c>
      <c r="V44" t="s">
        <v>116</v>
      </c>
      <c r="W44">
        <v>4</v>
      </c>
      <c r="X44">
        <v>22</v>
      </c>
      <c r="Y44">
        <v>4</v>
      </c>
      <c r="Z44" t="s">
        <v>119</v>
      </c>
      <c r="AF44" t="s">
        <v>97</v>
      </c>
      <c r="AG44">
        <v>1000</v>
      </c>
      <c r="AH44" t="s">
        <v>99</v>
      </c>
      <c r="AI44">
        <v>1</v>
      </c>
      <c r="AJ44" t="s">
        <v>97</v>
      </c>
      <c r="AK44" s="1">
        <v>2</v>
      </c>
      <c r="AL44" s="1">
        <v>4</v>
      </c>
      <c r="AM44" s="1">
        <v>5</v>
      </c>
      <c r="AN44" s="1" t="s">
        <v>100</v>
      </c>
      <c r="AO44" t="s">
        <v>101</v>
      </c>
      <c r="AQ44" t="s">
        <v>101</v>
      </c>
      <c r="AR44" t="s">
        <v>105</v>
      </c>
      <c r="AS44" t="s">
        <v>97</v>
      </c>
      <c r="AT44" t="s">
        <v>105</v>
      </c>
      <c r="AU44" t="s">
        <v>105</v>
      </c>
      <c r="AV44" t="s">
        <v>99</v>
      </c>
      <c r="AW44" s="52" t="s">
        <v>105</v>
      </c>
      <c r="AX44" t="s">
        <v>105</v>
      </c>
      <c r="AY44">
        <v>1</v>
      </c>
      <c r="AZ44">
        <v>2</v>
      </c>
      <c r="BA44">
        <v>50</v>
      </c>
      <c r="BB44">
        <v>1</v>
      </c>
      <c r="BC44">
        <v>0</v>
      </c>
      <c r="BD44" s="2">
        <v>0</v>
      </c>
      <c r="BE44" s="32" t="s">
        <v>97</v>
      </c>
      <c r="BF44" s="32">
        <v>5</v>
      </c>
      <c r="BG44" s="32">
        <v>0</v>
      </c>
      <c r="BH44" s="32">
        <v>2</v>
      </c>
      <c r="BI44" s="32">
        <v>0</v>
      </c>
      <c r="BJ44" s="52" t="s">
        <v>105</v>
      </c>
      <c r="BK44" s="52" t="s">
        <v>105</v>
      </c>
      <c r="BL44" s="32">
        <v>3</v>
      </c>
      <c r="BM44" s="32">
        <v>4</v>
      </c>
      <c r="BN44" s="32">
        <v>4</v>
      </c>
      <c r="BO44" s="32">
        <v>3</v>
      </c>
      <c r="BP44" s="32">
        <v>2</v>
      </c>
      <c r="BQ44" s="32">
        <v>4</v>
      </c>
      <c r="BR44" s="32">
        <v>4</v>
      </c>
      <c r="BS44" s="32">
        <v>5</v>
      </c>
      <c r="BT44" s="32">
        <v>4</v>
      </c>
      <c r="BU44" t="s">
        <v>108</v>
      </c>
      <c r="BV44" t="s">
        <v>99</v>
      </c>
      <c r="BW44" t="s">
        <v>105</v>
      </c>
      <c r="BX44" t="s">
        <v>105</v>
      </c>
      <c r="BY44" t="s">
        <v>105</v>
      </c>
      <c r="BZ44" t="s">
        <v>105</v>
      </c>
      <c r="CA44" t="s">
        <v>105</v>
      </c>
      <c r="CB44" t="s">
        <v>99</v>
      </c>
      <c r="CC44" t="s">
        <v>105</v>
      </c>
      <c r="CD44" t="s">
        <v>105</v>
      </c>
      <c r="CE44" t="s">
        <v>105</v>
      </c>
      <c r="CF44" t="s">
        <v>105</v>
      </c>
      <c r="CG44" t="s">
        <v>105</v>
      </c>
      <c r="CH44" t="s">
        <v>146</v>
      </c>
    </row>
    <row r="45" spans="1:86" x14ac:dyDescent="0.2">
      <c r="A45">
        <v>46</v>
      </c>
      <c r="B45" t="s">
        <v>180</v>
      </c>
      <c r="C45" t="s">
        <v>219</v>
      </c>
      <c r="D45" t="s">
        <v>94</v>
      </c>
      <c r="E45" t="s">
        <v>95</v>
      </c>
      <c r="F45" s="34">
        <v>1</v>
      </c>
      <c r="G45" t="s">
        <v>96</v>
      </c>
      <c r="H45" s="34">
        <v>0</v>
      </c>
      <c r="I45" t="s">
        <v>97</v>
      </c>
      <c r="J45" s="34">
        <v>0</v>
      </c>
      <c r="K45">
        <v>3</v>
      </c>
      <c r="L45">
        <f t="shared" si="3"/>
        <v>0.3</v>
      </c>
      <c r="M45" s="34">
        <v>0</v>
      </c>
      <c r="N45" t="s">
        <v>97</v>
      </c>
      <c r="O45" s="29">
        <v>0</v>
      </c>
      <c r="P45">
        <v>1</v>
      </c>
      <c r="Q45">
        <v>1</v>
      </c>
      <c r="R45">
        <v>2</v>
      </c>
      <c r="S45">
        <v>3</v>
      </c>
      <c r="T45" s="34">
        <v>2</v>
      </c>
      <c r="U45" s="29">
        <f t="shared" si="4"/>
        <v>3</v>
      </c>
      <c r="V45" t="s">
        <v>116</v>
      </c>
      <c r="W45">
        <v>3</v>
      </c>
      <c r="X45">
        <v>60</v>
      </c>
      <c r="Y45">
        <v>10</v>
      </c>
      <c r="Z45" t="s">
        <v>119</v>
      </c>
      <c r="AF45" t="s">
        <v>97</v>
      </c>
      <c r="AG45">
        <v>500</v>
      </c>
      <c r="AH45" t="s">
        <v>99</v>
      </c>
      <c r="AI45">
        <v>2</v>
      </c>
      <c r="AJ45" t="s">
        <v>97</v>
      </c>
      <c r="AK45" s="1">
        <v>4</v>
      </c>
      <c r="AL45" s="1">
        <v>2</v>
      </c>
      <c r="AM45" s="1">
        <v>5</v>
      </c>
      <c r="AN45" s="1" t="s">
        <v>130</v>
      </c>
      <c r="AO45" t="s">
        <v>101</v>
      </c>
      <c r="AQ45" t="s">
        <v>103</v>
      </c>
      <c r="AR45" t="s">
        <v>126</v>
      </c>
      <c r="AS45" t="s">
        <v>99</v>
      </c>
      <c r="AT45" t="s">
        <v>97</v>
      </c>
      <c r="AU45">
        <v>3</v>
      </c>
      <c r="AV45" t="s">
        <v>99</v>
      </c>
      <c r="AW45" s="52" t="s">
        <v>105</v>
      </c>
      <c r="AX45" s="52" t="s">
        <v>105</v>
      </c>
      <c r="AY45">
        <v>1</v>
      </c>
      <c r="AZ45">
        <v>4</v>
      </c>
      <c r="BA45">
        <v>40</v>
      </c>
      <c r="BB45">
        <v>2</v>
      </c>
      <c r="BC45">
        <v>0</v>
      </c>
      <c r="BD45" s="2">
        <v>0</v>
      </c>
      <c r="BE45" s="32" t="s">
        <v>97</v>
      </c>
      <c r="BF45" s="32">
        <v>4</v>
      </c>
      <c r="BG45" s="32">
        <v>0</v>
      </c>
      <c r="BH45" s="32">
        <v>3</v>
      </c>
      <c r="BI45" s="32">
        <v>0</v>
      </c>
      <c r="BJ45" s="52" t="s">
        <v>105</v>
      </c>
      <c r="BK45" s="52" t="s">
        <v>105</v>
      </c>
      <c r="BL45" s="32">
        <v>4</v>
      </c>
      <c r="BM45" s="32">
        <v>1</v>
      </c>
      <c r="BN45" s="32">
        <v>1</v>
      </c>
      <c r="BO45" s="32">
        <v>1</v>
      </c>
      <c r="BP45" s="32">
        <v>1</v>
      </c>
      <c r="BQ45" s="32">
        <v>3</v>
      </c>
      <c r="BR45" s="32">
        <v>2</v>
      </c>
      <c r="BS45" s="32">
        <v>5</v>
      </c>
      <c r="BT45" s="32">
        <v>2</v>
      </c>
      <c r="BU45" t="s">
        <v>108</v>
      </c>
      <c r="BV45" t="s">
        <v>97</v>
      </c>
      <c r="BW45">
        <v>30</v>
      </c>
      <c r="BX45">
        <v>14</v>
      </c>
      <c r="BY45">
        <v>6</v>
      </c>
      <c r="BZ45">
        <v>4</v>
      </c>
      <c r="CA45" t="s">
        <v>188</v>
      </c>
      <c r="CB45" t="s">
        <v>99</v>
      </c>
      <c r="CC45" s="52" t="s">
        <v>105</v>
      </c>
      <c r="CD45" s="52" t="s">
        <v>105</v>
      </c>
      <c r="CE45" s="52" t="s">
        <v>105</v>
      </c>
      <c r="CF45" s="52" t="s">
        <v>105</v>
      </c>
      <c r="CG45" s="52" t="s">
        <v>105</v>
      </c>
      <c r="CH45" t="s">
        <v>146</v>
      </c>
    </row>
    <row r="46" spans="1:86" x14ac:dyDescent="0.2">
      <c r="A46">
        <v>47</v>
      </c>
      <c r="B46" t="s">
        <v>180</v>
      </c>
      <c r="C46" t="s">
        <v>219</v>
      </c>
      <c r="D46" t="s">
        <v>94</v>
      </c>
      <c r="E46" t="s">
        <v>95</v>
      </c>
      <c r="F46" s="34">
        <v>1</v>
      </c>
      <c r="G46" t="s">
        <v>111</v>
      </c>
      <c r="H46" s="34">
        <v>1</v>
      </c>
      <c r="I46" t="s">
        <v>97</v>
      </c>
      <c r="J46" s="34">
        <v>0</v>
      </c>
      <c r="K46">
        <v>6</v>
      </c>
      <c r="L46">
        <f t="shared" si="3"/>
        <v>1</v>
      </c>
      <c r="M46" s="34">
        <v>1</v>
      </c>
      <c r="N46" t="s">
        <v>97</v>
      </c>
      <c r="O46" s="29">
        <v>0</v>
      </c>
      <c r="P46">
        <v>0</v>
      </c>
      <c r="Q46">
        <v>0</v>
      </c>
      <c r="R46">
        <v>3</v>
      </c>
      <c r="S46">
        <v>2</v>
      </c>
      <c r="T46" s="34">
        <v>2</v>
      </c>
      <c r="U46" s="29">
        <f t="shared" si="4"/>
        <v>5</v>
      </c>
      <c r="V46" t="s">
        <v>112</v>
      </c>
      <c r="W46">
        <v>5</v>
      </c>
      <c r="X46">
        <v>43</v>
      </c>
      <c r="Y46">
        <v>6</v>
      </c>
      <c r="Z46" t="s">
        <v>119</v>
      </c>
      <c r="AF46" t="s">
        <v>97</v>
      </c>
      <c r="AG46">
        <v>500</v>
      </c>
      <c r="AH46" t="s">
        <v>99</v>
      </c>
      <c r="AI46">
        <v>1</v>
      </c>
      <c r="AJ46" t="s">
        <v>97</v>
      </c>
      <c r="AK46" s="1">
        <v>1</v>
      </c>
      <c r="AL46" s="1">
        <v>3</v>
      </c>
      <c r="AM46" s="1">
        <v>3</v>
      </c>
      <c r="AN46" s="1" t="s">
        <v>100</v>
      </c>
      <c r="AO46" t="s">
        <v>101</v>
      </c>
      <c r="AQ46" t="s">
        <v>103</v>
      </c>
      <c r="AR46" t="s">
        <v>120</v>
      </c>
      <c r="AS46" t="s">
        <v>97</v>
      </c>
      <c r="AT46" t="s">
        <v>105</v>
      </c>
      <c r="AU46" t="s">
        <v>105</v>
      </c>
      <c r="AV46" t="s">
        <v>99</v>
      </c>
      <c r="AW46" s="52" t="s">
        <v>105</v>
      </c>
      <c r="AX46" s="52" t="s">
        <v>105</v>
      </c>
      <c r="AY46">
        <v>4</v>
      </c>
      <c r="AZ46">
        <v>6</v>
      </c>
      <c r="BA46">
        <v>30</v>
      </c>
      <c r="BB46">
        <v>2</v>
      </c>
      <c r="BC46">
        <v>0</v>
      </c>
      <c r="BD46" s="2">
        <v>0</v>
      </c>
      <c r="BE46" s="32" t="s">
        <v>97</v>
      </c>
      <c r="BF46" s="32">
        <v>5</v>
      </c>
      <c r="BG46" s="32">
        <v>2</v>
      </c>
      <c r="BH46" s="32">
        <v>3</v>
      </c>
      <c r="BI46" s="32">
        <v>0</v>
      </c>
      <c r="BJ46" s="52">
        <v>2011</v>
      </c>
      <c r="BK46" s="52" t="s">
        <v>140</v>
      </c>
      <c r="BL46" s="32">
        <v>5</v>
      </c>
      <c r="BM46" s="32">
        <v>5</v>
      </c>
      <c r="BN46" s="32">
        <v>3</v>
      </c>
      <c r="BO46" s="32">
        <v>2</v>
      </c>
      <c r="BP46" s="32">
        <v>1</v>
      </c>
      <c r="BQ46" s="32">
        <v>3</v>
      </c>
      <c r="BR46" s="32">
        <v>2</v>
      </c>
      <c r="BS46" s="32">
        <v>5</v>
      </c>
      <c r="BT46" s="32">
        <v>4</v>
      </c>
      <c r="BU46" t="s">
        <v>108</v>
      </c>
      <c r="BV46" t="s">
        <v>99</v>
      </c>
      <c r="BW46" t="s">
        <v>105</v>
      </c>
      <c r="BX46" t="s">
        <v>105</v>
      </c>
      <c r="BY46" t="s">
        <v>105</v>
      </c>
      <c r="BZ46" t="s">
        <v>105</v>
      </c>
      <c r="CA46" t="s">
        <v>105</v>
      </c>
      <c r="CB46" t="s">
        <v>99</v>
      </c>
      <c r="CC46" t="s">
        <v>105</v>
      </c>
      <c r="CD46" t="s">
        <v>105</v>
      </c>
      <c r="CE46" t="s">
        <v>105</v>
      </c>
      <c r="CF46" t="s">
        <v>105</v>
      </c>
      <c r="CG46" t="s">
        <v>105</v>
      </c>
      <c r="CH46" t="s">
        <v>146</v>
      </c>
    </row>
    <row r="47" spans="1:86" x14ac:dyDescent="0.2">
      <c r="A47">
        <v>48</v>
      </c>
      <c r="B47" t="s">
        <v>180</v>
      </c>
      <c r="C47" t="s">
        <v>219</v>
      </c>
      <c r="D47" t="s">
        <v>110</v>
      </c>
      <c r="E47" t="s">
        <v>95</v>
      </c>
      <c r="F47" s="34">
        <v>1</v>
      </c>
      <c r="G47" t="s">
        <v>96</v>
      </c>
      <c r="H47" s="34">
        <v>0</v>
      </c>
      <c r="I47" t="s">
        <v>97</v>
      </c>
      <c r="J47" s="34">
        <v>0</v>
      </c>
      <c r="K47">
        <v>2</v>
      </c>
      <c r="L47">
        <f t="shared" si="3"/>
        <v>0.66666666666666663</v>
      </c>
      <c r="M47" s="34">
        <v>1</v>
      </c>
      <c r="N47" t="s">
        <v>97</v>
      </c>
      <c r="O47" s="29">
        <v>0</v>
      </c>
      <c r="P47">
        <v>0</v>
      </c>
      <c r="Q47">
        <v>1</v>
      </c>
      <c r="R47">
        <v>0</v>
      </c>
      <c r="S47">
        <v>1</v>
      </c>
      <c r="T47" s="34">
        <v>1</v>
      </c>
      <c r="U47" s="29">
        <f t="shared" si="4"/>
        <v>3</v>
      </c>
      <c r="V47" t="s">
        <v>116</v>
      </c>
      <c r="W47">
        <v>5</v>
      </c>
      <c r="X47">
        <v>58</v>
      </c>
      <c r="Y47">
        <v>3</v>
      </c>
      <c r="Z47" t="s">
        <v>119</v>
      </c>
      <c r="AF47" t="s">
        <v>97</v>
      </c>
      <c r="AG47">
        <v>800</v>
      </c>
      <c r="AH47" t="s">
        <v>99</v>
      </c>
      <c r="AI47">
        <v>1</v>
      </c>
      <c r="AJ47" t="s">
        <v>97</v>
      </c>
      <c r="AK47" s="1">
        <v>5</v>
      </c>
      <c r="AL47" s="1">
        <v>1</v>
      </c>
      <c r="AM47" s="1">
        <v>5</v>
      </c>
      <c r="AN47" s="1" t="s">
        <v>100</v>
      </c>
      <c r="AO47" t="s">
        <v>101</v>
      </c>
      <c r="AQ47" t="s">
        <v>103</v>
      </c>
      <c r="AR47" t="s">
        <v>215</v>
      </c>
      <c r="AS47" t="s">
        <v>99</v>
      </c>
      <c r="AT47" t="s">
        <v>105</v>
      </c>
      <c r="AU47" t="s">
        <v>105</v>
      </c>
      <c r="AV47" t="s">
        <v>99</v>
      </c>
      <c r="AW47" s="52" t="s">
        <v>105</v>
      </c>
      <c r="AX47" s="52" t="s">
        <v>105</v>
      </c>
      <c r="AY47">
        <v>3</v>
      </c>
      <c r="AZ47">
        <v>1</v>
      </c>
      <c r="BA47">
        <v>60</v>
      </c>
      <c r="BB47" t="s">
        <v>126</v>
      </c>
      <c r="BC47">
        <v>0</v>
      </c>
      <c r="BD47" s="2">
        <v>0</v>
      </c>
      <c r="BE47" s="32" t="s">
        <v>99</v>
      </c>
      <c r="BF47" s="54"/>
      <c r="BG47" s="32">
        <v>0</v>
      </c>
      <c r="BH47" s="32">
        <v>2</v>
      </c>
      <c r="BI47" s="32">
        <v>0</v>
      </c>
      <c r="BJ47" s="52" t="s">
        <v>105</v>
      </c>
      <c r="BK47" s="52" t="s">
        <v>105</v>
      </c>
      <c r="BL47" s="32">
        <v>5</v>
      </c>
      <c r="BM47" s="32">
        <v>5</v>
      </c>
      <c r="BN47" s="32">
        <v>2</v>
      </c>
      <c r="BO47" s="32">
        <v>1</v>
      </c>
      <c r="BP47" s="32">
        <v>1</v>
      </c>
      <c r="BQ47" s="32">
        <v>5</v>
      </c>
      <c r="BR47" s="32">
        <v>5</v>
      </c>
      <c r="BS47" s="32">
        <v>5</v>
      </c>
      <c r="BT47" s="32">
        <v>3</v>
      </c>
      <c r="BU47" t="s">
        <v>108</v>
      </c>
      <c r="BV47" t="s">
        <v>99</v>
      </c>
      <c r="BW47" t="s">
        <v>105</v>
      </c>
      <c r="BX47" t="s">
        <v>105</v>
      </c>
      <c r="BY47" t="s">
        <v>105</v>
      </c>
      <c r="BZ47" t="s">
        <v>105</v>
      </c>
      <c r="CA47" t="s">
        <v>105</v>
      </c>
      <c r="CB47" t="s">
        <v>99</v>
      </c>
      <c r="CC47" t="s">
        <v>105</v>
      </c>
      <c r="CD47" t="s">
        <v>105</v>
      </c>
      <c r="CE47" t="s">
        <v>105</v>
      </c>
      <c r="CF47" t="s">
        <v>105</v>
      </c>
      <c r="CG47" t="s">
        <v>105</v>
      </c>
      <c r="CH47" t="s">
        <v>146</v>
      </c>
    </row>
    <row r="48" spans="1:86" x14ac:dyDescent="0.2">
      <c r="A48">
        <v>49</v>
      </c>
      <c r="B48" t="s">
        <v>180</v>
      </c>
      <c r="C48" t="s">
        <v>219</v>
      </c>
      <c r="D48" t="s">
        <v>110</v>
      </c>
      <c r="E48" t="s">
        <v>95</v>
      </c>
      <c r="F48" s="34">
        <v>1</v>
      </c>
      <c r="G48" t="s">
        <v>96</v>
      </c>
      <c r="H48" s="34">
        <v>0</v>
      </c>
      <c r="I48" t="s">
        <v>97</v>
      </c>
      <c r="J48" s="34">
        <v>0</v>
      </c>
      <c r="K48">
        <v>2</v>
      </c>
      <c r="L48">
        <f t="shared" si="3"/>
        <v>0.66666666666666663</v>
      </c>
      <c r="M48" s="34">
        <v>1</v>
      </c>
      <c r="N48" t="s">
        <v>97</v>
      </c>
      <c r="O48" s="29">
        <v>0</v>
      </c>
      <c r="P48">
        <v>0</v>
      </c>
      <c r="Q48">
        <v>1</v>
      </c>
      <c r="R48">
        <v>0</v>
      </c>
      <c r="S48">
        <v>4</v>
      </c>
      <c r="T48" s="34">
        <v>2</v>
      </c>
      <c r="U48" s="29">
        <f t="shared" si="4"/>
        <v>4</v>
      </c>
      <c r="V48" t="s">
        <v>112</v>
      </c>
      <c r="W48">
        <v>5</v>
      </c>
      <c r="X48">
        <v>69</v>
      </c>
      <c r="Y48">
        <v>3</v>
      </c>
      <c r="Z48" t="s">
        <v>119</v>
      </c>
      <c r="AF48" t="s">
        <v>97</v>
      </c>
      <c r="AG48">
        <v>60</v>
      </c>
      <c r="AH48" t="s">
        <v>99</v>
      </c>
      <c r="AI48">
        <v>1.5</v>
      </c>
      <c r="AJ48" t="s">
        <v>97</v>
      </c>
      <c r="AK48" s="1">
        <v>4</v>
      </c>
      <c r="AL48" s="1">
        <v>5</v>
      </c>
      <c r="AM48" s="1">
        <v>5</v>
      </c>
      <c r="AN48" s="1" t="s">
        <v>130</v>
      </c>
      <c r="AO48" t="s">
        <v>101</v>
      </c>
      <c r="AQ48" t="s">
        <v>101</v>
      </c>
      <c r="AR48" t="s">
        <v>105</v>
      </c>
      <c r="AS48" t="s">
        <v>99</v>
      </c>
      <c r="AT48" t="s">
        <v>105</v>
      </c>
      <c r="AU48" t="s">
        <v>105</v>
      </c>
      <c r="AV48" t="s">
        <v>99</v>
      </c>
      <c r="AW48" s="52" t="s">
        <v>105</v>
      </c>
      <c r="AX48" s="52" t="s">
        <v>105</v>
      </c>
      <c r="AY48">
        <v>4</v>
      </c>
      <c r="AZ48">
        <v>2</v>
      </c>
      <c r="BA48">
        <v>30</v>
      </c>
      <c r="BB48">
        <v>1</v>
      </c>
      <c r="BC48">
        <v>0</v>
      </c>
      <c r="BD48" s="2">
        <v>0</v>
      </c>
      <c r="BE48" s="32" t="s">
        <v>97</v>
      </c>
      <c r="BF48" s="32">
        <v>5</v>
      </c>
      <c r="BG48" s="32">
        <v>0</v>
      </c>
      <c r="BH48" s="32">
        <v>3</v>
      </c>
      <c r="BI48" s="32">
        <v>0</v>
      </c>
      <c r="BJ48" s="52" t="s">
        <v>105</v>
      </c>
      <c r="BK48" s="52" t="s">
        <v>105</v>
      </c>
      <c r="BL48" s="32">
        <v>4</v>
      </c>
      <c r="BM48" s="32">
        <v>2</v>
      </c>
      <c r="BN48" s="32">
        <v>1</v>
      </c>
      <c r="BO48" s="32">
        <v>1</v>
      </c>
      <c r="BP48" s="32">
        <v>1</v>
      </c>
      <c r="BQ48" s="32">
        <v>4</v>
      </c>
      <c r="BR48" s="32">
        <v>1</v>
      </c>
      <c r="BS48" s="32">
        <v>3</v>
      </c>
      <c r="BT48" s="32">
        <v>2</v>
      </c>
      <c r="BU48" t="s">
        <v>108</v>
      </c>
      <c r="BV48" t="s">
        <v>99</v>
      </c>
      <c r="BW48" t="s">
        <v>105</v>
      </c>
      <c r="BX48" t="s">
        <v>105</v>
      </c>
      <c r="BY48" t="s">
        <v>105</v>
      </c>
      <c r="BZ48" t="s">
        <v>105</v>
      </c>
      <c r="CA48" t="s">
        <v>105</v>
      </c>
      <c r="CB48" t="s">
        <v>99</v>
      </c>
      <c r="CC48" t="s">
        <v>105</v>
      </c>
      <c r="CD48" t="s">
        <v>105</v>
      </c>
      <c r="CE48" t="s">
        <v>105</v>
      </c>
      <c r="CF48" t="s">
        <v>105</v>
      </c>
      <c r="CG48" t="s">
        <v>105</v>
      </c>
      <c r="CH48" t="s">
        <v>146</v>
      </c>
    </row>
    <row r="49" spans="1:86" x14ac:dyDescent="0.2">
      <c r="A49">
        <v>50</v>
      </c>
      <c r="B49" t="s">
        <v>180</v>
      </c>
      <c r="C49" t="s">
        <v>219</v>
      </c>
      <c r="D49" t="s">
        <v>110</v>
      </c>
      <c r="E49" t="s">
        <v>95</v>
      </c>
      <c r="F49" s="34">
        <v>1</v>
      </c>
      <c r="G49" t="s">
        <v>135</v>
      </c>
      <c r="H49" s="34">
        <v>-1</v>
      </c>
      <c r="I49" t="s">
        <v>97</v>
      </c>
      <c r="J49" s="34">
        <v>0</v>
      </c>
      <c r="K49">
        <v>2</v>
      </c>
      <c r="L49">
        <f t="shared" si="3"/>
        <v>0.33333333333333331</v>
      </c>
      <c r="M49" s="34">
        <v>0</v>
      </c>
      <c r="N49" t="s">
        <v>97</v>
      </c>
      <c r="O49" s="29">
        <v>0</v>
      </c>
      <c r="P49">
        <v>0</v>
      </c>
      <c r="Q49">
        <v>0</v>
      </c>
      <c r="R49">
        <v>1</v>
      </c>
      <c r="S49">
        <v>0</v>
      </c>
      <c r="T49" s="34">
        <v>0</v>
      </c>
      <c r="U49" s="29">
        <f t="shared" si="4"/>
        <v>0</v>
      </c>
      <c r="V49" t="s">
        <v>136</v>
      </c>
      <c r="W49">
        <v>3</v>
      </c>
      <c r="X49">
        <v>28</v>
      </c>
      <c r="Y49">
        <v>6</v>
      </c>
      <c r="Z49" s="52" t="s">
        <v>119</v>
      </c>
      <c r="AF49" t="s">
        <v>97</v>
      </c>
      <c r="AG49" t="s">
        <v>126</v>
      </c>
      <c r="AH49" t="s">
        <v>99</v>
      </c>
      <c r="AI49">
        <v>1</v>
      </c>
      <c r="AJ49" t="s">
        <v>97</v>
      </c>
      <c r="AK49" s="1">
        <v>5</v>
      </c>
      <c r="AL49" s="1">
        <v>1</v>
      </c>
      <c r="AM49" s="1">
        <v>5</v>
      </c>
      <c r="AN49" s="1" t="s">
        <v>100</v>
      </c>
      <c r="AO49" t="s">
        <v>101</v>
      </c>
      <c r="AQ49" t="s">
        <v>101</v>
      </c>
      <c r="AR49" t="s">
        <v>105</v>
      </c>
      <c r="AS49" t="s">
        <v>99</v>
      </c>
      <c r="AT49" s="52" t="s">
        <v>105</v>
      </c>
      <c r="AU49" s="52" t="s">
        <v>105</v>
      </c>
      <c r="AV49" t="s">
        <v>99</v>
      </c>
      <c r="AW49" s="52" t="s">
        <v>105</v>
      </c>
      <c r="AX49" s="52" t="s">
        <v>105</v>
      </c>
      <c r="AY49">
        <v>1</v>
      </c>
      <c r="AZ49">
        <v>2</v>
      </c>
      <c r="BA49">
        <v>25</v>
      </c>
      <c r="BB49">
        <v>1</v>
      </c>
      <c r="BC49">
        <v>0</v>
      </c>
      <c r="BD49" s="2">
        <v>0</v>
      </c>
      <c r="BE49" s="32" t="s">
        <v>99</v>
      </c>
      <c r="BF49" s="54"/>
      <c r="BG49" s="32">
        <v>1</v>
      </c>
      <c r="BH49" s="32">
        <v>0</v>
      </c>
      <c r="BI49" s="32">
        <v>0</v>
      </c>
      <c r="BJ49" s="32">
        <v>2005</v>
      </c>
      <c r="BK49" s="52" t="s">
        <v>140</v>
      </c>
      <c r="BL49" s="32" t="s">
        <v>105</v>
      </c>
      <c r="BM49" s="32">
        <v>5</v>
      </c>
      <c r="BN49" s="32">
        <v>3</v>
      </c>
      <c r="BO49" s="32">
        <v>1</v>
      </c>
      <c r="BP49" s="32">
        <v>1</v>
      </c>
      <c r="BQ49" s="52" t="s">
        <v>105</v>
      </c>
      <c r="BR49" s="52" t="s">
        <v>105</v>
      </c>
      <c r="BS49" s="52" t="s">
        <v>105</v>
      </c>
      <c r="BT49" s="52" t="s">
        <v>105</v>
      </c>
      <c r="BU49" s="52" t="s">
        <v>108</v>
      </c>
      <c r="BV49" s="52" t="s">
        <v>99</v>
      </c>
      <c r="BW49" s="52" t="s">
        <v>105</v>
      </c>
      <c r="BX49" s="52" t="s">
        <v>105</v>
      </c>
      <c r="BY49" s="52" t="s">
        <v>105</v>
      </c>
      <c r="BZ49" s="52" t="s">
        <v>105</v>
      </c>
      <c r="CA49" s="52" t="s">
        <v>105</v>
      </c>
      <c r="CB49" s="52" t="s">
        <v>99</v>
      </c>
      <c r="CC49" s="52" t="s">
        <v>105</v>
      </c>
      <c r="CD49" s="52" t="s">
        <v>105</v>
      </c>
      <c r="CE49" s="52" t="s">
        <v>105</v>
      </c>
      <c r="CF49" s="52" t="s">
        <v>105</v>
      </c>
      <c r="CG49" s="52" t="s">
        <v>105</v>
      </c>
      <c r="CH49" s="52" t="s">
        <v>142</v>
      </c>
    </row>
    <row r="50" spans="1:86" x14ac:dyDescent="0.2">
      <c r="A50">
        <v>51</v>
      </c>
      <c r="B50" t="s">
        <v>180</v>
      </c>
      <c r="C50" t="s">
        <v>219</v>
      </c>
      <c r="D50" t="s">
        <v>94</v>
      </c>
      <c r="E50" t="s">
        <v>95</v>
      </c>
      <c r="F50" s="34">
        <v>1</v>
      </c>
      <c r="G50" t="s">
        <v>96</v>
      </c>
      <c r="H50" s="34">
        <v>0</v>
      </c>
      <c r="I50" t="s">
        <v>97</v>
      </c>
      <c r="J50" s="34">
        <v>0</v>
      </c>
      <c r="K50">
        <v>5</v>
      </c>
      <c r="L50">
        <f t="shared" si="3"/>
        <v>1</v>
      </c>
      <c r="M50" s="34">
        <v>1</v>
      </c>
      <c r="N50" t="s">
        <v>97</v>
      </c>
      <c r="O50" s="29">
        <v>0</v>
      </c>
      <c r="P50">
        <v>2</v>
      </c>
      <c r="Q50">
        <v>0</v>
      </c>
      <c r="R50">
        <v>2</v>
      </c>
      <c r="S50">
        <v>1</v>
      </c>
      <c r="T50" s="34">
        <v>1</v>
      </c>
      <c r="U50" s="29">
        <f t="shared" si="4"/>
        <v>3</v>
      </c>
      <c r="V50" t="s">
        <v>116</v>
      </c>
      <c r="W50">
        <v>5</v>
      </c>
      <c r="X50">
        <v>43</v>
      </c>
      <c r="Y50">
        <v>5</v>
      </c>
      <c r="Z50" t="s">
        <v>119</v>
      </c>
      <c r="AF50" t="s">
        <v>97</v>
      </c>
      <c r="AG50">
        <v>1000</v>
      </c>
      <c r="AH50" t="s">
        <v>99</v>
      </c>
      <c r="AI50">
        <v>1</v>
      </c>
      <c r="AJ50" t="s">
        <v>97</v>
      </c>
      <c r="AK50" s="1">
        <v>3</v>
      </c>
      <c r="AL50" s="1">
        <v>5</v>
      </c>
      <c r="AM50" s="1">
        <v>4</v>
      </c>
      <c r="AN50" s="1" t="s">
        <v>130</v>
      </c>
      <c r="AO50" t="s">
        <v>101</v>
      </c>
      <c r="AQ50" t="s">
        <v>103</v>
      </c>
      <c r="AR50" t="s">
        <v>120</v>
      </c>
      <c r="AS50" t="s">
        <v>99</v>
      </c>
      <c r="AT50" s="52" t="s">
        <v>105</v>
      </c>
      <c r="AU50" s="52" t="s">
        <v>105</v>
      </c>
      <c r="AV50" t="s">
        <v>99</v>
      </c>
      <c r="AW50" s="52" t="s">
        <v>105</v>
      </c>
      <c r="AX50" s="52" t="s">
        <v>105</v>
      </c>
      <c r="AY50">
        <v>5</v>
      </c>
      <c r="AZ50">
        <v>5</v>
      </c>
      <c r="BA50">
        <v>30</v>
      </c>
      <c r="BB50">
        <v>2</v>
      </c>
      <c r="BC50">
        <v>0</v>
      </c>
      <c r="BD50" s="2">
        <v>3</v>
      </c>
      <c r="BE50" s="32" t="s">
        <v>97</v>
      </c>
      <c r="BF50" s="32">
        <v>5</v>
      </c>
      <c r="BG50" s="32">
        <v>3</v>
      </c>
      <c r="BH50" s="32">
        <v>1</v>
      </c>
      <c r="BI50" s="32">
        <v>0</v>
      </c>
      <c r="BJ50" s="32">
        <v>2012</v>
      </c>
      <c r="BK50" s="52" t="s">
        <v>198</v>
      </c>
      <c r="BL50" s="32" t="s">
        <v>105</v>
      </c>
      <c r="BM50" s="32">
        <v>5</v>
      </c>
      <c r="BN50" s="32">
        <v>4</v>
      </c>
      <c r="BO50" s="32">
        <v>2</v>
      </c>
      <c r="BP50" s="32">
        <v>2</v>
      </c>
      <c r="BQ50" s="52" t="s">
        <v>105</v>
      </c>
      <c r="BR50" s="52" t="s">
        <v>105</v>
      </c>
      <c r="BS50" s="52" t="s">
        <v>105</v>
      </c>
      <c r="BT50" s="52" t="s">
        <v>105</v>
      </c>
      <c r="BU50" s="52" t="s">
        <v>115</v>
      </c>
      <c r="BV50" s="52" t="s">
        <v>99</v>
      </c>
      <c r="BW50" s="52" t="s">
        <v>105</v>
      </c>
      <c r="BX50" s="52" t="s">
        <v>105</v>
      </c>
      <c r="BY50" s="52" t="s">
        <v>105</v>
      </c>
      <c r="BZ50" s="52" t="s">
        <v>105</v>
      </c>
      <c r="CA50" s="52" t="s">
        <v>105</v>
      </c>
      <c r="CB50" s="52" t="s">
        <v>99</v>
      </c>
      <c r="CC50" s="52" t="s">
        <v>105</v>
      </c>
      <c r="CD50" s="52" t="s">
        <v>105</v>
      </c>
      <c r="CE50" s="52" t="s">
        <v>105</v>
      </c>
      <c r="CF50" s="52" t="s">
        <v>105</v>
      </c>
      <c r="CG50" s="52" t="s">
        <v>105</v>
      </c>
      <c r="CH50" s="52" t="s">
        <v>127</v>
      </c>
    </row>
    <row r="51" spans="1:86" x14ac:dyDescent="0.2">
      <c r="A51">
        <v>52</v>
      </c>
      <c r="B51" t="s">
        <v>180</v>
      </c>
      <c r="C51" t="s">
        <v>219</v>
      </c>
      <c r="D51" t="s">
        <v>110</v>
      </c>
      <c r="E51" t="s">
        <v>95</v>
      </c>
      <c r="F51" s="34">
        <v>1</v>
      </c>
      <c r="G51" t="s">
        <v>96</v>
      </c>
      <c r="H51" s="34">
        <v>0</v>
      </c>
      <c r="I51" t="s">
        <v>97</v>
      </c>
      <c r="J51" s="34">
        <v>0</v>
      </c>
      <c r="K51">
        <v>3</v>
      </c>
      <c r="L51">
        <f t="shared" si="3"/>
        <v>0.75</v>
      </c>
      <c r="M51" s="34">
        <v>1</v>
      </c>
      <c r="N51" t="s">
        <v>97</v>
      </c>
      <c r="O51" s="29">
        <v>0</v>
      </c>
      <c r="P51">
        <v>1</v>
      </c>
      <c r="Q51">
        <v>0</v>
      </c>
      <c r="R51">
        <v>1</v>
      </c>
      <c r="S51">
        <v>0</v>
      </c>
      <c r="T51" s="34">
        <v>0</v>
      </c>
      <c r="U51" s="29">
        <f t="shared" si="4"/>
        <v>2</v>
      </c>
      <c r="V51" t="s">
        <v>116</v>
      </c>
      <c r="W51">
        <v>5</v>
      </c>
      <c r="X51">
        <v>21</v>
      </c>
      <c r="Y51">
        <v>4</v>
      </c>
      <c r="Z51" t="s">
        <v>119</v>
      </c>
      <c r="AF51" t="s">
        <v>97</v>
      </c>
      <c r="AG51">
        <v>1000</v>
      </c>
      <c r="AH51" t="s">
        <v>99</v>
      </c>
      <c r="AI51">
        <v>1</v>
      </c>
      <c r="AJ51" t="s">
        <v>97</v>
      </c>
      <c r="AK51" s="1">
        <v>2</v>
      </c>
      <c r="AL51" s="1">
        <v>5</v>
      </c>
      <c r="AM51" s="1">
        <v>4</v>
      </c>
      <c r="AN51" s="1" t="s">
        <v>130</v>
      </c>
      <c r="AO51" t="s">
        <v>101</v>
      </c>
      <c r="AQ51" t="s">
        <v>101</v>
      </c>
      <c r="AR51" t="s">
        <v>105</v>
      </c>
      <c r="AS51" t="s">
        <v>99</v>
      </c>
      <c r="AT51" t="s">
        <v>97</v>
      </c>
      <c r="AU51">
        <v>4</v>
      </c>
      <c r="AV51" t="s">
        <v>99</v>
      </c>
      <c r="AW51" s="52" t="s">
        <v>105</v>
      </c>
      <c r="AX51" s="52" t="s">
        <v>105</v>
      </c>
      <c r="AY51">
        <v>3</v>
      </c>
      <c r="AZ51">
        <v>2</v>
      </c>
      <c r="BA51">
        <v>30</v>
      </c>
      <c r="BB51">
        <v>2</v>
      </c>
      <c r="BC51">
        <v>0</v>
      </c>
      <c r="BD51" s="2">
        <v>0</v>
      </c>
      <c r="BE51" s="32" t="s">
        <v>97</v>
      </c>
      <c r="BF51" s="54"/>
      <c r="BG51" s="32">
        <v>2</v>
      </c>
      <c r="BH51" s="32">
        <v>3</v>
      </c>
      <c r="BI51" s="32">
        <v>0</v>
      </c>
      <c r="BJ51" s="52">
        <v>2008</v>
      </c>
      <c r="BK51" s="52" t="s">
        <v>198</v>
      </c>
      <c r="BL51" t="s">
        <v>105</v>
      </c>
      <c r="BM51" s="32">
        <v>1</v>
      </c>
      <c r="BN51" s="32">
        <v>1</v>
      </c>
      <c r="BO51" s="32">
        <v>1</v>
      </c>
      <c r="BP51" s="32">
        <v>1</v>
      </c>
      <c r="BQ51" s="52" t="s">
        <v>105</v>
      </c>
      <c r="BR51" s="52" t="s">
        <v>105</v>
      </c>
      <c r="BS51" s="52" t="s">
        <v>105</v>
      </c>
      <c r="BT51" s="52" t="s">
        <v>105</v>
      </c>
      <c r="BU51" s="52" t="s">
        <v>115</v>
      </c>
      <c r="BV51" s="52" t="s">
        <v>97</v>
      </c>
      <c r="BW51">
        <v>24</v>
      </c>
      <c r="BX51">
        <v>7</v>
      </c>
      <c r="BY51">
        <v>3</v>
      </c>
      <c r="BZ51">
        <v>0</v>
      </c>
      <c r="CA51" t="s">
        <v>188</v>
      </c>
      <c r="CB51" s="52" t="s">
        <v>99</v>
      </c>
      <c r="CC51" s="52" t="s">
        <v>105</v>
      </c>
      <c r="CD51" s="52" t="s">
        <v>105</v>
      </c>
      <c r="CE51" s="52" t="s">
        <v>105</v>
      </c>
      <c r="CF51" s="52" t="s">
        <v>105</v>
      </c>
      <c r="CG51" s="52" t="s">
        <v>105</v>
      </c>
      <c r="CH51" s="52" t="s">
        <v>142</v>
      </c>
    </row>
    <row r="52" spans="1:86" x14ac:dyDescent="0.2">
      <c r="A52">
        <v>53</v>
      </c>
      <c r="B52" t="s">
        <v>180</v>
      </c>
      <c r="C52" t="s">
        <v>219</v>
      </c>
      <c r="D52" t="s">
        <v>110</v>
      </c>
      <c r="E52" t="s">
        <v>95</v>
      </c>
      <c r="F52" s="34">
        <v>1</v>
      </c>
      <c r="G52" t="s">
        <v>96</v>
      </c>
      <c r="H52" s="34">
        <v>0</v>
      </c>
      <c r="I52" t="s">
        <v>97</v>
      </c>
      <c r="J52" s="34">
        <v>0</v>
      </c>
      <c r="K52">
        <v>3</v>
      </c>
      <c r="L52">
        <f t="shared" si="3"/>
        <v>1</v>
      </c>
      <c r="M52" s="34">
        <v>1</v>
      </c>
      <c r="N52" t="s">
        <v>97</v>
      </c>
      <c r="O52" s="29">
        <v>0</v>
      </c>
      <c r="P52">
        <v>1</v>
      </c>
      <c r="Q52">
        <v>0</v>
      </c>
      <c r="R52">
        <v>1</v>
      </c>
      <c r="S52">
        <v>0</v>
      </c>
      <c r="T52" s="34">
        <v>0</v>
      </c>
      <c r="U52" s="29">
        <f t="shared" si="4"/>
        <v>2</v>
      </c>
      <c r="V52" t="s">
        <v>116</v>
      </c>
      <c r="W52">
        <v>2</v>
      </c>
      <c r="X52">
        <v>42</v>
      </c>
      <c r="Y52">
        <v>3</v>
      </c>
      <c r="Z52" t="s">
        <v>119</v>
      </c>
      <c r="AF52" t="s">
        <v>97</v>
      </c>
      <c r="AG52">
        <v>1000</v>
      </c>
      <c r="AH52" t="s">
        <v>99</v>
      </c>
      <c r="AI52">
        <v>1</v>
      </c>
      <c r="AJ52" t="s">
        <v>97</v>
      </c>
      <c r="AK52" s="1">
        <v>5</v>
      </c>
      <c r="AL52" s="1">
        <v>1</v>
      </c>
      <c r="AM52" s="1">
        <v>5</v>
      </c>
      <c r="AN52" s="1" t="s">
        <v>130</v>
      </c>
      <c r="AO52" t="s">
        <v>101</v>
      </c>
      <c r="AQ52" t="s">
        <v>101</v>
      </c>
      <c r="AR52" t="s">
        <v>105</v>
      </c>
      <c r="AS52" t="s">
        <v>99</v>
      </c>
      <c r="AT52" s="52" t="s">
        <v>105</v>
      </c>
      <c r="AU52" s="52" t="s">
        <v>105</v>
      </c>
      <c r="AV52" t="s">
        <v>99</v>
      </c>
      <c r="AW52" s="52" t="s">
        <v>105</v>
      </c>
      <c r="AX52" s="52" t="s">
        <v>105</v>
      </c>
      <c r="AY52">
        <v>1</v>
      </c>
      <c r="AZ52">
        <v>2</v>
      </c>
      <c r="BA52">
        <v>20</v>
      </c>
      <c r="BB52">
        <v>2</v>
      </c>
      <c r="BC52">
        <v>0</v>
      </c>
      <c r="BD52" s="2">
        <v>0</v>
      </c>
      <c r="BE52" s="32" t="s">
        <v>97</v>
      </c>
      <c r="BF52" s="32">
        <v>3</v>
      </c>
      <c r="BG52" s="32">
        <v>0</v>
      </c>
      <c r="BH52" s="32">
        <v>1</v>
      </c>
      <c r="BI52" s="32">
        <v>0</v>
      </c>
      <c r="BJ52" s="52" t="s">
        <v>105</v>
      </c>
      <c r="BK52" s="52" t="s">
        <v>105</v>
      </c>
      <c r="BL52" s="32">
        <v>1</v>
      </c>
      <c r="BM52" s="32">
        <v>1</v>
      </c>
      <c r="BN52" s="32">
        <v>1</v>
      </c>
      <c r="BO52" s="32">
        <v>1</v>
      </c>
      <c r="BP52" s="32">
        <v>1</v>
      </c>
      <c r="BQ52" s="32">
        <v>1</v>
      </c>
      <c r="BR52" s="32">
        <v>1</v>
      </c>
      <c r="BS52" s="32">
        <v>3</v>
      </c>
      <c r="BT52" s="32">
        <v>1</v>
      </c>
      <c r="BU52" s="52" t="s">
        <v>108</v>
      </c>
      <c r="BV52" t="s">
        <v>99</v>
      </c>
      <c r="BW52" t="s">
        <v>105</v>
      </c>
      <c r="BX52" t="s">
        <v>105</v>
      </c>
      <c r="BY52" t="s">
        <v>105</v>
      </c>
      <c r="BZ52" t="s">
        <v>105</v>
      </c>
      <c r="CA52" t="s">
        <v>105</v>
      </c>
      <c r="CB52" t="s">
        <v>99</v>
      </c>
      <c r="CC52" t="s">
        <v>105</v>
      </c>
      <c r="CD52" t="s">
        <v>105</v>
      </c>
      <c r="CE52" t="s">
        <v>105</v>
      </c>
      <c r="CF52" t="s">
        <v>105</v>
      </c>
      <c r="CG52" t="s">
        <v>105</v>
      </c>
      <c r="CH52" t="s">
        <v>146</v>
      </c>
    </row>
    <row r="53" spans="1:86" x14ac:dyDescent="0.2">
      <c r="A53">
        <v>54</v>
      </c>
      <c r="B53" t="s">
        <v>180</v>
      </c>
      <c r="C53" t="s">
        <v>219</v>
      </c>
      <c r="D53" t="s">
        <v>94</v>
      </c>
      <c r="E53" t="s">
        <v>95</v>
      </c>
      <c r="F53" s="34">
        <v>1</v>
      </c>
      <c r="G53" t="s">
        <v>111</v>
      </c>
      <c r="H53" s="34">
        <v>1</v>
      </c>
      <c r="I53" t="s">
        <v>97</v>
      </c>
      <c r="J53" s="34">
        <v>0</v>
      </c>
      <c r="K53">
        <v>6</v>
      </c>
      <c r="L53">
        <f t="shared" si="3"/>
        <v>0.6</v>
      </c>
      <c r="M53" s="34">
        <v>1</v>
      </c>
      <c r="N53" t="s">
        <v>97</v>
      </c>
      <c r="O53" s="29">
        <v>0</v>
      </c>
      <c r="P53">
        <v>4</v>
      </c>
      <c r="Q53">
        <v>2</v>
      </c>
      <c r="R53">
        <v>2</v>
      </c>
      <c r="S53">
        <v>2</v>
      </c>
      <c r="T53" s="34">
        <v>2</v>
      </c>
      <c r="U53" s="29">
        <f t="shared" si="4"/>
        <v>5</v>
      </c>
      <c r="V53" t="s">
        <v>112</v>
      </c>
      <c r="W53">
        <v>3</v>
      </c>
      <c r="X53">
        <v>32</v>
      </c>
      <c r="Y53">
        <v>10</v>
      </c>
      <c r="Z53" t="s">
        <v>119</v>
      </c>
      <c r="AA53" t="s">
        <v>119</v>
      </c>
      <c r="AF53" t="s">
        <v>97</v>
      </c>
      <c r="AG53">
        <v>2000</v>
      </c>
      <c r="AH53" t="s">
        <v>99</v>
      </c>
      <c r="AI53">
        <v>1</v>
      </c>
      <c r="AJ53" t="s">
        <v>97</v>
      </c>
      <c r="AK53" s="1">
        <v>5</v>
      </c>
      <c r="AL53" s="1">
        <v>1</v>
      </c>
      <c r="AM53" s="1">
        <v>5</v>
      </c>
      <c r="AN53" s="1" t="s">
        <v>100</v>
      </c>
      <c r="AO53" t="s">
        <v>101</v>
      </c>
      <c r="AQ53" t="s">
        <v>103</v>
      </c>
      <c r="AR53" t="s">
        <v>120</v>
      </c>
      <c r="AS53" t="s">
        <v>99</v>
      </c>
      <c r="AT53" s="52" t="s">
        <v>105</v>
      </c>
      <c r="AU53" s="52" t="s">
        <v>105</v>
      </c>
      <c r="AV53" t="s">
        <v>99</v>
      </c>
      <c r="AW53" s="52" t="s">
        <v>105</v>
      </c>
      <c r="AX53" s="52" t="s">
        <v>105</v>
      </c>
      <c r="AY53">
        <v>1</v>
      </c>
      <c r="AZ53">
        <v>2</v>
      </c>
      <c r="BA53">
        <v>100</v>
      </c>
      <c r="BB53" t="s">
        <v>126</v>
      </c>
      <c r="BC53">
        <v>0</v>
      </c>
      <c r="BD53" s="2">
        <v>0</v>
      </c>
      <c r="BE53" s="32" t="s">
        <v>99</v>
      </c>
      <c r="BF53" s="54"/>
      <c r="BG53" s="32">
        <v>4</v>
      </c>
      <c r="BH53" s="32">
        <v>0</v>
      </c>
      <c r="BI53" s="32">
        <v>0</v>
      </c>
      <c r="BJ53" s="52">
        <v>2005</v>
      </c>
      <c r="BK53" s="52" t="s">
        <v>140</v>
      </c>
      <c r="BL53" s="32" t="s">
        <v>105</v>
      </c>
      <c r="BM53" s="32">
        <v>1</v>
      </c>
      <c r="BN53" s="32">
        <v>1</v>
      </c>
      <c r="BO53" s="32">
        <v>1</v>
      </c>
      <c r="BP53" s="32">
        <v>1</v>
      </c>
      <c r="BQ53" s="32" t="s">
        <v>105</v>
      </c>
      <c r="BR53" s="32" t="s">
        <v>105</v>
      </c>
      <c r="BS53" s="32" t="s">
        <v>105</v>
      </c>
      <c r="BT53" s="32" t="s">
        <v>105</v>
      </c>
      <c r="BU53" s="52" t="s">
        <v>115</v>
      </c>
      <c r="BV53" t="s">
        <v>99</v>
      </c>
      <c r="BW53" t="s">
        <v>105</v>
      </c>
      <c r="BX53" t="s">
        <v>105</v>
      </c>
      <c r="BY53" t="s">
        <v>105</v>
      </c>
      <c r="BZ53" t="s">
        <v>105</v>
      </c>
      <c r="CA53" t="s">
        <v>105</v>
      </c>
      <c r="CB53" t="s">
        <v>99</v>
      </c>
      <c r="CC53" t="s">
        <v>105</v>
      </c>
      <c r="CD53" t="s">
        <v>105</v>
      </c>
      <c r="CE53" t="s">
        <v>105</v>
      </c>
      <c r="CF53" t="s">
        <v>105</v>
      </c>
      <c r="CG53" t="s">
        <v>105</v>
      </c>
      <c r="CH53" s="52" t="s">
        <v>220</v>
      </c>
    </row>
    <row r="54" spans="1:86" x14ac:dyDescent="0.2">
      <c r="A54">
        <v>55</v>
      </c>
      <c r="B54" t="s">
        <v>180</v>
      </c>
      <c r="D54" t="s">
        <v>110</v>
      </c>
      <c r="E54" t="s">
        <v>95</v>
      </c>
      <c r="F54" s="34">
        <v>1</v>
      </c>
      <c r="G54" t="s">
        <v>111</v>
      </c>
      <c r="H54" s="34">
        <v>1</v>
      </c>
      <c r="I54" t="s">
        <v>97</v>
      </c>
      <c r="J54" s="34">
        <v>0</v>
      </c>
      <c r="K54">
        <v>5</v>
      </c>
      <c r="L54">
        <f t="shared" si="3"/>
        <v>1.25</v>
      </c>
      <c r="M54" s="34">
        <v>1</v>
      </c>
      <c r="N54" t="s">
        <v>97</v>
      </c>
      <c r="O54" s="29">
        <v>0</v>
      </c>
      <c r="P54">
        <v>0</v>
      </c>
      <c r="Q54">
        <v>1</v>
      </c>
      <c r="R54">
        <v>1</v>
      </c>
      <c r="S54">
        <v>1</v>
      </c>
      <c r="T54" s="34">
        <v>1</v>
      </c>
      <c r="U54" s="29">
        <f t="shared" si="4"/>
        <v>4</v>
      </c>
      <c r="V54" t="s">
        <v>112</v>
      </c>
      <c r="W54">
        <v>6</v>
      </c>
      <c r="X54">
        <v>50</v>
      </c>
      <c r="Y54">
        <v>4</v>
      </c>
      <c r="Z54" t="s">
        <v>119</v>
      </c>
      <c r="AF54" t="s">
        <v>97</v>
      </c>
      <c r="AG54">
        <v>4000</v>
      </c>
      <c r="AH54" t="s">
        <v>99</v>
      </c>
      <c r="AI54">
        <v>1</v>
      </c>
      <c r="AJ54" t="s">
        <v>97</v>
      </c>
      <c r="AK54" s="1">
        <v>1</v>
      </c>
      <c r="AL54" s="1">
        <v>1</v>
      </c>
      <c r="AM54" s="1">
        <v>2</v>
      </c>
      <c r="AN54" s="1" t="s">
        <v>132</v>
      </c>
      <c r="AO54" t="s">
        <v>101</v>
      </c>
      <c r="AQ54" t="s">
        <v>103</v>
      </c>
      <c r="AR54" t="s">
        <v>126</v>
      </c>
      <c r="AS54" t="s">
        <v>97</v>
      </c>
      <c r="AT54" s="52" t="s">
        <v>105</v>
      </c>
      <c r="AU54" s="52" t="s">
        <v>105</v>
      </c>
      <c r="AV54" t="s">
        <v>99</v>
      </c>
      <c r="AW54" s="52" t="s">
        <v>105</v>
      </c>
      <c r="AX54" s="52" t="s">
        <v>105</v>
      </c>
      <c r="AY54">
        <v>2</v>
      </c>
      <c r="AZ54">
        <v>2</v>
      </c>
      <c r="BA54">
        <v>30</v>
      </c>
      <c r="BB54">
        <v>2</v>
      </c>
      <c r="BC54">
        <v>1</v>
      </c>
      <c r="BD54" s="2">
        <v>0</v>
      </c>
      <c r="BE54" s="32" t="s">
        <v>97</v>
      </c>
      <c r="BF54" s="32">
        <v>5</v>
      </c>
      <c r="BG54" s="32">
        <v>0</v>
      </c>
      <c r="BH54" s="32">
        <v>2</v>
      </c>
      <c r="BI54" s="32">
        <v>0</v>
      </c>
      <c r="BJ54" s="52" t="s">
        <v>105</v>
      </c>
      <c r="BK54" s="52" t="s">
        <v>105</v>
      </c>
      <c r="BL54" s="32">
        <v>5</v>
      </c>
      <c r="BM54" s="32">
        <v>4</v>
      </c>
      <c r="BN54" s="32">
        <v>2</v>
      </c>
      <c r="BO54" s="32">
        <v>3</v>
      </c>
      <c r="BP54" s="32">
        <v>2</v>
      </c>
      <c r="BQ54" s="32">
        <v>1</v>
      </c>
      <c r="BR54" s="32">
        <v>1</v>
      </c>
      <c r="BS54" s="32">
        <v>4</v>
      </c>
      <c r="BT54" s="32">
        <v>3</v>
      </c>
      <c r="BU54" s="52" t="s">
        <v>108</v>
      </c>
      <c r="BV54" s="52" t="s">
        <v>99</v>
      </c>
      <c r="BW54" t="s">
        <v>105</v>
      </c>
      <c r="BX54" t="s">
        <v>105</v>
      </c>
      <c r="BY54" t="s">
        <v>105</v>
      </c>
      <c r="BZ54" t="s">
        <v>105</v>
      </c>
      <c r="CA54" t="s">
        <v>105</v>
      </c>
      <c r="CB54" s="52" t="s">
        <v>99</v>
      </c>
      <c r="CC54" s="52" t="s">
        <v>105</v>
      </c>
      <c r="CD54" s="52" t="s">
        <v>105</v>
      </c>
      <c r="CE54" s="52" t="s">
        <v>105</v>
      </c>
      <c r="CF54" s="52" t="s">
        <v>105</v>
      </c>
      <c r="CG54" s="52" t="s">
        <v>105</v>
      </c>
      <c r="CH54" s="52" t="s">
        <v>142</v>
      </c>
    </row>
    <row r="55" spans="1:86" x14ac:dyDescent="0.2">
      <c r="A55">
        <v>56</v>
      </c>
      <c r="B55" t="s">
        <v>180</v>
      </c>
      <c r="C55" t="s">
        <v>196</v>
      </c>
      <c r="D55" t="s">
        <v>94</v>
      </c>
      <c r="E55" t="s">
        <v>95</v>
      </c>
      <c r="F55" s="34">
        <v>1</v>
      </c>
      <c r="G55" t="s">
        <v>96</v>
      </c>
      <c r="H55" s="34">
        <v>0</v>
      </c>
      <c r="I55" t="s">
        <v>97</v>
      </c>
      <c r="J55" s="34">
        <v>0</v>
      </c>
      <c r="K55">
        <v>4</v>
      </c>
      <c r="L55">
        <f t="shared" si="3"/>
        <v>0.66666666666666663</v>
      </c>
      <c r="M55" s="34">
        <v>1</v>
      </c>
      <c r="N55" t="s">
        <v>97</v>
      </c>
      <c r="O55" s="29">
        <v>0</v>
      </c>
      <c r="P55">
        <v>1</v>
      </c>
      <c r="Q55">
        <v>1</v>
      </c>
      <c r="R55">
        <v>1</v>
      </c>
      <c r="S55">
        <v>2</v>
      </c>
      <c r="T55" s="34">
        <v>2</v>
      </c>
      <c r="U55" s="29">
        <f t="shared" si="4"/>
        <v>4</v>
      </c>
      <c r="V55" t="s">
        <v>112</v>
      </c>
      <c r="W55">
        <v>5</v>
      </c>
      <c r="X55">
        <v>71</v>
      </c>
      <c r="Y55">
        <v>6</v>
      </c>
      <c r="Z55" t="s">
        <v>119</v>
      </c>
      <c r="AF55" t="s">
        <v>97</v>
      </c>
      <c r="AG55">
        <v>4500</v>
      </c>
      <c r="AH55" t="s">
        <v>99</v>
      </c>
      <c r="AI55">
        <v>5</v>
      </c>
      <c r="AJ55" t="s">
        <v>97</v>
      </c>
      <c r="AK55" s="1">
        <v>1</v>
      </c>
      <c r="AL55" s="1">
        <v>4</v>
      </c>
      <c r="AM55" s="1">
        <v>5</v>
      </c>
      <c r="AN55" s="1" t="s">
        <v>132</v>
      </c>
      <c r="AO55" t="s">
        <v>101</v>
      </c>
      <c r="AQ55" t="s">
        <v>103</v>
      </c>
      <c r="AR55" t="s">
        <v>126</v>
      </c>
      <c r="AS55" t="s">
        <v>97</v>
      </c>
      <c r="AT55" s="52" t="s">
        <v>97</v>
      </c>
      <c r="AU55">
        <v>1</v>
      </c>
      <c r="AV55" t="s">
        <v>99</v>
      </c>
      <c r="AW55" s="52" t="s">
        <v>105</v>
      </c>
      <c r="AX55" s="52" t="s">
        <v>105</v>
      </c>
      <c r="AY55">
        <v>1</v>
      </c>
      <c r="AZ55">
        <v>1</v>
      </c>
      <c r="BA55">
        <v>50</v>
      </c>
      <c r="BB55">
        <v>1</v>
      </c>
      <c r="BC55">
        <v>0</v>
      </c>
      <c r="BD55" s="2">
        <v>3</v>
      </c>
      <c r="BE55" s="32" t="s">
        <v>97</v>
      </c>
      <c r="BF55" s="32">
        <v>5</v>
      </c>
      <c r="BG55" s="32">
        <v>0</v>
      </c>
      <c r="BH55" s="32">
        <v>4</v>
      </c>
      <c r="BI55" s="32">
        <v>0</v>
      </c>
      <c r="BJ55" s="52" t="s">
        <v>105</v>
      </c>
      <c r="BK55" s="52" t="s">
        <v>105</v>
      </c>
      <c r="BL55" s="32">
        <v>1</v>
      </c>
      <c r="BM55" s="32">
        <v>5</v>
      </c>
      <c r="BN55" s="32">
        <v>5</v>
      </c>
      <c r="BO55" s="32">
        <v>2</v>
      </c>
      <c r="BP55" s="32">
        <v>2</v>
      </c>
      <c r="BQ55" s="32">
        <v>1</v>
      </c>
      <c r="BR55" s="32">
        <v>1</v>
      </c>
      <c r="BS55" s="32">
        <v>5</v>
      </c>
      <c r="BT55" s="32">
        <v>3</v>
      </c>
      <c r="BU55" s="52" t="s">
        <v>108</v>
      </c>
      <c r="BV55" s="52" t="s">
        <v>97</v>
      </c>
      <c r="BW55" s="32">
        <v>20</v>
      </c>
      <c r="BX55" s="32">
        <v>7</v>
      </c>
      <c r="BY55" s="32">
        <v>3</v>
      </c>
      <c r="BZ55" s="32">
        <v>0</v>
      </c>
      <c r="CA55" t="s">
        <v>188</v>
      </c>
      <c r="CB55" s="52" t="s">
        <v>99</v>
      </c>
      <c r="CC55" s="52" t="s">
        <v>105</v>
      </c>
      <c r="CD55" s="52" t="s">
        <v>105</v>
      </c>
      <c r="CE55" s="52" t="s">
        <v>105</v>
      </c>
      <c r="CF55" s="52" t="s">
        <v>105</v>
      </c>
      <c r="CG55" s="52" t="s">
        <v>105</v>
      </c>
      <c r="CH55">
        <v>210</v>
      </c>
    </row>
    <row r="56" spans="1:86" x14ac:dyDescent="0.2">
      <c r="A56">
        <v>59</v>
      </c>
      <c r="B56" t="s">
        <v>228</v>
      </c>
      <c r="C56" t="s">
        <v>221</v>
      </c>
      <c r="D56" t="s">
        <v>110</v>
      </c>
      <c r="E56" t="s">
        <v>95</v>
      </c>
      <c r="F56" s="34">
        <v>1</v>
      </c>
      <c r="G56" t="s">
        <v>96</v>
      </c>
      <c r="H56" s="34">
        <v>0</v>
      </c>
      <c r="I56" t="s">
        <v>97</v>
      </c>
      <c r="J56" s="34">
        <v>0</v>
      </c>
      <c r="K56">
        <v>2</v>
      </c>
      <c r="L56">
        <f t="shared" si="3"/>
        <v>0.4</v>
      </c>
      <c r="M56" s="34">
        <v>0</v>
      </c>
      <c r="N56" t="s">
        <v>97</v>
      </c>
      <c r="O56" s="29">
        <v>0</v>
      </c>
      <c r="P56">
        <v>0</v>
      </c>
      <c r="Q56">
        <v>1</v>
      </c>
      <c r="R56">
        <v>0</v>
      </c>
      <c r="S56">
        <v>0</v>
      </c>
      <c r="T56" s="34">
        <v>0</v>
      </c>
      <c r="U56" s="29">
        <f t="shared" si="4"/>
        <v>1</v>
      </c>
      <c r="V56" s="52" t="s">
        <v>136</v>
      </c>
      <c r="W56">
        <v>2</v>
      </c>
      <c r="X56">
        <v>47</v>
      </c>
      <c r="Y56">
        <v>5</v>
      </c>
      <c r="AA56" s="52" t="s">
        <v>119</v>
      </c>
      <c r="AF56" t="s">
        <v>97</v>
      </c>
      <c r="AG56">
        <v>5000</v>
      </c>
      <c r="AH56" t="s">
        <v>99</v>
      </c>
      <c r="AI56" t="s">
        <v>223</v>
      </c>
      <c r="AJ56" t="s">
        <v>97</v>
      </c>
      <c r="AK56" s="1">
        <v>1</v>
      </c>
      <c r="AL56" s="1">
        <v>3</v>
      </c>
      <c r="AM56" s="1">
        <v>5</v>
      </c>
      <c r="AN56" s="1" t="s">
        <v>100</v>
      </c>
      <c r="AO56" t="s">
        <v>101</v>
      </c>
      <c r="AQ56" t="s">
        <v>103</v>
      </c>
      <c r="AR56" t="s">
        <v>104</v>
      </c>
      <c r="AS56" t="s">
        <v>99</v>
      </c>
      <c r="AT56" s="52" t="s">
        <v>97</v>
      </c>
      <c r="AU56" s="55"/>
      <c r="AV56" t="s">
        <v>99</v>
      </c>
      <c r="AW56" s="52" t="s">
        <v>105</v>
      </c>
      <c r="AX56" s="52" t="s">
        <v>105</v>
      </c>
      <c r="AY56">
        <v>5</v>
      </c>
      <c r="AZ56">
        <v>1</v>
      </c>
      <c r="BA56">
        <v>60</v>
      </c>
      <c r="BB56">
        <v>1</v>
      </c>
      <c r="BC56">
        <v>0</v>
      </c>
      <c r="BD56" s="2">
        <v>1</v>
      </c>
      <c r="BE56" s="32" t="s">
        <v>97</v>
      </c>
      <c r="BF56" s="56"/>
      <c r="BG56" s="32">
        <v>0</v>
      </c>
      <c r="BH56" s="32">
        <v>4</v>
      </c>
      <c r="BI56" s="32">
        <v>0</v>
      </c>
      <c r="BJ56" s="52" t="s">
        <v>105</v>
      </c>
      <c r="BK56" s="52" t="s">
        <v>105</v>
      </c>
      <c r="BL56" s="32">
        <v>3</v>
      </c>
      <c r="BM56" s="32">
        <v>5</v>
      </c>
      <c r="BN56" s="32">
        <v>5</v>
      </c>
      <c r="BO56" s="32">
        <v>5</v>
      </c>
      <c r="BP56" s="32">
        <v>5</v>
      </c>
      <c r="BQ56" s="32">
        <v>3</v>
      </c>
      <c r="BR56" s="32">
        <v>1</v>
      </c>
      <c r="BS56" s="32">
        <v>1</v>
      </c>
      <c r="BT56" s="32">
        <v>1</v>
      </c>
      <c r="BU56" s="52" t="s">
        <v>108</v>
      </c>
      <c r="BV56" s="52" t="s">
        <v>97</v>
      </c>
      <c r="BW56" s="32">
        <v>16</v>
      </c>
      <c r="BX56" s="32">
        <v>3</v>
      </c>
      <c r="BY56" s="32">
        <v>1</v>
      </c>
      <c r="BZ56" s="32">
        <v>0</v>
      </c>
      <c r="CA56" t="s">
        <v>151</v>
      </c>
      <c r="CB56" s="52" t="s">
        <v>99</v>
      </c>
      <c r="CC56" s="52" t="s">
        <v>105</v>
      </c>
      <c r="CD56" s="52" t="s">
        <v>105</v>
      </c>
      <c r="CE56" s="52" t="s">
        <v>105</v>
      </c>
      <c r="CF56" s="52" t="s">
        <v>105</v>
      </c>
      <c r="CG56" s="52" t="s">
        <v>105</v>
      </c>
      <c r="CH56">
        <v>70</v>
      </c>
    </row>
    <row r="57" spans="1:86" x14ac:dyDescent="0.2">
      <c r="A57">
        <v>60</v>
      </c>
      <c r="B57" t="s">
        <v>228</v>
      </c>
      <c r="C57" t="s">
        <v>221</v>
      </c>
      <c r="D57" t="s">
        <v>110</v>
      </c>
      <c r="E57" t="s">
        <v>95</v>
      </c>
      <c r="F57" s="34">
        <v>1</v>
      </c>
      <c r="G57" t="s">
        <v>96</v>
      </c>
      <c r="H57" s="34">
        <v>0</v>
      </c>
      <c r="I57" t="s">
        <v>97</v>
      </c>
      <c r="J57" s="34">
        <v>0</v>
      </c>
      <c r="K57">
        <v>4</v>
      </c>
      <c r="L57">
        <f t="shared" si="3"/>
        <v>0.66666666666666663</v>
      </c>
      <c r="M57" s="34">
        <v>1</v>
      </c>
      <c r="N57" t="s">
        <v>97</v>
      </c>
      <c r="O57" s="29">
        <v>0</v>
      </c>
      <c r="P57">
        <v>0</v>
      </c>
      <c r="Q57">
        <v>2</v>
      </c>
      <c r="R57">
        <v>0</v>
      </c>
      <c r="S57">
        <v>0</v>
      </c>
      <c r="T57" s="34">
        <v>0</v>
      </c>
      <c r="U57" s="29">
        <f t="shared" si="4"/>
        <v>2</v>
      </c>
      <c r="V57" t="s">
        <v>116</v>
      </c>
      <c r="W57">
        <v>6</v>
      </c>
      <c r="X57">
        <v>24</v>
      </c>
      <c r="Y57">
        <v>6</v>
      </c>
      <c r="Z57" t="s">
        <v>119</v>
      </c>
      <c r="AF57" t="s">
        <v>97</v>
      </c>
      <c r="AG57">
        <v>10000</v>
      </c>
      <c r="AH57" t="s">
        <v>99</v>
      </c>
      <c r="AI57" t="s">
        <v>224</v>
      </c>
      <c r="AK57" s="1">
        <v>1</v>
      </c>
      <c r="AL57" s="1">
        <v>3</v>
      </c>
      <c r="AM57" s="1">
        <v>5</v>
      </c>
      <c r="AN57" s="1" t="s">
        <v>100</v>
      </c>
      <c r="AO57" t="s">
        <v>225</v>
      </c>
      <c r="AQ57" t="s">
        <v>101</v>
      </c>
      <c r="AR57" t="s">
        <v>105</v>
      </c>
      <c r="AS57" t="s">
        <v>97</v>
      </c>
      <c r="AT57" s="52" t="s">
        <v>105</v>
      </c>
      <c r="AU57" s="52" t="s">
        <v>105</v>
      </c>
      <c r="AV57" t="s">
        <v>99</v>
      </c>
      <c r="AW57" s="52" t="s">
        <v>105</v>
      </c>
      <c r="AX57" s="52" t="s">
        <v>105</v>
      </c>
      <c r="AY57">
        <v>5</v>
      </c>
      <c r="AZ57">
        <v>2</v>
      </c>
      <c r="BA57">
        <v>40</v>
      </c>
      <c r="BB57">
        <v>1</v>
      </c>
      <c r="BC57">
        <v>1</v>
      </c>
      <c r="BD57" s="2">
        <v>0</v>
      </c>
      <c r="BE57" s="32" t="s">
        <v>97</v>
      </c>
      <c r="BF57" s="56"/>
      <c r="BG57" s="32">
        <v>0</v>
      </c>
      <c r="BH57" s="32">
        <v>2</v>
      </c>
      <c r="BI57" s="32">
        <v>0</v>
      </c>
      <c r="BJ57" s="52" t="s">
        <v>105</v>
      </c>
      <c r="BK57" s="52" t="s">
        <v>105</v>
      </c>
      <c r="BL57" s="55"/>
      <c r="BM57" s="32">
        <v>5</v>
      </c>
      <c r="BN57" s="32">
        <v>3</v>
      </c>
      <c r="BO57" s="32">
        <v>1</v>
      </c>
      <c r="BP57" s="32">
        <v>3</v>
      </c>
      <c r="BQ57" s="32">
        <v>3</v>
      </c>
      <c r="BR57" s="32">
        <v>3</v>
      </c>
      <c r="BS57" s="32">
        <v>1</v>
      </c>
      <c r="BT57" s="32">
        <v>1</v>
      </c>
      <c r="BU57" s="52" t="s">
        <v>108</v>
      </c>
      <c r="BV57" s="52" t="s">
        <v>99</v>
      </c>
      <c r="BW57" t="s">
        <v>105</v>
      </c>
      <c r="BX57" t="s">
        <v>105</v>
      </c>
      <c r="BY57" t="s">
        <v>105</v>
      </c>
      <c r="BZ57" t="s">
        <v>105</v>
      </c>
      <c r="CA57" t="s">
        <v>105</v>
      </c>
      <c r="CB57" s="52" t="s">
        <v>99</v>
      </c>
      <c r="CC57" s="52" t="s">
        <v>105</v>
      </c>
      <c r="CD57" s="52" t="s">
        <v>105</v>
      </c>
      <c r="CE57" s="52" t="s">
        <v>105</v>
      </c>
      <c r="CF57" s="52" t="s">
        <v>105</v>
      </c>
      <c r="CG57" s="52" t="s">
        <v>105</v>
      </c>
      <c r="CH57" s="52" t="s">
        <v>146</v>
      </c>
    </row>
    <row r="58" spans="1:86" x14ac:dyDescent="0.2">
      <c r="A58">
        <v>61</v>
      </c>
      <c r="B58" t="s">
        <v>228</v>
      </c>
      <c r="C58" t="s">
        <v>221</v>
      </c>
      <c r="D58" t="s">
        <v>110</v>
      </c>
      <c r="E58" t="s">
        <v>95</v>
      </c>
      <c r="F58" s="34">
        <v>1</v>
      </c>
      <c r="G58" t="s">
        <v>96</v>
      </c>
      <c r="H58" s="34">
        <v>0</v>
      </c>
      <c r="I58" t="s">
        <v>97</v>
      </c>
      <c r="J58" s="34">
        <v>0</v>
      </c>
      <c r="K58">
        <v>3</v>
      </c>
      <c r="L58">
        <f t="shared" si="3"/>
        <v>1</v>
      </c>
      <c r="M58" s="34">
        <v>1</v>
      </c>
      <c r="N58" t="s">
        <v>97</v>
      </c>
      <c r="O58" s="29">
        <v>0</v>
      </c>
      <c r="P58">
        <v>0</v>
      </c>
      <c r="Q58">
        <v>0</v>
      </c>
      <c r="R58">
        <v>0</v>
      </c>
      <c r="S58">
        <v>1</v>
      </c>
      <c r="T58" s="34">
        <v>1</v>
      </c>
      <c r="U58" s="29">
        <f t="shared" si="4"/>
        <v>3</v>
      </c>
      <c r="V58" t="s">
        <v>116</v>
      </c>
      <c r="W58">
        <v>6</v>
      </c>
      <c r="X58">
        <v>36</v>
      </c>
      <c r="Y58">
        <v>3</v>
      </c>
      <c r="AA58" s="52" t="s">
        <v>119</v>
      </c>
      <c r="AF58" t="s">
        <v>99</v>
      </c>
      <c r="AG58" t="s">
        <v>105</v>
      </c>
      <c r="AH58" t="s">
        <v>105</v>
      </c>
      <c r="AI58" t="s">
        <v>105</v>
      </c>
      <c r="AJ58" t="s">
        <v>97</v>
      </c>
      <c r="AK58" s="1">
        <v>1</v>
      </c>
      <c r="AL58" s="1">
        <v>3</v>
      </c>
      <c r="AM58" s="1">
        <v>5</v>
      </c>
      <c r="AN58" s="1" t="s">
        <v>100</v>
      </c>
      <c r="AO58" t="s">
        <v>101</v>
      </c>
      <c r="AQ58" t="s">
        <v>103</v>
      </c>
      <c r="AR58" t="s">
        <v>184</v>
      </c>
      <c r="AS58" t="s">
        <v>99</v>
      </c>
      <c r="AT58" s="52" t="s">
        <v>97</v>
      </c>
      <c r="AU58" s="55"/>
      <c r="AV58" t="s">
        <v>99</v>
      </c>
      <c r="AW58" s="52" t="s">
        <v>105</v>
      </c>
      <c r="AX58" s="52" t="s">
        <v>105</v>
      </c>
      <c r="AY58">
        <v>4</v>
      </c>
      <c r="AZ58">
        <v>0</v>
      </c>
      <c r="BA58" t="s">
        <v>105</v>
      </c>
      <c r="BB58" t="s">
        <v>105</v>
      </c>
      <c r="BC58">
        <v>0</v>
      </c>
      <c r="BD58" s="2">
        <v>1</v>
      </c>
      <c r="BE58" s="32" t="s">
        <v>97</v>
      </c>
      <c r="BF58" s="56"/>
      <c r="BG58" s="32">
        <v>0</v>
      </c>
      <c r="BH58" s="32">
        <v>4</v>
      </c>
      <c r="BI58" s="32">
        <v>0</v>
      </c>
      <c r="BJ58" s="52" t="s">
        <v>105</v>
      </c>
      <c r="BK58" s="52" t="s">
        <v>105</v>
      </c>
      <c r="BL58" s="32">
        <v>1</v>
      </c>
      <c r="BM58" s="32">
        <v>3</v>
      </c>
      <c r="BN58" s="32">
        <v>3</v>
      </c>
      <c r="BO58" s="32">
        <v>1</v>
      </c>
      <c r="BP58" s="32">
        <v>3</v>
      </c>
      <c r="BQ58" s="32">
        <v>1</v>
      </c>
      <c r="BR58" s="32">
        <v>1</v>
      </c>
      <c r="BS58" s="32">
        <v>1</v>
      </c>
      <c r="BT58" s="32">
        <v>1</v>
      </c>
      <c r="BU58" s="52" t="s">
        <v>115</v>
      </c>
      <c r="BV58" s="52" t="s">
        <v>99</v>
      </c>
      <c r="BW58" t="s">
        <v>105</v>
      </c>
      <c r="BX58" t="s">
        <v>105</v>
      </c>
      <c r="BY58" t="s">
        <v>105</v>
      </c>
      <c r="BZ58" t="s">
        <v>105</v>
      </c>
      <c r="CA58" t="s">
        <v>105</v>
      </c>
      <c r="CB58" s="52" t="s">
        <v>97</v>
      </c>
      <c r="CC58" s="32">
        <v>16</v>
      </c>
      <c r="CD58" s="32">
        <v>7</v>
      </c>
      <c r="CE58" s="32">
        <v>3</v>
      </c>
      <c r="CF58" s="32">
        <v>0</v>
      </c>
      <c r="CG58" t="s">
        <v>188</v>
      </c>
      <c r="CH58" s="52" t="s">
        <v>127</v>
      </c>
    </row>
    <row r="59" spans="1:86" x14ac:dyDescent="0.2">
      <c r="A59">
        <v>62</v>
      </c>
      <c r="B59" t="s">
        <v>228</v>
      </c>
      <c r="C59" t="s">
        <v>221</v>
      </c>
      <c r="D59" t="s">
        <v>110</v>
      </c>
      <c r="E59" t="s">
        <v>95</v>
      </c>
      <c r="F59" s="34">
        <v>1</v>
      </c>
      <c r="G59" t="s">
        <v>96</v>
      </c>
      <c r="H59" s="34">
        <v>0</v>
      </c>
      <c r="I59" t="s">
        <v>97</v>
      </c>
      <c r="J59" s="34">
        <v>0</v>
      </c>
      <c r="K59">
        <v>3</v>
      </c>
      <c r="L59">
        <f t="shared" si="3"/>
        <v>0.75</v>
      </c>
      <c r="M59" s="34">
        <v>1</v>
      </c>
      <c r="N59" t="s">
        <v>99</v>
      </c>
      <c r="O59" s="29">
        <v>-1</v>
      </c>
      <c r="P59" s="55"/>
      <c r="Q59" s="55"/>
      <c r="R59" s="55"/>
      <c r="S59" s="55"/>
      <c r="T59" s="34">
        <v>0</v>
      </c>
      <c r="U59" s="29">
        <f t="shared" si="4"/>
        <v>1</v>
      </c>
      <c r="V59" s="52" t="s">
        <v>136</v>
      </c>
      <c r="W59">
        <v>6</v>
      </c>
      <c r="X59">
        <v>24</v>
      </c>
      <c r="Y59">
        <v>4</v>
      </c>
      <c r="Z59" s="52" t="s">
        <v>119</v>
      </c>
      <c r="AF59" t="s">
        <v>97</v>
      </c>
      <c r="AG59">
        <v>4000</v>
      </c>
      <c r="AH59" t="s">
        <v>99</v>
      </c>
      <c r="AI59">
        <v>12</v>
      </c>
      <c r="AJ59" t="s">
        <v>97</v>
      </c>
      <c r="AK59" s="1">
        <v>1</v>
      </c>
      <c r="AL59" s="1">
        <v>5</v>
      </c>
      <c r="AM59" s="1">
        <v>5</v>
      </c>
      <c r="AN59" s="1" t="s">
        <v>100</v>
      </c>
      <c r="AO59" t="s">
        <v>101</v>
      </c>
      <c r="AQ59" t="s">
        <v>101</v>
      </c>
      <c r="AR59" t="s">
        <v>105</v>
      </c>
      <c r="AS59" t="s">
        <v>99</v>
      </c>
      <c r="AT59" s="52" t="s">
        <v>105</v>
      </c>
      <c r="AU59" t="s">
        <v>105</v>
      </c>
      <c r="AV59" t="s">
        <v>99</v>
      </c>
      <c r="AW59" s="52" t="s">
        <v>105</v>
      </c>
      <c r="AX59" s="52" t="s">
        <v>105</v>
      </c>
      <c r="AY59" s="52" t="s">
        <v>105</v>
      </c>
      <c r="AZ59">
        <v>0</v>
      </c>
      <c r="BA59" t="s">
        <v>105</v>
      </c>
      <c r="BB59" t="s">
        <v>105</v>
      </c>
      <c r="BC59">
        <v>0</v>
      </c>
      <c r="BD59" s="2">
        <v>0</v>
      </c>
      <c r="BE59" s="32" t="s">
        <v>97</v>
      </c>
      <c r="BF59" s="56"/>
      <c r="BG59" s="32">
        <v>0</v>
      </c>
      <c r="BH59" s="32">
        <v>0</v>
      </c>
      <c r="BI59" s="32">
        <v>2</v>
      </c>
      <c r="BJ59" s="52" t="s">
        <v>105</v>
      </c>
      <c r="BK59" s="52" t="s">
        <v>105</v>
      </c>
      <c r="BL59" s="55"/>
      <c r="BM59" s="32">
        <v>5</v>
      </c>
      <c r="BN59" s="32">
        <v>3</v>
      </c>
      <c r="BO59" s="32">
        <v>5</v>
      </c>
      <c r="BP59" s="32">
        <v>3</v>
      </c>
      <c r="BQ59" s="32" t="s">
        <v>105</v>
      </c>
      <c r="BR59" s="32" t="s">
        <v>105</v>
      </c>
      <c r="BS59" s="32" t="s">
        <v>105</v>
      </c>
      <c r="BT59" s="32" t="s">
        <v>105</v>
      </c>
      <c r="BU59" s="52" t="s">
        <v>108</v>
      </c>
      <c r="BV59" s="52" t="s">
        <v>99</v>
      </c>
      <c r="BW59" t="s">
        <v>105</v>
      </c>
      <c r="BX59" t="s">
        <v>105</v>
      </c>
      <c r="BY59" t="s">
        <v>105</v>
      </c>
      <c r="BZ59" t="s">
        <v>105</v>
      </c>
      <c r="CA59" t="s">
        <v>105</v>
      </c>
      <c r="CB59" s="52" t="s">
        <v>99</v>
      </c>
      <c r="CC59" s="52" t="s">
        <v>105</v>
      </c>
      <c r="CD59" s="52" t="s">
        <v>105</v>
      </c>
      <c r="CE59" s="52" t="s">
        <v>105</v>
      </c>
      <c r="CF59" s="52" t="s">
        <v>105</v>
      </c>
      <c r="CG59" s="52" t="s">
        <v>105</v>
      </c>
      <c r="CH59" s="52" t="s">
        <v>146</v>
      </c>
    </row>
    <row r="60" spans="1:86" x14ac:dyDescent="0.2">
      <c r="A60">
        <v>63</v>
      </c>
      <c r="B60" t="s">
        <v>228</v>
      </c>
      <c r="C60" t="s">
        <v>226</v>
      </c>
      <c r="D60" t="s">
        <v>94</v>
      </c>
      <c r="E60" t="s">
        <v>95</v>
      </c>
      <c r="F60" s="34">
        <v>1</v>
      </c>
      <c r="G60" t="s">
        <v>96</v>
      </c>
      <c r="H60" s="34">
        <v>0</v>
      </c>
      <c r="I60" t="s">
        <v>97</v>
      </c>
      <c r="J60" s="34">
        <v>0</v>
      </c>
      <c r="K60">
        <v>2</v>
      </c>
      <c r="L60">
        <f t="shared" si="3"/>
        <v>0.4</v>
      </c>
      <c r="M60" s="34">
        <v>0</v>
      </c>
      <c r="N60" t="s">
        <v>97</v>
      </c>
      <c r="O60" s="29">
        <v>0</v>
      </c>
      <c r="P60">
        <v>0</v>
      </c>
      <c r="Q60">
        <v>1</v>
      </c>
      <c r="R60">
        <v>0</v>
      </c>
      <c r="S60">
        <v>1</v>
      </c>
      <c r="T60" s="34">
        <v>1</v>
      </c>
      <c r="U60" s="29">
        <f t="shared" si="4"/>
        <v>2</v>
      </c>
      <c r="V60" t="s">
        <v>116</v>
      </c>
      <c r="W60">
        <v>5</v>
      </c>
      <c r="X60">
        <v>18</v>
      </c>
      <c r="Y60">
        <v>5</v>
      </c>
      <c r="Z60" t="s">
        <v>119</v>
      </c>
      <c r="AF60" t="s">
        <v>97</v>
      </c>
      <c r="AG60">
        <v>5000</v>
      </c>
      <c r="AH60" t="s">
        <v>99</v>
      </c>
      <c r="AI60" s="55"/>
      <c r="AJ60" t="s">
        <v>97</v>
      </c>
      <c r="AK60" s="1">
        <v>1</v>
      </c>
      <c r="AL60" s="1">
        <v>5</v>
      </c>
      <c r="AM60" s="1">
        <v>5</v>
      </c>
      <c r="AN60" s="1" t="s">
        <v>130</v>
      </c>
      <c r="AO60" t="s">
        <v>101</v>
      </c>
      <c r="AQ60" t="s">
        <v>101</v>
      </c>
      <c r="AR60" t="s">
        <v>105</v>
      </c>
      <c r="AS60" t="s">
        <v>97</v>
      </c>
      <c r="AT60" s="52" t="s">
        <v>105</v>
      </c>
      <c r="AU60" t="s">
        <v>105</v>
      </c>
      <c r="AV60" t="s">
        <v>99</v>
      </c>
      <c r="AW60" s="52" t="s">
        <v>105</v>
      </c>
      <c r="AX60" s="52" t="s">
        <v>105</v>
      </c>
      <c r="AY60" s="52">
        <v>3</v>
      </c>
      <c r="AZ60">
        <v>2</v>
      </c>
      <c r="BA60">
        <v>80</v>
      </c>
      <c r="BB60">
        <v>2</v>
      </c>
      <c r="BC60">
        <v>0</v>
      </c>
      <c r="BD60" s="2">
        <v>0</v>
      </c>
      <c r="BE60" s="32" t="s">
        <v>99</v>
      </c>
      <c r="BF60" s="56"/>
      <c r="BG60" s="32">
        <v>0</v>
      </c>
      <c r="BH60" s="32">
        <v>2</v>
      </c>
      <c r="BI60" s="32">
        <v>0</v>
      </c>
      <c r="BJ60" s="52" t="s">
        <v>105</v>
      </c>
      <c r="BK60" s="52" t="s">
        <v>105</v>
      </c>
      <c r="BL60" s="32">
        <v>5</v>
      </c>
      <c r="BM60" s="32">
        <v>5</v>
      </c>
      <c r="BN60" s="32">
        <v>5</v>
      </c>
      <c r="BO60" s="32">
        <v>3</v>
      </c>
      <c r="BP60" s="32">
        <v>3</v>
      </c>
      <c r="BQ60" s="32">
        <v>5</v>
      </c>
      <c r="BR60" s="32">
        <v>3</v>
      </c>
      <c r="BS60" s="32">
        <v>5</v>
      </c>
      <c r="BT60" s="32">
        <v>1</v>
      </c>
      <c r="BU60" s="52" t="s">
        <v>115</v>
      </c>
      <c r="BV60" s="52" t="s">
        <v>99</v>
      </c>
      <c r="BW60" t="s">
        <v>105</v>
      </c>
      <c r="BX60" t="s">
        <v>105</v>
      </c>
      <c r="BY60" t="s">
        <v>105</v>
      </c>
      <c r="BZ60" t="s">
        <v>105</v>
      </c>
      <c r="CA60" t="s">
        <v>105</v>
      </c>
      <c r="CB60" s="52" t="s">
        <v>99</v>
      </c>
      <c r="CC60" s="52" t="s">
        <v>105</v>
      </c>
      <c r="CD60" s="52" t="s">
        <v>105</v>
      </c>
      <c r="CE60" s="52" t="s">
        <v>105</v>
      </c>
      <c r="CF60" s="52" t="s">
        <v>105</v>
      </c>
      <c r="CG60" s="52" t="s">
        <v>105</v>
      </c>
      <c r="CH60">
        <v>310</v>
      </c>
    </row>
    <row r="61" spans="1:86" x14ac:dyDescent="0.2">
      <c r="A61">
        <v>66</v>
      </c>
      <c r="B61" t="s">
        <v>228</v>
      </c>
      <c r="C61" t="s">
        <v>229</v>
      </c>
      <c r="D61" t="s">
        <v>110</v>
      </c>
      <c r="E61" t="s">
        <v>95</v>
      </c>
      <c r="F61" s="34">
        <v>1</v>
      </c>
      <c r="G61" t="s">
        <v>96</v>
      </c>
      <c r="H61" s="34">
        <v>0</v>
      </c>
      <c r="I61" t="s">
        <v>97</v>
      </c>
      <c r="J61" s="34">
        <v>0</v>
      </c>
      <c r="K61">
        <v>3</v>
      </c>
      <c r="L61" t="e">
        <f t="shared" si="3"/>
        <v>#DIV/0!</v>
      </c>
      <c r="M61" s="55"/>
      <c r="N61" t="s">
        <v>97</v>
      </c>
      <c r="O61" s="29">
        <v>0</v>
      </c>
      <c r="P61">
        <v>0</v>
      </c>
      <c r="Q61">
        <v>0</v>
      </c>
      <c r="R61">
        <v>0</v>
      </c>
      <c r="S61">
        <v>1</v>
      </c>
      <c r="T61" s="34">
        <v>1</v>
      </c>
      <c r="U61" s="29">
        <f t="shared" si="4"/>
        <v>2</v>
      </c>
      <c r="V61" t="s">
        <v>116</v>
      </c>
      <c r="W61">
        <v>5</v>
      </c>
      <c r="X61">
        <v>39</v>
      </c>
      <c r="Y61" s="55"/>
      <c r="AA61" s="52" t="s">
        <v>119</v>
      </c>
      <c r="AF61" t="s">
        <v>97</v>
      </c>
      <c r="AG61">
        <v>6000</v>
      </c>
      <c r="AH61" t="s">
        <v>99</v>
      </c>
      <c r="AI61">
        <v>7</v>
      </c>
      <c r="AJ61" t="s">
        <v>97</v>
      </c>
      <c r="AK61" s="1">
        <v>5</v>
      </c>
      <c r="AL61" s="1">
        <v>3</v>
      </c>
      <c r="AM61" s="1">
        <v>5</v>
      </c>
      <c r="AN61" s="1" t="s">
        <v>100</v>
      </c>
      <c r="AO61" t="s">
        <v>101</v>
      </c>
      <c r="AQ61" t="s">
        <v>103</v>
      </c>
      <c r="AR61" t="s">
        <v>184</v>
      </c>
      <c r="AS61" t="s">
        <v>99</v>
      </c>
      <c r="AT61" s="52" t="s">
        <v>105</v>
      </c>
      <c r="AU61" t="s">
        <v>105</v>
      </c>
      <c r="AV61" t="s">
        <v>99</v>
      </c>
      <c r="AW61" s="52" t="s">
        <v>105</v>
      </c>
      <c r="AX61" s="52" t="s">
        <v>105</v>
      </c>
      <c r="AY61">
        <v>2</v>
      </c>
      <c r="AZ61">
        <v>0</v>
      </c>
      <c r="BA61" t="s">
        <v>105</v>
      </c>
      <c r="BB61" t="s">
        <v>105</v>
      </c>
      <c r="BC61">
        <v>0</v>
      </c>
      <c r="BD61" s="2">
        <v>1</v>
      </c>
      <c r="BE61" s="56"/>
      <c r="BF61" s="56"/>
      <c r="BG61" t="s">
        <v>119</v>
      </c>
      <c r="BH61" s="32">
        <v>0</v>
      </c>
      <c r="BI61" s="32">
        <v>0</v>
      </c>
      <c r="BJ61">
        <v>2009</v>
      </c>
      <c r="BK61" s="52" t="s">
        <v>140</v>
      </c>
      <c r="BL61" t="s">
        <v>105</v>
      </c>
      <c r="BM61" s="32">
        <v>1</v>
      </c>
      <c r="BN61" s="55"/>
      <c r="BO61" s="32">
        <v>1</v>
      </c>
      <c r="BP61" s="55"/>
      <c r="BQ61" t="s">
        <v>105</v>
      </c>
      <c r="BR61" t="s">
        <v>105</v>
      </c>
      <c r="BS61" t="s">
        <v>105</v>
      </c>
      <c r="BT61" t="s">
        <v>105</v>
      </c>
      <c r="BU61" s="52" t="s">
        <v>183</v>
      </c>
      <c r="BV61" s="52" t="s">
        <v>99</v>
      </c>
      <c r="BW61" t="s">
        <v>105</v>
      </c>
      <c r="BX61" t="s">
        <v>105</v>
      </c>
      <c r="BY61" t="s">
        <v>105</v>
      </c>
      <c r="BZ61" t="s">
        <v>105</v>
      </c>
      <c r="CA61" t="s">
        <v>105</v>
      </c>
      <c r="CB61" s="52" t="s">
        <v>99</v>
      </c>
      <c r="CC61" s="52" t="s">
        <v>105</v>
      </c>
      <c r="CD61" s="52" t="s">
        <v>105</v>
      </c>
      <c r="CE61" s="52" t="s">
        <v>105</v>
      </c>
      <c r="CF61" s="52" t="s">
        <v>105</v>
      </c>
      <c r="CG61" s="52" t="s">
        <v>105</v>
      </c>
      <c r="CH61" s="52" t="s">
        <v>146</v>
      </c>
    </row>
    <row r="62" spans="1:86" x14ac:dyDescent="0.2">
      <c r="A62">
        <v>67</v>
      </c>
      <c r="B62" t="s">
        <v>228</v>
      </c>
      <c r="C62" t="s">
        <v>221</v>
      </c>
      <c r="D62" t="s">
        <v>110</v>
      </c>
      <c r="E62" t="s">
        <v>95</v>
      </c>
      <c r="F62" s="34">
        <v>1</v>
      </c>
      <c r="G62" t="s">
        <v>96</v>
      </c>
      <c r="H62" s="34">
        <v>0</v>
      </c>
      <c r="I62" t="s">
        <v>97</v>
      </c>
      <c r="J62" s="34">
        <v>0</v>
      </c>
      <c r="K62">
        <v>6</v>
      </c>
      <c r="L62">
        <f t="shared" si="3"/>
        <v>0.5</v>
      </c>
      <c r="M62" s="34">
        <v>1</v>
      </c>
      <c r="N62" t="s">
        <v>97</v>
      </c>
      <c r="O62" s="29">
        <v>0</v>
      </c>
      <c r="P62">
        <v>0</v>
      </c>
      <c r="Q62">
        <v>3</v>
      </c>
      <c r="R62">
        <v>0</v>
      </c>
      <c r="S62">
        <v>1</v>
      </c>
      <c r="T62" s="34">
        <v>2</v>
      </c>
      <c r="U62" s="29">
        <f t="shared" si="4"/>
        <v>4</v>
      </c>
      <c r="V62" t="s">
        <v>112</v>
      </c>
      <c r="W62">
        <v>2</v>
      </c>
      <c r="X62">
        <v>44</v>
      </c>
      <c r="Y62">
        <v>12</v>
      </c>
      <c r="AA62" t="s">
        <v>119</v>
      </c>
      <c r="AF62" t="s">
        <v>99</v>
      </c>
      <c r="AG62" t="s">
        <v>105</v>
      </c>
      <c r="AH62" t="s">
        <v>105</v>
      </c>
      <c r="AI62" t="s">
        <v>105</v>
      </c>
      <c r="AJ62" t="s">
        <v>97</v>
      </c>
      <c r="AK62" s="1">
        <v>1</v>
      </c>
      <c r="AL62" s="1">
        <v>1</v>
      </c>
      <c r="AM62" s="1">
        <v>5</v>
      </c>
      <c r="AN62" s="1" t="s">
        <v>100</v>
      </c>
      <c r="AO62" t="s">
        <v>101</v>
      </c>
      <c r="AQ62" t="s">
        <v>103</v>
      </c>
      <c r="AR62" t="s">
        <v>120</v>
      </c>
      <c r="AS62" t="s">
        <v>97</v>
      </c>
      <c r="AT62" s="52" t="s">
        <v>105</v>
      </c>
      <c r="AU62" t="s">
        <v>105</v>
      </c>
      <c r="AV62" t="s">
        <v>99</v>
      </c>
      <c r="AW62" s="52" t="s">
        <v>105</v>
      </c>
      <c r="AX62" s="52" t="s">
        <v>105</v>
      </c>
      <c r="AY62">
        <v>1</v>
      </c>
      <c r="AZ62">
        <v>3</v>
      </c>
      <c r="BA62">
        <v>50</v>
      </c>
      <c r="BB62">
        <v>1</v>
      </c>
      <c r="BC62">
        <v>1</v>
      </c>
      <c r="BD62" s="2">
        <v>0</v>
      </c>
      <c r="BE62" s="32" t="s">
        <v>97</v>
      </c>
      <c r="BF62" s="56"/>
      <c r="BG62" s="32">
        <v>0</v>
      </c>
      <c r="BH62" s="32">
        <v>0</v>
      </c>
      <c r="BI62" s="32">
        <v>2</v>
      </c>
      <c r="BJ62" s="52" t="s">
        <v>105</v>
      </c>
      <c r="BK62" s="52" t="s">
        <v>105</v>
      </c>
      <c r="BL62" s="32">
        <v>4</v>
      </c>
      <c r="BM62" s="32">
        <v>5</v>
      </c>
      <c r="BN62" s="32">
        <v>5</v>
      </c>
      <c r="BO62" s="32">
        <v>3</v>
      </c>
      <c r="BP62" s="32">
        <v>3</v>
      </c>
      <c r="BQ62" s="32">
        <v>5</v>
      </c>
      <c r="BR62" s="32">
        <v>5</v>
      </c>
      <c r="BS62" s="32">
        <v>3</v>
      </c>
      <c r="BT62" s="32">
        <v>3</v>
      </c>
      <c r="BU62" s="52" t="s">
        <v>115</v>
      </c>
      <c r="BV62" s="52" t="s">
        <v>99</v>
      </c>
      <c r="BW62" t="s">
        <v>105</v>
      </c>
      <c r="BX62" t="s">
        <v>105</v>
      </c>
      <c r="BY62" t="s">
        <v>105</v>
      </c>
      <c r="BZ62" t="s">
        <v>105</v>
      </c>
      <c r="CA62" t="s">
        <v>105</v>
      </c>
      <c r="CB62" s="52" t="s">
        <v>99</v>
      </c>
      <c r="CC62" s="52" t="s">
        <v>105</v>
      </c>
      <c r="CD62" s="52" t="s">
        <v>105</v>
      </c>
      <c r="CE62" s="52" t="s">
        <v>105</v>
      </c>
      <c r="CF62" s="52" t="s">
        <v>105</v>
      </c>
      <c r="CG62" s="52" t="s">
        <v>105</v>
      </c>
      <c r="CH62">
        <v>120</v>
      </c>
    </row>
    <row r="63" spans="1:86" x14ac:dyDescent="0.2">
      <c r="A63">
        <v>68</v>
      </c>
      <c r="B63" t="s">
        <v>230</v>
      </c>
      <c r="D63" t="s">
        <v>94</v>
      </c>
      <c r="E63" t="s">
        <v>95</v>
      </c>
      <c r="F63" s="34">
        <v>1</v>
      </c>
      <c r="G63" t="s">
        <v>135</v>
      </c>
      <c r="H63" s="34">
        <v>-1</v>
      </c>
      <c r="I63" t="s">
        <v>97</v>
      </c>
      <c r="J63" s="34">
        <v>0</v>
      </c>
      <c r="K63">
        <v>5</v>
      </c>
      <c r="L63">
        <f t="shared" si="3"/>
        <v>0.83333333333333337</v>
      </c>
      <c r="M63" s="34">
        <v>1</v>
      </c>
      <c r="N63" t="s">
        <v>97</v>
      </c>
      <c r="O63" s="29">
        <v>0</v>
      </c>
      <c r="P63">
        <v>0</v>
      </c>
      <c r="Q63">
        <v>0</v>
      </c>
      <c r="R63">
        <v>2</v>
      </c>
      <c r="S63">
        <v>2</v>
      </c>
      <c r="T63" s="34">
        <v>2</v>
      </c>
      <c r="U63" s="29">
        <f t="shared" si="4"/>
        <v>3</v>
      </c>
      <c r="V63" t="s">
        <v>116</v>
      </c>
      <c r="W63">
        <v>5</v>
      </c>
      <c r="X63">
        <v>55</v>
      </c>
      <c r="Y63">
        <v>6</v>
      </c>
      <c r="Z63" t="s">
        <v>119</v>
      </c>
      <c r="AF63" t="s">
        <v>97</v>
      </c>
      <c r="AG63">
        <v>2000</v>
      </c>
      <c r="AH63" t="s">
        <v>99</v>
      </c>
      <c r="AI63">
        <v>1.5</v>
      </c>
      <c r="AJ63" t="s">
        <v>97</v>
      </c>
      <c r="AK63" s="1">
        <v>3</v>
      </c>
      <c r="AL63" s="1">
        <v>4</v>
      </c>
      <c r="AM63" s="1">
        <v>4</v>
      </c>
      <c r="AN63" s="1" t="s">
        <v>130</v>
      </c>
      <c r="AO63" t="s">
        <v>101</v>
      </c>
      <c r="AQ63" t="s">
        <v>103</v>
      </c>
      <c r="AR63" t="s">
        <v>184</v>
      </c>
      <c r="AS63" t="s">
        <v>97</v>
      </c>
      <c r="AT63" s="52" t="s">
        <v>105</v>
      </c>
      <c r="AU63" s="52" t="s">
        <v>105</v>
      </c>
      <c r="AV63" t="s">
        <v>99</v>
      </c>
      <c r="AW63" s="52" t="s">
        <v>105</v>
      </c>
      <c r="AX63" s="52" t="s">
        <v>105</v>
      </c>
      <c r="AY63" s="55"/>
      <c r="AZ63">
        <v>3</v>
      </c>
      <c r="BA63">
        <v>75</v>
      </c>
      <c r="BB63">
        <v>1</v>
      </c>
      <c r="BC63">
        <v>0</v>
      </c>
      <c r="BD63" s="2">
        <v>1</v>
      </c>
      <c r="BE63" s="32" t="s">
        <v>97</v>
      </c>
      <c r="BF63" s="32">
        <v>5</v>
      </c>
      <c r="BG63" s="32">
        <v>0</v>
      </c>
      <c r="BH63" s="32">
        <v>3</v>
      </c>
      <c r="BI63" s="32">
        <v>0</v>
      </c>
      <c r="BJ63" s="52" t="s">
        <v>105</v>
      </c>
      <c r="BK63" s="52" t="s">
        <v>105</v>
      </c>
      <c r="BL63" s="32">
        <v>4</v>
      </c>
      <c r="BM63" s="32">
        <v>5</v>
      </c>
      <c r="BN63" s="32">
        <v>3</v>
      </c>
      <c r="BO63" s="32">
        <v>2</v>
      </c>
      <c r="BP63" s="32">
        <v>2</v>
      </c>
      <c r="BQ63" s="32">
        <v>3</v>
      </c>
      <c r="BR63" s="32">
        <v>3</v>
      </c>
      <c r="BS63" s="32">
        <v>5</v>
      </c>
      <c r="BT63" s="32">
        <v>4</v>
      </c>
      <c r="BU63" s="52" t="s">
        <v>115</v>
      </c>
      <c r="BV63" s="52" t="s">
        <v>99</v>
      </c>
      <c r="BW63" t="s">
        <v>105</v>
      </c>
      <c r="BX63" t="s">
        <v>105</v>
      </c>
      <c r="BY63" t="s">
        <v>105</v>
      </c>
      <c r="BZ63" t="s">
        <v>105</v>
      </c>
      <c r="CA63" t="s">
        <v>105</v>
      </c>
      <c r="CB63" s="52" t="s">
        <v>99</v>
      </c>
      <c r="CC63" s="52" t="s">
        <v>105</v>
      </c>
      <c r="CD63" s="52" t="s">
        <v>105</v>
      </c>
      <c r="CE63" s="52" t="s">
        <v>105</v>
      </c>
      <c r="CF63" s="52" t="s">
        <v>105</v>
      </c>
      <c r="CG63" s="52" t="s">
        <v>105</v>
      </c>
      <c r="CH63" s="52" t="s">
        <v>225</v>
      </c>
    </row>
    <row r="64" spans="1:86" x14ac:dyDescent="0.2">
      <c r="A64">
        <v>69</v>
      </c>
      <c r="B64" t="s">
        <v>230</v>
      </c>
      <c r="C64" t="s">
        <v>231</v>
      </c>
      <c r="D64" t="s">
        <v>94</v>
      </c>
      <c r="E64" t="s">
        <v>95</v>
      </c>
      <c r="F64" s="34">
        <v>1</v>
      </c>
      <c r="G64" t="s">
        <v>96</v>
      </c>
      <c r="H64" s="34">
        <v>0</v>
      </c>
      <c r="I64" t="s">
        <v>97</v>
      </c>
      <c r="J64" s="34">
        <v>0</v>
      </c>
      <c r="K64">
        <v>4</v>
      </c>
      <c r="L64">
        <f t="shared" si="3"/>
        <v>0.5</v>
      </c>
      <c r="M64" s="34">
        <v>1</v>
      </c>
      <c r="N64" t="s">
        <v>97</v>
      </c>
      <c r="O64" s="29">
        <v>0</v>
      </c>
      <c r="P64">
        <v>2</v>
      </c>
      <c r="Q64">
        <v>1</v>
      </c>
      <c r="R64">
        <v>1</v>
      </c>
      <c r="S64">
        <v>0</v>
      </c>
      <c r="T64" s="34">
        <v>0</v>
      </c>
      <c r="U64" s="29">
        <f t="shared" si="4"/>
        <v>2</v>
      </c>
      <c r="V64" t="s">
        <v>116</v>
      </c>
      <c r="W64">
        <v>2</v>
      </c>
      <c r="X64">
        <v>27</v>
      </c>
      <c r="Y64">
        <v>8</v>
      </c>
      <c r="Z64" t="s">
        <v>119</v>
      </c>
      <c r="AF64" t="s">
        <v>97</v>
      </c>
      <c r="AG64">
        <v>2000</v>
      </c>
      <c r="AH64" t="s">
        <v>99</v>
      </c>
      <c r="AI64">
        <v>2</v>
      </c>
      <c r="AJ64" t="s">
        <v>97</v>
      </c>
      <c r="AK64" s="1">
        <v>4</v>
      </c>
      <c r="AL64" s="1">
        <v>2</v>
      </c>
      <c r="AM64" s="1">
        <v>2</v>
      </c>
      <c r="AN64" s="1" t="s">
        <v>130</v>
      </c>
      <c r="AO64" t="s">
        <v>101</v>
      </c>
      <c r="AQ64" t="s">
        <v>103</v>
      </c>
      <c r="AR64" t="s">
        <v>125</v>
      </c>
      <c r="AS64" t="s">
        <v>97</v>
      </c>
      <c r="AT64" s="52" t="s">
        <v>105</v>
      </c>
      <c r="AU64" t="s">
        <v>105</v>
      </c>
      <c r="AV64" t="s">
        <v>99</v>
      </c>
      <c r="AW64" s="52" t="s">
        <v>105</v>
      </c>
      <c r="AX64" s="52" t="s">
        <v>105</v>
      </c>
      <c r="AY64">
        <v>1</v>
      </c>
      <c r="AZ64">
        <v>2</v>
      </c>
      <c r="BA64">
        <v>50</v>
      </c>
      <c r="BB64">
        <v>2</v>
      </c>
      <c r="BC64">
        <v>0</v>
      </c>
      <c r="BD64" s="2">
        <v>0</v>
      </c>
      <c r="BE64" s="32" t="s">
        <v>97</v>
      </c>
      <c r="BF64" s="56"/>
      <c r="BG64" s="32">
        <v>1</v>
      </c>
      <c r="BH64" s="32">
        <v>2</v>
      </c>
      <c r="BI64" s="32">
        <v>0</v>
      </c>
      <c r="BJ64" s="52" t="s">
        <v>105</v>
      </c>
      <c r="BK64" s="52" t="s">
        <v>212</v>
      </c>
      <c r="BL64" t="s">
        <v>105</v>
      </c>
      <c r="BM64" s="32">
        <v>2</v>
      </c>
      <c r="BN64" s="32">
        <v>1</v>
      </c>
      <c r="BO64" s="32">
        <v>1</v>
      </c>
      <c r="BP64" s="32">
        <v>1</v>
      </c>
      <c r="BQ64" s="52" t="s">
        <v>105</v>
      </c>
      <c r="BR64" s="52" t="s">
        <v>105</v>
      </c>
      <c r="BS64" s="52" t="s">
        <v>105</v>
      </c>
      <c r="BT64" s="52" t="s">
        <v>105</v>
      </c>
      <c r="BU64" s="52" t="s">
        <v>108</v>
      </c>
      <c r="BV64" s="52" t="s">
        <v>99</v>
      </c>
      <c r="BW64" t="s">
        <v>105</v>
      </c>
      <c r="BX64" t="s">
        <v>105</v>
      </c>
      <c r="BY64" t="s">
        <v>105</v>
      </c>
      <c r="BZ64" t="s">
        <v>105</v>
      </c>
      <c r="CA64" t="s">
        <v>105</v>
      </c>
      <c r="CB64" s="52" t="s">
        <v>99</v>
      </c>
      <c r="CC64" s="52" t="s">
        <v>105</v>
      </c>
      <c r="CD64" s="52" t="s">
        <v>105</v>
      </c>
      <c r="CE64" s="52" t="s">
        <v>105</v>
      </c>
      <c r="CF64" s="52" t="s">
        <v>105</v>
      </c>
      <c r="CG64" s="52" t="s">
        <v>105</v>
      </c>
      <c r="CH64">
        <v>70</v>
      </c>
    </row>
    <row r="65" spans="1:86" x14ac:dyDescent="0.2">
      <c r="A65">
        <v>70</v>
      </c>
      <c r="B65" t="s">
        <v>230</v>
      </c>
      <c r="C65" t="s">
        <v>231</v>
      </c>
      <c r="D65" t="s">
        <v>94</v>
      </c>
      <c r="E65" t="s">
        <v>95</v>
      </c>
      <c r="F65" s="34">
        <v>1</v>
      </c>
      <c r="G65" t="s">
        <v>135</v>
      </c>
      <c r="H65" s="34">
        <v>-1</v>
      </c>
      <c r="I65" t="s">
        <v>97</v>
      </c>
      <c r="J65" s="34">
        <v>0</v>
      </c>
      <c r="K65">
        <v>3</v>
      </c>
      <c r="L65">
        <f t="shared" si="3"/>
        <v>0.5</v>
      </c>
      <c r="M65" s="34">
        <v>1</v>
      </c>
      <c r="N65" t="s">
        <v>97</v>
      </c>
      <c r="O65" s="29">
        <v>0</v>
      </c>
      <c r="P65">
        <v>1</v>
      </c>
      <c r="Q65">
        <v>0</v>
      </c>
      <c r="R65">
        <v>2</v>
      </c>
      <c r="S65">
        <v>0</v>
      </c>
      <c r="T65" s="34">
        <v>0</v>
      </c>
      <c r="U65" s="29">
        <f t="shared" si="4"/>
        <v>1</v>
      </c>
      <c r="V65" s="52" t="s">
        <v>136</v>
      </c>
      <c r="W65">
        <v>5</v>
      </c>
      <c r="X65">
        <v>22</v>
      </c>
      <c r="Y65">
        <v>6</v>
      </c>
      <c r="Z65" s="52" t="s">
        <v>119</v>
      </c>
      <c r="AF65" t="s">
        <v>97</v>
      </c>
      <c r="AG65">
        <v>1000</v>
      </c>
      <c r="AH65" t="s">
        <v>99</v>
      </c>
      <c r="AI65">
        <v>1</v>
      </c>
      <c r="AJ65" t="s">
        <v>97</v>
      </c>
      <c r="AK65" s="1">
        <v>5</v>
      </c>
      <c r="AL65" s="1">
        <v>1</v>
      </c>
      <c r="AM65" s="1">
        <v>2</v>
      </c>
      <c r="AN65" s="1" t="s">
        <v>100</v>
      </c>
      <c r="AO65" t="s">
        <v>101</v>
      </c>
      <c r="AQ65" t="s">
        <v>103</v>
      </c>
      <c r="AR65" t="s">
        <v>125</v>
      </c>
      <c r="AS65" t="s">
        <v>99</v>
      </c>
      <c r="AT65" s="52" t="s">
        <v>105</v>
      </c>
      <c r="AU65" s="52" t="s">
        <v>105</v>
      </c>
      <c r="AV65" t="s">
        <v>99</v>
      </c>
      <c r="AW65" s="52" t="s">
        <v>105</v>
      </c>
      <c r="AX65" s="52" t="s">
        <v>105</v>
      </c>
      <c r="AY65">
        <v>2</v>
      </c>
      <c r="AZ65">
        <v>2</v>
      </c>
      <c r="BA65">
        <v>50</v>
      </c>
      <c r="BB65">
        <v>1</v>
      </c>
      <c r="BC65">
        <v>0</v>
      </c>
      <c r="BD65" s="2">
        <v>0</v>
      </c>
      <c r="BE65" s="32" t="s">
        <v>97</v>
      </c>
      <c r="BF65" s="56"/>
      <c r="BG65" s="32">
        <v>1</v>
      </c>
      <c r="BH65" s="32">
        <v>1</v>
      </c>
      <c r="BI65" s="32">
        <v>0</v>
      </c>
      <c r="BJ65" s="32">
        <v>2014</v>
      </c>
      <c r="BK65" s="52" t="s">
        <v>123</v>
      </c>
      <c r="BL65" t="s">
        <v>105</v>
      </c>
      <c r="BM65" s="32">
        <v>2</v>
      </c>
      <c r="BN65" s="32">
        <v>1</v>
      </c>
      <c r="BO65" s="32">
        <v>1</v>
      </c>
      <c r="BP65" s="32">
        <v>1</v>
      </c>
      <c r="BQ65" s="52" t="s">
        <v>105</v>
      </c>
      <c r="BR65" s="52" t="s">
        <v>105</v>
      </c>
      <c r="BS65" s="52" t="s">
        <v>105</v>
      </c>
      <c r="BT65" s="52" t="s">
        <v>105</v>
      </c>
      <c r="BU65" s="52" t="s">
        <v>108</v>
      </c>
      <c r="BV65" s="52" t="s">
        <v>99</v>
      </c>
      <c r="BW65" t="s">
        <v>105</v>
      </c>
      <c r="BX65" t="s">
        <v>105</v>
      </c>
      <c r="BY65" t="s">
        <v>105</v>
      </c>
      <c r="BZ65" t="s">
        <v>105</v>
      </c>
      <c r="CA65" t="s">
        <v>105</v>
      </c>
      <c r="CB65" s="52" t="s">
        <v>99</v>
      </c>
      <c r="CC65" s="52" t="s">
        <v>105</v>
      </c>
      <c r="CD65" s="52" t="s">
        <v>105</v>
      </c>
      <c r="CE65" s="52" t="s">
        <v>105</v>
      </c>
      <c r="CF65" s="52" t="s">
        <v>105</v>
      </c>
      <c r="CG65" s="52" t="s">
        <v>105</v>
      </c>
      <c r="CH65" s="52" t="s">
        <v>127</v>
      </c>
    </row>
    <row r="66" spans="1:86" x14ac:dyDescent="0.2">
      <c r="A66">
        <v>71</v>
      </c>
      <c r="B66" t="s">
        <v>230</v>
      </c>
      <c r="C66" t="s">
        <v>231</v>
      </c>
      <c r="D66" t="s">
        <v>110</v>
      </c>
      <c r="E66" t="s">
        <v>95</v>
      </c>
      <c r="F66" s="34">
        <v>1</v>
      </c>
      <c r="G66" t="s">
        <v>96</v>
      </c>
      <c r="H66" s="34">
        <v>0</v>
      </c>
      <c r="I66" t="s">
        <v>97</v>
      </c>
      <c r="J66" s="34">
        <v>0</v>
      </c>
      <c r="K66">
        <v>4</v>
      </c>
      <c r="L66">
        <f t="shared" si="3"/>
        <v>0.5</v>
      </c>
      <c r="M66" s="34">
        <v>1</v>
      </c>
      <c r="N66" t="s">
        <v>97</v>
      </c>
      <c r="O66" s="29">
        <v>0</v>
      </c>
      <c r="P66">
        <v>1</v>
      </c>
      <c r="Q66">
        <v>0</v>
      </c>
      <c r="R66">
        <v>1</v>
      </c>
      <c r="S66">
        <v>0</v>
      </c>
      <c r="T66" s="34">
        <v>0</v>
      </c>
      <c r="U66" s="29">
        <f t="shared" si="4"/>
        <v>2</v>
      </c>
      <c r="V66" t="s">
        <v>116</v>
      </c>
      <c r="W66">
        <v>2</v>
      </c>
      <c r="X66">
        <v>26</v>
      </c>
      <c r="Y66">
        <v>8</v>
      </c>
      <c r="Z66" t="s">
        <v>119</v>
      </c>
      <c r="AF66" t="s">
        <v>97</v>
      </c>
      <c r="AG66">
        <v>1500</v>
      </c>
      <c r="AH66" t="s">
        <v>99</v>
      </c>
      <c r="AI66">
        <v>1</v>
      </c>
      <c r="AJ66" t="s">
        <v>97</v>
      </c>
      <c r="AK66" s="1">
        <v>5</v>
      </c>
      <c r="AL66" s="1">
        <v>3</v>
      </c>
      <c r="AM66" s="1">
        <v>4</v>
      </c>
      <c r="AN66" s="1" t="s">
        <v>100</v>
      </c>
      <c r="AO66" t="s">
        <v>101</v>
      </c>
      <c r="AQ66" t="s">
        <v>103</v>
      </c>
      <c r="AR66" t="s">
        <v>120</v>
      </c>
      <c r="AS66" t="s">
        <v>99</v>
      </c>
      <c r="AT66" s="52" t="s">
        <v>105</v>
      </c>
      <c r="AU66" s="52" t="s">
        <v>105</v>
      </c>
      <c r="AV66" t="s">
        <v>99</v>
      </c>
      <c r="AW66" s="52" t="s">
        <v>105</v>
      </c>
      <c r="AX66" s="52" t="s">
        <v>105</v>
      </c>
      <c r="AY66">
        <v>1</v>
      </c>
      <c r="AZ66">
        <v>3</v>
      </c>
      <c r="BA66">
        <v>40</v>
      </c>
      <c r="BB66">
        <v>1</v>
      </c>
      <c r="BC66">
        <v>0</v>
      </c>
      <c r="BD66" s="2">
        <v>0</v>
      </c>
      <c r="BE66" s="32" t="s">
        <v>97</v>
      </c>
      <c r="BF66" s="56"/>
      <c r="BG66" s="32">
        <v>0</v>
      </c>
      <c r="BH66" s="32">
        <v>1</v>
      </c>
      <c r="BI66" s="32">
        <v>0</v>
      </c>
      <c r="BJ66" s="52" t="s">
        <v>105</v>
      </c>
      <c r="BK66" s="52" t="s">
        <v>105</v>
      </c>
      <c r="BL66" s="32">
        <v>3</v>
      </c>
      <c r="BM66" s="32">
        <v>1</v>
      </c>
      <c r="BN66" s="32">
        <v>1</v>
      </c>
      <c r="BO66" s="32">
        <v>1</v>
      </c>
      <c r="BP66" s="32">
        <v>1</v>
      </c>
      <c r="BQ66" s="32">
        <v>3</v>
      </c>
      <c r="BR66" s="32">
        <v>3</v>
      </c>
      <c r="BS66" s="32">
        <v>5</v>
      </c>
      <c r="BT66" s="32">
        <v>5</v>
      </c>
      <c r="BU66" s="52" t="s">
        <v>108</v>
      </c>
      <c r="BV66" s="52" t="s">
        <v>99</v>
      </c>
      <c r="BW66" t="s">
        <v>105</v>
      </c>
      <c r="BX66" t="s">
        <v>105</v>
      </c>
      <c r="BY66" t="s">
        <v>105</v>
      </c>
      <c r="BZ66" t="s">
        <v>105</v>
      </c>
      <c r="CA66" t="s">
        <v>105</v>
      </c>
      <c r="CB66" s="52" t="s">
        <v>99</v>
      </c>
      <c r="CC66" s="52" t="s">
        <v>105</v>
      </c>
      <c r="CD66" s="52" t="s">
        <v>105</v>
      </c>
      <c r="CE66" s="52" t="s">
        <v>105</v>
      </c>
      <c r="CF66" s="52" t="s">
        <v>105</v>
      </c>
      <c r="CG66" s="52" t="s">
        <v>105</v>
      </c>
      <c r="CH66" s="52" t="s">
        <v>127</v>
      </c>
    </row>
    <row r="67" spans="1:86" x14ac:dyDescent="0.2">
      <c r="A67">
        <v>72</v>
      </c>
      <c r="B67" t="s">
        <v>230</v>
      </c>
      <c r="C67" t="s">
        <v>231</v>
      </c>
      <c r="D67" t="s">
        <v>110</v>
      </c>
      <c r="E67" t="s">
        <v>95</v>
      </c>
      <c r="F67" s="34">
        <v>1</v>
      </c>
      <c r="G67" t="s">
        <v>135</v>
      </c>
      <c r="H67" s="34">
        <v>-1</v>
      </c>
      <c r="I67" t="s">
        <v>97</v>
      </c>
      <c r="J67" s="34">
        <v>0</v>
      </c>
      <c r="K67">
        <v>5</v>
      </c>
      <c r="L67">
        <f t="shared" si="3"/>
        <v>0.55555555555555558</v>
      </c>
      <c r="M67" s="34">
        <v>1</v>
      </c>
      <c r="N67" t="s">
        <v>97</v>
      </c>
      <c r="O67" s="29">
        <v>0</v>
      </c>
      <c r="P67">
        <v>2</v>
      </c>
      <c r="Q67">
        <v>0</v>
      </c>
      <c r="R67">
        <v>1</v>
      </c>
      <c r="S67">
        <v>0</v>
      </c>
      <c r="T67" s="34">
        <v>0</v>
      </c>
      <c r="U67" s="29">
        <f t="shared" si="4"/>
        <v>1</v>
      </c>
      <c r="V67" s="52" t="s">
        <v>136</v>
      </c>
      <c r="W67">
        <v>3</v>
      </c>
      <c r="X67">
        <v>31</v>
      </c>
      <c r="Y67">
        <v>9</v>
      </c>
      <c r="Z67" s="52" t="s">
        <v>119</v>
      </c>
      <c r="AF67" t="s">
        <v>97</v>
      </c>
      <c r="AG67">
        <v>3000</v>
      </c>
      <c r="AH67" t="s">
        <v>99</v>
      </c>
      <c r="AI67">
        <v>1.5</v>
      </c>
      <c r="AJ67" t="s">
        <v>97</v>
      </c>
      <c r="AK67" s="1">
        <v>4</v>
      </c>
      <c r="AL67" s="1">
        <v>1</v>
      </c>
      <c r="AM67" s="1">
        <v>3</v>
      </c>
      <c r="AN67" s="1" t="s">
        <v>130</v>
      </c>
      <c r="AO67" t="s">
        <v>101</v>
      </c>
      <c r="AQ67" t="s">
        <v>103</v>
      </c>
      <c r="AR67" t="s">
        <v>125</v>
      </c>
      <c r="AT67" s="52" t="s">
        <v>105</v>
      </c>
      <c r="AU67" s="52" t="s">
        <v>105</v>
      </c>
      <c r="AV67" t="s">
        <v>99</v>
      </c>
      <c r="AW67" s="52" t="s">
        <v>105</v>
      </c>
      <c r="AX67" s="52" t="s">
        <v>105</v>
      </c>
      <c r="AY67">
        <v>1</v>
      </c>
      <c r="AZ67">
        <v>3</v>
      </c>
      <c r="BA67">
        <v>75</v>
      </c>
      <c r="BB67">
        <v>1</v>
      </c>
      <c r="BC67">
        <v>2</v>
      </c>
      <c r="BD67" s="2">
        <v>0</v>
      </c>
      <c r="BE67" s="32" t="s">
        <v>97</v>
      </c>
      <c r="BF67" s="56"/>
      <c r="BG67" s="32">
        <v>0</v>
      </c>
      <c r="BH67" s="32">
        <v>3</v>
      </c>
      <c r="BI67" s="32">
        <v>0</v>
      </c>
      <c r="BJ67" s="52" t="s">
        <v>105</v>
      </c>
      <c r="BK67" s="52" t="s">
        <v>105</v>
      </c>
      <c r="BL67" s="32">
        <v>2</v>
      </c>
      <c r="BM67" s="32">
        <v>1</v>
      </c>
      <c r="BN67" s="32">
        <v>1</v>
      </c>
      <c r="BO67" s="32">
        <v>1</v>
      </c>
      <c r="BP67" s="32">
        <v>1</v>
      </c>
      <c r="BQ67" s="32">
        <v>2</v>
      </c>
      <c r="BR67" s="32">
        <v>2</v>
      </c>
      <c r="BS67" s="32">
        <v>3</v>
      </c>
      <c r="BT67" s="32">
        <v>3</v>
      </c>
      <c r="BU67" s="52" t="s">
        <v>108</v>
      </c>
      <c r="BV67" s="52" t="s">
        <v>99</v>
      </c>
      <c r="BW67" t="s">
        <v>105</v>
      </c>
      <c r="BX67" t="s">
        <v>105</v>
      </c>
      <c r="BY67" t="s">
        <v>105</v>
      </c>
      <c r="BZ67" t="s">
        <v>105</v>
      </c>
      <c r="CA67" t="s">
        <v>105</v>
      </c>
      <c r="CB67" s="52" t="s">
        <v>99</v>
      </c>
      <c r="CC67" s="52" t="s">
        <v>105</v>
      </c>
      <c r="CD67" s="52" t="s">
        <v>105</v>
      </c>
      <c r="CE67" s="52" t="s">
        <v>105</v>
      </c>
      <c r="CF67" s="52" t="s">
        <v>105</v>
      </c>
      <c r="CG67" s="52" t="s">
        <v>105</v>
      </c>
      <c r="CH67" s="52" t="s">
        <v>146</v>
      </c>
    </row>
    <row r="68" spans="1:86" x14ac:dyDescent="0.2">
      <c r="A68">
        <v>73</v>
      </c>
      <c r="B68" t="s">
        <v>230</v>
      </c>
      <c r="C68" t="s">
        <v>231</v>
      </c>
      <c r="D68" t="s">
        <v>110</v>
      </c>
      <c r="E68" t="s">
        <v>95</v>
      </c>
      <c r="F68" s="34">
        <v>1</v>
      </c>
      <c r="G68" t="s">
        <v>96</v>
      </c>
      <c r="H68" s="34">
        <v>0</v>
      </c>
      <c r="I68" t="s">
        <v>97</v>
      </c>
      <c r="J68" s="34">
        <v>0</v>
      </c>
      <c r="K68">
        <v>5</v>
      </c>
      <c r="L68">
        <f t="shared" ref="L68:L99" si="5">K68/Y68</f>
        <v>0.45454545454545453</v>
      </c>
      <c r="M68" s="34">
        <v>0</v>
      </c>
      <c r="N68" t="s">
        <v>97</v>
      </c>
      <c r="O68" s="29">
        <v>0</v>
      </c>
      <c r="P68">
        <v>2</v>
      </c>
      <c r="Q68">
        <v>0</v>
      </c>
      <c r="R68">
        <v>1</v>
      </c>
      <c r="S68">
        <v>1</v>
      </c>
      <c r="T68" s="34">
        <v>1</v>
      </c>
      <c r="U68" s="29">
        <f t="shared" si="4"/>
        <v>2</v>
      </c>
      <c r="V68" t="s">
        <v>116</v>
      </c>
      <c r="W68">
        <v>5</v>
      </c>
      <c r="X68">
        <v>30</v>
      </c>
      <c r="Y68">
        <v>11</v>
      </c>
      <c r="Z68" t="s">
        <v>119</v>
      </c>
      <c r="AC68" t="s">
        <v>119</v>
      </c>
      <c r="AF68" t="s">
        <v>97</v>
      </c>
      <c r="AG68">
        <v>4000</v>
      </c>
      <c r="AH68" t="s">
        <v>99</v>
      </c>
      <c r="AI68">
        <v>1</v>
      </c>
      <c r="AJ68" t="s">
        <v>97</v>
      </c>
      <c r="AK68" s="1">
        <v>5</v>
      </c>
      <c r="AL68" s="1">
        <v>3</v>
      </c>
      <c r="AM68" s="1">
        <v>3</v>
      </c>
      <c r="AN68" s="1" t="s">
        <v>100</v>
      </c>
      <c r="AO68" t="s">
        <v>101</v>
      </c>
      <c r="AQ68" t="s">
        <v>103</v>
      </c>
      <c r="AR68" t="s">
        <v>184</v>
      </c>
      <c r="AS68" t="s">
        <v>97</v>
      </c>
      <c r="AT68" s="52" t="s">
        <v>105</v>
      </c>
      <c r="AU68" s="52" t="s">
        <v>105</v>
      </c>
      <c r="AV68" t="s">
        <v>99</v>
      </c>
      <c r="AW68" s="52" t="s">
        <v>105</v>
      </c>
      <c r="AX68" s="52" t="s">
        <v>105</v>
      </c>
      <c r="AY68">
        <v>3</v>
      </c>
      <c r="AZ68">
        <v>3</v>
      </c>
      <c r="BA68">
        <v>30</v>
      </c>
      <c r="BB68">
        <v>1</v>
      </c>
      <c r="BC68">
        <v>0</v>
      </c>
      <c r="BD68" s="2">
        <v>0</v>
      </c>
      <c r="BE68" s="32" t="s">
        <v>97</v>
      </c>
      <c r="BF68" s="56"/>
      <c r="BG68" s="32">
        <v>2</v>
      </c>
      <c r="BH68" s="32">
        <v>1</v>
      </c>
      <c r="BI68" s="32">
        <v>0</v>
      </c>
      <c r="BJ68" s="32">
        <v>2014</v>
      </c>
      <c r="BK68" s="52" t="s">
        <v>123</v>
      </c>
      <c r="BL68" s="52" t="s">
        <v>105</v>
      </c>
      <c r="BM68" s="32">
        <v>4</v>
      </c>
      <c r="BN68" s="32">
        <v>1</v>
      </c>
      <c r="BO68" s="32">
        <v>2</v>
      </c>
      <c r="BP68" s="32">
        <v>1</v>
      </c>
      <c r="BQ68" s="52" t="s">
        <v>105</v>
      </c>
      <c r="BR68" s="52" t="s">
        <v>105</v>
      </c>
      <c r="BS68" s="52" t="s">
        <v>105</v>
      </c>
      <c r="BT68" s="52" t="s">
        <v>105</v>
      </c>
      <c r="BU68" s="52" t="s">
        <v>115</v>
      </c>
      <c r="BV68" s="52" t="s">
        <v>97</v>
      </c>
      <c r="BW68">
        <v>5</v>
      </c>
      <c r="BX68">
        <v>7</v>
      </c>
      <c r="BY68">
        <v>5</v>
      </c>
      <c r="BZ68">
        <v>2</v>
      </c>
      <c r="CA68" t="s">
        <v>151</v>
      </c>
      <c r="CC68" s="52" t="s">
        <v>105</v>
      </c>
      <c r="CD68" s="52" t="s">
        <v>105</v>
      </c>
      <c r="CE68" s="52" t="s">
        <v>105</v>
      </c>
      <c r="CF68" s="52" t="s">
        <v>105</v>
      </c>
      <c r="CG68" s="52" t="s">
        <v>105</v>
      </c>
      <c r="CH68" s="52" t="s">
        <v>127</v>
      </c>
    </row>
    <row r="69" spans="1:86" x14ac:dyDescent="0.2">
      <c r="A69">
        <v>74</v>
      </c>
      <c r="B69" t="s">
        <v>230</v>
      </c>
      <c r="D69" t="s">
        <v>110</v>
      </c>
      <c r="E69" t="s">
        <v>95</v>
      </c>
      <c r="F69" s="34">
        <v>1</v>
      </c>
      <c r="G69" t="s">
        <v>96</v>
      </c>
      <c r="H69" s="34">
        <v>0</v>
      </c>
      <c r="I69" t="s">
        <v>97</v>
      </c>
      <c r="J69" s="34">
        <v>0</v>
      </c>
      <c r="K69">
        <v>6</v>
      </c>
      <c r="L69">
        <f t="shared" si="5"/>
        <v>0.75</v>
      </c>
      <c r="M69" s="34">
        <v>1</v>
      </c>
      <c r="N69" t="s">
        <v>97</v>
      </c>
      <c r="O69" s="29">
        <v>0</v>
      </c>
      <c r="P69">
        <v>0</v>
      </c>
      <c r="Q69">
        <v>0</v>
      </c>
      <c r="R69">
        <v>2</v>
      </c>
      <c r="S69">
        <v>2</v>
      </c>
      <c r="T69" s="34">
        <v>2</v>
      </c>
      <c r="U69" s="29">
        <f t="shared" si="4"/>
        <v>4</v>
      </c>
      <c r="V69" t="s">
        <v>112</v>
      </c>
      <c r="W69">
        <v>5</v>
      </c>
      <c r="X69">
        <v>32</v>
      </c>
      <c r="Y69">
        <v>8</v>
      </c>
      <c r="Z69" t="s">
        <v>119</v>
      </c>
      <c r="AF69" t="s">
        <v>97</v>
      </c>
      <c r="AG69">
        <v>3000</v>
      </c>
      <c r="AH69" t="s">
        <v>99</v>
      </c>
      <c r="AI69">
        <v>2</v>
      </c>
      <c r="AJ69" t="s">
        <v>97</v>
      </c>
      <c r="AK69" s="1">
        <v>1</v>
      </c>
      <c r="AL69" s="1">
        <v>3</v>
      </c>
      <c r="AM69" s="1">
        <v>5</v>
      </c>
      <c r="AN69" s="1" t="s">
        <v>100</v>
      </c>
      <c r="AO69" t="s">
        <v>101</v>
      </c>
      <c r="AQ69" t="s">
        <v>103</v>
      </c>
      <c r="AR69" t="s">
        <v>125</v>
      </c>
      <c r="AS69" t="s">
        <v>99</v>
      </c>
      <c r="AT69" s="52" t="s">
        <v>105</v>
      </c>
      <c r="AU69" s="52" t="s">
        <v>105</v>
      </c>
      <c r="AV69" s="55"/>
      <c r="AW69" s="57"/>
      <c r="AX69" s="55"/>
      <c r="AY69" s="55"/>
      <c r="AZ69">
        <v>5</v>
      </c>
      <c r="BA69">
        <v>55</v>
      </c>
      <c r="BB69">
        <v>2</v>
      </c>
      <c r="BC69">
        <v>0</v>
      </c>
      <c r="BD69" s="2">
        <v>0</v>
      </c>
      <c r="BE69" s="32" t="s">
        <v>97</v>
      </c>
      <c r="BF69" s="32">
        <v>5</v>
      </c>
      <c r="BG69" s="32">
        <v>2</v>
      </c>
      <c r="BH69" s="32">
        <v>2</v>
      </c>
      <c r="BI69" s="32">
        <v>0</v>
      </c>
      <c r="BJ69" s="32">
        <v>2009</v>
      </c>
      <c r="BK69" s="52" t="s">
        <v>140</v>
      </c>
      <c r="BL69" s="32">
        <v>3</v>
      </c>
      <c r="BM69" s="32">
        <v>5</v>
      </c>
      <c r="BN69" s="32">
        <v>3</v>
      </c>
      <c r="BO69" s="32">
        <v>3</v>
      </c>
      <c r="BP69" s="32">
        <v>2</v>
      </c>
      <c r="BQ69" s="32">
        <v>4</v>
      </c>
      <c r="BR69" s="32">
        <v>3</v>
      </c>
      <c r="BS69" s="32">
        <v>4</v>
      </c>
      <c r="BT69" s="32">
        <v>4</v>
      </c>
      <c r="BU69" s="32" t="s">
        <v>115</v>
      </c>
      <c r="BV69" s="52" t="s">
        <v>99</v>
      </c>
      <c r="BW69" t="s">
        <v>105</v>
      </c>
      <c r="BX69" t="s">
        <v>105</v>
      </c>
      <c r="BY69" t="s">
        <v>105</v>
      </c>
      <c r="BZ69" t="s">
        <v>105</v>
      </c>
      <c r="CA69" t="s">
        <v>105</v>
      </c>
      <c r="CB69" s="52" t="s">
        <v>99</v>
      </c>
      <c r="CC69" s="52" t="s">
        <v>105</v>
      </c>
      <c r="CD69" s="52" t="s">
        <v>105</v>
      </c>
      <c r="CE69" s="52" t="s">
        <v>105</v>
      </c>
      <c r="CF69" s="52" t="s">
        <v>105</v>
      </c>
      <c r="CG69" s="52" t="s">
        <v>105</v>
      </c>
      <c r="CH69" s="52" t="s">
        <v>146</v>
      </c>
    </row>
    <row r="70" spans="1:86" x14ac:dyDescent="0.2">
      <c r="A70">
        <v>75</v>
      </c>
      <c r="B70" t="s">
        <v>230</v>
      </c>
      <c r="C70" t="s">
        <v>231</v>
      </c>
      <c r="D70" t="s">
        <v>110</v>
      </c>
      <c r="E70" t="s">
        <v>95</v>
      </c>
      <c r="F70" s="34">
        <v>1</v>
      </c>
      <c r="G70" t="s">
        <v>96</v>
      </c>
      <c r="H70" s="34">
        <v>0</v>
      </c>
      <c r="I70" t="s">
        <v>97</v>
      </c>
      <c r="J70" s="34">
        <v>0</v>
      </c>
      <c r="K70">
        <v>7</v>
      </c>
      <c r="L70">
        <f t="shared" si="5"/>
        <v>0.77777777777777779</v>
      </c>
      <c r="M70" s="34">
        <v>1</v>
      </c>
      <c r="N70" t="s">
        <v>97</v>
      </c>
      <c r="O70" s="29">
        <v>0</v>
      </c>
      <c r="P70">
        <v>1</v>
      </c>
      <c r="Q70">
        <v>3</v>
      </c>
      <c r="R70">
        <v>0</v>
      </c>
      <c r="S70">
        <v>3</v>
      </c>
      <c r="T70" s="34">
        <v>2</v>
      </c>
      <c r="U70" s="29">
        <f t="shared" si="4"/>
        <v>4</v>
      </c>
      <c r="V70" t="s">
        <v>112</v>
      </c>
      <c r="W70">
        <v>5</v>
      </c>
      <c r="X70">
        <v>49</v>
      </c>
      <c r="Y70">
        <v>9</v>
      </c>
      <c r="Z70" t="s">
        <v>119</v>
      </c>
      <c r="AF70" t="s">
        <v>97</v>
      </c>
      <c r="AG70">
        <v>2500</v>
      </c>
      <c r="AH70" t="s">
        <v>99</v>
      </c>
      <c r="AI70">
        <v>2</v>
      </c>
      <c r="AJ70" t="s">
        <v>97</v>
      </c>
      <c r="AK70" s="1">
        <v>1</v>
      </c>
      <c r="AL70" s="1">
        <v>3</v>
      </c>
      <c r="AM70" s="1">
        <v>4</v>
      </c>
      <c r="AN70" s="1" t="s">
        <v>100</v>
      </c>
      <c r="AO70" t="s">
        <v>101</v>
      </c>
      <c r="AQ70" t="s">
        <v>103</v>
      </c>
      <c r="AR70" t="s">
        <v>120</v>
      </c>
      <c r="AS70" t="s">
        <v>97</v>
      </c>
      <c r="AT70" s="52" t="s">
        <v>105</v>
      </c>
      <c r="AU70" s="52" t="s">
        <v>105</v>
      </c>
      <c r="AV70" s="55"/>
      <c r="AW70" s="55"/>
      <c r="AX70" s="55"/>
      <c r="AY70" s="55"/>
      <c r="AZ70">
        <v>4</v>
      </c>
      <c r="BA70">
        <v>50</v>
      </c>
      <c r="BB70">
        <v>2</v>
      </c>
      <c r="BC70">
        <v>0</v>
      </c>
      <c r="BD70" s="2">
        <v>2</v>
      </c>
      <c r="BE70" s="32" t="s">
        <v>97</v>
      </c>
      <c r="BF70" s="32">
        <v>5</v>
      </c>
      <c r="BG70" s="32">
        <v>2</v>
      </c>
      <c r="BH70" s="32">
        <v>3</v>
      </c>
      <c r="BI70" s="32">
        <v>0</v>
      </c>
      <c r="BJ70" s="32">
        <v>2010</v>
      </c>
      <c r="BK70" s="52" t="s">
        <v>140</v>
      </c>
      <c r="BL70" s="32">
        <v>3</v>
      </c>
      <c r="BM70" s="32">
        <v>5</v>
      </c>
      <c r="BN70" s="32">
        <v>2</v>
      </c>
      <c r="BO70" s="32">
        <v>3</v>
      </c>
      <c r="BP70" s="32">
        <v>1</v>
      </c>
      <c r="BQ70" s="32">
        <v>5</v>
      </c>
      <c r="BR70" s="32">
        <v>2</v>
      </c>
      <c r="BS70" s="32">
        <v>5</v>
      </c>
      <c r="BT70" s="32">
        <v>3</v>
      </c>
      <c r="BU70" s="52" t="s">
        <v>115</v>
      </c>
      <c r="BV70" s="52" t="s">
        <v>99</v>
      </c>
      <c r="BW70" t="s">
        <v>105</v>
      </c>
      <c r="BX70" t="s">
        <v>105</v>
      </c>
      <c r="BY70" t="s">
        <v>105</v>
      </c>
      <c r="BZ70" t="s">
        <v>105</v>
      </c>
      <c r="CA70" t="s">
        <v>105</v>
      </c>
      <c r="CB70" s="52" t="s">
        <v>99</v>
      </c>
      <c r="CC70" s="52" t="s">
        <v>105</v>
      </c>
      <c r="CD70" s="52" t="s">
        <v>105</v>
      </c>
      <c r="CE70" s="52" t="s">
        <v>105</v>
      </c>
      <c r="CF70" s="52" t="s">
        <v>105</v>
      </c>
      <c r="CG70" s="52" t="s">
        <v>105</v>
      </c>
      <c r="CH70" s="52" t="s">
        <v>146</v>
      </c>
    </row>
    <row r="71" spans="1:86" x14ac:dyDescent="0.2">
      <c r="A71">
        <v>76</v>
      </c>
      <c r="B71" t="s">
        <v>230</v>
      </c>
      <c r="C71" t="s">
        <v>231</v>
      </c>
      <c r="D71" t="s">
        <v>94</v>
      </c>
      <c r="E71" t="s">
        <v>95</v>
      </c>
      <c r="F71" s="34">
        <v>1</v>
      </c>
      <c r="G71" t="s">
        <v>96</v>
      </c>
      <c r="H71" s="34">
        <v>0</v>
      </c>
      <c r="I71" t="s">
        <v>97</v>
      </c>
      <c r="J71" s="34">
        <v>0</v>
      </c>
      <c r="K71">
        <v>4</v>
      </c>
      <c r="L71">
        <f t="shared" si="5"/>
        <v>1.3333333333333333</v>
      </c>
      <c r="M71" s="34">
        <v>1</v>
      </c>
      <c r="N71" t="s">
        <v>97</v>
      </c>
      <c r="O71" s="29">
        <v>0</v>
      </c>
      <c r="P71">
        <v>1</v>
      </c>
      <c r="Q71">
        <v>1</v>
      </c>
      <c r="R71">
        <v>1</v>
      </c>
      <c r="S71">
        <v>0</v>
      </c>
      <c r="T71" s="34">
        <v>0</v>
      </c>
      <c r="U71" s="29">
        <f t="shared" si="4"/>
        <v>2</v>
      </c>
      <c r="V71" t="s">
        <v>116</v>
      </c>
      <c r="W71">
        <v>3</v>
      </c>
      <c r="X71">
        <v>55</v>
      </c>
      <c r="Y71">
        <v>3</v>
      </c>
      <c r="Z71" t="s">
        <v>119</v>
      </c>
      <c r="AF71" t="s">
        <v>97</v>
      </c>
      <c r="AG71">
        <v>3000</v>
      </c>
      <c r="AH71" t="s">
        <v>99</v>
      </c>
      <c r="AI71">
        <v>1</v>
      </c>
      <c r="AJ71" t="s">
        <v>97</v>
      </c>
      <c r="AK71" s="1">
        <v>1</v>
      </c>
      <c r="AL71" s="1">
        <v>4</v>
      </c>
      <c r="AM71" s="1">
        <v>5</v>
      </c>
      <c r="AN71" s="1" t="s">
        <v>132</v>
      </c>
      <c r="AO71" t="s">
        <v>101</v>
      </c>
      <c r="AQ71" t="s">
        <v>103</v>
      </c>
      <c r="AR71" t="s">
        <v>120</v>
      </c>
      <c r="AS71" t="s">
        <v>99</v>
      </c>
      <c r="AT71" s="52" t="s">
        <v>105</v>
      </c>
      <c r="AU71" s="52" t="s">
        <v>105</v>
      </c>
      <c r="AV71" s="55"/>
      <c r="AW71" s="55"/>
      <c r="AX71" s="55"/>
      <c r="AY71" s="55"/>
      <c r="AZ71">
        <v>2</v>
      </c>
      <c r="BA71">
        <v>70</v>
      </c>
      <c r="BB71">
        <v>1</v>
      </c>
      <c r="BC71">
        <v>0</v>
      </c>
      <c r="BD71" s="2">
        <v>1</v>
      </c>
      <c r="BE71" s="32" t="s">
        <v>97</v>
      </c>
      <c r="BF71" s="32">
        <v>5</v>
      </c>
      <c r="BG71" s="32">
        <v>2</v>
      </c>
      <c r="BH71" s="32">
        <v>3</v>
      </c>
      <c r="BI71" s="32">
        <v>0</v>
      </c>
      <c r="BJ71" s="32">
        <v>2014</v>
      </c>
      <c r="BK71" s="52" t="s">
        <v>140</v>
      </c>
      <c r="BL71" s="32">
        <v>5</v>
      </c>
      <c r="BM71" s="32">
        <v>5</v>
      </c>
      <c r="BN71" s="32">
        <v>3</v>
      </c>
      <c r="BO71" s="32">
        <v>2</v>
      </c>
      <c r="BP71" s="32">
        <v>1</v>
      </c>
      <c r="BQ71" s="32">
        <v>4</v>
      </c>
      <c r="BR71" s="32">
        <v>2</v>
      </c>
      <c r="BS71" s="32">
        <v>4</v>
      </c>
      <c r="BT71" s="32">
        <v>2</v>
      </c>
      <c r="BU71" s="52" t="s">
        <v>115</v>
      </c>
      <c r="BV71" s="52" t="s">
        <v>99</v>
      </c>
      <c r="BW71" t="s">
        <v>105</v>
      </c>
      <c r="BX71" t="s">
        <v>105</v>
      </c>
      <c r="BY71" t="s">
        <v>105</v>
      </c>
      <c r="BZ71" t="s">
        <v>105</v>
      </c>
      <c r="CA71" t="s">
        <v>105</v>
      </c>
      <c r="CB71" s="52" t="s">
        <v>99</v>
      </c>
      <c r="CC71" s="52" t="s">
        <v>105</v>
      </c>
      <c r="CD71" s="52" t="s">
        <v>105</v>
      </c>
      <c r="CE71" s="52" t="s">
        <v>105</v>
      </c>
      <c r="CF71" s="52" t="s">
        <v>105</v>
      </c>
      <c r="CG71" s="52" t="s">
        <v>105</v>
      </c>
      <c r="CH71" s="52" t="s">
        <v>146</v>
      </c>
    </row>
    <row r="72" spans="1:86" x14ac:dyDescent="0.2">
      <c r="A72">
        <v>77</v>
      </c>
      <c r="B72" t="s">
        <v>230</v>
      </c>
      <c r="D72" t="s">
        <v>110</v>
      </c>
      <c r="E72" t="s">
        <v>95</v>
      </c>
      <c r="F72" s="34">
        <v>1</v>
      </c>
      <c r="G72" t="s">
        <v>96</v>
      </c>
      <c r="H72" s="34">
        <v>0</v>
      </c>
      <c r="I72" t="s">
        <v>97</v>
      </c>
      <c r="J72" s="34">
        <v>0</v>
      </c>
      <c r="K72">
        <v>3</v>
      </c>
      <c r="L72">
        <f t="shared" si="5"/>
        <v>0.6</v>
      </c>
      <c r="M72" s="34">
        <v>1</v>
      </c>
      <c r="N72" t="s">
        <v>97</v>
      </c>
      <c r="O72" s="29">
        <v>0</v>
      </c>
      <c r="P72">
        <v>1</v>
      </c>
      <c r="Q72">
        <v>1</v>
      </c>
      <c r="R72">
        <v>0</v>
      </c>
      <c r="S72">
        <v>1</v>
      </c>
      <c r="T72" s="34">
        <v>1</v>
      </c>
      <c r="U72" s="29">
        <f t="shared" si="4"/>
        <v>3</v>
      </c>
      <c r="V72" t="s">
        <v>116</v>
      </c>
      <c r="W72">
        <v>5</v>
      </c>
      <c r="X72">
        <v>23</v>
      </c>
      <c r="Y72">
        <v>5</v>
      </c>
      <c r="Z72" t="s">
        <v>119</v>
      </c>
      <c r="AF72" t="s">
        <v>97</v>
      </c>
      <c r="AG72">
        <v>1500</v>
      </c>
      <c r="AH72" t="s">
        <v>99</v>
      </c>
      <c r="AI72">
        <v>1</v>
      </c>
      <c r="AJ72" t="s">
        <v>97</v>
      </c>
      <c r="AK72" s="1">
        <v>1</v>
      </c>
      <c r="AL72" s="1">
        <v>3</v>
      </c>
      <c r="AM72" s="1">
        <v>4</v>
      </c>
      <c r="AN72" s="1" t="s">
        <v>130</v>
      </c>
      <c r="AO72" t="s">
        <v>101</v>
      </c>
      <c r="AQ72" t="s">
        <v>103</v>
      </c>
      <c r="AR72" t="s">
        <v>184</v>
      </c>
      <c r="AS72" t="s">
        <v>99</v>
      </c>
      <c r="AT72" s="52" t="s">
        <v>105</v>
      </c>
      <c r="AU72" s="52" t="s">
        <v>105</v>
      </c>
      <c r="AV72" s="55"/>
      <c r="AW72" s="55"/>
      <c r="AX72" s="55"/>
      <c r="AY72" s="55"/>
      <c r="AZ72">
        <v>2</v>
      </c>
      <c r="BA72">
        <v>30</v>
      </c>
      <c r="BB72">
        <v>2</v>
      </c>
      <c r="BC72">
        <v>0</v>
      </c>
      <c r="BD72" s="2">
        <v>0</v>
      </c>
      <c r="BE72" s="32" t="s">
        <v>97</v>
      </c>
      <c r="BF72" s="32">
        <v>5</v>
      </c>
      <c r="BG72" s="32">
        <v>1</v>
      </c>
      <c r="BH72" s="32">
        <v>1</v>
      </c>
      <c r="BI72" s="32">
        <v>0</v>
      </c>
      <c r="BJ72" s="32">
        <v>2015</v>
      </c>
      <c r="BK72" s="52" t="s">
        <v>140</v>
      </c>
      <c r="BL72" s="55"/>
      <c r="BM72" s="32">
        <v>4</v>
      </c>
      <c r="BN72" s="32">
        <v>3</v>
      </c>
      <c r="BO72" s="32">
        <v>2</v>
      </c>
      <c r="BP72" s="32">
        <v>1</v>
      </c>
      <c r="BQ72" s="32">
        <v>3</v>
      </c>
      <c r="BR72" s="32">
        <v>3</v>
      </c>
      <c r="BS72" s="32">
        <v>4</v>
      </c>
      <c r="BT72" s="32">
        <v>3</v>
      </c>
      <c r="BU72" s="52" t="s">
        <v>115</v>
      </c>
      <c r="BV72" s="52" t="s">
        <v>99</v>
      </c>
      <c r="BW72" t="s">
        <v>105</v>
      </c>
      <c r="BX72" t="s">
        <v>105</v>
      </c>
      <c r="BY72" t="s">
        <v>105</v>
      </c>
      <c r="BZ72" t="s">
        <v>105</v>
      </c>
      <c r="CA72" t="s">
        <v>105</v>
      </c>
      <c r="CB72" s="52" t="s">
        <v>99</v>
      </c>
      <c r="CC72" s="52" t="s">
        <v>105</v>
      </c>
      <c r="CD72" s="52" t="s">
        <v>105</v>
      </c>
      <c r="CE72" s="52" t="s">
        <v>105</v>
      </c>
      <c r="CF72" s="52" t="s">
        <v>105</v>
      </c>
      <c r="CG72" s="52" t="s">
        <v>105</v>
      </c>
      <c r="CH72" s="52" t="s">
        <v>142</v>
      </c>
    </row>
    <row r="73" spans="1:86" x14ac:dyDescent="0.2">
      <c r="A73">
        <v>78</v>
      </c>
      <c r="B73" t="s">
        <v>230</v>
      </c>
      <c r="C73" t="s">
        <v>233</v>
      </c>
      <c r="D73" t="s">
        <v>110</v>
      </c>
      <c r="E73" t="s">
        <v>95</v>
      </c>
      <c r="F73" s="34">
        <v>1</v>
      </c>
      <c r="G73" t="s">
        <v>111</v>
      </c>
      <c r="H73" s="34">
        <v>1</v>
      </c>
      <c r="I73" t="s">
        <v>97</v>
      </c>
      <c r="J73" s="34">
        <v>0</v>
      </c>
      <c r="K73">
        <v>2</v>
      </c>
      <c r="L73">
        <f t="shared" si="5"/>
        <v>0.33333333333333331</v>
      </c>
      <c r="M73" s="34">
        <v>0</v>
      </c>
      <c r="N73" t="s">
        <v>97</v>
      </c>
      <c r="O73" s="29">
        <v>0</v>
      </c>
      <c r="P73">
        <v>0</v>
      </c>
      <c r="Q73">
        <v>1</v>
      </c>
      <c r="R73">
        <v>2</v>
      </c>
      <c r="S73">
        <v>1</v>
      </c>
      <c r="T73" s="34">
        <v>1</v>
      </c>
      <c r="U73" s="29">
        <f t="shared" si="4"/>
        <v>3</v>
      </c>
      <c r="V73" t="s">
        <v>116</v>
      </c>
      <c r="W73">
        <v>6</v>
      </c>
      <c r="X73">
        <v>21</v>
      </c>
      <c r="Y73">
        <v>6</v>
      </c>
      <c r="AC73" s="52" t="s">
        <v>119</v>
      </c>
      <c r="AF73" t="s">
        <v>97</v>
      </c>
      <c r="AG73">
        <v>1500</v>
      </c>
      <c r="AH73" t="s">
        <v>99</v>
      </c>
      <c r="AI73" t="s">
        <v>105</v>
      </c>
      <c r="AJ73" t="s">
        <v>97</v>
      </c>
      <c r="AK73" s="1">
        <v>5</v>
      </c>
      <c r="AL73" s="1">
        <v>5</v>
      </c>
      <c r="AM73" s="1">
        <v>5</v>
      </c>
      <c r="AN73" s="1" t="s">
        <v>100</v>
      </c>
      <c r="AO73" t="s">
        <v>101</v>
      </c>
      <c r="AQ73" t="s">
        <v>103</v>
      </c>
      <c r="AR73" t="s">
        <v>215</v>
      </c>
      <c r="AS73" t="s">
        <v>97</v>
      </c>
      <c r="AT73" s="52" t="s">
        <v>97</v>
      </c>
      <c r="AU73">
        <v>5</v>
      </c>
      <c r="AV73" t="s">
        <v>99</v>
      </c>
      <c r="AW73" t="s">
        <v>105</v>
      </c>
      <c r="AX73" t="s">
        <v>105</v>
      </c>
      <c r="AY73">
        <v>3</v>
      </c>
      <c r="AZ73">
        <v>2</v>
      </c>
      <c r="BA73">
        <v>60</v>
      </c>
      <c r="BB73">
        <v>2</v>
      </c>
      <c r="BC73">
        <v>0</v>
      </c>
      <c r="BD73" s="2">
        <v>0</v>
      </c>
      <c r="BE73" s="32" t="s">
        <v>97</v>
      </c>
      <c r="BF73" s="32">
        <v>5</v>
      </c>
      <c r="BG73" s="32">
        <v>0</v>
      </c>
      <c r="BH73" s="32">
        <v>0</v>
      </c>
      <c r="BI73" s="32">
        <v>2</v>
      </c>
      <c r="BJ73" t="s">
        <v>105</v>
      </c>
      <c r="BK73" s="52" t="s">
        <v>105</v>
      </c>
      <c r="BL73" s="32">
        <v>3</v>
      </c>
      <c r="BM73" s="32">
        <v>1</v>
      </c>
      <c r="BN73" s="32">
        <v>1</v>
      </c>
      <c r="BO73" s="32">
        <v>1</v>
      </c>
      <c r="BP73" s="32">
        <v>1</v>
      </c>
      <c r="BQ73" s="32">
        <v>3</v>
      </c>
      <c r="BR73" s="32">
        <v>2</v>
      </c>
      <c r="BS73" s="32">
        <v>5</v>
      </c>
      <c r="BT73" s="32">
        <v>4</v>
      </c>
      <c r="BU73" s="52" t="s">
        <v>108</v>
      </c>
      <c r="BV73" s="52" t="s">
        <v>97</v>
      </c>
      <c r="BW73" s="32">
        <v>1</v>
      </c>
      <c r="BX73" s="32">
        <v>2</v>
      </c>
      <c r="BY73" s="32">
        <v>0</v>
      </c>
      <c r="BZ73" s="32">
        <v>0</v>
      </c>
      <c r="CA73" t="s">
        <v>151</v>
      </c>
      <c r="CB73" s="52" t="s">
        <v>99</v>
      </c>
      <c r="CC73" s="52" t="s">
        <v>105</v>
      </c>
      <c r="CD73" s="52" t="s">
        <v>105</v>
      </c>
      <c r="CE73" s="52" t="s">
        <v>105</v>
      </c>
      <c r="CF73" s="52" t="s">
        <v>105</v>
      </c>
      <c r="CG73" s="52" t="s">
        <v>105</v>
      </c>
      <c r="CH73">
        <v>70</v>
      </c>
    </row>
    <row r="74" spans="1:86" x14ac:dyDescent="0.2">
      <c r="A74">
        <v>79</v>
      </c>
      <c r="B74" t="s">
        <v>230</v>
      </c>
      <c r="C74" t="s">
        <v>237</v>
      </c>
      <c r="D74" t="s">
        <v>110</v>
      </c>
      <c r="E74" t="s">
        <v>131</v>
      </c>
      <c r="F74" s="34">
        <v>1</v>
      </c>
      <c r="G74" t="s">
        <v>111</v>
      </c>
      <c r="H74" s="34">
        <v>1</v>
      </c>
      <c r="I74" t="s">
        <v>97</v>
      </c>
      <c r="J74" s="34">
        <v>0</v>
      </c>
      <c r="K74">
        <v>4</v>
      </c>
      <c r="L74">
        <f t="shared" si="5"/>
        <v>1</v>
      </c>
      <c r="M74" s="34">
        <v>1</v>
      </c>
      <c r="N74" t="s">
        <v>97</v>
      </c>
      <c r="O74" s="29">
        <v>0</v>
      </c>
      <c r="P74">
        <v>0</v>
      </c>
      <c r="Q74">
        <v>1</v>
      </c>
      <c r="R74">
        <v>0</v>
      </c>
      <c r="S74">
        <v>0</v>
      </c>
      <c r="T74" s="34">
        <v>0</v>
      </c>
      <c r="U74" s="29">
        <f t="shared" si="4"/>
        <v>3</v>
      </c>
      <c r="V74" t="s">
        <v>116</v>
      </c>
      <c r="W74">
        <v>6</v>
      </c>
      <c r="X74">
        <v>21</v>
      </c>
      <c r="Y74">
        <v>4</v>
      </c>
      <c r="Z74" t="s">
        <v>119</v>
      </c>
      <c r="AC74" t="s">
        <v>119</v>
      </c>
      <c r="AF74" t="s">
        <v>97</v>
      </c>
      <c r="AG74">
        <v>500</v>
      </c>
      <c r="AH74" t="s">
        <v>99</v>
      </c>
      <c r="AI74">
        <v>1.5</v>
      </c>
      <c r="AJ74" t="s">
        <v>97</v>
      </c>
      <c r="AK74" s="1">
        <v>2</v>
      </c>
      <c r="AL74" s="1">
        <v>4</v>
      </c>
      <c r="AM74" s="1">
        <v>5</v>
      </c>
      <c r="AN74" s="1" t="s">
        <v>100</v>
      </c>
      <c r="AO74" t="s">
        <v>101</v>
      </c>
      <c r="AQ74" t="s">
        <v>103</v>
      </c>
      <c r="AR74" t="s">
        <v>118</v>
      </c>
      <c r="AS74" t="s">
        <v>97</v>
      </c>
      <c r="AT74" t="s">
        <v>97</v>
      </c>
      <c r="AU74">
        <v>5</v>
      </c>
      <c r="AV74" t="s">
        <v>99</v>
      </c>
      <c r="AW74" s="52" t="s">
        <v>105</v>
      </c>
      <c r="AX74" s="52" t="s">
        <v>105</v>
      </c>
      <c r="AY74" s="52">
        <v>3</v>
      </c>
      <c r="AZ74" s="52">
        <v>2</v>
      </c>
      <c r="BA74" s="52">
        <v>60</v>
      </c>
      <c r="BB74" s="52">
        <v>3</v>
      </c>
      <c r="BC74" s="52">
        <v>1</v>
      </c>
      <c r="BD74" s="2">
        <v>0</v>
      </c>
      <c r="BE74" s="32" t="s">
        <v>99</v>
      </c>
      <c r="BF74" s="58">
        <v>5</v>
      </c>
      <c r="BG74" s="58">
        <v>0</v>
      </c>
      <c r="BH74" s="58">
        <v>2</v>
      </c>
      <c r="BI74" s="58">
        <v>0</v>
      </c>
      <c r="BJ74" t="s">
        <v>105</v>
      </c>
      <c r="BK74" s="52" t="s">
        <v>105</v>
      </c>
      <c r="BL74" s="58">
        <v>3</v>
      </c>
      <c r="BM74" s="58">
        <v>3</v>
      </c>
      <c r="BN74" s="58">
        <v>2</v>
      </c>
      <c r="BO74" s="58">
        <v>2</v>
      </c>
      <c r="BP74" s="58">
        <v>1</v>
      </c>
      <c r="BQ74" s="58">
        <v>4</v>
      </c>
      <c r="BR74" s="58">
        <v>1</v>
      </c>
      <c r="BS74" s="58">
        <v>5</v>
      </c>
      <c r="BT74" s="58">
        <v>2</v>
      </c>
      <c r="BU74" s="52" t="s">
        <v>108</v>
      </c>
      <c r="BV74" s="52" t="s">
        <v>97</v>
      </c>
      <c r="BW74" s="52">
        <v>2</v>
      </c>
      <c r="BX74" s="52">
        <v>14</v>
      </c>
      <c r="BY74" s="52">
        <v>14</v>
      </c>
      <c r="BZ74" s="52">
        <v>0</v>
      </c>
      <c r="CA74" t="s">
        <v>188</v>
      </c>
      <c r="CB74" s="52" t="s">
        <v>97</v>
      </c>
      <c r="CC74" s="52">
        <v>8</v>
      </c>
      <c r="CD74" s="52">
        <v>14</v>
      </c>
      <c r="CE74" s="52">
        <v>14</v>
      </c>
      <c r="CF74" s="52">
        <v>0</v>
      </c>
      <c r="CG74" s="52" t="s">
        <v>188</v>
      </c>
      <c r="CH74" s="52">
        <v>140</v>
      </c>
    </row>
    <row r="75" spans="1:86" x14ac:dyDescent="0.2">
      <c r="A75">
        <v>80</v>
      </c>
      <c r="B75" t="s">
        <v>230</v>
      </c>
      <c r="C75" t="s">
        <v>234</v>
      </c>
      <c r="D75" t="s">
        <v>110</v>
      </c>
      <c r="E75" t="s">
        <v>95</v>
      </c>
      <c r="F75" s="34">
        <v>1</v>
      </c>
      <c r="G75" t="s">
        <v>96</v>
      </c>
      <c r="H75" s="34">
        <v>0</v>
      </c>
      <c r="I75" t="s">
        <v>97</v>
      </c>
      <c r="J75" s="34">
        <v>0</v>
      </c>
      <c r="K75">
        <v>2</v>
      </c>
      <c r="L75">
        <f t="shared" si="5"/>
        <v>0.66666666666666663</v>
      </c>
      <c r="M75" s="34">
        <v>1</v>
      </c>
      <c r="N75" t="s">
        <v>97</v>
      </c>
      <c r="O75" s="29">
        <v>0</v>
      </c>
      <c r="P75">
        <v>0</v>
      </c>
      <c r="Q75">
        <v>1</v>
      </c>
      <c r="R75">
        <v>0</v>
      </c>
      <c r="S75">
        <v>1</v>
      </c>
      <c r="T75" s="34">
        <v>1</v>
      </c>
      <c r="U75" s="29">
        <f t="shared" ref="U75:U106" si="6">F75++J75+ H75+M75+O75+T75</f>
        <v>3</v>
      </c>
      <c r="V75" t="s">
        <v>116</v>
      </c>
      <c r="W75">
        <v>3</v>
      </c>
      <c r="X75">
        <v>19</v>
      </c>
      <c r="Y75">
        <v>3</v>
      </c>
      <c r="AB75" t="s">
        <v>119</v>
      </c>
      <c r="AC75" t="s">
        <v>119</v>
      </c>
      <c r="AF75" t="s">
        <v>97</v>
      </c>
      <c r="AG75">
        <v>1500</v>
      </c>
      <c r="AH75" t="s">
        <v>99</v>
      </c>
      <c r="AI75">
        <v>0.75</v>
      </c>
      <c r="AJ75" t="s">
        <v>97</v>
      </c>
      <c r="AK75" s="1">
        <v>3</v>
      </c>
      <c r="AL75" s="1">
        <v>3</v>
      </c>
      <c r="AM75" s="1">
        <v>5</v>
      </c>
      <c r="AN75" s="1" t="s">
        <v>132</v>
      </c>
      <c r="AO75" t="s">
        <v>101</v>
      </c>
      <c r="AQ75" t="s">
        <v>103</v>
      </c>
      <c r="AR75" t="s">
        <v>104</v>
      </c>
      <c r="AS75" t="s">
        <v>99</v>
      </c>
      <c r="AT75" s="52" t="s">
        <v>97</v>
      </c>
      <c r="AU75">
        <v>5</v>
      </c>
      <c r="AV75" t="s">
        <v>99</v>
      </c>
      <c r="AW75" s="52" t="s">
        <v>105</v>
      </c>
      <c r="AX75" s="52" t="s">
        <v>105</v>
      </c>
      <c r="AY75">
        <v>4</v>
      </c>
      <c r="AZ75">
        <v>2</v>
      </c>
      <c r="BA75">
        <v>100</v>
      </c>
      <c r="BB75">
        <v>2</v>
      </c>
      <c r="BC75">
        <v>0</v>
      </c>
      <c r="BD75" s="2">
        <v>1</v>
      </c>
      <c r="BE75" s="32" t="s">
        <v>97</v>
      </c>
      <c r="BF75" s="32">
        <v>5</v>
      </c>
      <c r="BG75" s="32">
        <v>0</v>
      </c>
      <c r="BH75" s="32">
        <v>6</v>
      </c>
      <c r="BI75" s="32">
        <v>0</v>
      </c>
      <c r="BJ75" s="52" t="s">
        <v>105</v>
      </c>
      <c r="BK75" s="52" t="s">
        <v>105</v>
      </c>
      <c r="BL75" s="32">
        <v>3</v>
      </c>
      <c r="BM75" s="32">
        <v>2</v>
      </c>
      <c r="BN75" s="32">
        <v>2</v>
      </c>
      <c r="BO75" s="32">
        <v>1</v>
      </c>
      <c r="BP75" s="32">
        <v>1</v>
      </c>
      <c r="BQ75" s="32">
        <v>4</v>
      </c>
      <c r="BR75" s="32">
        <v>3</v>
      </c>
      <c r="BS75" s="32">
        <v>5</v>
      </c>
      <c r="BT75" s="32">
        <v>4</v>
      </c>
      <c r="BU75" s="52" t="s">
        <v>108</v>
      </c>
      <c r="BV75" s="52" t="s">
        <v>97</v>
      </c>
      <c r="BW75" s="32">
        <v>12</v>
      </c>
      <c r="BX75" s="32">
        <v>2</v>
      </c>
      <c r="BY75" s="32">
        <v>1</v>
      </c>
      <c r="BZ75" s="32">
        <v>0</v>
      </c>
      <c r="CA75" t="s">
        <v>188</v>
      </c>
      <c r="CB75" s="52" t="s">
        <v>99</v>
      </c>
      <c r="CC75" s="52" t="s">
        <v>105</v>
      </c>
      <c r="CD75" s="52" t="s">
        <v>105</v>
      </c>
      <c r="CE75" s="52" t="s">
        <v>105</v>
      </c>
      <c r="CF75" s="52" t="s">
        <v>105</v>
      </c>
      <c r="CG75" s="52" t="s">
        <v>105</v>
      </c>
      <c r="CH75">
        <v>280</v>
      </c>
    </row>
    <row r="76" spans="1:86" x14ac:dyDescent="0.2">
      <c r="A76">
        <v>81</v>
      </c>
      <c r="B76" t="s">
        <v>230</v>
      </c>
      <c r="C76" t="s">
        <v>234</v>
      </c>
      <c r="D76" t="s">
        <v>94</v>
      </c>
      <c r="E76" t="s">
        <v>95</v>
      </c>
      <c r="F76" s="34">
        <v>1</v>
      </c>
      <c r="G76" t="s">
        <v>111</v>
      </c>
      <c r="H76" s="34">
        <v>1</v>
      </c>
      <c r="I76" t="s">
        <v>97</v>
      </c>
      <c r="J76" s="34">
        <v>0</v>
      </c>
      <c r="K76">
        <v>3</v>
      </c>
      <c r="L76">
        <f t="shared" si="5"/>
        <v>0.75</v>
      </c>
      <c r="M76" s="34">
        <v>1</v>
      </c>
      <c r="N76" t="s">
        <v>97</v>
      </c>
      <c r="O76" s="29">
        <v>0</v>
      </c>
      <c r="P76">
        <v>0</v>
      </c>
      <c r="Q76">
        <v>2</v>
      </c>
      <c r="R76">
        <v>1</v>
      </c>
      <c r="S76">
        <v>0</v>
      </c>
      <c r="T76" s="34">
        <v>1</v>
      </c>
      <c r="U76" s="29">
        <f t="shared" si="6"/>
        <v>4</v>
      </c>
      <c r="V76" t="s">
        <v>112</v>
      </c>
      <c r="W76">
        <v>2</v>
      </c>
      <c r="X76">
        <v>50</v>
      </c>
      <c r="Y76">
        <v>4</v>
      </c>
      <c r="AB76" t="s">
        <v>119</v>
      </c>
      <c r="AF76" t="s">
        <v>97</v>
      </c>
      <c r="AG76">
        <v>500</v>
      </c>
      <c r="AH76" t="s">
        <v>99</v>
      </c>
      <c r="AI76">
        <v>2</v>
      </c>
      <c r="AJ76" t="s">
        <v>97</v>
      </c>
      <c r="AK76" s="1">
        <v>5</v>
      </c>
      <c r="AL76" s="1">
        <v>5</v>
      </c>
      <c r="AM76" s="1">
        <v>5</v>
      </c>
      <c r="AN76" s="1" t="s">
        <v>100</v>
      </c>
      <c r="AO76" t="s">
        <v>101</v>
      </c>
      <c r="AQ76" t="s">
        <v>103</v>
      </c>
      <c r="AR76" t="s">
        <v>215</v>
      </c>
      <c r="AS76" t="s">
        <v>99</v>
      </c>
      <c r="AT76" s="52" t="s">
        <v>97</v>
      </c>
      <c r="AU76">
        <v>5</v>
      </c>
      <c r="AV76" t="s">
        <v>99</v>
      </c>
      <c r="AW76" s="52" t="s">
        <v>105</v>
      </c>
      <c r="AX76" s="52" t="s">
        <v>105</v>
      </c>
      <c r="AY76">
        <v>1</v>
      </c>
      <c r="AZ76">
        <v>2</v>
      </c>
      <c r="BA76">
        <v>100</v>
      </c>
      <c r="BB76">
        <v>1</v>
      </c>
      <c r="BC76">
        <v>0</v>
      </c>
      <c r="BD76" s="2">
        <v>0</v>
      </c>
      <c r="BE76" s="32" t="s">
        <v>97</v>
      </c>
      <c r="BF76" s="32">
        <v>5</v>
      </c>
      <c r="BG76" s="32">
        <v>0</v>
      </c>
      <c r="BH76" s="32">
        <v>2</v>
      </c>
      <c r="BI76" s="32">
        <v>0</v>
      </c>
      <c r="BJ76" s="52" t="s">
        <v>105</v>
      </c>
      <c r="BK76" s="52" t="s">
        <v>105</v>
      </c>
      <c r="BL76" s="32">
        <v>1</v>
      </c>
      <c r="BM76" s="32">
        <v>4</v>
      </c>
      <c r="BN76" s="32">
        <v>3</v>
      </c>
      <c r="BO76" s="32">
        <v>3</v>
      </c>
      <c r="BP76" s="32">
        <v>2</v>
      </c>
      <c r="BQ76" s="32">
        <v>2</v>
      </c>
      <c r="BR76" s="32">
        <v>2</v>
      </c>
      <c r="BS76" s="32">
        <v>5</v>
      </c>
      <c r="BT76" s="32">
        <v>4</v>
      </c>
      <c r="BU76" s="52" t="s">
        <v>108</v>
      </c>
      <c r="BV76" s="52" t="s">
        <v>97</v>
      </c>
      <c r="BW76" s="32">
        <v>1</v>
      </c>
      <c r="BX76" s="32">
        <v>7</v>
      </c>
      <c r="BY76" s="32">
        <v>3</v>
      </c>
      <c r="BZ76" s="32">
        <v>0</v>
      </c>
      <c r="CA76" t="s">
        <v>188</v>
      </c>
      <c r="CB76" s="52" t="s">
        <v>99</v>
      </c>
      <c r="CC76" s="52" t="s">
        <v>105</v>
      </c>
      <c r="CD76" s="52" t="s">
        <v>105</v>
      </c>
      <c r="CE76" s="52" t="s">
        <v>105</v>
      </c>
      <c r="CF76" s="52" t="s">
        <v>105</v>
      </c>
      <c r="CG76" s="52" t="s">
        <v>105</v>
      </c>
      <c r="CH76" s="52">
        <v>70</v>
      </c>
    </row>
    <row r="77" spans="1:86" x14ac:dyDescent="0.2">
      <c r="A77">
        <v>82</v>
      </c>
      <c r="B77" t="s">
        <v>230</v>
      </c>
      <c r="C77" t="s">
        <v>234</v>
      </c>
      <c r="D77" t="s">
        <v>110</v>
      </c>
      <c r="E77" t="s">
        <v>95</v>
      </c>
      <c r="F77" s="34">
        <v>1</v>
      </c>
      <c r="G77" t="s">
        <v>96</v>
      </c>
      <c r="H77" s="34">
        <v>0</v>
      </c>
      <c r="I77" t="s">
        <v>97</v>
      </c>
      <c r="J77" s="34">
        <v>0</v>
      </c>
      <c r="K77">
        <v>2</v>
      </c>
      <c r="L77">
        <f t="shared" si="5"/>
        <v>0.5</v>
      </c>
      <c r="M77" s="34">
        <v>1</v>
      </c>
      <c r="N77" t="s">
        <v>99</v>
      </c>
      <c r="O77" s="29">
        <v>-1</v>
      </c>
      <c r="P77">
        <v>1</v>
      </c>
      <c r="Q77">
        <v>1</v>
      </c>
      <c r="R77">
        <v>0</v>
      </c>
      <c r="S77">
        <v>1</v>
      </c>
      <c r="T77" s="34">
        <v>1</v>
      </c>
      <c r="U77" s="29">
        <f t="shared" si="6"/>
        <v>2</v>
      </c>
      <c r="V77" t="s">
        <v>116</v>
      </c>
      <c r="W77">
        <v>3</v>
      </c>
      <c r="X77">
        <v>18</v>
      </c>
      <c r="Y77">
        <v>4</v>
      </c>
      <c r="Z77" t="s">
        <v>119</v>
      </c>
      <c r="AF77" t="s">
        <v>97</v>
      </c>
      <c r="AG77">
        <v>1000</v>
      </c>
      <c r="AH77" t="s">
        <v>99</v>
      </c>
      <c r="AI77">
        <v>3</v>
      </c>
      <c r="AJ77" t="s">
        <v>97</v>
      </c>
      <c r="AK77" s="1">
        <v>3</v>
      </c>
      <c r="AL77" s="1">
        <v>2</v>
      </c>
      <c r="AM77" s="1">
        <v>5</v>
      </c>
      <c r="AN77" s="1" t="s">
        <v>100</v>
      </c>
      <c r="AO77" t="s">
        <v>101</v>
      </c>
      <c r="AQ77" t="s">
        <v>103</v>
      </c>
      <c r="AR77" t="s">
        <v>235</v>
      </c>
      <c r="AS77" t="s">
        <v>99</v>
      </c>
      <c r="AT77" s="52" t="s">
        <v>99</v>
      </c>
      <c r="AU77">
        <v>5</v>
      </c>
      <c r="AV77" t="s">
        <v>99</v>
      </c>
      <c r="AW77" s="52" t="s">
        <v>105</v>
      </c>
      <c r="AX77" s="52" t="s">
        <v>105</v>
      </c>
      <c r="AY77">
        <v>5</v>
      </c>
      <c r="AZ77">
        <v>2</v>
      </c>
      <c r="BA77">
        <v>50</v>
      </c>
      <c r="BB77">
        <v>2</v>
      </c>
      <c r="BC77">
        <v>0</v>
      </c>
      <c r="BD77" s="2">
        <v>1</v>
      </c>
      <c r="BE77" s="32" t="s">
        <v>97</v>
      </c>
      <c r="BF77" s="32">
        <v>5</v>
      </c>
      <c r="BG77" s="32">
        <v>0</v>
      </c>
      <c r="BH77" s="32">
        <v>2</v>
      </c>
      <c r="BI77" s="32">
        <v>0</v>
      </c>
      <c r="BJ77" s="52" t="s">
        <v>105</v>
      </c>
      <c r="BK77" s="52" t="s">
        <v>105</v>
      </c>
      <c r="BL77" s="32">
        <v>4</v>
      </c>
      <c r="BM77" s="32">
        <v>4</v>
      </c>
      <c r="BN77" s="32">
        <v>3</v>
      </c>
      <c r="BO77" s="32">
        <v>3</v>
      </c>
      <c r="BP77" s="32">
        <v>2</v>
      </c>
      <c r="BQ77" s="32">
        <v>4</v>
      </c>
      <c r="BR77" s="32">
        <v>1</v>
      </c>
      <c r="BS77" s="32">
        <v>5</v>
      </c>
      <c r="BT77" s="32">
        <v>4</v>
      </c>
      <c r="BU77" s="52" t="s">
        <v>108</v>
      </c>
      <c r="BV77" s="52" t="s">
        <v>97</v>
      </c>
      <c r="BW77" s="32">
        <v>1</v>
      </c>
      <c r="BX77" s="32">
        <v>7</v>
      </c>
      <c r="BY77" s="32">
        <v>7</v>
      </c>
      <c r="BZ77" s="32">
        <v>0</v>
      </c>
      <c r="CA77" t="s">
        <v>188</v>
      </c>
      <c r="CB77" s="52" t="s">
        <v>99</v>
      </c>
      <c r="CC77" s="52" t="s">
        <v>105</v>
      </c>
      <c r="CD77" s="52" t="s">
        <v>105</v>
      </c>
      <c r="CE77" s="52" t="s">
        <v>105</v>
      </c>
      <c r="CF77" s="52" t="s">
        <v>105</v>
      </c>
      <c r="CG77" s="52" t="s">
        <v>105</v>
      </c>
      <c r="CH77">
        <v>70</v>
      </c>
    </row>
    <row r="78" spans="1:86" x14ac:dyDescent="0.2">
      <c r="A78">
        <v>83</v>
      </c>
      <c r="B78" t="s">
        <v>230</v>
      </c>
      <c r="C78" t="s">
        <v>234</v>
      </c>
      <c r="D78" t="s">
        <v>110</v>
      </c>
      <c r="E78" t="s">
        <v>95</v>
      </c>
      <c r="F78" s="34">
        <v>1</v>
      </c>
      <c r="G78" t="s">
        <v>96</v>
      </c>
      <c r="H78" s="34">
        <v>0</v>
      </c>
      <c r="I78" t="s">
        <v>97</v>
      </c>
      <c r="J78" s="34">
        <v>0</v>
      </c>
      <c r="K78">
        <v>1</v>
      </c>
      <c r="L78">
        <f t="shared" si="5"/>
        <v>0.33333333333333331</v>
      </c>
      <c r="M78" s="34">
        <v>0</v>
      </c>
      <c r="N78" t="s">
        <v>97</v>
      </c>
      <c r="O78" s="29">
        <v>0</v>
      </c>
      <c r="P78">
        <v>1</v>
      </c>
      <c r="Q78">
        <v>0</v>
      </c>
      <c r="R78">
        <v>1</v>
      </c>
      <c r="S78">
        <v>0</v>
      </c>
      <c r="T78" s="34">
        <v>0</v>
      </c>
      <c r="U78" s="29">
        <f t="shared" si="6"/>
        <v>1</v>
      </c>
      <c r="V78" s="52" t="s">
        <v>136</v>
      </c>
      <c r="W78">
        <v>5</v>
      </c>
      <c r="X78">
        <v>45</v>
      </c>
      <c r="Y78">
        <v>3</v>
      </c>
      <c r="AC78" s="52" t="s">
        <v>119</v>
      </c>
      <c r="AF78" t="s">
        <v>97</v>
      </c>
      <c r="AG78">
        <v>1000</v>
      </c>
      <c r="AH78" t="s">
        <v>99</v>
      </c>
      <c r="AI78" t="s">
        <v>105</v>
      </c>
      <c r="AJ78" t="s">
        <v>97</v>
      </c>
      <c r="AK78" s="1">
        <v>5</v>
      </c>
      <c r="AL78" s="1">
        <v>5</v>
      </c>
      <c r="AM78" s="1">
        <v>5</v>
      </c>
      <c r="AN78" s="1" t="s">
        <v>132</v>
      </c>
      <c r="AO78" t="s">
        <v>101</v>
      </c>
      <c r="AQ78" t="s">
        <v>103</v>
      </c>
      <c r="AR78" t="s">
        <v>236</v>
      </c>
      <c r="AS78" t="s">
        <v>99</v>
      </c>
      <c r="AT78" s="52" t="s">
        <v>99</v>
      </c>
      <c r="AU78">
        <v>2</v>
      </c>
      <c r="AV78" t="s">
        <v>99</v>
      </c>
      <c r="AW78" s="52" t="s">
        <v>105</v>
      </c>
      <c r="AX78" s="52" t="s">
        <v>105</v>
      </c>
      <c r="AY78">
        <v>5</v>
      </c>
      <c r="AZ78">
        <v>1</v>
      </c>
      <c r="BA78">
        <v>60</v>
      </c>
      <c r="BB78">
        <v>1</v>
      </c>
      <c r="BC78">
        <v>0</v>
      </c>
      <c r="BD78" s="2">
        <v>0</v>
      </c>
      <c r="BE78" s="32" t="s">
        <v>97</v>
      </c>
      <c r="BF78" s="32">
        <v>5</v>
      </c>
      <c r="BG78" s="32">
        <v>4</v>
      </c>
      <c r="BH78" s="32">
        <v>0</v>
      </c>
      <c r="BI78" s="32">
        <v>0</v>
      </c>
      <c r="BJ78" s="32">
        <v>2005</v>
      </c>
      <c r="BK78" s="52" t="s">
        <v>198</v>
      </c>
      <c r="BL78" s="52" t="s">
        <v>105</v>
      </c>
      <c r="BM78" s="32">
        <v>5</v>
      </c>
      <c r="BN78" s="32">
        <v>4</v>
      </c>
      <c r="BO78" s="32">
        <v>3</v>
      </c>
      <c r="BP78" s="32">
        <v>2</v>
      </c>
      <c r="BQ78" s="52" t="s">
        <v>105</v>
      </c>
      <c r="BR78" s="52" t="s">
        <v>105</v>
      </c>
      <c r="BS78" s="52" t="s">
        <v>105</v>
      </c>
      <c r="BT78" s="52" t="s">
        <v>105</v>
      </c>
      <c r="BU78" s="52" t="s">
        <v>108</v>
      </c>
      <c r="BV78" s="52" t="s">
        <v>97</v>
      </c>
      <c r="BW78" s="32">
        <v>1</v>
      </c>
      <c r="BX78" s="32">
        <v>7</v>
      </c>
      <c r="BY78" s="32">
        <v>7</v>
      </c>
      <c r="BZ78" s="32">
        <v>0</v>
      </c>
      <c r="CA78" t="s">
        <v>151</v>
      </c>
      <c r="CB78" s="52" t="s">
        <v>99</v>
      </c>
      <c r="CC78" s="52" t="s">
        <v>105</v>
      </c>
      <c r="CD78" s="52" t="s">
        <v>105</v>
      </c>
      <c r="CE78" s="52" t="s">
        <v>105</v>
      </c>
      <c r="CF78" s="52" t="s">
        <v>105</v>
      </c>
      <c r="CG78" s="52" t="s">
        <v>105</v>
      </c>
      <c r="CH78" s="52" t="s">
        <v>127</v>
      </c>
    </row>
    <row r="79" spans="1:86" x14ac:dyDescent="0.2">
      <c r="A79">
        <v>85</v>
      </c>
      <c r="B79" t="s">
        <v>230</v>
      </c>
      <c r="C79" t="s">
        <v>238</v>
      </c>
      <c r="D79" t="s">
        <v>110</v>
      </c>
      <c r="E79" t="s">
        <v>95</v>
      </c>
      <c r="F79" s="34">
        <v>1</v>
      </c>
      <c r="G79" t="s">
        <v>96</v>
      </c>
      <c r="H79" s="34">
        <v>0</v>
      </c>
      <c r="I79" t="s">
        <v>97</v>
      </c>
      <c r="J79" s="34">
        <v>0</v>
      </c>
      <c r="K79">
        <v>4</v>
      </c>
      <c r="L79">
        <f t="shared" si="5"/>
        <v>1.3333333333333333</v>
      </c>
      <c r="M79" s="34">
        <v>1</v>
      </c>
      <c r="N79" t="s">
        <v>97</v>
      </c>
      <c r="O79" s="29">
        <v>0</v>
      </c>
      <c r="P79">
        <v>0</v>
      </c>
      <c r="Q79">
        <v>0</v>
      </c>
      <c r="R79">
        <v>0</v>
      </c>
      <c r="S79">
        <v>0</v>
      </c>
      <c r="T79" s="34">
        <v>-1</v>
      </c>
      <c r="U79" s="29">
        <f t="shared" si="6"/>
        <v>1</v>
      </c>
      <c r="V79" s="52" t="s">
        <v>136</v>
      </c>
      <c r="W79">
        <v>2</v>
      </c>
      <c r="X79">
        <v>63</v>
      </c>
      <c r="Y79">
        <v>3</v>
      </c>
      <c r="AC79" s="52" t="s">
        <v>119</v>
      </c>
      <c r="AF79" t="s">
        <v>97</v>
      </c>
      <c r="AG79">
        <v>1500</v>
      </c>
      <c r="AH79" t="s">
        <v>99</v>
      </c>
      <c r="AI79" t="s">
        <v>105</v>
      </c>
      <c r="AJ79" t="s">
        <v>97</v>
      </c>
      <c r="AK79" s="1">
        <v>5</v>
      </c>
      <c r="AL79" s="1">
        <v>5</v>
      </c>
      <c r="AM79" s="1">
        <v>5</v>
      </c>
      <c r="AN79" s="1" t="s">
        <v>132</v>
      </c>
      <c r="AO79" t="s">
        <v>101</v>
      </c>
      <c r="AQ79" t="s">
        <v>182</v>
      </c>
      <c r="AR79" s="52" t="s">
        <v>105</v>
      </c>
      <c r="AS79" t="s">
        <v>99</v>
      </c>
      <c r="AT79" s="52" t="s">
        <v>97</v>
      </c>
      <c r="AU79">
        <v>5</v>
      </c>
      <c r="AV79" t="s">
        <v>99</v>
      </c>
      <c r="AW79" s="52" t="s">
        <v>105</v>
      </c>
      <c r="AX79" s="52" t="s">
        <v>105</v>
      </c>
      <c r="AY79">
        <v>1</v>
      </c>
      <c r="AZ79">
        <v>0</v>
      </c>
      <c r="BA79" s="52" t="s">
        <v>105</v>
      </c>
      <c r="BB79" s="52" t="s">
        <v>105</v>
      </c>
      <c r="BC79">
        <v>0</v>
      </c>
      <c r="BD79" s="2">
        <v>3</v>
      </c>
      <c r="BE79" s="32" t="s">
        <v>97</v>
      </c>
      <c r="BF79" s="32">
        <v>5</v>
      </c>
      <c r="BG79" s="32">
        <v>3</v>
      </c>
      <c r="BH79" s="32">
        <v>0</v>
      </c>
      <c r="BI79" s="32">
        <v>0</v>
      </c>
      <c r="BJ79" s="32">
        <v>2011</v>
      </c>
      <c r="BK79" s="52" t="s">
        <v>198</v>
      </c>
      <c r="BL79" s="52" t="s">
        <v>105</v>
      </c>
      <c r="BM79" s="32">
        <v>2</v>
      </c>
      <c r="BN79" s="32">
        <v>2</v>
      </c>
      <c r="BO79" s="32">
        <v>1</v>
      </c>
      <c r="BP79" s="32">
        <v>1</v>
      </c>
      <c r="BQ79" s="52" t="s">
        <v>105</v>
      </c>
      <c r="BR79" s="52" t="s">
        <v>105</v>
      </c>
      <c r="BS79" s="52" t="s">
        <v>105</v>
      </c>
      <c r="BT79" s="52" t="s">
        <v>105</v>
      </c>
      <c r="BU79" s="52" t="s">
        <v>108</v>
      </c>
      <c r="BV79" s="52" t="s">
        <v>97</v>
      </c>
      <c r="BW79" s="32">
        <v>3</v>
      </c>
      <c r="BX79" s="32">
        <v>7</v>
      </c>
      <c r="BY79" s="32">
        <v>3</v>
      </c>
      <c r="BZ79" s="32">
        <v>0</v>
      </c>
      <c r="CA79" t="s">
        <v>188</v>
      </c>
      <c r="CB79" s="52" t="s">
        <v>99</v>
      </c>
      <c r="CC79" s="52" t="s">
        <v>105</v>
      </c>
      <c r="CD79" s="52" t="s">
        <v>105</v>
      </c>
      <c r="CE79" s="52" t="s">
        <v>105</v>
      </c>
      <c r="CF79" s="52" t="s">
        <v>105</v>
      </c>
      <c r="CG79" s="52" t="s">
        <v>105</v>
      </c>
      <c r="CH79">
        <v>210</v>
      </c>
    </row>
    <row r="80" spans="1:86" x14ac:dyDescent="0.2">
      <c r="A80">
        <v>86</v>
      </c>
      <c r="B80" t="s">
        <v>230</v>
      </c>
      <c r="C80" t="s">
        <v>238</v>
      </c>
      <c r="D80" t="s">
        <v>94</v>
      </c>
      <c r="E80" t="s">
        <v>95</v>
      </c>
      <c r="F80" s="34">
        <v>1</v>
      </c>
      <c r="G80" t="s">
        <v>96</v>
      </c>
      <c r="H80" s="34">
        <v>0</v>
      </c>
      <c r="I80" t="s">
        <v>97</v>
      </c>
      <c r="J80" s="34">
        <v>0</v>
      </c>
      <c r="K80">
        <v>2</v>
      </c>
      <c r="L80">
        <f t="shared" si="5"/>
        <v>0.5</v>
      </c>
      <c r="M80" s="34">
        <v>1</v>
      </c>
      <c r="N80" t="s">
        <v>97</v>
      </c>
      <c r="O80" s="29">
        <v>0</v>
      </c>
      <c r="P80">
        <v>0</v>
      </c>
      <c r="Q80">
        <v>1</v>
      </c>
      <c r="R80">
        <v>0</v>
      </c>
      <c r="S80">
        <v>0</v>
      </c>
      <c r="T80" s="34">
        <v>0</v>
      </c>
      <c r="U80" s="29">
        <f t="shared" si="6"/>
        <v>2</v>
      </c>
      <c r="V80" t="s">
        <v>116</v>
      </c>
      <c r="W80">
        <v>2</v>
      </c>
      <c r="X80">
        <v>60</v>
      </c>
      <c r="Y80">
        <v>4</v>
      </c>
      <c r="AC80" s="52" t="s">
        <v>119</v>
      </c>
      <c r="AF80" t="s">
        <v>97</v>
      </c>
      <c r="AG80">
        <v>1300</v>
      </c>
      <c r="AH80" t="s">
        <v>99</v>
      </c>
      <c r="AI80" s="52" t="s">
        <v>105</v>
      </c>
      <c r="AJ80" t="s">
        <v>97</v>
      </c>
      <c r="AK80" s="1">
        <v>3</v>
      </c>
      <c r="AL80" s="1">
        <v>4</v>
      </c>
      <c r="AM80" s="1">
        <v>5</v>
      </c>
      <c r="AN80" s="1" t="s">
        <v>100</v>
      </c>
      <c r="AO80" t="s">
        <v>101</v>
      </c>
      <c r="AQ80" t="s">
        <v>103</v>
      </c>
      <c r="AR80" t="s">
        <v>239</v>
      </c>
      <c r="AS80" t="s">
        <v>99</v>
      </c>
      <c r="AT80" s="52" t="s">
        <v>105</v>
      </c>
      <c r="AU80" t="s">
        <v>105</v>
      </c>
      <c r="AV80" t="s">
        <v>99</v>
      </c>
      <c r="AW80" s="52" t="s">
        <v>105</v>
      </c>
      <c r="AX80" s="52" t="s">
        <v>105</v>
      </c>
      <c r="AY80">
        <v>1</v>
      </c>
      <c r="AZ80">
        <v>2</v>
      </c>
      <c r="BA80">
        <v>100</v>
      </c>
      <c r="BB80">
        <v>1</v>
      </c>
      <c r="BC80">
        <v>0</v>
      </c>
      <c r="BD80" s="2">
        <v>0</v>
      </c>
      <c r="BE80" s="32" t="s">
        <v>97</v>
      </c>
      <c r="BF80" s="32">
        <v>5</v>
      </c>
      <c r="BG80" s="32">
        <v>0</v>
      </c>
      <c r="BH80" s="17">
        <v>1</v>
      </c>
      <c r="BI80">
        <v>1</v>
      </c>
      <c r="BJ80" s="52" t="s">
        <v>105</v>
      </c>
      <c r="BK80" s="52" t="s">
        <v>105</v>
      </c>
      <c r="BL80" s="32">
        <v>1</v>
      </c>
      <c r="BM80" s="32">
        <v>5</v>
      </c>
      <c r="BN80" s="32">
        <v>4</v>
      </c>
      <c r="BO80" s="32">
        <v>3</v>
      </c>
      <c r="BP80" s="32">
        <v>2</v>
      </c>
      <c r="BQ80" s="32">
        <v>4</v>
      </c>
      <c r="BR80" s="32">
        <v>5</v>
      </c>
      <c r="BS80" s="32">
        <v>5</v>
      </c>
      <c r="BT80" s="32">
        <v>4</v>
      </c>
      <c r="BU80" s="52" t="s">
        <v>115</v>
      </c>
      <c r="BV80" s="52" t="s">
        <v>99</v>
      </c>
      <c r="BW80" t="s">
        <v>105</v>
      </c>
      <c r="BX80" t="s">
        <v>105</v>
      </c>
      <c r="BY80" t="s">
        <v>105</v>
      </c>
      <c r="BZ80" t="s">
        <v>105</v>
      </c>
      <c r="CA80" t="s">
        <v>105</v>
      </c>
      <c r="CB80" s="52" t="s">
        <v>99</v>
      </c>
      <c r="CC80" s="52" t="s">
        <v>105</v>
      </c>
      <c r="CD80" s="52" t="s">
        <v>105</v>
      </c>
      <c r="CE80" s="52" t="s">
        <v>105</v>
      </c>
      <c r="CF80" s="52" t="s">
        <v>105</v>
      </c>
      <c r="CG80" s="52" t="s">
        <v>105</v>
      </c>
      <c r="CH80" s="52" t="s">
        <v>146</v>
      </c>
    </row>
    <row r="81" spans="1:86" x14ac:dyDescent="0.2">
      <c r="A81">
        <v>87</v>
      </c>
      <c r="B81" t="s">
        <v>230</v>
      </c>
      <c r="C81" t="s">
        <v>238</v>
      </c>
      <c r="D81" t="s">
        <v>94</v>
      </c>
      <c r="E81" t="s">
        <v>95</v>
      </c>
      <c r="F81" s="34">
        <v>1</v>
      </c>
      <c r="G81" t="s">
        <v>96</v>
      </c>
      <c r="H81" s="34">
        <v>0</v>
      </c>
      <c r="I81" t="s">
        <v>97</v>
      </c>
      <c r="J81" s="34">
        <v>0</v>
      </c>
      <c r="K81">
        <v>3</v>
      </c>
      <c r="L81">
        <f t="shared" si="5"/>
        <v>1</v>
      </c>
      <c r="M81" s="34">
        <v>1</v>
      </c>
      <c r="N81" t="s">
        <v>97</v>
      </c>
      <c r="O81" s="29">
        <v>0</v>
      </c>
      <c r="P81">
        <v>0</v>
      </c>
      <c r="Q81">
        <v>1</v>
      </c>
      <c r="R81">
        <v>1</v>
      </c>
      <c r="S81">
        <v>1</v>
      </c>
      <c r="T81" s="34">
        <v>1</v>
      </c>
      <c r="U81" s="29">
        <f t="shared" si="6"/>
        <v>3</v>
      </c>
      <c r="V81" t="s">
        <v>116</v>
      </c>
      <c r="W81">
        <v>0</v>
      </c>
      <c r="X81">
        <v>52</v>
      </c>
      <c r="Y81">
        <v>3</v>
      </c>
      <c r="AC81" s="52" t="s">
        <v>119</v>
      </c>
      <c r="AF81" t="s">
        <v>97</v>
      </c>
      <c r="AG81">
        <v>1000</v>
      </c>
      <c r="AH81" t="s">
        <v>99</v>
      </c>
      <c r="AI81" s="52" t="s">
        <v>105</v>
      </c>
      <c r="AJ81" t="s">
        <v>97</v>
      </c>
      <c r="AK81" s="1">
        <v>4</v>
      </c>
      <c r="AL81" s="1">
        <v>5</v>
      </c>
      <c r="AM81" s="1">
        <v>5</v>
      </c>
      <c r="AN81" s="1" t="s">
        <v>100</v>
      </c>
      <c r="AO81" t="s">
        <v>101</v>
      </c>
      <c r="AQ81" t="s">
        <v>103</v>
      </c>
      <c r="AR81" t="s">
        <v>104</v>
      </c>
      <c r="AS81" t="s">
        <v>99</v>
      </c>
      <c r="AT81" s="52" t="s">
        <v>97</v>
      </c>
      <c r="AU81">
        <v>5</v>
      </c>
      <c r="AV81" t="s">
        <v>99</v>
      </c>
      <c r="AW81" s="52" t="s">
        <v>105</v>
      </c>
      <c r="AX81" s="52" t="s">
        <v>105</v>
      </c>
      <c r="AY81">
        <v>5</v>
      </c>
      <c r="AZ81">
        <v>1</v>
      </c>
      <c r="BA81">
        <v>80</v>
      </c>
      <c r="BB81" t="s">
        <v>240</v>
      </c>
      <c r="BC81">
        <v>0</v>
      </c>
      <c r="BD81" s="2">
        <v>1</v>
      </c>
      <c r="BE81" s="32" t="s">
        <v>97</v>
      </c>
      <c r="BF81" s="32">
        <v>5</v>
      </c>
      <c r="BG81" s="32">
        <v>0</v>
      </c>
      <c r="BH81" s="32">
        <v>5</v>
      </c>
      <c r="BI81" s="52">
        <v>0</v>
      </c>
      <c r="BJ81" s="52" t="s">
        <v>105</v>
      </c>
      <c r="BK81" s="52" t="s">
        <v>105</v>
      </c>
      <c r="BL81" s="58">
        <v>4</v>
      </c>
      <c r="BM81" s="58">
        <v>3</v>
      </c>
      <c r="BN81" s="58">
        <v>3</v>
      </c>
      <c r="BO81" s="58">
        <v>2</v>
      </c>
      <c r="BP81" s="58">
        <v>2</v>
      </c>
      <c r="BQ81" s="58">
        <v>5</v>
      </c>
      <c r="BR81" s="58">
        <v>5</v>
      </c>
      <c r="BS81" s="58">
        <v>5</v>
      </c>
      <c r="BT81" s="58">
        <v>1</v>
      </c>
      <c r="BU81" s="52" t="s">
        <v>108</v>
      </c>
      <c r="BV81" s="52" t="s">
        <v>97</v>
      </c>
      <c r="BW81" s="52">
        <v>5</v>
      </c>
      <c r="BX81" s="52">
        <v>7</v>
      </c>
      <c r="BY81" s="52">
        <v>3</v>
      </c>
      <c r="BZ81" s="52">
        <v>0</v>
      </c>
      <c r="CA81" t="s">
        <v>188</v>
      </c>
      <c r="CB81" s="52" t="s">
        <v>97</v>
      </c>
      <c r="CC81" s="52">
        <v>15</v>
      </c>
      <c r="CD81" s="52">
        <v>7</v>
      </c>
      <c r="CE81" s="52">
        <v>3</v>
      </c>
      <c r="CF81" s="52">
        <v>0</v>
      </c>
      <c r="CG81" s="52" t="s">
        <v>188</v>
      </c>
      <c r="CH81" s="52">
        <v>210</v>
      </c>
    </row>
    <row r="82" spans="1:86" x14ac:dyDescent="0.2">
      <c r="A82">
        <v>88</v>
      </c>
      <c r="B82" t="s">
        <v>230</v>
      </c>
      <c r="C82" t="s">
        <v>241</v>
      </c>
      <c r="D82" t="s">
        <v>110</v>
      </c>
      <c r="E82" t="s">
        <v>95</v>
      </c>
      <c r="F82" s="34">
        <v>1</v>
      </c>
      <c r="G82" t="s">
        <v>96</v>
      </c>
      <c r="H82" s="34">
        <v>0</v>
      </c>
      <c r="I82" t="s">
        <v>97</v>
      </c>
      <c r="J82" s="34">
        <v>0</v>
      </c>
      <c r="K82">
        <v>4</v>
      </c>
      <c r="L82">
        <f t="shared" si="5"/>
        <v>0.5</v>
      </c>
      <c r="M82" s="34">
        <v>1</v>
      </c>
      <c r="N82" t="s">
        <v>99</v>
      </c>
      <c r="O82" s="29">
        <v>-1</v>
      </c>
      <c r="P82">
        <v>1</v>
      </c>
      <c r="Q82">
        <v>2</v>
      </c>
      <c r="R82">
        <v>1</v>
      </c>
      <c r="S82">
        <v>1</v>
      </c>
      <c r="T82" s="34">
        <v>2</v>
      </c>
      <c r="U82" s="29">
        <f t="shared" si="6"/>
        <v>3</v>
      </c>
      <c r="V82" t="s">
        <v>116</v>
      </c>
      <c r="W82">
        <v>7</v>
      </c>
      <c r="X82">
        <v>20</v>
      </c>
      <c r="Y82">
        <v>8</v>
      </c>
      <c r="Z82" t="s">
        <v>119</v>
      </c>
      <c r="AA82" t="s">
        <v>119</v>
      </c>
      <c r="AF82" t="s">
        <v>97</v>
      </c>
      <c r="AG82">
        <v>2000</v>
      </c>
      <c r="AH82" t="s">
        <v>99</v>
      </c>
      <c r="AI82" t="s">
        <v>225</v>
      </c>
      <c r="AJ82" t="s">
        <v>97</v>
      </c>
      <c r="AK82" s="1">
        <v>1</v>
      </c>
      <c r="AL82" s="1">
        <v>4</v>
      </c>
      <c r="AM82" s="1">
        <v>4</v>
      </c>
      <c r="AN82" s="1" t="s">
        <v>132</v>
      </c>
      <c r="AO82" t="s">
        <v>101</v>
      </c>
      <c r="AQ82" t="s">
        <v>145</v>
      </c>
      <c r="AR82" t="s">
        <v>120</v>
      </c>
      <c r="AS82" t="s">
        <v>99</v>
      </c>
      <c r="AT82" s="52" t="s">
        <v>99</v>
      </c>
      <c r="AU82">
        <v>4</v>
      </c>
      <c r="AV82" t="s">
        <v>99</v>
      </c>
      <c r="AW82" s="52" t="s">
        <v>105</v>
      </c>
      <c r="AX82" s="52" t="s">
        <v>105</v>
      </c>
      <c r="AY82">
        <v>1</v>
      </c>
      <c r="AZ82">
        <v>4</v>
      </c>
      <c r="BA82">
        <v>80</v>
      </c>
      <c r="BB82">
        <v>3</v>
      </c>
      <c r="BC82">
        <v>2</v>
      </c>
      <c r="BD82" s="2">
        <v>0</v>
      </c>
      <c r="BE82" s="32" t="s">
        <v>97</v>
      </c>
      <c r="BF82" s="32">
        <v>5</v>
      </c>
      <c r="BG82" s="32">
        <v>0</v>
      </c>
      <c r="BH82" s="32">
        <v>4</v>
      </c>
      <c r="BI82" s="32">
        <v>0</v>
      </c>
      <c r="BJ82" s="52" t="s">
        <v>105</v>
      </c>
      <c r="BK82" s="52" t="s">
        <v>105</v>
      </c>
      <c r="BL82" s="58">
        <v>3</v>
      </c>
      <c r="BM82" s="58">
        <v>5</v>
      </c>
      <c r="BN82" s="58">
        <v>3</v>
      </c>
      <c r="BO82" s="58">
        <v>3</v>
      </c>
      <c r="BP82" s="58">
        <v>3</v>
      </c>
      <c r="BQ82" s="58">
        <v>4</v>
      </c>
      <c r="BR82" s="58">
        <v>2</v>
      </c>
      <c r="BS82" s="58">
        <v>3</v>
      </c>
      <c r="BT82" s="58">
        <v>3</v>
      </c>
      <c r="BU82" s="52" t="s">
        <v>108</v>
      </c>
      <c r="BV82" s="52" t="s">
        <v>97</v>
      </c>
      <c r="BW82" s="52">
        <v>2</v>
      </c>
      <c r="BX82" s="52">
        <v>10</v>
      </c>
      <c r="BY82" s="52">
        <v>4</v>
      </c>
      <c r="BZ82" s="52">
        <v>0</v>
      </c>
      <c r="CA82" t="s">
        <v>188</v>
      </c>
      <c r="CB82" s="52" t="s">
        <v>99</v>
      </c>
      <c r="CC82" s="52" t="s">
        <v>105</v>
      </c>
      <c r="CD82" s="52" t="s">
        <v>105</v>
      </c>
      <c r="CE82" s="52" t="s">
        <v>105</v>
      </c>
      <c r="CF82" s="52" t="s">
        <v>105</v>
      </c>
      <c r="CG82" s="52" t="s">
        <v>105</v>
      </c>
      <c r="CH82" s="52" t="s">
        <v>127</v>
      </c>
    </row>
    <row r="83" spans="1:86" x14ac:dyDescent="0.2">
      <c r="A83">
        <v>89</v>
      </c>
      <c r="B83" t="s">
        <v>230</v>
      </c>
      <c r="C83" t="s">
        <v>241</v>
      </c>
      <c r="D83" t="s">
        <v>110</v>
      </c>
      <c r="E83" t="s">
        <v>95</v>
      </c>
      <c r="F83" s="34">
        <v>1</v>
      </c>
      <c r="G83" t="s">
        <v>96</v>
      </c>
      <c r="H83" s="34">
        <v>0</v>
      </c>
      <c r="I83" t="s">
        <v>97</v>
      </c>
      <c r="J83" s="34">
        <v>0</v>
      </c>
      <c r="K83">
        <v>4</v>
      </c>
      <c r="L83">
        <f t="shared" si="5"/>
        <v>0.33333333333333331</v>
      </c>
      <c r="M83" s="34">
        <v>0</v>
      </c>
      <c r="N83" t="s">
        <v>97</v>
      </c>
      <c r="O83" s="29">
        <v>0</v>
      </c>
      <c r="P83">
        <v>0</v>
      </c>
      <c r="Q83">
        <v>0</v>
      </c>
      <c r="R83">
        <v>3</v>
      </c>
      <c r="S83">
        <v>1</v>
      </c>
      <c r="T83" s="34">
        <v>2</v>
      </c>
      <c r="U83" s="29">
        <f t="shared" si="6"/>
        <v>3</v>
      </c>
      <c r="V83" t="s">
        <v>116</v>
      </c>
      <c r="W83">
        <v>5</v>
      </c>
      <c r="X83">
        <v>32</v>
      </c>
      <c r="Y83">
        <v>12</v>
      </c>
      <c r="Z83">
        <v>0</v>
      </c>
      <c r="AA83">
        <v>100</v>
      </c>
      <c r="AF83" t="s">
        <v>97</v>
      </c>
      <c r="AG83">
        <v>1000</v>
      </c>
      <c r="AH83" t="s">
        <v>99</v>
      </c>
      <c r="AI83" s="52" t="s">
        <v>105</v>
      </c>
      <c r="AJ83" t="s">
        <v>97</v>
      </c>
      <c r="AK83" s="1">
        <v>3</v>
      </c>
      <c r="AL83" s="1">
        <v>4</v>
      </c>
      <c r="AM83" s="1">
        <v>5</v>
      </c>
      <c r="AN83" s="1" t="s">
        <v>100</v>
      </c>
      <c r="AO83" t="s">
        <v>101</v>
      </c>
      <c r="AQ83" t="s">
        <v>103</v>
      </c>
      <c r="AR83" t="s">
        <v>120</v>
      </c>
      <c r="AS83" t="s">
        <v>99</v>
      </c>
      <c r="AT83" s="52" t="s">
        <v>99</v>
      </c>
      <c r="AU83">
        <v>2</v>
      </c>
      <c r="AV83" t="s">
        <v>99</v>
      </c>
      <c r="AW83" s="52" t="s">
        <v>105</v>
      </c>
      <c r="AX83" s="52" t="s">
        <v>105</v>
      </c>
      <c r="AY83">
        <v>1</v>
      </c>
      <c r="AZ83">
        <v>4</v>
      </c>
      <c r="BA83">
        <v>80</v>
      </c>
      <c r="BB83">
        <v>2</v>
      </c>
      <c r="BC83">
        <v>0</v>
      </c>
      <c r="BD83" s="2">
        <v>0</v>
      </c>
      <c r="BE83" s="32" t="s">
        <v>97</v>
      </c>
      <c r="BF83" s="32">
        <v>5</v>
      </c>
      <c r="BG83" s="32">
        <v>0</v>
      </c>
      <c r="BH83" s="32">
        <v>3</v>
      </c>
      <c r="BI83" s="32">
        <v>0</v>
      </c>
      <c r="BJ83" s="52" t="s">
        <v>105</v>
      </c>
      <c r="BK83" s="52" t="s">
        <v>105</v>
      </c>
      <c r="BL83" s="58">
        <v>4</v>
      </c>
      <c r="BM83" s="58">
        <v>4</v>
      </c>
      <c r="BN83" s="58">
        <v>2</v>
      </c>
      <c r="BO83" s="58">
        <v>3</v>
      </c>
      <c r="BP83" s="58">
        <v>2</v>
      </c>
      <c r="BQ83" s="58">
        <v>4</v>
      </c>
      <c r="BR83" s="58">
        <v>3</v>
      </c>
      <c r="BS83" s="58">
        <v>5</v>
      </c>
      <c r="BT83" s="58">
        <v>4</v>
      </c>
      <c r="BU83" s="52" t="s">
        <v>108</v>
      </c>
      <c r="BV83" s="52" t="s">
        <v>97</v>
      </c>
      <c r="BW83" s="52">
        <v>4</v>
      </c>
      <c r="BX83" s="52">
        <v>7</v>
      </c>
      <c r="BY83" s="52">
        <v>4</v>
      </c>
      <c r="BZ83" s="52">
        <v>0</v>
      </c>
      <c r="CA83" t="s">
        <v>188</v>
      </c>
      <c r="CB83" s="52" t="s">
        <v>99</v>
      </c>
      <c r="CC83" s="52" t="s">
        <v>105</v>
      </c>
      <c r="CD83" s="52" t="s">
        <v>105</v>
      </c>
      <c r="CE83" s="52" t="s">
        <v>105</v>
      </c>
      <c r="CF83" s="52" t="s">
        <v>105</v>
      </c>
      <c r="CG83" s="52" t="s">
        <v>105</v>
      </c>
      <c r="CH83" s="52" t="s">
        <v>127</v>
      </c>
    </row>
    <row r="84" spans="1:86" x14ac:dyDescent="0.2">
      <c r="A84">
        <v>92</v>
      </c>
      <c r="B84" t="s">
        <v>230</v>
      </c>
      <c r="C84" t="s">
        <v>243</v>
      </c>
      <c r="D84" t="s">
        <v>110</v>
      </c>
      <c r="E84" t="s">
        <v>95</v>
      </c>
      <c r="F84" s="34">
        <v>1</v>
      </c>
      <c r="G84" t="s">
        <v>96</v>
      </c>
      <c r="H84" s="34">
        <v>0</v>
      </c>
      <c r="I84" t="s">
        <v>97</v>
      </c>
      <c r="J84" s="34">
        <v>0</v>
      </c>
      <c r="K84">
        <v>2</v>
      </c>
      <c r="L84">
        <f t="shared" si="5"/>
        <v>0.4</v>
      </c>
      <c r="M84" s="34">
        <v>0</v>
      </c>
      <c r="N84" t="s">
        <v>97</v>
      </c>
      <c r="O84" s="29">
        <v>0</v>
      </c>
      <c r="P84">
        <v>0</v>
      </c>
      <c r="Q84">
        <v>0</v>
      </c>
      <c r="R84">
        <v>2</v>
      </c>
      <c r="S84">
        <v>1</v>
      </c>
      <c r="T84" s="34">
        <v>1</v>
      </c>
      <c r="U84" s="29">
        <f t="shared" si="6"/>
        <v>2</v>
      </c>
      <c r="V84" t="s">
        <v>116</v>
      </c>
      <c r="W84">
        <v>5</v>
      </c>
      <c r="X84">
        <v>24</v>
      </c>
      <c r="Y84">
        <v>5</v>
      </c>
      <c r="Z84" t="s">
        <v>119</v>
      </c>
      <c r="AF84" t="s">
        <v>97</v>
      </c>
      <c r="AG84">
        <v>1000</v>
      </c>
      <c r="AH84" t="s">
        <v>99</v>
      </c>
      <c r="AI84">
        <v>0.75</v>
      </c>
      <c r="AJ84" t="s">
        <v>97</v>
      </c>
      <c r="AK84" s="1">
        <v>3</v>
      </c>
      <c r="AL84" s="1">
        <v>5</v>
      </c>
      <c r="AM84" s="1">
        <v>5</v>
      </c>
      <c r="AN84" s="1" t="s">
        <v>132</v>
      </c>
      <c r="AO84" t="s">
        <v>101</v>
      </c>
      <c r="AQ84" t="s">
        <v>103</v>
      </c>
      <c r="AR84" t="s">
        <v>104</v>
      </c>
      <c r="AS84" t="s">
        <v>99</v>
      </c>
      <c r="AT84" s="52" t="s">
        <v>97</v>
      </c>
      <c r="AU84" s="55"/>
      <c r="AV84" t="s">
        <v>97</v>
      </c>
      <c r="AW84">
        <v>2005</v>
      </c>
      <c r="AX84" s="52" t="s">
        <v>198</v>
      </c>
      <c r="AY84" t="s">
        <v>105</v>
      </c>
      <c r="AZ84">
        <v>2</v>
      </c>
      <c r="BA84">
        <v>80</v>
      </c>
      <c r="BB84">
        <v>1</v>
      </c>
      <c r="BC84">
        <v>0</v>
      </c>
      <c r="BD84" s="2">
        <v>0</v>
      </c>
      <c r="BE84" s="32" t="s">
        <v>97</v>
      </c>
      <c r="BF84" s="32">
        <v>5</v>
      </c>
      <c r="BG84" s="32">
        <v>0</v>
      </c>
      <c r="BH84" s="32">
        <v>2</v>
      </c>
      <c r="BI84" s="32">
        <v>0</v>
      </c>
      <c r="BJ84" s="52" t="s">
        <v>105</v>
      </c>
      <c r="BK84" s="52" t="s">
        <v>105</v>
      </c>
      <c r="BL84" s="58">
        <v>1</v>
      </c>
      <c r="BM84" s="58">
        <v>4</v>
      </c>
      <c r="BN84" s="58">
        <v>3</v>
      </c>
      <c r="BO84" s="58">
        <v>3</v>
      </c>
      <c r="BP84" s="58">
        <v>3</v>
      </c>
      <c r="BQ84" s="58">
        <v>2</v>
      </c>
      <c r="BR84" s="58">
        <v>2</v>
      </c>
      <c r="BS84" s="58">
        <v>4</v>
      </c>
      <c r="BT84" s="58">
        <v>3</v>
      </c>
      <c r="BU84" s="52" t="s">
        <v>108</v>
      </c>
      <c r="BV84" s="52" t="s">
        <v>97</v>
      </c>
      <c r="BW84" s="52">
        <v>7</v>
      </c>
      <c r="BX84" s="52">
        <v>7</v>
      </c>
      <c r="BY84" s="52">
        <v>3</v>
      </c>
      <c r="BZ84" s="52">
        <v>0</v>
      </c>
      <c r="CA84" t="s">
        <v>188</v>
      </c>
      <c r="CB84" s="52" t="s">
        <v>99</v>
      </c>
      <c r="CC84" s="52" t="s">
        <v>105</v>
      </c>
      <c r="CD84" s="52" t="s">
        <v>105</v>
      </c>
      <c r="CE84" s="52" t="s">
        <v>105</v>
      </c>
      <c r="CF84" s="52" t="s">
        <v>105</v>
      </c>
      <c r="CG84" s="52" t="s">
        <v>105</v>
      </c>
      <c r="CH84" s="52" t="s">
        <v>127</v>
      </c>
    </row>
    <row r="85" spans="1:86" x14ac:dyDescent="0.2">
      <c r="A85">
        <v>93</v>
      </c>
      <c r="B85" t="s">
        <v>230</v>
      </c>
      <c r="C85" t="s">
        <v>243</v>
      </c>
      <c r="D85" t="s">
        <v>94</v>
      </c>
      <c r="E85" t="s">
        <v>95</v>
      </c>
      <c r="F85" s="34">
        <v>1</v>
      </c>
      <c r="G85" t="s">
        <v>96</v>
      </c>
      <c r="H85" s="34">
        <v>0</v>
      </c>
      <c r="I85" t="s">
        <v>97</v>
      </c>
      <c r="J85" s="34">
        <v>0</v>
      </c>
      <c r="K85">
        <v>6</v>
      </c>
      <c r="L85">
        <f t="shared" si="5"/>
        <v>0.66666666666666663</v>
      </c>
      <c r="M85" s="34">
        <v>1</v>
      </c>
      <c r="N85" t="s">
        <v>97</v>
      </c>
      <c r="O85" s="29">
        <v>0</v>
      </c>
      <c r="P85">
        <v>1</v>
      </c>
      <c r="Q85">
        <v>0</v>
      </c>
      <c r="R85">
        <v>1</v>
      </c>
      <c r="S85">
        <v>4</v>
      </c>
      <c r="T85" s="34">
        <v>2</v>
      </c>
      <c r="U85" s="29">
        <f t="shared" si="6"/>
        <v>4</v>
      </c>
      <c r="V85" t="s">
        <v>112</v>
      </c>
      <c r="W85">
        <v>3</v>
      </c>
      <c r="X85">
        <v>52</v>
      </c>
      <c r="Y85">
        <v>9</v>
      </c>
      <c r="Z85" t="s">
        <v>119</v>
      </c>
      <c r="AA85" t="s">
        <v>119</v>
      </c>
      <c r="AF85" t="s">
        <v>97</v>
      </c>
      <c r="AG85" t="s">
        <v>98</v>
      </c>
      <c r="AH85" t="s">
        <v>99</v>
      </c>
      <c r="AI85">
        <v>0.75</v>
      </c>
      <c r="AJ85" t="s">
        <v>97</v>
      </c>
      <c r="AK85" s="1">
        <v>2</v>
      </c>
      <c r="AL85" s="1">
        <v>3</v>
      </c>
      <c r="AM85" s="1">
        <v>5</v>
      </c>
      <c r="AN85" s="1" t="s">
        <v>132</v>
      </c>
      <c r="AO85" t="s">
        <v>101</v>
      </c>
      <c r="AQ85" t="s">
        <v>101</v>
      </c>
      <c r="AR85" t="s">
        <v>105</v>
      </c>
      <c r="AS85" t="s">
        <v>97</v>
      </c>
      <c r="AT85" s="55"/>
      <c r="AU85" s="55"/>
      <c r="AV85" t="s">
        <v>99</v>
      </c>
      <c r="AW85" s="52" t="s">
        <v>105</v>
      </c>
      <c r="AX85" s="52" t="s">
        <v>105</v>
      </c>
      <c r="AY85">
        <v>2</v>
      </c>
      <c r="AZ85">
        <v>2</v>
      </c>
      <c r="BA85">
        <v>70</v>
      </c>
      <c r="BB85">
        <v>0.5</v>
      </c>
      <c r="BC85">
        <v>0</v>
      </c>
      <c r="BD85" s="2">
        <v>4</v>
      </c>
      <c r="BE85" s="32" t="s">
        <v>99</v>
      </c>
      <c r="BF85" s="32">
        <v>3</v>
      </c>
      <c r="BG85" s="32">
        <v>2</v>
      </c>
      <c r="BH85" s="32">
        <v>5</v>
      </c>
      <c r="BI85" s="32">
        <v>0</v>
      </c>
      <c r="BJ85" s="52" t="s">
        <v>98</v>
      </c>
      <c r="BK85" s="52" t="s">
        <v>140</v>
      </c>
      <c r="BL85" t="s">
        <v>105</v>
      </c>
      <c r="BM85" s="58">
        <v>4</v>
      </c>
      <c r="BN85" s="58">
        <v>3</v>
      </c>
      <c r="BO85" s="58">
        <v>3</v>
      </c>
      <c r="BP85" s="58">
        <v>3</v>
      </c>
      <c r="BQ85" s="58">
        <v>3</v>
      </c>
      <c r="BR85" s="58">
        <v>3</v>
      </c>
      <c r="BS85" s="58">
        <v>5</v>
      </c>
      <c r="BT85" s="58">
        <v>4</v>
      </c>
      <c r="BU85" s="52" t="s">
        <v>108</v>
      </c>
      <c r="BV85" s="52" t="s">
        <v>97</v>
      </c>
      <c r="BW85" s="52">
        <v>10</v>
      </c>
      <c r="BX85" s="52">
        <v>4</v>
      </c>
      <c r="BY85" s="52">
        <v>2</v>
      </c>
      <c r="BZ85" s="52">
        <v>0</v>
      </c>
      <c r="CA85" t="s">
        <v>188</v>
      </c>
      <c r="CB85" s="52" t="s">
        <v>99</v>
      </c>
      <c r="CC85" s="52" t="s">
        <v>105</v>
      </c>
      <c r="CD85" s="52" t="s">
        <v>105</v>
      </c>
      <c r="CE85" s="52" t="s">
        <v>105</v>
      </c>
      <c r="CF85" s="52" t="s">
        <v>105</v>
      </c>
      <c r="CG85" s="52" t="s">
        <v>105</v>
      </c>
      <c r="CH85" s="52" t="s">
        <v>244</v>
      </c>
    </row>
    <row r="86" spans="1:86" x14ac:dyDescent="0.2">
      <c r="A86">
        <v>94</v>
      </c>
      <c r="B86" t="s">
        <v>230</v>
      </c>
      <c r="C86" t="s">
        <v>245</v>
      </c>
      <c r="D86" t="s">
        <v>110</v>
      </c>
      <c r="E86" t="s">
        <v>129</v>
      </c>
      <c r="F86" s="34">
        <v>1</v>
      </c>
      <c r="G86" t="s">
        <v>96</v>
      </c>
      <c r="H86" s="34">
        <v>0</v>
      </c>
      <c r="I86" t="s">
        <v>97</v>
      </c>
      <c r="J86" s="34">
        <v>0</v>
      </c>
      <c r="K86">
        <v>4</v>
      </c>
      <c r="L86">
        <f t="shared" si="5"/>
        <v>2</v>
      </c>
      <c r="M86" s="34">
        <v>1</v>
      </c>
      <c r="N86" t="s">
        <v>97</v>
      </c>
      <c r="O86" s="29">
        <v>0</v>
      </c>
      <c r="P86">
        <v>0</v>
      </c>
      <c r="Q86">
        <v>1</v>
      </c>
      <c r="R86">
        <v>0</v>
      </c>
      <c r="S86">
        <v>0</v>
      </c>
      <c r="T86" s="34">
        <v>0</v>
      </c>
      <c r="U86" s="29">
        <f t="shared" si="6"/>
        <v>2</v>
      </c>
      <c r="V86" t="s">
        <v>116</v>
      </c>
      <c r="W86">
        <v>5</v>
      </c>
      <c r="X86">
        <v>66</v>
      </c>
      <c r="Y86">
        <v>2</v>
      </c>
      <c r="Z86" t="s">
        <v>119</v>
      </c>
      <c r="AF86" t="s">
        <v>97</v>
      </c>
      <c r="AG86">
        <v>550</v>
      </c>
      <c r="AH86" t="s">
        <v>99</v>
      </c>
      <c r="AI86">
        <v>0.5</v>
      </c>
      <c r="AJ86" t="s">
        <v>97</v>
      </c>
      <c r="AK86" s="1">
        <v>2</v>
      </c>
      <c r="AL86" s="1">
        <v>4</v>
      </c>
      <c r="AM86" s="1">
        <v>5</v>
      </c>
      <c r="AN86" s="1" t="s">
        <v>130</v>
      </c>
      <c r="AO86" t="s">
        <v>101</v>
      </c>
      <c r="AQ86" t="s">
        <v>101</v>
      </c>
      <c r="AR86" t="s">
        <v>105</v>
      </c>
      <c r="AS86" t="s">
        <v>99</v>
      </c>
      <c r="AT86" s="52" t="s">
        <v>97</v>
      </c>
      <c r="AU86">
        <v>5</v>
      </c>
      <c r="AV86" t="s">
        <v>99</v>
      </c>
      <c r="AW86" s="52" t="s">
        <v>105</v>
      </c>
      <c r="AX86" s="52" t="s">
        <v>105</v>
      </c>
      <c r="AY86">
        <v>3</v>
      </c>
      <c r="AZ86">
        <v>1</v>
      </c>
      <c r="BA86">
        <v>70</v>
      </c>
      <c r="BB86">
        <v>1</v>
      </c>
      <c r="BC86">
        <v>0</v>
      </c>
      <c r="BD86" s="2">
        <v>0</v>
      </c>
      <c r="BE86" s="32" t="s">
        <v>97</v>
      </c>
      <c r="BF86" s="32">
        <v>5</v>
      </c>
      <c r="BG86" s="32">
        <v>0</v>
      </c>
      <c r="BH86" s="32">
        <v>1</v>
      </c>
      <c r="BI86" s="32">
        <v>0</v>
      </c>
      <c r="BJ86" s="52" t="s">
        <v>105</v>
      </c>
      <c r="BK86" s="52" t="s">
        <v>105</v>
      </c>
      <c r="BL86" s="58">
        <v>2</v>
      </c>
      <c r="BM86" s="58">
        <v>3</v>
      </c>
      <c r="BN86" s="58">
        <v>3</v>
      </c>
      <c r="BO86" s="58">
        <v>2</v>
      </c>
      <c r="BP86" s="58">
        <v>3</v>
      </c>
      <c r="BQ86" s="58">
        <v>2</v>
      </c>
      <c r="BR86" s="58">
        <v>2</v>
      </c>
      <c r="BS86" s="58">
        <v>3</v>
      </c>
      <c r="BT86" s="58">
        <v>2</v>
      </c>
      <c r="BU86" s="52" t="s">
        <v>108</v>
      </c>
      <c r="BV86" s="52" t="s">
        <v>97</v>
      </c>
      <c r="BW86" s="52">
        <v>1</v>
      </c>
      <c r="BX86" s="52">
        <v>7</v>
      </c>
      <c r="BY86" s="52">
        <v>3</v>
      </c>
      <c r="BZ86" s="52">
        <v>0</v>
      </c>
      <c r="CA86" t="s">
        <v>188</v>
      </c>
      <c r="CB86" s="52" t="s">
        <v>99</v>
      </c>
      <c r="CC86" s="52" t="s">
        <v>105</v>
      </c>
      <c r="CD86" s="52" t="s">
        <v>105</v>
      </c>
      <c r="CE86" s="52" t="s">
        <v>105</v>
      </c>
      <c r="CF86" s="52" t="s">
        <v>105</v>
      </c>
      <c r="CG86" s="52" t="s">
        <v>105</v>
      </c>
      <c r="CH86" s="52" t="s">
        <v>146</v>
      </c>
    </row>
    <row r="87" spans="1:86" x14ac:dyDescent="0.2">
      <c r="A87">
        <v>95</v>
      </c>
      <c r="B87" t="s">
        <v>230</v>
      </c>
      <c r="C87" t="s">
        <v>246</v>
      </c>
      <c r="D87" t="s">
        <v>110</v>
      </c>
      <c r="E87" t="s">
        <v>129</v>
      </c>
      <c r="F87" s="34">
        <v>1</v>
      </c>
      <c r="G87" t="s">
        <v>135</v>
      </c>
      <c r="H87" s="34">
        <v>-1</v>
      </c>
      <c r="I87" t="s">
        <v>97</v>
      </c>
      <c r="J87" s="34">
        <v>0</v>
      </c>
      <c r="K87">
        <v>4</v>
      </c>
      <c r="L87">
        <f t="shared" si="5"/>
        <v>0.2</v>
      </c>
      <c r="M87" s="34">
        <v>-1</v>
      </c>
      <c r="N87" t="s">
        <v>97</v>
      </c>
      <c r="O87" s="29">
        <v>0</v>
      </c>
      <c r="P87">
        <v>0</v>
      </c>
      <c r="Q87">
        <v>1</v>
      </c>
      <c r="R87">
        <v>0</v>
      </c>
      <c r="S87">
        <v>1</v>
      </c>
      <c r="T87" s="34">
        <v>1</v>
      </c>
      <c r="U87" s="29">
        <f t="shared" si="6"/>
        <v>0</v>
      </c>
      <c r="V87" t="s">
        <v>136</v>
      </c>
      <c r="W87">
        <v>6</v>
      </c>
      <c r="X87">
        <v>30</v>
      </c>
      <c r="Y87">
        <v>20</v>
      </c>
      <c r="Z87" s="52" t="s">
        <v>119</v>
      </c>
      <c r="AF87" t="s">
        <v>97</v>
      </c>
      <c r="AG87">
        <v>2000</v>
      </c>
      <c r="AH87" t="s">
        <v>99</v>
      </c>
      <c r="AI87">
        <v>0.5</v>
      </c>
      <c r="AJ87" t="s">
        <v>97</v>
      </c>
      <c r="AK87" s="1">
        <v>2</v>
      </c>
      <c r="AL87" s="1">
        <v>3</v>
      </c>
      <c r="AM87" s="1">
        <v>4</v>
      </c>
      <c r="AN87" s="1" t="s">
        <v>130</v>
      </c>
      <c r="AO87" t="s">
        <v>101</v>
      </c>
      <c r="AQ87" t="s">
        <v>103</v>
      </c>
      <c r="AR87" t="s">
        <v>120</v>
      </c>
      <c r="AS87" t="s">
        <v>99</v>
      </c>
      <c r="AT87" s="52" t="s">
        <v>99</v>
      </c>
      <c r="AU87">
        <v>3</v>
      </c>
      <c r="AV87" t="s">
        <v>99</v>
      </c>
      <c r="AW87" s="52" t="s">
        <v>105</v>
      </c>
      <c r="AX87" s="52" t="s">
        <v>105</v>
      </c>
      <c r="AY87">
        <v>4</v>
      </c>
      <c r="AZ87">
        <v>4</v>
      </c>
      <c r="BA87">
        <v>80</v>
      </c>
      <c r="BB87">
        <v>1</v>
      </c>
      <c r="BC87">
        <v>0</v>
      </c>
      <c r="BD87" s="2">
        <v>0</v>
      </c>
      <c r="BE87" s="32" t="s">
        <v>97</v>
      </c>
      <c r="BF87" s="32">
        <v>5</v>
      </c>
      <c r="BG87" s="32">
        <v>0</v>
      </c>
      <c r="BH87" s="32">
        <v>2</v>
      </c>
      <c r="BI87" s="32">
        <v>0</v>
      </c>
      <c r="BJ87" s="52" t="s">
        <v>105</v>
      </c>
      <c r="BK87" s="52" t="s">
        <v>105</v>
      </c>
      <c r="BL87" s="58">
        <v>3</v>
      </c>
      <c r="BM87" s="58">
        <v>4</v>
      </c>
      <c r="BN87" s="58">
        <v>4</v>
      </c>
      <c r="BO87" s="58">
        <v>3</v>
      </c>
      <c r="BP87" s="58">
        <v>3</v>
      </c>
      <c r="BQ87" s="58">
        <v>2</v>
      </c>
      <c r="BR87" s="58">
        <v>2</v>
      </c>
      <c r="BS87" s="58">
        <v>4</v>
      </c>
      <c r="BT87" s="58">
        <v>3</v>
      </c>
      <c r="BU87" s="52" t="s">
        <v>108</v>
      </c>
      <c r="BV87" s="52" t="s">
        <v>97</v>
      </c>
      <c r="BW87" s="52">
        <v>8</v>
      </c>
      <c r="BX87" s="52">
        <v>7</v>
      </c>
      <c r="BY87" s="52">
        <v>3</v>
      </c>
      <c r="BZ87" s="52">
        <v>0</v>
      </c>
      <c r="CA87" t="s">
        <v>203</v>
      </c>
      <c r="CB87" s="52" t="s">
        <v>99</v>
      </c>
      <c r="CC87" s="52" t="s">
        <v>105</v>
      </c>
      <c r="CD87" s="52" t="s">
        <v>105</v>
      </c>
      <c r="CE87" s="52" t="s">
        <v>105</v>
      </c>
      <c r="CF87" s="52" t="s">
        <v>105</v>
      </c>
      <c r="CG87" s="52" t="s">
        <v>105</v>
      </c>
      <c r="CH87" s="52" t="s">
        <v>127</v>
      </c>
    </row>
    <row r="88" spans="1:86" x14ac:dyDescent="0.2">
      <c r="A88">
        <v>96</v>
      </c>
      <c r="B88" t="s">
        <v>230</v>
      </c>
      <c r="C88" t="s">
        <v>245</v>
      </c>
      <c r="D88" t="s">
        <v>110</v>
      </c>
      <c r="E88" t="s">
        <v>95</v>
      </c>
      <c r="F88" s="34">
        <v>1</v>
      </c>
      <c r="G88" t="s">
        <v>96</v>
      </c>
      <c r="H88" s="34">
        <v>0</v>
      </c>
      <c r="I88" t="s">
        <v>97</v>
      </c>
      <c r="J88" s="34">
        <v>0</v>
      </c>
      <c r="K88">
        <v>2</v>
      </c>
      <c r="L88">
        <f t="shared" si="5"/>
        <v>0.5</v>
      </c>
      <c r="M88" s="34">
        <v>1</v>
      </c>
      <c r="N88" t="s">
        <v>97</v>
      </c>
      <c r="O88" s="29">
        <v>0</v>
      </c>
      <c r="P88">
        <v>0</v>
      </c>
      <c r="Q88">
        <v>0</v>
      </c>
      <c r="R88">
        <v>2</v>
      </c>
      <c r="S88">
        <v>1</v>
      </c>
      <c r="T88" s="34">
        <v>1</v>
      </c>
      <c r="U88" s="29">
        <f t="shared" si="6"/>
        <v>3</v>
      </c>
      <c r="V88" t="s">
        <v>116</v>
      </c>
      <c r="W88">
        <v>5</v>
      </c>
      <c r="X88">
        <v>52</v>
      </c>
      <c r="Y88">
        <v>4</v>
      </c>
      <c r="Z88" t="s">
        <v>119</v>
      </c>
      <c r="AC88" t="s">
        <v>119</v>
      </c>
      <c r="AF88" t="s">
        <v>97</v>
      </c>
      <c r="AG88">
        <v>1600</v>
      </c>
      <c r="AH88" t="s">
        <v>99</v>
      </c>
      <c r="AI88">
        <v>0.5</v>
      </c>
      <c r="AJ88" t="s">
        <v>97</v>
      </c>
      <c r="AK88" s="1">
        <v>4</v>
      </c>
      <c r="AL88" s="1">
        <v>3</v>
      </c>
      <c r="AM88" s="1">
        <v>4</v>
      </c>
      <c r="AN88" s="1" t="s">
        <v>130</v>
      </c>
      <c r="AO88" t="s">
        <v>101</v>
      </c>
      <c r="AQ88" t="s">
        <v>103</v>
      </c>
      <c r="AR88" t="s">
        <v>120</v>
      </c>
      <c r="AS88" t="s">
        <v>99</v>
      </c>
      <c r="AT88" s="52" t="s">
        <v>99</v>
      </c>
      <c r="AU88">
        <v>2</v>
      </c>
      <c r="AV88" t="s">
        <v>99</v>
      </c>
      <c r="AW88" s="52" t="s">
        <v>105</v>
      </c>
      <c r="AX88" s="52" t="s">
        <v>105</v>
      </c>
      <c r="AY88">
        <v>3</v>
      </c>
      <c r="AZ88">
        <v>1</v>
      </c>
      <c r="BA88">
        <v>60</v>
      </c>
      <c r="BB88">
        <v>1</v>
      </c>
      <c r="BC88">
        <v>0</v>
      </c>
      <c r="BD88" s="2">
        <v>3</v>
      </c>
      <c r="BE88" s="32" t="s">
        <v>97</v>
      </c>
      <c r="BF88" s="32">
        <v>5</v>
      </c>
      <c r="BG88" s="32">
        <v>4</v>
      </c>
      <c r="BH88" s="32">
        <v>0</v>
      </c>
      <c r="BI88" s="32">
        <v>0</v>
      </c>
      <c r="BJ88" s="32">
        <v>2008</v>
      </c>
      <c r="BK88" s="52" t="s">
        <v>247</v>
      </c>
      <c r="BL88" s="58" t="s">
        <v>105</v>
      </c>
      <c r="BM88" s="58">
        <v>2</v>
      </c>
      <c r="BN88" s="58">
        <v>3</v>
      </c>
      <c r="BO88" s="58">
        <v>2</v>
      </c>
      <c r="BP88" s="58">
        <v>3</v>
      </c>
      <c r="BQ88" s="52" t="s">
        <v>105</v>
      </c>
      <c r="BR88" s="52" t="s">
        <v>105</v>
      </c>
      <c r="BS88" s="52" t="s">
        <v>105</v>
      </c>
      <c r="BT88" s="52" t="s">
        <v>105</v>
      </c>
      <c r="BU88" s="52" t="s">
        <v>108</v>
      </c>
      <c r="BV88" s="52" t="s">
        <v>97</v>
      </c>
      <c r="BW88" s="52">
        <v>5</v>
      </c>
      <c r="BX88" s="52">
        <v>3</v>
      </c>
      <c r="BY88" s="52">
        <v>2</v>
      </c>
      <c r="BZ88" s="52">
        <v>0</v>
      </c>
      <c r="CA88" t="s">
        <v>188</v>
      </c>
      <c r="CB88" s="52" t="s">
        <v>99</v>
      </c>
      <c r="CC88" s="52" t="s">
        <v>105</v>
      </c>
      <c r="CD88" s="52" t="s">
        <v>105</v>
      </c>
      <c r="CE88" s="52" t="s">
        <v>105</v>
      </c>
      <c r="CF88" s="52" t="s">
        <v>105</v>
      </c>
      <c r="CG88" s="52" t="s">
        <v>105</v>
      </c>
      <c r="CH88">
        <v>120</v>
      </c>
    </row>
    <row r="89" spans="1:86" x14ac:dyDescent="0.2">
      <c r="A89">
        <v>97</v>
      </c>
      <c r="B89" t="s">
        <v>230</v>
      </c>
      <c r="C89" t="s">
        <v>245</v>
      </c>
      <c r="D89" t="s">
        <v>110</v>
      </c>
      <c r="E89" t="s">
        <v>95</v>
      </c>
      <c r="F89" s="34">
        <v>1</v>
      </c>
      <c r="G89" t="s">
        <v>96</v>
      </c>
      <c r="H89" s="34">
        <v>0</v>
      </c>
      <c r="I89" t="s">
        <v>97</v>
      </c>
      <c r="J89" s="34">
        <v>0</v>
      </c>
      <c r="K89">
        <v>2</v>
      </c>
      <c r="L89">
        <f t="shared" si="5"/>
        <v>0.4</v>
      </c>
      <c r="M89" s="34">
        <v>0</v>
      </c>
      <c r="N89" t="s">
        <v>97</v>
      </c>
      <c r="O89" s="29">
        <v>0</v>
      </c>
      <c r="P89">
        <v>0</v>
      </c>
      <c r="Q89">
        <v>1</v>
      </c>
      <c r="R89">
        <v>0</v>
      </c>
      <c r="S89">
        <v>0</v>
      </c>
      <c r="T89" s="34">
        <v>0</v>
      </c>
      <c r="U89" s="29">
        <f t="shared" si="6"/>
        <v>1</v>
      </c>
      <c r="V89" s="52" t="s">
        <v>136</v>
      </c>
      <c r="W89">
        <v>5</v>
      </c>
      <c r="X89">
        <v>28</v>
      </c>
      <c r="Y89">
        <v>5</v>
      </c>
      <c r="Z89" s="52" t="s">
        <v>119</v>
      </c>
      <c r="AF89" t="s">
        <v>97</v>
      </c>
      <c r="AG89">
        <v>800</v>
      </c>
      <c r="AH89" t="s">
        <v>99</v>
      </c>
      <c r="AI89">
        <v>0.5</v>
      </c>
      <c r="AJ89" t="s">
        <v>97</v>
      </c>
      <c r="AK89" s="1">
        <v>5</v>
      </c>
      <c r="AL89" s="1">
        <v>4</v>
      </c>
      <c r="AM89" s="1">
        <v>4</v>
      </c>
      <c r="AN89" s="1" t="s">
        <v>130</v>
      </c>
      <c r="AO89" t="s">
        <v>101</v>
      </c>
      <c r="AQ89" t="s">
        <v>101</v>
      </c>
      <c r="AR89" s="52" t="s">
        <v>105</v>
      </c>
      <c r="AS89" t="s">
        <v>99</v>
      </c>
      <c r="AT89" s="52" t="s">
        <v>105</v>
      </c>
      <c r="AU89" s="52" t="s">
        <v>105</v>
      </c>
      <c r="AV89" s="52" t="s">
        <v>99</v>
      </c>
      <c r="AW89" s="52" t="s">
        <v>105</v>
      </c>
      <c r="AX89" s="52" t="s">
        <v>105</v>
      </c>
      <c r="AY89">
        <v>3</v>
      </c>
      <c r="AZ89">
        <v>0</v>
      </c>
      <c r="BA89" s="52" t="s">
        <v>105</v>
      </c>
      <c r="BB89" s="52" t="s">
        <v>105</v>
      </c>
      <c r="BC89">
        <v>0</v>
      </c>
      <c r="BD89" s="2">
        <v>0</v>
      </c>
      <c r="BE89" s="32" t="s">
        <v>97</v>
      </c>
      <c r="BF89" s="32">
        <v>5</v>
      </c>
      <c r="BG89" s="32">
        <v>0</v>
      </c>
      <c r="BH89" s="32">
        <v>2</v>
      </c>
      <c r="BI89" s="32">
        <v>0</v>
      </c>
      <c r="BJ89" s="52" t="s">
        <v>105</v>
      </c>
      <c r="BK89" s="52" t="s">
        <v>105</v>
      </c>
      <c r="BL89" s="58">
        <v>4</v>
      </c>
      <c r="BM89" s="58">
        <v>3</v>
      </c>
      <c r="BN89" s="58">
        <v>3</v>
      </c>
      <c r="BO89" s="58">
        <v>2</v>
      </c>
      <c r="BP89" s="58">
        <v>3</v>
      </c>
      <c r="BQ89" s="52">
        <v>1</v>
      </c>
      <c r="BR89" s="52">
        <v>1</v>
      </c>
      <c r="BS89" s="52">
        <v>3</v>
      </c>
      <c r="BT89" s="52">
        <v>3</v>
      </c>
      <c r="BU89" s="52" t="s">
        <v>108</v>
      </c>
      <c r="BV89" s="52" t="s">
        <v>99</v>
      </c>
      <c r="BW89" s="52" t="s">
        <v>105</v>
      </c>
      <c r="BX89" s="52" t="s">
        <v>105</v>
      </c>
      <c r="BY89" s="52" t="s">
        <v>105</v>
      </c>
      <c r="BZ89" s="52" t="s">
        <v>105</v>
      </c>
      <c r="CA89" s="52" t="s">
        <v>105</v>
      </c>
      <c r="CB89" s="52" t="s">
        <v>99</v>
      </c>
      <c r="CC89" s="52" t="s">
        <v>105</v>
      </c>
      <c r="CD89" s="52" t="s">
        <v>105</v>
      </c>
      <c r="CE89" s="52" t="s">
        <v>105</v>
      </c>
      <c r="CF89" s="52" t="s">
        <v>105</v>
      </c>
      <c r="CG89" s="52" t="s">
        <v>105</v>
      </c>
      <c r="CH89" s="52" t="s">
        <v>142</v>
      </c>
    </row>
    <row r="90" spans="1:86" x14ac:dyDescent="0.2">
      <c r="A90">
        <v>98</v>
      </c>
      <c r="B90" t="s">
        <v>230</v>
      </c>
      <c r="C90" t="s">
        <v>249</v>
      </c>
      <c r="D90" t="s">
        <v>110</v>
      </c>
      <c r="E90" t="s">
        <v>95</v>
      </c>
      <c r="F90" s="34">
        <v>1</v>
      </c>
      <c r="G90" t="s">
        <v>96</v>
      </c>
      <c r="H90" s="34">
        <v>0</v>
      </c>
      <c r="I90" t="s">
        <v>97</v>
      </c>
      <c r="J90" s="34">
        <v>0</v>
      </c>
      <c r="K90">
        <v>4</v>
      </c>
      <c r="L90">
        <f t="shared" si="5"/>
        <v>0.5</v>
      </c>
      <c r="M90" s="34">
        <v>1</v>
      </c>
      <c r="N90" t="s">
        <v>97</v>
      </c>
      <c r="O90" s="29">
        <v>0</v>
      </c>
      <c r="P90">
        <v>1</v>
      </c>
      <c r="Q90">
        <v>3</v>
      </c>
      <c r="R90">
        <v>0</v>
      </c>
      <c r="S90">
        <v>1</v>
      </c>
      <c r="T90" s="34">
        <v>2</v>
      </c>
      <c r="U90" s="29">
        <f t="shared" si="6"/>
        <v>4</v>
      </c>
      <c r="V90" t="s">
        <v>112</v>
      </c>
      <c r="W90">
        <v>5</v>
      </c>
      <c r="X90">
        <v>22</v>
      </c>
      <c r="Y90">
        <v>8</v>
      </c>
      <c r="Z90" t="s">
        <v>119</v>
      </c>
      <c r="AF90" t="s">
        <v>97</v>
      </c>
      <c r="AG90">
        <v>1000</v>
      </c>
      <c r="AH90" t="s">
        <v>99</v>
      </c>
      <c r="AI90">
        <v>0.5</v>
      </c>
      <c r="AJ90" t="s">
        <v>97</v>
      </c>
      <c r="AK90" s="1">
        <v>4</v>
      </c>
      <c r="AL90" s="1">
        <v>4</v>
      </c>
      <c r="AM90" s="1">
        <v>5</v>
      </c>
      <c r="AN90" s="1" t="s">
        <v>100</v>
      </c>
      <c r="AO90" t="s">
        <v>101</v>
      </c>
      <c r="AQ90" t="s">
        <v>103</v>
      </c>
      <c r="AR90" t="s">
        <v>120</v>
      </c>
      <c r="AS90" t="s">
        <v>99</v>
      </c>
      <c r="AT90" s="52" t="s">
        <v>99</v>
      </c>
      <c r="AU90">
        <v>4</v>
      </c>
      <c r="AV90" t="s">
        <v>99</v>
      </c>
      <c r="AW90" s="52" t="s">
        <v>105</v>
      </c>
      <c r="AX90" s="52" t="s">
        <v>105</v>
      </c>
      <c r="AY90">
        <v>2</v>
      </c>
      <c r="AZ90">
        <v>4</v>
      </c>
      <c r="BA90">
        <v>80</v>
      </c>
      <c r="BB90">
        <v>1</v>
      </c>
      <c r="BC90">
        <v>0</v>
      </c>
      <c r="BD90" s="2">
        <v>0</v>
      </c>
      <c r="BE90" s="32" t="s">
        <v>97</v>
      </c>
      <c r="BF90" s="32">
        <v>5</v>
      </c>
      <c r="BG90" s="32">
        <v>0</v>
      </c>
      <c r="BH90" s="32">
        <v>2</v>
      </c>
      <c r="BI90" s="32">
        <v>0</v>
      </c>
      <c r="BJ90" s="52" t="s">
        <v>105</v>
      </c>
      <c r="BK90" s="52" t="s">
        <v>105</v>
      </c>
      <c r="BL90" s="58">
        <v>3</v>
      </c>
      <c r="BM90" s="58">
        <v>4</v>
      </c>
      <c r="BN90" s="58">
        <v>2</v>
      </c>
      <c r="BO90" s="58">
        <v>3</v>
      </c>
      <c r="BP90" s="58">
        <v>2</v>
      </c>
      <c r="BQ90" s="52">
        <v>2</v>
      </c>
      <c r="BR90" s="52">
        <v>1</v>
      </c>
      <c r="BS90" s="52">
        <v>4</v>
      </c>
      <c r="BT90" s="52">
        <v>4</v>
      </c>
      <c r="BU90" s="52" t="s">
        <v>115</v>
      </c>
      <c r="BV90" s="52" t="s">
        <v>97</v>
      </c>
      <c r="BW90" s="52">
        <v>2</v>
      </c>
      <c r="BX90" s="52">
        <v>7</v>
      </c>
      <c r="BY90" s="52">
        <v>3</v>
      </c>
      <c r="BZ90" s="52">
        <v>0</v>
      </c>
      <c r="CA90" t="s">
        <v>151</v>
      </c>
      <c r="CB90" s="52" t="s">
        <v>99</v>
      </c>
      <c r="CC90" s="52" t="s">
        <v>105</v>
      </c>
      <c r="CD90" s="52" t="s">
        <v>105</v>
      </c>
      <c r="CE90" s="52" t="s">
        <v>105</v>
      </c>
      <c r="CF90" s="52" t="s">
        <v>105</v>
      </c>
      <c r="CG90" s="52" t="s">
        <v>105</v>
      </c>
      <c r="CH90" s="52" t="s">
        <v>127</v>
      </c>
    </row>
    <row r="91" spans="1:86" x14ac:dyDescent="0.2">
      <c r="A91">
        <v>99</v>
      </c>
      <c r="B91" t="s">
        <v>230</v>
      </c>
      <c r="C91" t="s">
        <v>250</v>
      </c>
      <c r="D91" t="s">
        <v>94</v>
      </c>
      <c r="E91" t="s">
        <v>95</v>
      </c>
      <c r="F91" s="34">
        <v>1</v>
      </c>
      <c r="G91" t="s">
        <v>96</v>
      </c>
      <c r="H91" s="34">
        <v>0</v>
      </c>
      <c r="I91" t="s">
        <v>97</v>
      </c>
      <c r="J91" s="34">
        <v>0</v>
      </c>
      <c r="K91">
        <v>3</v>
      </c>
      <c r="L91">
        <f t="shared" si="5"/>
        <v>0.6</v>
      </c>
      <c r="M91" s="34">
        <v>1</v>
      </c>
      <c r="N91" t="s">
        <v>97</v>
      </c>
      <c r="O91" s="29">
        <v>0</v>
      </c>
      <c r="P91">
        <v>2</v>
      </c>
      <c r="Q91">
        <v>1</v>
      </c>
      <c r="R91">
        <v>0</v>
      </c>
      <c r="S91">
        <v>1</v>
      </c>
      <c r="T91" s="34">
        <v>1</v>
      </c>
      <c r="U91" s="29">
        <f t="shared" si="6"/>
        <v>3</v>
      </c>
      <c r="V91" t="s">
        <v>116</v>
      </c>
      <c r="W91">
        <v>3</v>
      </c>
      <c r="X91">
        <v>62</v>
      </c>
      <c r="Y91">
        <v>5</v>
      </c>
      <c r="Z91" t="s">
        <v>119</v>
      </c>
      <c r="AF91" t="s">
        <v>97</v>
      </c>
      <c r="AG91">
        <v>500</v>
      </c>
      <c r="AH91" t="s">
        <v>99</v>
      </c>
      <c r="AI91">
        <v>0.5</v>
      </c>
      <c r="AJ91" t="s">
        <v>97</v>
      </c>
      <c r="AK91" s="1">
        <v>4</v>
      </c>
      <c r="AL91" s="1">
        <v>5</v>
      </c>
      <c r="AM91" s="1">
        <v>5</v>
      </c>
      <c r="AN91" s="1" t="s">
        <v>132</v>
      </c>
      <c r="AO91" t="s">
        <v>101</v>
      </c>
      <c r="AQ91" t="s">
        <v>101</v>
      </c>
      <c r="AR91" t="s">
        <v>105</v>
      </c>
      <c r="AS91" t="s">
        <v>99</v>
      </c>
      <c r="AT91" s="52" t="s">
        <v>99</v>
      </c>
      <c r="AU91">
        <v>3</v>
      </c>
      <c r="AV91" t="s">
        <v>99</v>
      </c>
      <c r="AW91" s="52" t="s">
        <v>105</v>
      </c>
      <c r="AX91" s="52" t="s">
        <v>105</v>
      </c>
      <c r="AY91">
        <v>2</v>
      </c>
      <c r="AZ91">
        <v>3</v>
      </c>
      <c r="BA91">
        <v>70</v>
      </c>
      <c r="BB91">
        <v>2</v>
      </c>
      <c r="BC91">
        <v>0</v>
      </c>
      <c r="BD91" s="2">
        <v>0</v>
      </c>
      <c r="BE91" s="32" t="s">
        <v>97</v>
      </c>
      <c r="BF91" s="32">
        <v>5</v>
      </c>
      <c r="BG91" s="32">
        <v>0</v>
      </c>
      <c r="BH91" s="32">
        <v>2</v>
      </c>
      <c r="BI91" s="32">
        <v>0</v>
      </c>
      <c r="BJ91" s="52" t="s">
        <v>105</v>
      </c>
      <c r="BK91" s="52" t="s">
        <v>105</v>
      </c>
      <c r="BL91" s="58">
        <v>4</v>
      </c>
      <c r="BM91" s="58">
        <v>5</v>
      </c>
      <c r="BN91" s="58">
        <v>5</v>
      </c>
      <c r="BO91" s="58">
        <v>4</v>
      </c>
      <c r="BP91" s="58">
        <v>4</v>
      </c>
      <c r="BQ91" s="52">
        <v>5</v>
      </c>
      <c r="BR91" s="52">
        <v>3</v>
      </c>
      <c r="BS91" s="52">
        <v>5</v>
      </c>
      <c r="BT91" s="52">
        <v>5</v>
      </c>
      <c r="BU91" s="52" t="s">
        <v>108</v>
      </c>
      <c r="BV91" s="52" t="s">
        <v>97</v>
      </c>
      <c r="BW91" s="52">
        <v>1</v>
      </c>
      <c r="BX91" s="52">
        <v>4</v>
      </c>
      <c r="BY91" s="52">
        <v>2</v>
      </c>
      <c r="BZ91" s="52">
        <v>0</v>
      </c>
      <c r="CA91" t="s">
        <v>188</v>
      </c>
      <c r="CB91" s="52" t="s">
        <v>99</v>
      </c>
      <c r="CC91" s="52" t="s">
        <v>105</v>
      </c>
      <c r="CD91" s="52" t="s">
        <v>105</v>
      </c>
      <c r="CE91" s="52" t="s">
        <v>105</v>
      </c>
      <c r="CF91" s="52" t="s">
        <v>105</v>
      </c>
      <c r="CG91" s="52" t="s">
        <v>105</v>
      </c>
      <c r="CH91" s="52" t="s">
        <v>146</v>
      </c>
    </row>
    <row r="92" spans="1:86" x14ac:dyDescent="0.2">
      <c r="A92">
        <v>100</v>
      </c>
      <c r="B92" t="s">
        <v>260</v>
      </c>
      <c r="C92" t="s">
        <v>251</v>
      </c>
      <c r="D92" t="s">
        <v>94</v>
      </c>
      <c r="E92" t="s">
        <v>95</v>
      </c>
      <c r="F92" s="34">
        <v>1</v>
      </c>
      <c r="G92" t="s">
        <v>96</v>
      </c>
      <c r="H92">
        <v>0</v>
      </c>
      <c r="I92" t="s">
        <v>97</v>
      </c>
      <c r="J92" s="34">
        <v>0</v>
      </c>
      <c r="K92">
        <v>6</v>
      </c>
      <c r="L92">
        <f t="shared" si="5"/>
        <v>0.46153846153846156</v>
      </c>
      <c r="M92" s="34">
        <v>0</v>
      </c>
      <c r="N92" t="s">
        <v>97</v>
      </c>
      <c r="O92" s="29">
        <v>0</v>
      </c>
      <c r="P92">
        <v>0</v>
      </c>
      <c r="Q92">
        <v>3</v>
      </c>
      <c r="R92">
        <v>0</v>
      </c>
      <c r="S92">
        <v>1</v>
      </c>
      <c r="T92" s="34">
        <v>2</v>
      </c>
      <c r="U92" s="29">
        <f t="shared" si="6"/>
        <v>3</v>
      </c>
      <c r="V92" t="s">
        <v>116</v>
      </c>
      <c r="W92">
        <v>0</v>
      </c>
      <c r="X92">
        <v>65</v>
      </c>
      <c r="Y92">
        <v>13</v>
      </c>
      <c r="Z92" t="s">
        <v>119</v>
      </c>
      <c r="AF92" t="s">
        <v>97</v>
      </c>
      <c r="AG92">
        <v>3000</v>
      </c>
      <c r="AH92" t="s">
        <v>99</v>
      </c>
      <c r="AI92">
        <v>1.5</v>
      </c>
      <c r="AJ92" t="s">
        <v>97</v>
      </c>
      <c r="AK92" s="1">
        <v>1</v>
      </c>
      <c r="AL92" s="1">
        <v>4</v>
      </c>
      <c r="AM92" s="1">
        <v>5</v>
      </c>
      <c r="AN92" s="1" t="s">
        <v>100</v>
      </c>
      <c r="AO92" t="s">
        <v>101</v>
      </c>
      <c r="AQ92" t="s">
        <v>101</v>
      </c>
      <c r="AR92" s="52" t="s">
        <v>105</v>
      </c>
      <c r="AS92" t="s">
        <v>97</v>
      </c>
      <c r="AT92" s="52" t="s">
        <v>105</v>
      </c>
      <c r="AU92" s="52" t="s">
        <v>105</v>
      </c>
      <c r="AV92" s="52" t="s">
        <v>99</v>
      </c>
      <c r="AW92" s="52" t="s">
        <v>105</v>
      </c>
      <c r="AX92" s="52" t="s">
        <v>105</v>
      </c>
      <c r="AY92" s="52">
        <v>3</v>
      </c>
      <c r="AZ92">
        <v>2</v>
      </c>
      <c r="BA92">
        <v>50</v>
      </c>
      <c r="BB92" s="52">
        <v>1</v>
      </c>
      <c r="BC92" s="52">
        <v>0</v>
      </c>
      <c r="BD92" s="2">
        <v>1</v>
      </c>
      <c r="BE92" s="32" t="s">
        <v>97</v>
      </c>
      <c r="BF92" s="56"/>
      <c r="BG92" s="32">
        <v>0</v>
      </c>
      <c r="BH92" s="32">
        <v>5</v>
      </c>
      <c r="BI92" s="32">
        <v>0</v>
      </c>
      <c r="BJ92" s="52" t="s">
        <v>105</v>
      </c>
      <c r="BK92" s="52" t="s">
        <v>105</v>
      </c>
      <c r="BL92" s="58">
        <v>1</v>
      </c>
      <c r="BM92" s="58">
        <v>5</v>
      </c>
      <c r="BN92" s="58">
        <v>3</v>
      </c>
      <c r="BO92" s="58">
        <v>1</v>
      </c>
      <c r="BP92" s="58">
        <v>3</v>
      </c>
      <c r="BQ92" s="52">
        <v>1</v>
      </c>
      <c r="BR92" s="52">
        <v>1</v>
      </c>
      <c r="BS92" s="52">
        <v>3</v>
      </c>
      <c r="BT92" s="55"/>
      <c r="BU92" s="52" t="s">
        <v>108</v>
      </c>
      <c r="BV92" s="52" t="s">
        <v>99</v>
      </c>
      <c r="BW92" s="52" t="s">
        <v>105</v>
      </c>
      <c r="BX92" s="52" t="s">
        <v>105</v>
      </c>
      <c r="BY92" s="52" t="s">
        <v>105</v>
      </c>
      <c r="BZ92" s="52" t="s">
        <v>105</v>
      </c>
      <c r="CA92" s="52" t="s">
        <v>105</v>
      </c>
      <c r="CB92" s="52" t="s">
        <v>99</v>
      </c>
      <c r="CC92" s="52" t="s">
        <v>105</v>
      </c>
      <c r="CD92" s="52" t="s">
        <v>105</v>
      </c>
      <c r="CE92" s="52" t="s">
        <v>105</v>
      </c>
      <c r="CF92" s="52" t="s">
        <v>105</v>
      </c>
      <c r="CG92" s="52" t="s">
        <v>105</v>
      </c>
      <c r="CH92">
        <v>100</v>
      </c>
    </row>
    <row r="93" spans="1:86" x14ac:dyDescent="0.2">
      <c r="A93">
        <v>101</v>
      </c>
      <c r="B93" t="s">
        <v>260</v>
      </c>
      <c r="C93" t="s">
        <v>251</v>
      </c>
      <c r="D93" t="s">
        <v>94</v>
      </c>
      <c r="E93" t="s">
        <v>95</v>
      </c>
      <c r="F93" s="34">
        <v>1</v>
      </c>
      <c r="G93" t="s">
        <v>111</v>
      </c>
      <c r="H93" s="34">
        <v>1</v>
      </c>
      <c r="I93" t="s">
        <v>97</v>
      </c>
      <c r="J93" s="34">
        <v>0</v>
      </c>
      <c r="K93">
        <v>3</v>
      </c>
      <c r="L93">
        <f t="shared" si="5"/>
        <v>0.375</v>
      </c>
      <c r="M93" s="34">
        <v>0</v>
      </c>
      <c r="N93" t="s">
        <v>97</v>
      </c>
      <c r="O93" s="29">
        <v>0</v>
      </c>
      <c r="P93">
        <v>0</v>
      </c>
      <c r="Q93">
        <v>2</v>
      </c>
      <c r="R93">
        <v>0</v>
      </c>
      <c r="S93">
        <v>1</v>
      </c>
      <c r="T93" s="34">
        <v>1</v>
      </c>
      <c r="U93" s="29">
        <f t="shared" si="6"/>
        <v>3</v>
      </c>
      <c r="V93" t="s">
        <v>116</v>
      </c>
      <c r="W93">
        <v>5</v>
      </c>
      <c r="X93">
        <v>52</v>
      </c>
      <c r="Y93">
        <v>8</v>
      </c>
      <c r="Z93" t="s">
        <v>119</v>
      </c>
      <c r="AF93" t="s">
        <v>99</v>
      </c>
      <c r="AG93" t="s">
        <v>105</v>
      </c>
      <c r="AH93" t="s">
        <v>105</v>
      </c>
      <c r="AI93">
        <v>2</v>
      </c>
      <c r="AJ93" t="s">
        <v>97</v>
      </c>
      <c r="AK93" s="1">
        <v>5</v>
      </c>
      <c r="AL93" s="1">
        <v>4</v>
      </c>
      <c r="AM93" s="1">
        <v>5</v>
      </c>
      <c r="AN93" s="1" t="s">
        <v>100</v>
      </c>
      <c r="AO93" t="s">
        <v>101</v>
      </c>
      <c r="AQ93" t="s">
        <v>182</v>
      </c>
      <c r="AR93" s="52" t="s">
        <v>105</v>
      </c>
      <c r="AS93" t="s">
        <v>99</v>
      </c>
      <c r="AT93" s="52" t="s">
        <v>97</v>
      </c>
      <c r="AU93" s="55"/>
      <c r="AV93" t="s">
        <v>99</v>
      </c>
      <c r="AW93" s="52" t="s">
        <v>105</v>
      </c>
      <c r="AX93" s="52" t="s">
        <v>105</v>
      </c>
      <c r="AY93">
        <v>5</v>
      </c>
      <c r="AZ93">
        <v>1</v>
      </c>
      <c r="BA93">
        <v>150</v>
      </c>
      <c r="BB93">
        <v>1</v>
      </c>
      <c r="BC93">
        <v>0</v>
      </c>
      <c r="BD93" s="2">
        <v>0</v>
      </c>
      <c r="BE93" s="32" t="s">
        <v>97</v>
      </c>
      <c r="BF93" s="56"/>
      <c r="BG93" s="32">
        <v>4</v>
      </c>
      <c r="BH93" s="32">
        <v>0</v>
      </c>
      <c r="BI93" s="32">
        <v>0</v>
      </c>
      <c r="BJ93" s="32">
        <v>2003</v>
      </c>
      <c r="BK93" s="52" t="s">
        <v>140</v>
      </c>
      <c r="BL93" s="52" t="s">
        <v>105</v>
      </c>
      <c r="BM93" s="58">
        <v>5</v>
      </c>
      <c r="BN93" s="58">
        <v>5</v>
      </c>
      <c r="BO93" s="58">
        <v>1</v>
      </c>
      <c r="BP93" s="58">
        <v>3</v>
      </c>
      <c r="BQ93" s="52" t="s">
        <v>105</v>
      </c>
      <c r="BR93" s="52" t="s">
        <v>105</v>
      </c>
      <c r="BS93" s="52" t="s">
        <v>105</v>
      </c>
      <c r="BT93" s="52" t="s">
        <v>105</v>
      </c>
      <c r="BU93" s="52" t="s">
        <v>115</v>
      </c>
      <c r="BV93" s="52" t="s">
        <v>97</v>
      </c>
      <c r="BW93" s="52">
        <v>10</v>
      </c>
      <c r="BX93" s="52">
        <v>3</v>
      </c>
      <c r="BY93" s="52">
        <v>2</v>
      </c>
      <c r="BZ93" s="52">
        <v>0</v>
      </c>
      <c r="CA93" t="s">
        <v>188</v>
      </c>
      <c r="CB93" s="52" t="s">
        <v>99</v>
      </c>
      <c r="CC93" s="52" t="s">
        <v>105</v>
      </c>
      <c r="CD93" s="52" t="s">
        <v>105</v>
      </c>
      <c r="CE93" s="52" t="s">
        <v>105</v>
      </c>
      <c r="CF93" s="52" t="s">
        <v>105</v>
      </c>
      <c r="CG93" s="52" t="s">
        <v>105</v>
      </c>
      <c r="CH93">
        <v>220</v>
      </c>
    </row>
    <row r="94" spans="1:86" x14ac:dyDescent="0.2">
      <c r="A94">
        <v>102</v>
      </c>
      <c r="B94" t="s">
        <v>260</v>
      </c>
      <c r="C94" t="s">
        <v>251</v>
      </c>
      <c r="D94" t="s">
        <v>110</v>
      </c>
      <c r="E94" t="s">
        <v>95</v>
      </c>
      <c r="F94" s="34">
        <v>1</v>
      </c>
      <c r="G94" t="s">
        <v>96</v>
      </c>
      <c r="H94" s="34">
        <v>0</v>
      </c>
      <c r="I94" t="s">
        <v>97</v>
      </c>
      <c r="J94" s="34">
        <v>0</v>
      </c>
      <c r="K94">
        <v>4</v>
      </c>
      <c r="L94">
        <f t="shared" si="5"/>
        <v>0.8</v>
      </c>
      <c r="M94" s="34">
        <v>1</v>
      </c>
      <c r="N94" t="s">
        <v>99</v>
      </c>
      <c r="O94" s="29">
        <v>-1</v>
      </c>
      <c r="P94">
        <v>0</v>
      </c>
      <c r="Q94">
        <v>0</v>
      </c>
      <c r="R94">
        <v>1</v>
      </c>
      <c r="S94">
        <v>2</v>
      </c>
      <c r="T94" s="34">
        <v>2</v>
      </c>
      <c r="U94" s="29">
        <f t="shared" si="6"/>
        <v>3</v>
      </c>
      <c r="V94" t="s">
        <v>116</v>
      </c>
      <c r="W94">
        <v>6</v>
      </c>
      <c r="X94">
        <v>76</v>
      </c>
      <c r="Y94">
        <v>5</v>
      </c>
      <c r="Z94" t="s">
        <v>119</v>
      </c>
      <c r="AF94" t="s">
        <v>97</v>
      </c>
      <c r="AG94">
        <v>6000</v>
      </c>
      <c r="AH94" t="s">
        <v>99</v>
      </c>
      <c r="AI94">
        <v>1.5</v>
      </c>
      <c r="AJ94" t="s">
        <v>97</v>
      </c>
      <c r="AK94" s="1">
        <v>5</v>
      </c>
      <c r="AL94" s="1">
        <v>1</v>
      </c>
      <c r="AM94" s="1">
        <v>5</v>
      </c>
      <c r="AN94" s="1" t="s">
        <v>100</v>
      </c>
      <c r="AO94" t="s">
        <v>101</v>
      </c>
      <c r="AQ94" t="s">
        <v>182</v>
      </c>
      <c r="AR94" s="52" t="s">
        <v>105</v>
      </c>
      <c r="AS94" t="s">
        <v>99</v>
      </c>
      <c r="AT94" s="52" t="s">
        <v>97</v>
      </c>
      <c r="AU94" s="55"/>
      <c r="AV94" t="s">
        <v>99</v>
      </c>
      <c r="AW94" s="52" t="s">
        <v>105</v>
      </c>
      <c r="AX94" s="52" t="s">
        <v>105</v>
      </c>
      <c r="AY94" s="52" t="s">
        <v>105</v>
      </c>
      <c r="AZ94">
        <v>1</v>
      </c>
      <c r="BA94">
        <v>60</v>
      </c>
      <c r="BB94">
        <v>1</v>
      </c>
      <c r="BC94">
        <v>0</v>
      </c>
      <c r="BD94" s="2">
        <v>0</v>
      </c>
      <c r="BE94" s="32" t="s">
        <v>97</v>
      </c>
      <c r="BF94" s="56"/>
      <c r="BG94" s="32">
        <v>0</v>
      </c>
      <c r="BH94" s="32">
        <v>2</v>
      </c>
      <c r="BI94" s="32">
        <v>0</v>
      </c>
      <c r="BJ94" s="52" t="s">
        <v>105</v>
      </c>
      <c r="BK94" s="52" t="s">
        <v>105</v>
      </c>
      <c r="BL94" s="52" t="s">
        <v>105</v>
      </c>
      <c r="BM94" s="58">
        <v>5</v>
      </c>
      <c r="BN94" s="58">
        <v>5</v>
      </c>
      <c r="BO94" s="58">
        <v>5</v>
      </c>
      <c r="BP94" s="58">
        <v>5</v>
      </c>
      <c r="BQ94" s="52" t="s">
        <v>105</v>
      </c>
      <c r="BR94" s="52" t="s">
        <v>105</v>
      </c>
      <c r="BS94" s="52" t="s">
        <v>105</v>
      </c>
      <c r="BT94" s="52" t="s">
        <v>105</v>
      </c>
      <c r="BU94" s="52" t="s">
        <v>108</v>
      </c>
      <c r="BV94" s="52" t="s">
        <v>97</v>
      </c>
      <c r="BW94" s="52">
        <v>2</v>
      </c>
      <c r="BX94" s="52">
        <v>7</v>
      </c>
      <c r="BY94" s="52">
        <v>7</v>
      </c>
      <c r="BZ94" s="52">
        <v>7</v>
      </c>
      <c r="CA94" t="s">
        <v>188</v>
      </c>
      <c r="CB94" s="52" t="s">
        <v>99</v>
      </c>
      <c r="CC94" s="52" t="s">
        <v>105</v>
      </c>
      <c r="CD94" s="52" t="s">
        <v>105</v>
      </c>
      <c r="CE94" s="52" t="s">
        <v>105</v>
      </c>
      <c r="CF94" s="52" t="s">
        <v>105</v>
      </c>
      <c r="CG94" s="52" t="s">
        <v>105</v>
      </c>
      <c r="CH94" s="52" t="s">
        <v>127</v>
      </c>
    </row>
    <row r="95" spans="1:86" x14ac:dyDescent="0.2">
      <c r="A95">
        <v>103</v>
      </c>
      <c r="B95" t="s">
        <v>260</v>
      </c>
      <c r="C95" t="s">
        <v>251</v>
      </c>
      <c r="D95" t="s">
        <v>94</v>
      </c>
      <c r="E95" t="s">
        <v>95</v>
      </c>
      <c r="F95" s="34">
        <v>1</v>
      </c>
      <c r="G95" t="s">
        <v>96</v>
      </c>
      <c r="H95" s="34">
        <v>0</v>
      </c>
      <c r="I95" t="s">
        <v>97</v>
      </c>
      <c r="J95" s="34">
        <v>0</v>
      </c>
      <c r="K95">
        <v>8</v>
      </c>
      <c r="L95">
        <f t="shared" si="5"/>
        <v>1.3333333333333333</v>
      </c>
      <c r="M95" s="34">
        <v>1</v>
      </c>
      <c r="N95" t="s">
        <v>97</v>
      </c>
      <c r="O95" s="29">
        <v>0</v>
      </c>
      <c r="P95">
        <v>0</v>
      </c>
      <c r="Q95">
        <v>1</v>
      </c>
      <c r="R95">
        <v>0</v>
      </c>
      <c r="S95">
        <v>2</v>
      </c>
      <c r="T95" s="34">
        <v>2</v>
      </c>
      <c r="U95" s="29">
        <f t="shared" si="6"/>
        <v>4</v>
      </c>
      <c r="V95" t="s">
        <v>112</v>
      </c>
      <c r="W95">
        <v>6</v>
      </c>
      <c r="X95">
        <v>33</v>
      </c>
      <c r="Y95">
        <v>6</v>
      </c>
      <c r="Z95" t="s">
        <v>119</v>
      </c>
      <c r="AF95" t="s">
        <v>97</v>
      </c>
      <c r="AG95">
        <v>5000</v>
      </c>
      <c r="AH95" t="s">
        <v>99</v>
      </c>
      <c r="AI95">
        <v>1</v>
      </c>
      <c r="AJ95" t="s">
        <v>97</v>
      </c>
      <c r="AK95" s="55"/>
      <c r="AL95" s="1">
        <v>1</v>
      </c>
      <c r="AM95" s="1">
        <v>5</v>
      </c>
      <c r="AN95" s="1" t="s">
        <v>100</v>
      </c>
      <c r="AO95" t="s">
        <v>101</v>
      </c>
      <c r="AQ95" t="s">
        <v>103</v>
      </c>
      <c r="AR95" s="52" t="s">
        <v>252</v>
      </c>
      <c r="AS95" t="s">
        <v>97</v>
      </c>
      <c r="AT95" s="52" t="s">
        <v>97</v>
      </c>
      <c r="AU95" s="55"/>
      <c r="AV95" t="s">
        <v>99</v>
      </c>
      <c r="AW95" s="52" t="s">
        <v>105</v>
      </c>
      <c r="AX95" s="52" t="s">
        <v>105</v>
      </c>
      <c r="AY95">
        <v>1</v>
      </c>
      <c r="AZ95">
        <v>3</v>
      </c>
      <c r="BA95">
        <v>40</v>
      </c>
      <c r="BB95">
        <v>2</v>
      </c>
      <c r="BC95">
        <v>0</v>
      </c>
      <c r="BD95" s="2">
        <v>0</v>
      </c>
      <c r="BE95" s="32" t="s">
        <v>97</v>
      </c>
      <c r="BF95" s="56"/>
      <c r="BG95" s="32">
        <v>0</v>
      </c>
      <c r="BH95" s="32">
        <v>3</v>
      </c>
      <c r="BI95" s="32">
        <v>0</v>
      </c>
      <c r="BJ95" s="52" t="s">
        <v>105</v>
      </c>
      <c r="BK95" s="52" t="s">
        <v>105</v>
      </c>
      <c r="BL95" s="52">
        <v>1</v>
      </c>
      <c r="BM95" s="58">
        <v>5</v>
      </c>
      <c r="BN95" s="58">
        <v>3</v>
      </c>
      <c r="BO95" s="58">
        <v>3</v>
      </c>
      <c r="BP95" s="58">
        <v>3</v>
      </c>
      <c r="BQ95" s="52">
        <v>3</v>
      </c>
      <c r="BR95" s="52">
        <v>1</v>
      </c>
      <c r="BS95" s="52">
        <v>5</v>
      </c>
      <c r="BT95" s="52">
        <v>3</v>
      </c>
      <c r="BU95" s="52" t="s">
        <v>115</v>
      </c>
      <c r="BV95" s="52" t="s">
        <v>97</v>
      </c>
      <c r="BW95" s="52">
        <v>13</v>
      </c>
      <c r="BX95" s="52">
        <v>3</v>
      </c>
      <c r="BY95" s="52">
        <v>2</v>
      </c>
      <c r="BZ95" s="52">
        <v>0</v>
      </c>
      <c r="CA95" t="s">
        <v>253</v>
      </c>
      <c r="CB95" s="52" t="s">
        <v>99</v>
      </c>
      <c r="CC95" s="52" t="s">
        <v>105</v>
      </c>
      <c r="CD95" s="52" t="s">
        <v>105</v>
      </c>
      <c r="CE95" s="52" t="s">
        <v>105</v>
      </c>
      <c r="CF95" s="52" t="s">
        <v>105</v>
      </c>
      <c r="CG95" s="52" t="s">
        <v>105</v>
      </c>
      <c r="CH95" s="52" t="s">
        <v>127</v>
      </c>
    </row>
    <row r="96" spans="1:86" x14ac:dyDescent="0.2">
      <c r="A96">
        <v>104</v>
      </c>
      <c r="B96" t="s">
        <v>260</v>
      </c>
      <c r="C96" t="s">
        <v>251</v>
      </c>
      <c r="D96" t="s">
        <v>94</v>
      </c>
      <c r="E96" t="s">
        <v>95</v>
      </c>
      <c r="F96" s="34">
        <v>1</v>
      </c>
      <c r="G96" t="s">
        <v>111</v>
      </c>
      <c r="H96" s="34">
        <v>1</v>
      </c>
      <c r="I96" t="s">
        <v>97</v>
      </c>
      <c r="J96" s="34">
        <v>0</v>
      </c>
      <c r="K96">
        <v>4</v>
      </c>
      <c r="L96">
        <f t="shared" si="5"/>
        <v>0.8</v>
      </c>
      <c r="M96" s="34">
        <v>1</v>
      </c>
      <c r="N96" t="s">
        <v>97</v>
      </c>
      <c r="O96" s="29">
        <v>0</v>
      </c>
      <c r="P96">
        <v>0</v>
      </c>
      <c r="Q96">
        <v>0</v>
      </c>
      <c r="R96">
        <v>1</v>
      </c>
      <c r="S96">
        <v>2</v>
      </c>
      <c r="T96" s="34">
        <v>2</v>
      </c>
      <c r="U96" s="29">
        <f t="shared" si="6"/>
        <v>5</v>
      </c>
      <c r="V96" t="s">
        <v>112</v>
      </c>
      <c r="W96">
        <v>3</v>
      </c>
      <c r="X96">
        <v>82</v>
      </c>
      <c r="Y96">
        <v>5</v>
      </c>
      <c r="Z96" t="s">
        <v>119</v>
      </c>
      <c r="AF96" t="s">
        <v>97</v>
      </c>
      <c r="AG96">
        <v>4000</v>
      </c>
      <c r="AH96" t="s">
        <v>99</v>
      </c>
      <c r="AI96">
        <v>1</v>
      </c>
      <c r="AJ96" t="s">
        <v>97</v>
      </c>
      <c r="AK96" s="1">
        <v>5</v>
      </c>
      <c r="AL96" s="1">
        <v>5</v>
      </c>
      <c r="AM96" s="1">
        <v>5</v>
      </c>
      <c r="AN96" s="1" t="s">
        <v>100</v>
      </c>
      <c r="AO96" t="s">
        <v>101</v>
      </c>
      <c r="AQ96" t="s">
        <v>182</v>
      </c>
      <c r="AR96" s="52" t="s">
        <v>105</v>
      </c>
      <c r="AS96" t="s">
        <v>99</v>
      </c>
      <c r="AT96" s="52" t="s">
        <v>99</v>
      </c>
      <c r="AU96">
        <v>2</v>
      </c>
      <c r="AV96" s="52" t="s">
        <v>99</v>
      </c>
      <c r="AW96" s="52" t="s">
        <v>105</v>
      </c>
      <c r="AX96" s="52" t="s">
        <v>105</v>
      </c>
      <c r="AY96" s="52">
        <v>1</v>
      </c>
      <c r="AZ96">
        <v>3</v>
      </c>
      <c r="BA96">
        <v>60</v>
      </c>
      <c r="BB96" s="52">
        <v>1</v>
      </c>
      <c r="BC96" s="52">
        <v>0</v>
      </c>
      <c r="BD96" s="2">
        <v>0</v>
      </c>
      <c r="BE96" s="32" t="s">
        <v>97</v>
      </c>
      <c r="BF96" s="56"/>
      <c r="BG96" s="32">
        <v>0</v>
      </c>
      <c r="BH96" s="32">
        <v>2</v>
      </c>
      <c r="BI96" s="32">
        <v>2</v>
      </c>
      <c r="BJ96" s="52" t="s">
        <v>105</v>
      </c>
      <c r="BK96" s="52" t="s">
        <v>105</v>
      </c>
      <c r="BL96" s="52">
        <v>5</v>
      </c>
      <c r="BM96" s="58">
        <v>5</v>
      </c>
      <c r="BN96" s="58">
        <v>5</v>
      </c>
      <c r="BO96" s="58">
        <v>1</v>
      </c>
      <c r="BP96" s="58">
        <v>1</v>
      </c>
      <c r="BQ96" s="52">
        <v>3</v>
      </c>
      <c r="BR96" s="52">
        <v>1</v>
      </c>
      <c r="BS96" s="52">
        <v>5</v>
      </c>
      <c r="BT96" s="52">
        <v>5</v>
      </c>
      <c r="BU96" s="52" t="s">
        <v>115</v>
      </c>
      <c r="BV96" s="52" t="s">
        <v>97</v>
      </c>
      <c r="BW96" s="52">
        <v>1</v>
      </c>
      <c r="BX96" s="52">
        <v>7</v>
      </c>
      <c r="BY96" s="52">
        <v>3</v>
      </c>
      <c r="BZ96" s="52">
        <v>3</v>
      </c>
      <c r="CA96" t="s">
        <v>188</v>
      </c>
      <c r="CB96" s="52" t="s">
        <v>99</v>
      </c>
      <c r="CC96" s="52" t="s">
        <v>105</v>
      </c>
      <c r="CD96" s="52" t="s">
        <v>105</v>
      </c>
      <c r="CE96" s="52" t="s">
        <v>105</v>
      </c>
      <c r="CF96" s="52" t="s">
        <v>105</v>
      </c>
      <c r="CG96" s="52" t="s">
        <v>105</v>
      </c>
      <c r="CH96">
        <v>100</v>
      </c>
    </row>
    <row r="97" spans="1:86" x14ac:dyDescent="0.2">
      <c r="A97">
        <v>105</v>
      </c>
      <c r="B97" t="s">
        <v>260</v>
      </c>
      <c r="C97" t="s">
        <v>251</v>
      </c>
      <c r="D97" t="s">
        <v>94</v>
      </c>
      <c r="E97" t="s">
        <v>95</v>
      </c>
      <c r="F97" s="34">
        <v>1</v>
      </c>
      <c r="G97" t="s">
        <v>96</v>
      </c>
      <c r="H97" s="34">
        <v>0</v>
      </c>
      <c r="I97" t="s">
        <v>97</v>
      </c>
      <c r="J97" s="34">
        <v>0</v>
      </c>
      <c r="K97">
        <v>2</v>
      </c>
      <c r="L97">
        <f t="shared" si="5"/>
        <v>0.4</v>
      </c>
      <c r="M97" s="34">
        <v>0</v>
      </c>
      <c r="N97" t="s">
        <v>254</v>
      </c>
      <c r="O97" s="29">
        <v>0</v>
      </c>
      <c r="P97">
        <v>0</v>
      </c>
      <c r="Q97">
        <v>1</v>
      </c>
      <c r="R97">
        <v>0</v>
      </c>
      <c r="S97">
        <v>1</v>
      </c>
      <c r="T97" s="34">
        <v>1</v>
      </c>
      <c r="U97" s="29">
        <f t="shared" si="6"/>
        <v>2</v>
      </c>
      <c r="V97" t="s">
        <v>116</v>
      </c>
      <c r="W97">
        <v>5</v>
      </c>
      <c r="X97">
        <v>38</v>
      </c>
      <c r="Y97">
        <v>5</v>
      </c>
      <c r="Z97" t="s">
        <v>119</v>
      </c>
      <c r="AF97" t="s">
        <v>254</v>
      </c>
      <c r="AG97">
        <v>6000</v>
      </c>
      <c r="AH97" t="s">
        <v>99</v>
      </c>
      <c r="AI97">
        <v>1</v>
      </c>
      <c r="AJ97" t="s">
        <v>97</v>
      </c>
      <c r="AK97" s="1">
        <v>5</v>
      </c>
      <c r="AL97" s="1">
        <v>5</v>
      </c>
      <c r="AM97" s="1">
        <v>5</v>
      </c>
      <c r="AN97" s="1" t="s">
        <v>100</v>
      </c>
      <c r="AO97" t="s">
        <v>101</v>
      </c>
      <c r="AQ97" t="s">
        <v>103</v>
      </c>
      <c r="AR97" s="52" t="s">
        <v>184</v>
      </c>
      <c r="AS97" t="s">
        <v>99</v>
      </c>
      <c r="AT97" s="52" t="s">
        <v>105</v>
      </c>
      <c r="AU97" t="s">
        <v>105</v>
      </c>
      <c r="AV97" s="52" t="s">
        <v>99</v>
      </c>
      <c r="AW97" s="52" t="s">
        <v>105</v>
      </c>
      <c r="AX97" s="52" t="s">
        <v>105</v>
      </c>
      <c r="AY97">
        <v>3</v>
      </c>
      <c r="AZ97">
        <v>2</v>
      </c>
      <c r="BA97">
        <v>50</v>
      </c>
      <c r="BB97">
        <v>2</v>
      </c>
      <c r="BC97">
        <v>0</v>
      </c>
      <c r="BD97" s="2">
        <v>0</v>
      </c>
      <c r="BE97" s="32" t="s">
        <v>97</v>
      </c>
      <c r="BF97" s="56"/>
      <c r="BG97" s="32">
        <v>0</v>
      </c>
      <c r="BH97" s="32">
        <v>2</v>
      </c>
      <c r="BI97" s="32">
        <v>0</v>
      </c>
      <c r="BJ97" s="52" t="s">
        <v>105</v>
      </c>
      <c r="BK97" s="52" t="s">
        <v>105</v>
      </c>
      <c r="BL97" s="52">
        <v>5</v>
      </c>
      <c r="BM97" s="58">
        <v>1</v>
      </c>
      <c r="BN97" s="58">
        <v>1</v>
      </c>
      <c r="BO97" s="58">
        <v>1</v>
      </c>
      <c r="BP97" s="58">
        <v>1</v>
      </c>
      <c r="BQ97" s="52">
        <v>5</v>
      </c>
      <c r="BR97" s="52">
        <v>5</v>
      </c>
      <c r="BS97" s="52">
        <v>5</v>
      </c>
      <c r="BT97" s="52">
        <v>5</v>
      </c>
      <c r="BU97" s="52" t="s">
        <v>108</v>
      </c>
      <c r="BV97" s="52" t="s">
        <v>99</v>
      </c>
      <c r="BW97" s="52" t="s">
        <v>105</v>
      </c>
      <c r="BX97" s="52" t="s">
        <v>105</v>
      </c>
      <c r="BY97" s="52" t="s">
        <v>105</v>
      </c>
      <c r="BZ97" s="52" t="s">
        <v>105</v>
      </c>
      <c r="CA97" s="52" t="s">
        <v>105</v>
      </c>
      <c r="CB97" s="52" t="s">
        <v>99</v>
      </c>
      <c r="CC97" s="52" t="s">
        <v>105</v>
      </c>
      <c r="CD97" s="52" t="s">
        <v>105</v>
      </c>
      <c r="CE97" s="52" t="s">
        <v>105</v>
      </c>
      <c r="CF97" s="52" t="s">
        <v>105</v>
      </c>
      <c r="CG97" s="52" t="s">
        <v>105</v>
      </c>
      <c r="CH97" s="52" t="s">
        <v>146</v>
      </c>
    </row>
    <row r="98" spans="1:86" x14ac:dyDescent="0.2">
      <c r="A98">
        <v>106</v>
      </c>
      <c r="B98" t="s">
        <v>260</v>
      </c>
      <c r="C98" t="s">
        <v>251</v>
      </c>
      <c r="D98" t="s">
        <v>110</v>
      </c>
      <c r="E98" t="s">
        <v>95</v>
      </c>
      <c r="F98" s="34">
        <v>1</v>
      </c>
      <c r="G98" t="s">
        <v>96</v>
      </c>
      <c r="H98" s="34">
        <v>0</v>
      </c>
      <c r="I98" t="s">
        <v>97</v>
      </c>
      <c r="J98" s="34">
        <v>0</v>
      </c>
      <c r="K98">
        <v>4</v>
      </c>
      <c r="L98">
        <f t="shared" si="5"/>
        <v>0.8</v>
      </c>
      <c r="M98" s="34">
        <v>1</v>
      </c>
      <c r="N98" t="s">
        <v>97</v>
      </c>
      <c r="O98" s="29">
        <v>0</v>
      </c>
      <c r="P98">
        <v>0</v>
      </c>
      <c r="Q98">
        <v>0</v>
      </c>
      <c r="R98">
        <v>0</v>
      </c>
      <c r="S98">
        <v>2</v>
      </c>
      <c r="T98" s="34">
        <v>2</v>
      </c>
      <c r="U98" s="29">
        <f t="shared" si="6"/>
        <v>4</v>
      </c>
      <c r="V98" t="s">
        <v>112</v>
      </c>
      <c r="W98">
        <v>5</v>
      </c>
      <c r="X98">
        <v>68</v>
      </c>
      <c r="Y98">
        <v>5</v>
      </c>
      <c r="Z98" t="s">
        <v>119</v>
      </c>
      <c r="AF98" t="s">
        <v>97</v>
      </c>
      <c r="AG98">
        <v>6000</v>
      </c>
      <c r="AH98" t="s">
        <v>97</v>
      </c>
      <c r="AI98">
        <v>2</v>
      </c>
      <c r="AJ98" t="s">
        <v>97</v>
      </c>
      <c r="AK98" s="1">
        <v>5</v>
      </c>
      <c r="AL98" s="1">
        <v>2</v>
      </c>
      <c r="AM98" s="1">
        <v>5</v>
      </c>
      <c r="AN98" s="1" t="s">
        <v>100</v>
      </c>
      <c r="AO98" t="s">
        <v>101</v>
      </c>
      <c r="AQ98" t="s">
        <v>182</v>
      </c>
      <c r="AR98" s="52" t="s">
        <v>105</v>
      </c>
      <c r="AS98" t="s">
        <v>99</v>
      </c>
      <c r="AT98" s="52" t="s">
        <v>97</v>
      </c>
      <c r="AU98" s="55"/>
      <c r="AV98" t="s">
        <v>99</v>
      </c>
      <c r="AW98" s="52" t="s">
        <v>105</v>
      </c>
      <c r="AX98" s="52" t="s">
        <v>105</v>
      </c>
      <c r="AY98" s="52">
        <v>5</v>
      </c>
      <c r="AZ98">
        <v>1</v>
      </c>
      <c r="BA98">
        <v>200</v>
      </c>
      <c r="BB98" s="52">
        <v>3</v>
      </c>
      <c r="BC98" s="52">
        <v>0</v>
      </c>
      <c r="BD98" s="2">
        <v>2</v>
      </c>
      <c r="BE98" s="32" t="s">
        <v>97</v>
      </c>
      <c r="BF98" s="56"/>
      <c r="BG98" s="32">
        <v>0</v>
      </c>
      <c r="BH98" s="32">
        <v>6</v>
      </c>
      <c r="BI98" s="32">
        <v>0</v>
      </c>
      <c r="BJ98" s="52" t="s">
        <v>105</v>
      </c>
      <c r="BK98" s="52" t="s">
        <v>105</v>
      </c>
      <c r="BL98" s="52">
        <v>3</v>
      </c>
      <c r="BM98" s="58">
        <v>5</v>
      </c>
      <c r="BN98" s="58">
        <v>5</v>
      </c>
      <c r="BO98" s="58">
        <v>5</v>
      </c>
      <c r="BP98" s="58">
        <v>5</v>
      </c>
      <c r="BQ98" s="52">
        <v>5</v>
      </c>
      <c r="BR98" s="52">
        <v>1</v>
      </c>
      <c r="BS98" s="52">
        <v>3</v>
      </c>
      <c r="BT98" s="52">
        <v>3</v>
      </c>
      <c r="BU98" s="52" t="s">
        <v>115</v>
      </c>
      <c r="BV98" s="52" t="s">
        <v>97</v>
      </c>
      <c r="BW98" s="52">
        <v>5</v>
      </c>
      <c r="BX98" s="52">
        <v>7</v>
      </c>
      <c r="BY98" s="52">
        <v>7</v>
      </c>
      <c r="BZ98" s="52">
        <v>0</v>
      </c>
      <c r="CA98" t="s">
        <v>188</v>
      </c>
      <c r="CB98" s="52" t="s">
        <v>99</v>
      </c>
      <c r="CC98" s="52" t="s">
        <v>105</v>
      </c>
      <c r="CD98" s="52" t="s">
        <v>105</v>
      </c>
      <c r="CE98" s="52" t="s">
        <v>105</v>
      </c>
      <c r="CF98" s="52" t="s">
        <v>105</v>
      </c>
      <c r="CG98" s="52" t="s">
        <v>105</v>
      </c>
      <c r="CH98">
        <v>280</v>
      </c>
    </row>
    <row r="99" spans="1:86" x14ac:dyDescent="0.2">
      <c r="A99">
        <v>107</v>
      </c>
      <c r="B99" t="s">
        <v>260</v>
      </c>
      <c r="C99" t="s">
        <v>251</v>
      </c>
      <c r="D99" t="s">
        <v>110</v>
      </c>
      <c r="E99" t="s">
        <v>95</v>
      </c>
      <c r="F99" s="34">
        <v>1</v>
      </c>
      <c r="G99" t="s">
        <v>96</v>
      </c>
      <c r="H99" s="34">
        <v>0</v>
      </c>
      <c r="I99" t="s">
        <v>97</v>
      </c>
      <c r="J99" s="34">
        <v>0</v>
      </c>
      <c r="K99">
        <v>8</v>
      </c>
      <c r="L99">
        <f t="shared" si="5"/>
        <v>0.72727272727272729</v>
      </c>
      <c r="M99" s="34">
        <v>1</v>
      </c>
      <c r="N99" t="s">
        <v>97</v>
      </c>
      <c r="O99" s="29">
        <v>0</v>
      </c>
      <c r="P99">
        <v>0</v>
      </c>
      <c r="Q99">
        <v>2</v>
      </c>
      <c r="R99">
        <v>0</v>
      </c>
      <c r="S99">
        <v>2</v>
      </c>
      <c r="T99" s="34">
        <v>2</v>
      </c>
      <c r="U99" s="29">
        <f t="shared" si="6"/>
        <v>4</v>
      </c>
      <c r="V99" t="s">
        <v>112</v>
      </c>
      <c r="W99">
        <v>6</v>
      </c>
      <c r="X99">
        <v>25</v>
      </c>
      <c r="Y99">
        <v>11</v>
      </c>
      <c r="Z99" t="s">
        <v>119</v>
      </c>
      <c r="AF99" t="s">
        <v>97</v>
      </c>
      <c r="AG99">
        <v>6000</v>
      </c>
      <c r="AH99" t="s">
        <v>99</v>
      </c>
      <c r="AI99">
        <v>4</v>
      </c>
      <c r="AJ99" t="s">
        <v>97</v>
      </c>
      <c r="AK99" s="1">
        <v>5</v>
      </c>
      <c r="AL99" s="1">
        <v>3</v>
      </c>
      <c r="AM99" s="1">
        <v>5</v>
      </c>
      <c r="AN99" s="1" t="s">
        <v>100</v>
      </c>
      <c r="AO99" t="s">
        <v>101</v>
      </c>
      <c r="AQ99" t="s">
        <v>182</v>
      </c>
      <c r="AR99" s="52" t="s">
        <v>105</v>
      </c>
      <c r="AS99" t="s">
        <v>97</v>
      </c>
      <c r="AT99" s="52" t="s">
        <v>97</v>
      </c>
      <c r="AU99" s="55"/>
      <c r="AV99" t="s">
        <v>99</v>
      </c>
      <c r="AW99" s="52" t="s">
        <v>105</v>
      </c>
      <c r="AX99" s="52" t="s">
        <v>105</v>
      </c>
      <c r="AY99">
        <v>5</v>
      </c>
      <c r="AZ99">
        <v>4</v>
      </c>
      <c r="BA99">
        <v>20</v>
      </c>
      <c r="BB99">
        <v>2</v>
      </c>
      <c r="BC99">
        <v>0</v>
      </c>
      <c r="BD99" s="2">
        <v>0</v>
      </c>
      <c r="BE99" s="32" t="s">
        <v>97</v>
      </c>
      <c r="BF99" s="56"/>
      <c r="BG99" s="32">
        <v>0</v>
      </c>
      <c r="BH99" s="32">
        <v>6</v>
      </c>
      <c r="BI99" s="32">
        <v>0</v>
      </c>
      <c r="BJ99" s="52" t="s">
        <v>105</v>
      </c>
      <c r="BK99" s="52" t="s">
        <v>105</v>
      </c>
      <c r="BL99" s="52">
        <v>5</v>
      </c>
      <c r="BM99" s="58">
        <v>3</v>
      </c>
      <c r="BN99" s="58">
        <v>1</v>
      </c>
      <c r="BO99" s="58">
        <v>1</v>
      </c>
      <c r="BP99" s="58">
        <v>1</v>
      </c>
      <c r="BQ99" s="52">
        <v>3</v>
      </c>
      <c r="BR99" s="52">
        <v>1</v>
      </c>
      <c r="BS99" s="52">
        <v>5</v>
      </c>
      <c r="BT99" s="52">
        <v>5</v>
      </c>
      <c r="BU99" s="52" t="s">
        <v>115</v>
      </c>
      <c r="BV99" s="52" t="s">
        <v>97</v>
      </c>
      <c r="BW99" s="52">
        <v>5</v>
      </c>
      <c r="BX99" s="52">
        <v>1</v>
      </c>
      <c r="BY99" s="52">
        <v>3</v>
      </c>
      <c r="BZ99" s="52">
        <v>0</v>
      </c>
      <c r="CA99" t="s">
        <v>188</v>
      </c>
      <c r="CB99" s="52" t="s">
        <v>99</v>
      </c>
      <c r="CC99" s="52" t="s">
        <v>105</v>
      </c>
      <c r="CD99" s="52" t="s">
        <v>105</v>
      </c>
      <c r="CE99" s="52" t="s">
        <v>105</v>
      </c>
      <c r="CF99" s="52" t="s">
        <v>105</v>
      </c>
      <c r="CG99" s="52" t="s">
        <v>105</v>
      </c>
      <c r="CH99" s="52" t="s">
        <v>127</v>
      </c>
    </row>
    <row r="100" spans="1:86" x14ac:dyDescent="0.2">
      <c r="A100">
        <v>109</v>
      </c>
      <c r="B100" t="s">
        <v>260</v>
      </c>
      <c r="C100" t="s">
        <v>251</v>
      </c>
      <c r="D100" t="s">
        <v>110</v>
      </c>
      <c r="E100" t="s">
        <v>95</v>
      </c>
      <c r="F100" s="34">
        <v>1</v>
      </c>
      <c r="G100" t="s">
        <v>96</v>
      </c>
      <c r="H100" s="34">
        <v>0</v>
      </c>
      <c r="I100" t="s">
        <v>97</v>
      </c>
      <c r="J100" s="34">
        <v>0</v>
      </c>
      <c r="K100">
        <v>3</v>
      </c>
      <c r="L100">
        <f t="shared" ref="L100:L131" si="7">K100/Y100</f>
        <v>0.42857142857142855</v>
      </c>
      <c r="M100" s="34">
        <v>0</v>
      </c>
      <c r="N100" t="s">
        <v>97</v>
      </c>
      <c r="O100" s="29">
        <v>0</v>
      </c>
      <c r="P100">
        <v>0</v>
      </c>
      <c r="Q100">
        <v>3</v>
      </c>
      <c r="R100">
        <v>0</v>
      </c>
      <c r="S100">
        <v>2</v>
      </c>
      <c r="T100" s="34">
        <v>2</v>
      </c>
      <c r="U100" s="29">
        <f t="shared" si="6"/>
        <v>3</v>
      </c>
      <c r="V100" t="s">
        <v>116</v>
      </c>
      <c r="W100">
        <v>5</v>
      </c>
      <c r="X100">
        <v>22</v>
      </c>
      <c r="Y100">
        <v>7</v>
      </c>
      <c r="Z100" t="s">
        <v>119</v>
      </c>
      <c r="AF100" t="s">
        <v>97</v>
      </c>
      <c r="AG100">
        <v>4000</v>
      </c>
      <c r="AH100" t="s">
        <v>99</v>
      </c>
      <c r="AI100">
        <v>2</v>
      </c>
      <c r="AJ100" t="s">
        <v>97</v>
      </c>
      <c r="AK100" s="1">
        <v>1</v>
      </c>
      <c r="AL100" s="1">
        <v>4</v>
      </c>
      <c r="AM100" s="1">
        <v>5</v>
      </c>
      <c r="AN100" s="1" t="s">
        <v>130</v>
      </c>
      <c r="AO100" t="s">
        <v>189</v>
      </c>
      <c r="AP100" t="s">
        <v>255</v>
      </c>
      <c r="AQ100" t="s">
        <v>103</v>
      </c>
      <c r="AR100" s="52" t="s">
        <v>184</v>
      </c>
      <c r="AS100" s="55"/>
      <c r="AT100" s="52" t="s">
        <v>99</v>
      </c>
      <c r="AU100">
        <v>4</v>
      </c>
      <c r="AV100" t="s">
        <v>99</v>
      </c>
      <c r="AW100" s="52" t="s">
        <v>105</v>
      </c>
      <c r="AX100" s="52" t="s">
        <v>105</v>
      </c>
      <c r="AY100" s="52">
        <v>3</v>
      </c>
      <c r="AZ100">
        <v>3</v>
      </c>
      <c r="BA100">
        <v>2</v>
      </c>
      <c r="BB100" s="52">
        <v>60</v>
      </c>
      <c r="BC100" s="52">
        <v>0</v>
      </c>
      <c r="BD100" s="2">
        <v>0</v>
      </c>
      <c r="BE100" s="32" t="s">
        <v>97</v>
      </c>
      <c r="BF100" s="56"/>
      <c r="BG100" s="32">
        <v>0</v>
      </c>
      <c r="BH100" s="32">
        <v>4</v>
      </c>
      <c r="BI100" s="32">
        <v>0</v>
      </c>
      <c r="BJ100" s="52" t="s">
        <v>105</v>
      </c>
      <c r="BK100" s="52" t="s">
        <v>105</v>
      </c>
      <c r="BL100" s="52">
        <v>3</v>
      </c>
      <c r="BM100" s="58">
        <v>5</v>
      </c>
      <c r="BN100" s="58">
        <v>5</v>
      </c>
      <c r="BO100" s="58">
        <v>3</v>
      </c>
      <c r="BP100" s="58">
        <v>3</v>
      </c>
      <c r="BQ100" s="52">
        <v>5</v>
      </c>
      <c r="BR100" s="52">
        <v>5</v>
      </c>
      <c r="BS100" s="52">
        <v>5</v>
      </c>
      <c r="BT100" s="52">
        <v>5</v>
      </c>
      <c r="BU100" s="52" t="s">
        <v>115</v>
      </c>
      <c r="BV100" s="52" t="s">
        <v>97</v>
      </c>
      <c r="BW100" s="52">
        <v>2</v>
      </c>
      <c r="BX100" s="52">
        <v>7</v>
      </c>
      <c r="BY100" s="52">
        <v>2</v>
      </c>
      <c r="BZ100" s="52">
        <v>2</v>
      </c>
      <c r="CA100" t="s">
        <v>188</v>
      </c>
      <c r="CB100" s="52" t="s">
        <v>99</v>
      </c>
      <c r="CC100" s="52" t="s">
        <v>105</v>
      </c>
      <c r="CD100" s="52" t="s">
        <v>105</v>
      </c>
      <c r="CE100" s="52" t="s">
        <v>105</v>
      </c>
      <c r="CF100" s="52" t="s">
        <v>105</v>
      </c>
      <c r="CG100" s="52" t="s">
        <v>105</v>
      </c>
      <c r="CH100">
        <v>125</v>
      </c>
    </row>
    <row r="101" spans="1:86" x14ac:dyDescent="0.2">
      <c r="A101">
        <v>110</v>
      </c>
      <c r="B101" t="s">
        <v>260</v>
      </c>
      <c r="C101" t="s">
        <v>251</v>
      </c>
      <c r="D101" t="s">
        <v>110</v>
      </c>
      <c r="E101" t="s">
        <v>95</v>
      </c>
      <c r="F101" s="34">
        <v>1</v>
      </c>
      <c r="G101" t="s">
        <v>135</v>
      </c>
      <c r="H101" s="34">
        <v>-1</v>
      </c>
      <c r="I101" t="s">
        <v>97</v>
      </c>
      <c r="J101" s="34">
        <v>0</v>
      </c>
      <c r="K101">
        <v>4</v>
      </c>
      <c r="L101">
        <f t="shared" si="7"/>
        <v>0.4</v>
      </c>
      <c r="M101" s="34">
        <v>0</v>
      </c>
      <c r="N101" t="s">
        <v>97</v>
      </c>
      <c r="O101" s="29">
        <v>0</v>
      </c>
      <c r="P101">
        <v>0</v>
      </c>
      <c r="Q101">
        <v>3</v>
      </c>
      <c r="R101">
        <v>0</v>
      </c>
      <c r="S101">
        <v>1</v>
      </c>
      <c r="T101" s="34">
        <v>2</v>
      </c>
      <c r="U101" s="29">
        <f t="shared" si="6"/>
        <v>2</v>
      </c>
      <c r="V101" s="52" t="s">
        <v>116</v>
      </c>
      <c r="W101">
        <v>5</v>
      </c>
      <c r="X101">
        <v>23</v>
      </c>
      <c r="Y101">
        <v>10</v>
      </c>
      <c r="Z101" s="52" t="s">
        <v>119</v>
      </c>
      <c r="AF101" t="s">
        <v>97</v>
      </c>
      <c r="AG101">
        <v>3000</v>
      </c>
      <c r="AH101" t="s">
        <v>99</v>
      </c>
      <c r="AI101">
        <v>2</v>
      </c>
      <c r="AJ101" t="s">
        <v>97</v>
      </c>
      <c r="AK101" s="1">
        <v>1</v>
      </c>
      <c r="AL101" s="1">
        <v>1</v>
      </c>
      <c r="AM101" s="1">
        <v>5</v>
      </c>
      <c r="AN101" s="1" t="s">
        <v>100</v>
      </c>
      <c r="AO101" t="s">
        <v>101</v>
      </c>
      <c r="AQ101" t="s">
        <v>103</v>
      </c>
      <c r="AR101" s="52" t="s">
        <v>104</v>
      </c>
      <c r="AS101" t="s">
        <v>97</v>
      </c>
      <c r="AT101" s="52" t="s">
        <v>105</v>
      </c>
      <c r="AU101" s="52" t="s">
        <v>105</v>
      </c>
      <c r="AV101" s="52" t="s">
        <v>99</v>
      </c>
      <c r="AW101" s="52" t="s">
        <v>105</v>
      </c>
      <c r="AX101" s="52" t="s">
        <v>105</v>
      </c>
      <c r="AY101">
        <v>1</v>
      </c>
      <c r="AZ101">
        <v>2</v>
      </c>
      <c r="BA101">
        <v>70</v>
      </c>
      <c r="BB101">
        <v>1</v>
      </c>
      <c r="BC101">
        <v>1</v>
      </c>
      <c r="BD101" s="2">
        <v>0</v>
      </c>
      <c r="BE101" s="32" t="s">
        <v>99</v>
      </c>
      <c r="BF101" s="56"/>
      <c r="BG101" s="32">
        <v>1</v>
      </c>
      <c r="BH101" s="32">
        <v>1</v>
      </c>
      <c r="BI101" s="32">
        <v>0</v>
      </c>
      <c r="BJ101" s="52">
        <v>2013</v>
      </c>
      <c r="BK101" s="52" t="s">
        <v>212</v>
      </c>
      <c r="BL101" s="52" t="s">
        <v>105</v>
      </c>
      <c r="BM101" s="58">
        <v>5</v>
      </c>
      <c r="BN101" s="58">
        <v>5</v>
      </c>
      <c r="BO101" s="58">
        <v>5</v>
      </c>
      <c r="BP101" s="58">
        <v>5</v>
      </c>
      <c r="BQ101" s="52" t="s">
        <v>105</v>
      </c>
      <c r="BR101" s="52" t="s">
        <v>105</v>
      </c>
      <c r="BS101" s="52" t="s">
        <v>105</v>
      </c>
      <c r="BT101" s="52" t="s">
        <v>105</v>
      </c>
      <c r="BU101" s="52" t="s">
        <v>108</v>
      </c>
      <c r="BV101" s="52" t="s">
        <v>99</v>
      </c>
      <c r="BW101" s="52" t="s">
        <v>105</v>
      </c>
      <c r="BX101" s="52" t="s">
        <v>105</v>
      </c>
      <c r="BY101" s="52" t="s">
        <v>105</v>
      </c>
      <c r="BZ101" s="52" t="s">
        <v>105</v>
      </c>
      <c r="CA101" s="52" t="s">
        <v>105</v>
      </c>
      <c r="CB101" s="52" t="s">
        <v>99</v>
      </c>
      <c r="CC101" s="52" t="s">
        <v>105</v>
      </c>
      <c r="CD101" s="52" t="s">
        <v>105</v>
      </c>
      <c r="CE101" s="52" t="s">
        <v>105</v>
      </c>
      <c r="CF101" s="52" t="s">
        <v>105</v>
      </c>
      <c r="CG101" s="52" t="s">
        <v>105</v>
      </c>
      <c r="CH101">
        <v>35</v>
      </c>
    </row>
    <row r="102" spans="1:86" x14ac:dyDescent="0.2">
      <c r="A102">
        <v>111</v>
      </c>
      <c r="B102" t="s">
        <v>260</v>
      </c>
      <c r="C102" t="s">
        <v>258</v>
      </c>
      <c r="D102" t="s">
        <v>94</v>
      </c>
      <c r="E102" t="s">
        <v>95</v>
      </c>
      <c r="F102" s="34">
        <v>1</v>
      </c>
      <c r="G102" t="s">
        <v>135</v>
      </c>
      <c r="H102" s="34">
        <v>-1</v>
      </c>
      <c r="I102" t="s">
        <v>97</v>
      </c>
      <c r="J102" s="34">
        <v>0</v>
      </c>
      <c r="K102">
        <v>3</v>
      </c>
      <c r="L102">
        <f t="shared" si="7"/>
        <v>0.75</v>
      </c>
      <c r="M102" s="34">
        <v>1</v>
      </c>
      <c r="N102" t="s">
        <v>97</v>
      </c>
      <c r="O102" s="29">
        <v>0</v>
      </c>
      <c r="P102">
        <v>0</v>
      </c>
      <c r="Q102">
        <v>2</v>
      </c>
      <c r="R102">
        <v>1</v>
      </c>
      <c r="S102">
        <v>1</v>
      </c>
      <c r="T102" s="34">
        <v>2</v>
      </c>
      <c r="U102" s="29">
        <f t="shared" si="6"/>
        <v>3</v>
      </c>
      <c r="V102" t="s">
        <v>116</v>
      </c>
      <c r="W102">
        <v>6</v>
      </c>
      <c r="X102">
        <v>56</v>
      </c>
      <c r="Y102">
        <v>4</v>
      </c>
      <c r="Z102" t="s">
        <v>119</v>
      </c>
      <c r="AF102" t="s">
        <v>97</v>
      </c>
      <c r="AG102">
        <v>1250</v>
      </c>
      <c r="AH102" t="s">
        <v>99</v>
      </c>
      <c r="AI102">
        <v>1</v>
      </c>
      <c r="AJ102" t="s">
        <v>97</v>
      </c>
      <c r="AK102" s="1">
        <v>1</v>
      </c>
      <c r="AL102" s="1">
        <v>4</v>
      </c>
      <c r="AM102" s="1">
        <v>5</v>
      </c>
      <c r="AN102" s="1" t="s">
        <v>130</v>
      </c>
      <c r="AO102" t="s">
        <v>101</v>
      </c>
      <c r="AQ102" t="s">
        <v>103</v>
      </c>
      <c r="AR102" s="52" t="s">
        <v>104</v>
      </c>
      <c r="AS102" t="s">
        <v>97</v>
      </c>
      <c r="AT102" s="55"/>
      <c r="AU102" s="55"/>
      <c r="AV102" t="s">
        <v>99</v>
      </c>
      <c r="AW102" s="52" t="s">
        <v>105</v>
      </c>
      <c r="AX102" s="52" t="s">
        <v>105</v>
      </c>
      <c r="AY102" s="55"/>
      <c r="AZ102">
        <v>0</v>
      </c>
      <c r="BA102" s="52" t="s">
        <v>105</v>
      </c>
      <c r="BB102" s="52" t="s">
        <v>105</v>
      </c>
      <c r="BC102" s="52">
        <v>0</v>
      </c>
      <c r="BD102" s="2">
        <v>3</v>
      </c>
      <c r="BE102" s="32" t="s">
        <v>97</v>
      </c>
      <c r="BF102" s="56"/>
      <c r="BG102" s="32">
        <v>0</v>
      </c>
      <c r="BH102" s="32">
        <v>2</v>
      </c>
      <c r="BI102" s="32">
        <v>0</v>
      </c>
      <c r="BJ102" s="52" t="s">
        <v>105</v>
      </c>
      <c r="BK102" s="52" t="s">
        <v>105</v>
      </c>
      <c r="BL102" s="52">
        <v>5</v>
      </c>
      <c r="BM102" s="58">
        <v>5</v>
      </c>
      <c r="BN102" s="59"/>
      <c r="BO102" s="58">
        <v>3</v>
      </c>
      <c r="BP102" s="59"/>
      <c r="BQ102" s="52">
        <v>5</v>
      </c>
      <c r="BR102" s="52">
        <v>3</v>
      </c>
      <c r="BS102" s="52">
        <v>5</v>
      </c>
      <c r="BT102" s="52">
        <v>4</v>
      </c>
      <c r="BU102" s="52" t="s">
        <v>108</v>
      </c>
      <c r="BV102" s="52" t="s">
        <v>97</v>
      </c>
      <c r="BW102" s="52">
        <v>15</v>
      </c>
      <c r="BX102" s="52">
        <v>1</v>
      </c>
      <c r="BY102" s="52">
        <v>1</v>
      </c>
      <c r="BZ102" s="52">
        <v>0</v>
      </c>
      <c r="CA102" t="s">
        <v>188</v>
      </c>
      <c r="CB102" s="52" t="s">
        <v>99</v>
      </c>
      <c r="CC102" s="52" t="s">
        <v>105</v>
      </c>
      <c r="CD102" s="52" t="s">
        <v>105</v>
      </c>
      <c r="CE102" s="52" t="s">
        <v>105</v>
      </c>
      <c r="CF102" s="52" t="s">
        <v>105</v>
      </c>
      <c r="CG102" s="52" t="s">
        <v>105</v>
      </c>
      <c r="CH102">
        <v>70</v>
      </c>
    </row>
    <row r="103" spans="1:86" x14ac:dyDescent="0.2">
      <c r="A103">
        <v>112</v>
      </c>
      <c r="B103" t="s">
        <v>260</v>
      </c>
      <c r="C103" t="s">
        <v>259</v>
      </c>
      <c r="D103" t="s">
        <v>110</v>
      </c>
      <c r="E103" t="s">
        <v>95</v>
      </c>
      <c r="F103" s="34">
        <v>1</v>
      </c>
      <c r="G103" t="s">
        <v>111</v>
      </c>
      <c r="H103" s="34">
        <v>1</v>
      </c>
      <c r="I103" t="s">
        <v>97</v>
      </c>
      <c r="J103" s="34">
        <v>0</v>
      </c>
      <c r="K103">
        <v>3</v>
      </c>
      <c r="L103">
        <f t="shared" si="7"/>
        <v>0.375</v>
      </c>
      <c r="M103" s="34">
        <v>0</v>
      </c>
      <c r="N103" t="s">
        <v>97</v>
      </c>
      <c r="O103" s="29">
        <v>0</v>
      </c>
      <c r="P103">
        <v>1</v>
      </c>
      <c r="Q103">
        <v>1</v>
      </c>
      <c r="R103">
        <v>1</v>
      </c>
      <c r="S103">
        <v>1</v>
      </c>
      <c r="T103" s="34">
        <v>1</v>
      </c>
      <c r="U103" s="29">
        <f t="shared" si="6"/>
        <v>3</v>
      </c>
      <c r="V103" t="s">
        <v>116</v>
      </c>
      <c r="W103">
        <v>6</v>
      </c>
      <c r="X103">
        <v>40</v>
      </c>
      <c r="Y103">
        <v>8</v>
      </c>
      <c r="Z103" t="s">
        <v>119</v>
      </c>
      <c r="AF103" t="s">
        <v>97</v>
      </c>
      <c r="AG103" t="s">
        <v>98</v>
      </c>
      <c r="AH103" t="s">
        <v>99</v>
      </c>
      <c r="AI103">
        <v>2</v>
      </c>
      <c r="AJ103" t="s">
        <v>97</v>
      </c>
      <c r="AK103" s="1">
        <v>1</v>
      </c>
      <c r="AL103" s="1">
        <v>5</v>
      </c>
      <c r="AM103" s="1">
        <v>5</v>
      </c>
      <c r="AN103" s="1" t="s">
        <v>100</v>
      </c>
      <c r="AO103" t="s">
        <v>101</v>
      </c>
      <c r="AQ103" t="s">
        <v>103</v>
      </c>
      <c r="AR103" s="52" t="s">
        <v>118</v>
      </c>
      <c r="AS103" t="s">
        <v>97</v>
      </c>
      <c r="AT103" s="52" t="s">
        <v>99</v>
      </c>
      <c r="AU103">
        <v>2</v>
      </c>
      <c r="AV103" s="52" t="s">
        <v>99</v>
      </c>
      <c r="AW103" s="52" t="s">
        <v>105</v>
      </c>
      <c r="AX103" s="52" t="s">
        <v>105</v>
      </c>
      <c r="AY103" s="57"/>
      <c r="AZ103">
        <v>3</v>
      </c>
      <c r="BA103" s="52">
        <v>60</v>
      </c>
      <c r="BB103">
        <v>2</v>
      </c>
      <c r="BC103">
        <v>0</v>
      </c>
      <c r="BD103" s="2">
        <v>0</v>
      </c>
      <c r="BE103" s="32" t="s">
        <v>97</v>
      </c>
      <c r="BF103" s="56"/>
      <c r="BG103" s="32">
        <v>0</v>
      </c>
      <c r="BH103" s="32">
        <v>3</v>
      </c>
      <c r="BI103" s="32">
        <v>0</v>
      </c>
      <c r="BJ103" s="52" t="s">
        <v>105</v>
      </c>
      <c r="BK103" s="52" t="s">
        <v>105</v>
      </c>
      <c r="BL103" s="52">
        <v>1</v>
      </c>
      <c r="BM103" s="58">
        <v>4</v>
      </c>
      <c r="BN103" s="55"/>
      <c r="BO103" s="58">
        <v>2</v>
      </c>
      <c r="BP103" s="55"/>
      <c r="BQ103" s="52">
        <v>4</v>
      </c>
      <c r="BR103" s="52">
        <v>3</v>
      </c>
      <c r="BS103" s="52">
        <v>5</v>
      </c>
      <c r="BT103" s="52">
        <v>5</v>
      </c>
      <c r="BU103" s="52" t="s">
        <v>108</v>
      </c>
      <c r="BV103" s="52" t="s">
        <v>97</v>
      </c>
      <c r="BW103" s="52">
        <v>7</v>
      </c>
      <c r="BX103" s="52">
        <v>7</v>
      </c>
      <c r="BY103" s="52">
        <v>3</v>
      </c>
      <c r="BZ103" s="52">
        <v>0</v>
      </c>
      <c r="CA103" t="s">
        <v>188</v>
      </c>
      <c r="CB103" s="52" t="s">
        <v>99</v>
      </c>
      <c r="CC103" s="52" t="s">
        <v>105</v>
      </c>
      <c r="CD103" s="52" t="s">
        <v>105</v>
      </c>
      <c r="CE103" s="52" t="s">
        <v>105</v>
      </c>
      <c r="CF103" s="52" t="s">
        <v>105</v>
      </c>
      <c r="CG103" s="52" t="s">
        <v>105</v>
      </c>
      <c r="CH103">
        <v>70</v>
      </c>
    </row>
    <row r="104" spans="1:86" x14ac:dyDescent="0.2">
      <c r="A104">
        <v>113</v>
      </c>
      <c r="B104" t="s">
        <v>260</v>
      </c>
      <c r="C104" t="s">
        <v>259</v>
      </c>
      <c r="D104" t="s">
        <v>110</v>
      </c>
      <c r="E104" t="s">
        <v>95</v>
      </c>
      <c r="F104" s="34">
        <v>1</v>
      </c>
      <c r="G104" t="s">
        <v>111</v>
      </c>
      <c r="H104" s="34">
        <v>1</v>
      </c>
      <c r="I104" t="s">
        <v>97</v>
      </c>
      <c r="J104" s="34">
        <v>0</v>
      </c>
      <c r="K104">
        <v>2</v>
      </c>
      <c r="L104">
        <f t="shared" si="7"/>
        <v>1</v>
      </c>
      <c r="M104" s="34">
        <v>1</v>
      </c>
      <c r="N104" t="s">
        <v>97</v>
      </c>
      <c r="O104" s="29">
        <v>0</v>
      </c>
      <c r="P104">
        <v>2</v>
      </c>
      <c r="Q104">
        <v>0</v>
      </c>
      <c r="R104">
        <v>0</v>
      </c>
      <c r="S104">
        <v>1</v>
      </c>
      <c r="T104" s="34">
        <v>1</v>
      </c>
      <c r="U104" s="29">
        <f t="shared" si="6"/>
        <v>4</v>
      </c>
      <c r="V104" t="s">
        <v>112</v>
      </c>
      <c r="W104">
        <v>6</v>
      </c>
      <c r="X104">
        <v>65</v>
      </c>
      <c r="Y104">
        <v>2</v>
      </c>
      <c r="Z104" t="s">
        <v>119</v>
      </c>
      <c r="AF104" t="s">
        <v>97</v>
      </c>
      <c r="AG104">
        <v>500</v>
      </c>
      <c r="AH104" t="s">
        <v>99</v>
      </c>
      <c r="AI104">
        <v>2</v>
      </c>
      <c r="AJ104" t="s">
        <v>97</v>
      </c>
      <c r="AK104" s="1">
        <v>1</v>
      </c>
      <c r="AL104" s="1">
        <v>5</v>
      </c>
      <c r="AM104" s="1">
        <v>5</v>
      </c>
      <c r="AN104" s="1" t="s">
        <v>130</v>
      </c>
      <c r="AO104" t="s">
        <v>101</v>
      </c>
      <c r="AQ104" t="s">
        <v>182</v>
      </c>
      <c r="AR104" s="52" t="s">
        <v>105</v>
      </c>
      <c r="AS104" s="52" t="s">
        <v>99</v>
      </c>
      <c r="AT104" s="52" t="s">
        <v>99</v>
      </c>
      <c r="AU104" s="57"/>
      <c r="AV104" s="60" t="s">
        <v>99</v>
      </c>
      <c r="AW104" s="52" t="s">
        <v>105</v>
      </c>
      <c r="AX104" s="52" t="s">
        <v>105</v>
      </c>
      <c r="AY104" s="60">
        <v>1</v>
      </c>
      <c r="AZ104" s="60">
        <v>1</v>
      </c>
      <c r="BA104" s="1">
        <v>60</v>
      </c>
      <c r="BB104" s="60">
        <v>1</v>
      </c>
      <c r="BC104" s="52">
        <v>0</v>
      </c>
      <c r="BD104" s="2">
        <v>0</v>
      </c>
      <c r="BE104" s="32" t="s">
        <v>97</v>
      </c>
      <c r="BF104" s="56"/>
      <c r="BG104" s="32">
        <v>0</v>
      </c>
      <c r="BH104" s="32">
        <v>2</v>
      </c>
      <c r="BI104" s="32">
        <v>0</v>
      </c>
      <c r="BJ104" s="52" t="s">
        <v>105</v>
      </c>
      <c r="BK104" s="52" t="s">
        <v>105</v>
      </c>
      <c r="BL104" s="52">
        <v>1</v>
      </c>
      <c r="BM104" s="58">
        <v>2</v>
      </c>
      <c r="BN104" s="55"/>
      <c r="BO104" s="58">
        <v>1</v>
      </c>
      <c r="BP104" s="55"/>
      <c r="BQ104" s="52">
        <v>1</v>
      </c>
      <c r="BR104" s="52">
        <v>1</v>
      </c>
      <c r="BS104" s="52">
        <v>4</v>
      </c>
      <c r="BT104" s="52">
        <v>3</v>
      </c>
      <c r="BU104" s="52" t="s">
        <v>108</v>
      </c>
      <c r="BV104" s="52" t="s">
        <v>97</v>
      </c>
      <c r="BW104" s="52">
        <v>4</v>
      </c>
      <c r="BX104" s="52">
        <v>7</v>
      </c>
      <c r="BY104" s="52">
        <v>3</v>
      </c>
      <c r="BZ104" s="52">
        <v>0</v>
      </c>
      <c r="CA104" t="s">
        <v>188</v>
      </c>
      <c r="CB104" s="52" t="s">
        <v>99</v>
      </c>
      <c r="CC104" s="52" t="s">
        <v>105</v>
      </c>
      <c r="CD104" s="52" t="s">
        <v>105</v>
      </c>
      <c r="CE104" s="52" t="s">
        <v>105</v>
      </c>
      <c r="CF104" s="52" t="s">
        <v>105</v>
      </c>
      <c r="CG104" s="52" t="s">
        <v>105</v>
      </c>
      <c r="CH104" s="52" t="s">
        <v>127</v>
      </c>
    </row>
    <row r="105" spans="1:86" x14ac:dyDescent="0.2">
      <c r="A105">
        <v>114</v>
      </c>
      <c r="B105" t="s">
        <v>260</v>
      </c>
      <c r="C105" t="s">
        <v>261</v>
      </c>
      <c r="D105" t="s">
        <v>94</v>
      </c>
      <c r="E105" t="s">
        <v>95</v>
      </c>
      <c r="F105" s="34">
        <v>1</v>
      </c>
      <c r="G105" t="s">
        <v>96</v>
      </c>
      <c r="H105" s="34">
        <v>0</v>
      </c>
      <c r="I105" t="s">
        <v>97</v>
      </c>
      <c r="J105" s="34">
        <v>0</v>
      </c>
      <c r="K105">
        <v>4</v>
      </c>
      <c r="L105">
        <f t="shared" si="7"/>
        <v>1</v>
      </c>
      <c r="M105" s="34">
        <v>1</v>
      </c>
      <c r="N105" t="s">
        <v>97</v>
      </c>
      <c r="O105" s="29">
        <v>0</v>
      </c>
      <c r="P105">
        <v>1</v>
      </c>
      <c r="Q105">
        <v>2</v>
      </c>
      <c r="R105">
        <v>1</v>
      </c>
      <c r="S105">
        <v>1</v>
      </c>
      <c r="T105" s="34">
        <v>2</v>
      </c>
      <c r="U105" s="29">
        <f t="shared" si="6"/>
        <v>4</v>
      </c>
      <c r="V105" t="s">
        <v>112</v>
      </c>
      <c r="W105">
        <v>5</v>
      </c>
      <c r="X105">
        <v>21</v>
      </c>
      <c r="Y105">
        <v>4</v>
      </c>
      <c r="Z105" t="s">
        <v>119</v>
      </c>
      <c r="AF105" t="s">
        <v>97</v>
      </c>
      <c r="AG105">
        <v>1500</v>
      </c>
      <c r="AH105" t="s">
        <v>99</v>
      </c>
      <c r="AI105" t="s">
        <v>225</v>
      </c>
      <c r="AJ105" t="s">
        <v>97</v>
      </c>
      <c r="AK105" s="1">
        <v>4</v>
      </c>
      <c r="AL105" s="1">
        <v>3</v>
      </c>
      <c r="AM105" s="1">
        <v>5</v>
      </c>
      <c r="AN105" s="1" t="s">
        <v>100</v>
      </c>
      <c r="AO105" t="s">
        <v>101</v>
      </c>
      <c r="AQ105" t="s">
        <v>103</v>
      </c>
      <c r="AR105" s="52" t="s">
        <v>120</v>
      </c>
      <c r="AS105" t="s">
        <v>97</v>
      </c>
      <c r="AT105" s="52" t="s">
        <v>99</v>
      </c>
      <c r="AU105">
        <v>4</v>
      </c>
      <c r="AV105" s="60" t="s">
        <v>99</v>
      </c>
      <c r="AW105" s="52" t="s">
        <v>105</v>
      </c>
      <c r="AX105" s="52" t="s">
        <v>105</v>
      </c>
      <c r="AY105">
        <v>3</v>
      </c>
      <c r="AZ105">
        <v>3</v>
      </c>
      <c r="BA105" s="1">
        <v>60</v>
      </c>
      <c r="BB105" s="1">
        <v>2</v>
      </c>
      <c r="BC105" s="1">
        <v>1</v>
      </c>
      <c r="BD105" s="2">
        <v>1</v>
      </c>
      <c r="BE105" s="32" t="s">
        <v>97</v>
      </c>
      <c r="BF105" s="56"/>
      <c r="BG105" s="32">
        <v>4</v>
      </c>
      <c r="BH105" s="32">
        <v>0</v>
      </c>
      <c r="BI105" s="32">
        <v>0</v>
      </c>
      <c r="BJ105" s="55"/>
      <c r="BK105" s="55"/>
      <c r="BL105" s="52" t="s">
        <v>105</v>
      </c>
      <c r="BM105" s="58">
        <v>4</v>
      </c>
      <c r="BN105">
        <v>4</v>
      </c>
      <c r="BO105" s="58">
        <v>1</v>
      </c>
      <c r="BP105" s="58">
        <v>2</v>
      </c>
      <c r="BQ105" s="52" t="s">
        <v>105</v>
      </c>
      <c r="BR105" s="52" t="s">
        <v>105</v>
      </c>
      <c r="BS105" s="52" t="s">
        <v>105</v>
      </c>
      <c r="BT105" s="52" t="s">
        <v>105</v>
      </c>
      <c r="BU105" s="52" t="s">
        <v>108</v>
      </c>
      <c r="BV105" s="52" t="s">
        <v>97</v>
      </c>
      <c r="BW105" s="52">
        <v>1.5</v>
      </c>
      <c r="BX105" s="52">
        <v>7</v>
      </c>
      <c r="BY105" s="52">
        <v>3</v>
      </c>
      <c r="BZ105" s="52">
        <v>0</v>
      </c>
      <c r="CA105" t="s">
        <v>188</v>
      </c>
      <c r="CB105" s="52" t="s">
        <v>99</v>
      </c>
      <c r="CC105" s="52" t="s">
        <v>105</v>
      </c>
      <c r="CD105" s="52" t="s">
        <v>105</v>
      </c>
      <c r="CE105" s="52" t="s">
        <v>105</v>
      </c>
      <c r="CF105" s="52" t="s">
        <v>105</v>
      </c>
      <c r="CG105" s="52" t="s">
        <v>105</v>
      </c>
      <c r="CH105" s="52" t="s">
        <v>127</v>
      </c>
    </row>
    <row r="106" spans="1:86" x14ac:dyDescent="0.2">
      <c r="A106">
        <v>115</v>
      </c>
      <c r="B106" t="s">
        <v>260</v>
      </c>
      <c r="C106" t="s">
        <v>262</v>
      </c>
      <c r="D106" t="s">
        <v>94</v>
      </c>
      <c r="E106" t="s">
        <v>95</v>
      </c>
      <c r="F106" s="34">
        <v>1</v>
      </c>
      <c r="G106" t="s">
        <v>96</v>
      </c>
      <c r="H106" s="34">
        <v>0</v>
      </c>
      <c r="I106" t="s">
        <v>97</v>
      </c>
      <c r="J106" s="34">
        <v>0</v>
      </c>
      <c r="K106">
        <v>2</v>
      </c>
      <c r="L106">
        <f t="shared" si="7"/>
        <v>0.5</v>
      </c>
      <c r="M106" s="34">
        <v>1</v>
      </c>
      <c r="N106" t="s">
        <v>97</v>
      </c>
      <c r="O106" s="29">
        <v>0</v>
      </c>
      <c r="P106">
        <v>0</v>
      </c>
      <c r="Q106">
        <v>0</v>
      </c>
      <c r="R106">
        <v>2</v>
      </c>
      <c r="S106">
        <v>0</v>
      </c>
      <c r="T106" s="34">
        <v>0</v>
      </c>
      <c r="U106" s="29">
        <f t="shared" si="6"/>
        <v>2</v>
      </c>
      <c r="V106" t="s">
        <v>116</v>
      </c>
      <c r="W106">
        <v>6</v>
      </c>
      <c r="X106">
        <v>32</v>
      </c>
      <c r="Y106">
        <v>4</v>
      </c>
      <c r="Z106" t="s">
        <v>119</v>
      </c>
      <c r="AF106" t="s">
        <v>97</v>
      </c>
      <c r="AG106">
        <v>1500</v>
      </c>
      <c r="AH106" s="1" t="s">
        <v>191</v>
      </c>
      <c r="AI106">
        <v>2</v>
      </c>
      <c r="AJ106" t="s">
        <v>97</v>
      </c>
      <c r="AK106" s="1">
        <v>1</v>
      </c>
      <c r="AL106" s="1">
        <v>5</v>
      </c>
      <c r="AM106" s="1">
        <v>5</v>
      </c>
      <c r="AN106" s="1" t="s">
        <v>100</v>
      </c>
      <c r="AO106" t="s">
        <v>101</v>
      </c>
      <c r="AQ106" t="s">
        <v>101</v>
      </c>
      <c r="AR106" s="52" t="s">
        <v>105</v>
      </c>
      <c r="AS106" t="s">
        <v>97</v>
      </c>
      <c r="AT106" s="52" t="s">
        <v>99</v>
      </c>
      <c r="AU106">
        <v>4</v>
      </c>
      <c r="AV106" s="60" t="s">
        <v>99</v>
      </c>
      <c r="AW106" s="52" t="s">
        <v>105</v>
      </c>
      <c r="AX106" s="52" t="s">
        <v>105</v>
      </c>
      <c r="AY106">
        <v>4</v>
      </c>
      <c r="AZ106" s="52">
        <v>3</v>
      </c>
      <c r="BA106" s="1">
        <v>60</v>
      </c>
      <c r="BB106" s="60">
        <v>1</v>
      </c>
      <c r="BC106" s="52">
        <v>0</v>
      </c>
      <c r="BD106" s="2">
        <v>1</v>
      </c>
      <c r="BE106" s="32" t="s">
        <v>97</v>
      </c>
      <c r="BF106" s="32">
        <v>5</v>
      </c>
      <c r="BG106" s="32">
        <v>0</v>
      </c>
      <c r="BH106" s="32">
        <v>2</v>
      </c>
      <c r="BI106" s="32">
        <v>0</v>
      </c>
      <c r="BJ106" s="52" t="s">
        <v>105</v>
      </c>
      <c r="BK106" s="52" t="s">
        <v>105</v>
      </c>
      <c r="BL106" s="52">
        <v>4</v>
      </c>
      <c r="BM106" s="58">
        <v>4</v>
      </c>
      <c r="BN106" s="58">
        <v>4</v>
      </c>
      <c r="BO106" s="58">
        <v>3</v>
      </c>
      <c r="BP106" s="58">
        <v>3</v>
      </c>
      <c r="BQ106" s="52">
        <v>3</v>
      </c>
      <c r="BR106" s="52">
        <v>3</v>
      </c>
      <c r="BS106" s="52">
        <v>4</v>
      </c>
      <c r="BT106" s="52">
        <v>3</v>
      </c>
      <c r="BU106" s="52" t="s">
        <v>108</v>
      </c>
      <c r="BV106" s="52" t="s">
        <v>97</v>
      </c>
      <c r="BW106" s="55"/>
      <c r="BX106" s="55"/>
      <c r="BY106" s="55"/>
      <c r="BZ106" s="55"/>
      <c r="CA106" s="55"/>
      <c r="CB106" s="52" t="s">
        <v>99</v>
      </c>
      <c r="CC106" s="52" t="s">
        <v>105</v>
      </c>
      <c r="CD106" s="52" t="s">
        <v>105</v>
      </c>
      <c r="CE106" s="52" t="s">
        <v>105</v>
      </c>
      <c r="CF106" s="52" t="s">
        <v>105</v>
      </c>
      <c r="CG106" s="52" t="s">
        <v>105</v>
      </c>
      <c r="CH106" s="52" t="s">
        <v>127</v>
      </c>
    </row>
    <row r="107" spans="1:86" x14ac:dyDescent="0.2">
      <c r="A107">
        <v>116</v>
      </c>
      <c r="B107" t="s">
        <v>260</v>
      </c>
      <c r="C107" t="s">
        <v>262</v>
      </c>
      <c r="D107" t="s">
        <v>94</v>
      </c>
      <c r="E107" t="s">
        <v>95</v>
      </c>
      <c r="F107" s="34">
        <v>1</v>
      </c>
      <c r="G107" t="s">
        <v>96</v>
      </c>
      <c r="H107" s="34">
        <v>0</v>
      </c>
      <c r="I107" t="s">
        <v>97</v>
      </c>
      <c r="J107" s="34">
        <v>0</v>
      </c>
      <c r="K107">
        <v>5</v>
      </c>
      <c r="L107">
        <f t="shared" si="7"/>
        <v>0.625</v>
      </c>
      <c r="M107" s="34">
        <v>1</v>
      </c>
      <c r="N107" t="s">
        <v>97</v>
      </c>
      <c r="O107" s="29">
        <v>0</v>
      </c>
      <c r="P107">
        <v>2</v>
      </c>
      <c r="Q107">
        <v>2</v>
      </c>
      <c r="R107">
        <v>0</v>
      </c>
      <c r="S107">
        <v>1</v>
      </c>
      <c r="T107" s="34">
        <v>1</v>
      </c>
      <c r="U107" s="29">
        <f t="shared" ref="U107:U138" si="8">F107++J107+ H107+M107+O107+T107</f>
        <v>3</v>
      </c>
      <c r="V107" t="s">
        <v>116</v>
      </c>
      <c r="W107">
        <v>5</v>
      </c>
      <c r="X107">
        <v>35</v>
      </c>
      <c r="Y107">
        <v>8</v>
      </c>
      <c r="Z107" t="s">
        <v>119</v>
      </c>
      <c r="AF107" t="s">
        <v>97</v>
      </c>
      <c r="AG107">
        <v>6000</v>
      </c>
      <c r="AH107" t="s">
        <v>99</v>
      </c>
      <c r="AI107">
        <v>1.5</v>
      </c>
      <c r="AJ107" t="s">
        <v>97</v>
      </c>
      <c r="AK107" s="1">
        <v>5</v>
      </c>
      <c r="AL107" s="1">
        <v>2</v>
      </c>
      <c r="AM107" s="1">
        <v>5</v>
      </c>
      <c r="AN107" s="1" t="s">
        <v>100</v>
      </c>
      <c r="AO107" t="s">
        <v>101</v>
      </c>
      <c r="AQ107" t="s">
        <v>101</v>
      </c>
      <c r="AR107" s="52" t="s">
        <v>105</v>
      </c>
      <c r="AS107" t="s">
        <v>97</v>
      </c>
      <c r="AT107" s="52" t="s">
        <v>105</v>
      </c>
      <c r="AU107" s="55"/>
      <c r="AV107" s="60" t="s">
        <v>99</v>
      </c>
      <c r="AW107" s="52" t="s">
        <v>105</v>
      </c>
      <c r="AX107" s="52" t="s">
        <v>105</v>
      </c>
      <c r="AY107" s="52">
        <v>5</v>
      </c>
      <c r="AZ107">
        <v>2</v>
      </c>
      <c r="BA107" s="1">
        <v>60</v>
      </c>
      <c r="BB107" s="60">
        <v>2</v>
      </c>
      <c r="BC107" s="60">
        <v>0</v>
      </c>
      <c r="BD107" s="2">
        <v>1</v>
      </c>
      <c r="BE107" s="32" t="s">
        <v>97</v>
      </c>
      <c r="BF107" s="56"/>
      <c r="BG107" s="32">
        <v>0</v>
      </c>
      <c r="BH107" s="32">
        <v>4</v>
      </c>
      <c r="BI107" s="32">
        <v>0</v>
      </c>
      <c r="BJ107" s="52" t="s">
        <v>105</v>
      </c>
      <c r="BK107" s="52" t="s">
        <v>105</v>
      </c>
      <c r="BL107" s="52">
        <v>3</v>
      </c>
      <c r="BM107" s="58">
        <v>4</v>
      </c>
      <c r="BN107" s="58">
        <v>2</v>
      </c>
      <c r="BO107" s="58">
        <v>2</v>
      </c>
      <c r="BP107" s="58">
        <v>1</v>
      </c>
      <c r="BQ107" s="52">
        <v>4</v>
      </c>
      <c r="BR107" s="52">
        <v>1</v>
      </c>
      <c r="BS107" s="52">
        <v>5</v>
      </c>
      <c r="BT107" s="52">
        <v>3</v>
      </c>
      <c r="BU107" s="52" t="s">
        <v>108</v>
      </c>
      <c r="BV107" s="52" t="s">
        <v>99</v>
      </c>
      <c r="BW107" s="52" t="s">
        <v>105</v>
      </c>
      <c r="BX107" s="52" t="s">
        <v>105</v>
      </c>
      <c r="BY107" s="52" t="s">
        <v>105</v>
      </c>
      <c r="BZ107" s="52" t="s">
        <v>105</v>
      </c>
      <c r="CA107" s="52" t="s">
        <v>105</v>
      </c>
      <c r="CB107" s="52" t="s">
        <v>99</v>
      </c>
      <c r="CC107" s="52" t="s">
        <v>105</v>
      </c>
      <c r="CD107" s="52" t="s">
        <v>105</v>
      </c>
      <c r="CE107" s="52" t="s">
        <v>105</v>
      </c>
      <c r="CF107" s="52" t="s">
        <v>105</v>
      </c>
      <c r="CG107" s="52" t="s">
        <v>105</v>
      </c>
      <c r="CH107">
        <v>350</v>
      </c>
    </row>
    <row r="108" spans="1:86" x14ac:dyDescent="0.2">
      <c r="A108">
        <v>117</v>
      </c>
      <c r="B108" t="s">
        <v>264</v>
      </c>
      <c r="C108" t="s">
        <v>265</v>
      </c>
      <c r="D108" t="s">
        <v>94</v>
      </c>
      <c r="E108" t="s">
        <v>95</v>
      </c>
      <c r="F108" s="34">
        <v>1</v>
      </c>
      <c r="G108" t="s">
        <v>96</v>
      </c>
      <c r="H108" s="34">
        <v>0</v>
      </c>
      <c r="I108" t="s">
        <v>97</v>
      </c>
      <c r="J108" s="34">
        <v>0</v>
      </c>
      <c r="K108">
        <v>2</v>
      </c>
      <c r="L108">
        <f t="shared" si="7"/>
        <v>0.5</v>
      </c>
      <c r="M108" s="34">
        <v>1</v>
      </c>
      <c r="N108" t="s">
        <v>97</v>
      </c>
      <c r="O108" s="29">
        <v>0</v>
      </c>
      <c r="P108">
        <v>2</v>
      </c>
      <c r="Q108">
        <v>1</v>
      </c>
      <c r="R108">
        <v>0</v>
      </c>
      <c r="S108">
        <v>0</v>
      </c>
      <c r="T108" s="34">
        <v>0</v>
      </c>
      <c r="U108" s="29">
        <f t="shared" si="8"/>
        <v>2</v>
      </c>
      <c r="V108" t="s">
        <v>116</v>
      </c>
      <c r="W108">
        <v>5</v>
      </c>
      <c r="X108">
        <v>30</v>
      </c>
      <c r="Y108">
        <v>4</v>
      </c>
      <c r="Z108" t="s">
        <v>119</v>
      </c>
      <c r="AF108" t="s">
        <v>97</v>
      </c>
      <c r="AG108">
        <v>1500</v>
      </c>
      <c r="AH108" t="s">
        <v>99</v>
      </c>
      <c r="AI108">
        <v>0.75</v>
      </c>
      <c r="AJ108" t="s">
        <v>97</v>
      </c>
      <c r="AK108" s="1">
        <v>1</v>
      </c>
      <c r="AL108" s="1">
        <v>5</v>
      </c>
      <c r="AM108" s="1">
        <v>5</v>
      </c>
      <c r="AN108" s="1" t="s">
        <v>132</v>
      </c>
      <c r="AO108" t="s">
        <v>101</v>
      </c>
      <c r="AQ108" t="s">
        <v>101</v>
      </c>
      <c r="AR108" s="52" t="s">
        <v>105</v>
      </c>
      <c r="AS108" t="s">
        <v>99</v>
      </c>
      <c r="AT108" s="52" t="s">
        <v>99</v>
      </c>
      <c r="AU108">
        <v>1</v>
      </c>
      <c r="AV108" s="60" t="s">
        <v>99</v>
      </c>
      <c r="AW108" s="52" t="s">
        <v>105</v>
      </c>
      <c r="AX108" s="52" t="s">
        <v>105</v>
      </c>
      <c r="AY108">
        <v>4</v>
      </c>
      <c r="AZ108" s="52">
        <v>1</v>
      </c>
      <c r="BA108" s="1">
        <v>40</v>
      </c>
      <c r="BB108" s="60">
        <v>1</v>
      </c>
      <c r="BC108" s="60">
        <v>1</v>
      </c>
      <c r="BD108" s="2">
        <v>0</v>
      </c>
      <c r="BE108" s="32" t="s">
        <v>97</v>
      </c>
      <c r="BF108" s="56"/>
      <c r="BG108" s="32">
        <v>0</v>
      </c>
      <c r="BH108" s="32">
        <v>2</v>
      </c>
      <c r="BI108" s="32">
        <v>0</v>
      </c>
      <c r="BJ108" s="52" t="s">
        <v>105</v>
      </c>
      <c r="BK108" s="52" t="s">
        <v>105</v>
      </c>
      <c r="BL108" s="55"/>
      <c r="BM108" s="58">
        <v>5</v>
      </c>
      <c r="BN108">
        <v>3</v>
      </c>
      <c r="BO108" s="58">
        <v>3</v>
      </c>
      <c r="BP108" s="58">
        <v>2</v>
      </c>
      <c r="BQ108" s="52">
        <v>4</v>
      </c>
      <c r="BR108" s="52">
        <v>4</v>
      </c>
      <c r="BS108" s="52">
        <v>4</v>
      </c>
      <c r="BT108" s="52">
        <v>4</v>
      </c>
      <c r="BU108" s="52" t="s">
        <v>108</v>
      </c>
      <c r="BV108" s="52" t="s">
        <v>97</v>
      </c>
      <c r="BW108" s="52">
        <v>20</v>
      </c>
      <c r="BX108" s="52">
        <v>1</v>
      </c>
      <c r="BY108" s="52">
        <v>0</v>
      </c>
      <c r="BZ108" s="52">
        <v>0</v>
      </c>
      <c r="CA108" t="s">
        <v>151</v>
      </c>
      <c r="CB108" s="52" t="s">
        <v>99</v>
      </c>
      <c r="CC108" s="52" t="s">
        <v>105</v>
      </c>
      <c r="CD108" s="52" t="s">
        <v>105</v>
      </c>
      <c r="CE108" s="52" t="s">
        <v>105</v>
      </c>
      <c r="CF108" s="52" t="s">
        <v>105</v>
      </c>
      <c r="CG108" s="52" t="s">
        <v>105</v>
      </c>
      <c r="CH108">
        <v>75</v>
      </c>
    </row>
    <row r="109" spans="1:86" x14ac:dyDescent="0.2">
      <c r="A109">
        <v>118</v>
      </c>
      <c r="B109" t="s">
        <v>264</v>
      </c>
      <c r="C109" t="s">
        <v>266</v>
      </c>
      <c r="D109" t="s">
        <v>110</v>
      </c>
      <c r="E109" t="s">
        <v>95</v>
      </c>
      <c r="F109" s="34">
        <v>1</v>
      </c>
      <c r="G109" t="s">
        <v>96</v>
      </c>
      <c r="H109" s="34">
        <v>0</v>
      </c>
      <c r="I109" t="s">
        <v>97</v>
      </c>
      <c r="J109" s="34">
        <v>0</v>
      </c>
      <c r="K109">
        <v>5</v>
      </c>
      <c r="L109">
        <f t="shared" si="7"/>
        <v>0.83333333333333337</v>
      </c>
      <c r="M109" s="34">
        <v>1</v>
      </c>
      <c r="N109" t="s">
        <v>97</v>
      </c>
      <c r="O109" s="29">
        <v>0</v>
      </c>
      <c r="P109">
        <v>1</v>
      </c>
      <c r="Q109">
        <v>0</v>
      </c>
      <c r="R109">
        <v>2</v>
      </c>
      <c r="S109">
        <v>0</v>
      </c>
      <c r="T109" s="34">
        <v>0</v>
      </c>
      <c r="U109" s="29">
        <f t="shared" si="8"/>
        <v>2</v>
      </c>
      <c r="V109" t="s">
        <v>116</v>
      </c>
      <c r="W109">
        <v>2</v>
      </c>
      <c r="X109">
        <v>64</v>
      </c>
      <c r="Y109">
        <v>6</v>
      </c>
      <c r="Z109" t="s">
        <v>119</v>
      </c>
      <c r="AC109" t="s">
        <v>119</v>
      </c>
      <c r="AF109" t="s">
        <v>97</v>
      </c>
      <c r="AG109">
        <v>500</v>
      </c>
      <c r="AH109" t="s">
        <v>99</v>
      </c>
      <c r="AI109">
        <v>1</v>
      </c>
      <c r="AJ109" t="s">
        <v>97</v>
      </c>
      <c r="AK109" s="1">
        <v>1</v>
      </c>
      <c r="AL109" s="1">
        <v>4</v>
      </c>
      <c r="AM109" s="1">
        <v>5</v>
      </c>
      <c r="AN109" s="1" t="s">
        <v>132</v>
      </c>
      <c r="AO109" t="s">
        <v>101</v>
      </c>
      <c r="AQ109" t="s">
        <v>103</v>
      </c>
      <c r="AR109" s="52" t="s">
        <v>104</v>
      </c>
      <c r="AS109" t="s">
        <v>97</v>
      </c>
      <c r="AT109" s="52" t="s">
        <v>97</v>
      </c>
      <c r="AU109">
        <v>5</v>
      </c>
      <c r="AV109" s="60" t="s">
        <v>99</v>
      </c>
      <c r="AW109" s="52" t="s">
        <v>105</v>
      </c>
      <c r="AX109" s="52" t="s">
        <v>105</v>
      </c>
      <c r="AY109">
        <v>5</v>
      </c>
      <c r="AZ109">
        <v>2</v>
      </c>
      <c r="BA109" s="1">
        <v>60</v>
      </c>
      <c r="BB109" s="60">
        <v>1</v>
      </c>
      <c r="BC109" s="60">
        <v>0</v>
      </c>
      <c r="BD109" s="2">
        <v>0</v>
      </c>
      <c r="BE109" s="32" t="s">
        <v>97</v>
      </c>
      <c r="BF109" s="32">
        <v>5</v>
      </c>
      <c r="BG109" s="32">
        <v>0</v>
      </c>
      <c r="BH109" s="32">
        <v>0</v>
      </c>
      <c r="BI109" s="32">
        <v>2</v>
      </c>
      <c r="BJ109" s="52" t="s">
        <v>105</v>
      </c>
      <c r="BK109" s="52" t="s">
        <v>105</v>
      </c>
      <c r="BL109" s="52">
        <v>5</v>
      </c>
      <c r="BM109" s="58">
        <v>5</v>
      </c>
      <c r="BN109" s="58">
        <v>3</v>
      </c>
      <c r="BO109" s="58">
        <v>5</v>
      </c>
      <c r="BP109" s="58">
        <v>2</v>
      </c>
      <c r="BQ109" s="52">
        <v>5</v>
      </c>
      <c r="BR109" s="52">
        <v>4</v>
      </c>
      <c r="BS109" s="52">
        <v>4</v>
      </c>
      <c r="BT109" s="52">
        <v>4</v>
      </c>
      <c r="BU109" s="52" t="s">
        <v>108</v>
      </c>
      <c r="BV109" s="52" t="s">
        <v>97</v>
      </c>
      <c r="BW109" s="52">
        <v>0.5</v>
      </c>
      <c r="BX109" s="52">
        <v>3</v>
      </c>
      <c r="BY109" s="52">
        <v>2</v>
      </c>
      <c r="BZ109" s="52">
        <v>0</v>
      </c>
      <c r="CA109" t="s">
        <v>151</v>
      </c>
      <c r="CB109" s="52" t="s">
        <v>99</v>
      </c>
      <c r="CC109" s="52" t="s">
        <v>105</v>
      </c>
      <c r="CD109" s="52" t="s">
        <v>105</v>
      </c>
      <c r="CE109" s="52" t="s">
        <v>105</v>
      </c>
      <c r="CF109" s="52" t="s">
        <v>105</v>
      </c>
      <c r="CG109" s="52" t="s">
        <v>105</v>
      </c>
      <c r="CH109">
        <v>140</v>
      </c>
    </row>
    <row r="110" spans="1:86" x14ac:dyDescent="0.2">
      <c r="A110">
        <v>119</v>
      </c>
      <c r="B110" t="s">
        <v>264</v>
      </c>
      <c r="C110" t="s">
        <v>267</v>
      </c>
      <c r="D110" t="s">
        <v>110</v>
      </c>
      <c r="E110" t="s">
        <v>129</v>
      </c>
      <c r="F110" s="34">
        <v>1</v>
      </c>
      <c r="G110" t="s">
        <v>96</v>
      </c>
      <c r="H110" s="34">
        <v>0</v>
      </c>
      <c r="I110" t="s">
        <v>97</v>
      </c>
      <c r="J110" s="34">
        <v>0</v>
      </c>
      <c r="K110">
        <v>3</v>
      </c>
      <c r="L110">
        <f t="shared" si="7"/>
        <v>0.3</v>
      </c>
      <c r="M110" s="34">
        <v>0</v>
      </c>
      <c r="N110" t="s">
        <v>97</v>
      </c>
      <c r="O110" s="29">
        <v>0</v>
      </c>
      <c r="P110">
        <v>1</v>
      </c>
      <c r="Q110">
        <v>0</v>
      </c>
      <c r="R110">
        <v>1</v>
      </c>
      <c r="S110">
        <v>0</v>
      </c>
      <c r="T110" s="34">
        <v>0</v>
      </c>
      <c r="U110" s="29">
        <f t="shared" si="8"/>
        <v>1</v>
      </c>
      <c r="V110" s="52" t="s">
        <v>136</v>
      </c>
      <c r="W110">
        <v>5</v>
      </c>
      <c r="X110">
        <v>35</v>
      </c>
      <c r="Y110">
        <v>10</v>
      </c>
      <c r="Z110" t="s">
        <v>119</v>
      </c>
      <c r="AC110" t="s">
        <v>119</v>
      </c>
      <c r="AF110" t="s">
        <v>97</v>
      </c>
      <c r="AG110">
        <v>500</v>
      </c>
      <c r="AH110" t="s">
        <v>99</v>
      </c>
      <c r="AI110">
        <v>0.5</v>
      </c>
      <c r="AJ110" t="s">
        <v>97</v>
      </c>
      <c r="AK110" s="1">
        <v>2</v>
      </c>
      <c r="AL110" s="1">
        <v>5</v>
      </c>
      <c r="AM110" s="1">
        <v>5</v>
      </c>
      <c r="AN110" s="1" t="s">
        <v>132</v>
      </c>
      <c r="AO110" t="s">
        <v>101</v>
      </c>
      <c r="AQ110" t="s">
        <v>101</v>
      </c>
      <c r="AR110" s="52" t="s">
        <v>105</v>
      </c>
      <c r="AS110" t="s">
        <v>97</v>
      </c>
      <c r="AT110" s="52" t="s">
        <v>97</v>
      </c>
      <c r="AU110">
        <v>5</v>
      </c>
      <c r="AV110" s="60" t="s">
        <v>99</v>
      </c>
      <c r="AW110" s="52" t="s">
        <v>105</v>
      </c>
      <c r="AX110" s="52" t="s">
        <v>105</v>
      </c>
      <c r="AY110">
        <v>1</v>
      </c>
      <c r="AZ110" s="52">
        <v>0</v>
      </c>
      <c r="BA110" s="52" t="s">
        <v>105</v>
      </c>
      <c r="BB110" s="52" t="s">
        <v>105</v>
      </c>
      <c r="BC110" s="60">
        <v>0</v>
      </c>
      <c r="BD110" s="2">
        <v>2</v>
      </c>
      <c r="BE110" s="32" t="s">
        <v>97</v>
      </c>
      <c r="BF110" s="17">
        <v>5</v>
      </c>
      <c r="BG110" s="32">
        <v>0</v>
      </c>
      <c r="BH110" s="32">
        <v>2</v>
      </c>
      <c r="BI110" s="32">
        <v>0</v>
      </c>
      <c r="BJ110" s="52" t="s">
        <v>105</v>
      </c>
      <c r="BK110" s="52" t="s">
        <v>105</v>
      </c>
      <c r="BL110" s="52">
        <v>5</v>
      </c>
      <c r="BM110" s="58">
        <v>5</v>
      </c>
      <c r="BN110" s="58">
        <v>4</v>
      </c>
      <c r="BO110" s="58">
        <v>3</v>
      </c>
      <c r="BP110" s="58">
        <v>3</v>
      </c>
      <c r="BQ110" s="52">
        <v>5</v>
      </c>
      <c r="BR110" s="52">
        <v>5</v>
      </c>
      <c r="BS110" s="52">
        <v>5</v>
      </c>
      <c r="BT110" s="52">
        <v>5</v>
      </c>
      <c r="BU110" s="52" t="s">
        <v>108</v>
      </c>
      <c r="BV110" s="52" t="s">
        <v>99</v>
      </c>
      <c r="BW110" s="52" t="s">
        <v>105</v>
      </c>
      <c r="BX110" s="52" t="s">
        <v>105</v>
      </c>
      <c r="BY110" s="52" t="s">
        <v>105</v>
      </c>
      <c r="BZ110" s="52" t="s">
        <v>105</v>
      </c>
      <c r="CA110" s="52" t="s">
        <v>105</v>
      </c>
      <c r="CB110" s="52" t="s">
        <v>99</v>
      </c>
      <c r="CC110" s="52" t="s">
        <v>105</v>
      </c>
      <c r="CD110" s="52" t="s">
        <v>105</v>
      </c>
      <c r="CE110" s="52" t="s">
        <v>105</v>
      </c>
      <c r="CF110" s="52" t="s">
        <v>105</v>
      </c>
      <c r="CG110" s="52" t="s">
        <v>105</v>
      </c>
      <c r="CH110">
        <v>140</v>
      </c>
    </row>
    <row r="111" spans="1:86" x14ac:dyDescent="0.2">
      <c r="A111">
        <v>120</v>
      </c>
      <c r="B111" t="s">
        <v>264</v>
      </c>
      <c r="C111" t="s">
        <v>267</v>
      </c>
      <c r="D111" t="s">
        <v>94</v>
      </c>
      <c r="E111" t="s">
        <v>95</v>
      </c>
      <c r="F111" s="34">
        <v>1</v>
      </c>
      <c r="G111" t="s">
        <v>96</v>
      </c>
      <c r="H111" s="34">
        <v>0</v>
      </c>
      <c r="I111" t="s">
        <v>97</v>
      </c>
      <c r="J111" s="34">
        <v>0</v>
      </c>
      <c r="K111">
        <v>3</v>
      </c>
      <c r="L111">
        <f t="shared" si="7"/>
        <v>0.3</v>
      </c>
      <c r="M111" s="34">
        <v>0</v>
      </c>
      <c r="N111" t="s">
        <v>97</v>
      </c>
      <c r="O111" s="29">
        <v>0</v>
      </c>
      <c r="P111">
        <v>3</v>
      </c>
      <c r="Q111">
        <v>2</v>
      </c>
      <c r="R111">
        <v>0</v>
      </c>
      <c r="S111">
        <v>1</v>
      </c>
      <c r="T111" s="34">
        <v>1</v>
      </c>
      <c r="U111" s="29">
        <f t="shared" si="8"/>
        <v>2</v>
      </c>
      <c r="V111" t="s">
        <v>116</v>
      </c>
      <c r="W111">
        <v>5</v>
      </c>
      <c r="X111">
        <v>36</v>
      </c>
      <c r="Y111">
        <v>10</v>
      </c>
      <c r="Z111" t="s">
        <v>119</v>
      </c>
      <c r="AF111" t="s">
        <v>97</v>
      </c>
      <c r="AG111">
        <v>500</v>
      </c>
      <c r="AH111" t="s">
        <v>99</v>
      </c>
      <c r="AI111" t="s">
        <v>225</v>
      </c>
      <c r="AJ111" t="s">
        <v>97</v>
      </c>
      <c r="AK111" s="1">
        <v>3</v>
      </c>
      <c r="AL111" s="1">
        <v>5</v>
      </c>
      <c r="AM111" s="1">
        <v>5</v>
      </c>
      <c r="AN111" s="1" t="s">
        <v>132</v>
      </c>
      <c r="AO111" t="s">
        <v>101</v>
      </c>
      <c r="AQ111" t="s">
        <v>103</v>
      </c>
      <c r="AR111" s="52" t="s">
        <v>235</v>
      </c>
      <c r="AS111" t="s">
        <v>97</v>
      </c>
      <c r="AT111" s="52" t="s">
        <v>97</v>
      </c>
      <c r="AU111">
        <v>5</v>
      </c>
      <c r="AV111" s="60" t="s">
        <v>99</v>
      </c>
      <c r="AW111" s="52" t="s">
        <v>105</v>
      </c>
      <c r="AX111" s="52" t="s">
        <v>105</v>
      </c>
      <c r="AY111">
        <v>1</v>
      </c>
      <c r="AZ111">
        <v>3</v>
      </c>
      <c r="BA111" s="1">
        <v>80</v>
      </c>
      <c r="BB111" s="52">
        <v>2</v>
      </c>
      <c r="BC111" s="60">
        <v>0</v>
      </c>
      <c r="BD111" s="2">
        <v>1</v>
      </c>
      <c r="BE111" s="32" t="s">
        <v>97</v>
      </c>
      <c r="BF111" s="32">
        <v>5</v>
      </c>
      <c r="BG111" s="32">
        <v>0</v>
      </c>
      <c r="BH111" s="32">
        <v>2</v>
      </c>
      <c r="BI111" s="32">
        <v>0</v>
      </c>
      <c r="BJ111" s="52" t="s">
        <v>105</v>
      </c>
      <c r="BK111" s="52" t="s">
        <v>105</v>
      </c>
      <c r="BL111" s="52">
        <v>1</v>
      </c>
      <c r="BM111" s="58">
        <v>5</v>
      </c>
      <c r="BN111" s="58">
        <v>5</v>
      </c>
      <c r="BO111" s="58">
        <v>5</v>
      </c>
      <c r="BP111" s="58">
        <v>5</v>
      </c>
      <c r="BQ111" s="52">
        <v>3</v>
      </c>
      <c r="BR111" s="52">
        <v>3</v>
      </c>
      <c r="BS111" s="52">
        <v>5</v>
      </c>
      <c r="BT111" s="52">
        <v>3</v>
      </c>
      <c r="BU111" s="52" t="s">
        <v>108</v>
      </c>
      <c r="BV111" s="52" t="s">
        <v>97</v>
      </c>
      <c r="BW111" s="52">
        <v>3</v>
      </c>
      <c r="BX111" s="52">
        <v>7</v>
      </c>
      <c r="BY111" s="52">
        <v>7</v>
      </c>
      <c r="BZ111" s="52">
        <v>0</v>
      </c>
      <c r="CA111" t="s">
        <v>188</v>
      </c>
      <c r="CB111" s="52" t="s">
        <v>99</v>
      </c>
      <c r="CC111" s="52" t="s">
        <v>105</v>
      </c>
      <c r="CD111" s="52" t="s">
        <v>105</v>
      </c>
      <c r="CE111" s="52" t="s">
        <v>105</v>
      </c>
      <c r="CF111" s="52" t="s">
        <v>105</v>
      </c>
      <c r="CG111" s="52" t="s">
        <v>105</v>
      </c>
      <c r="CH111">
        <v>420</v>
      </c>
    </row>
    <row r="112" spans="1:86" x14ac:dyDescent="0.2">
      <c r="A112">
        <v>121</v>
      </c>
      <c r="B112" t="s">
        <v>264</v>
      </c>
      <c r="C112" t="s">
        <v>266</v>
      </c>
      <c r="D112" t="s">
        <v>94</v>
      </c>
      <c r="E112" t="s">
        <v>95</v>
      </c>
      <c r="F112" s="34">
        <v>1</v>
      </c>
      <c r="G112" t="s">
        <v>96</v>
      </c>
      <c r="H112" s="34">
        <v>0</v>
      </c>
      <c r="I112" t="s">
        <v>97</v>
      </c>
      <c r="J112" s="34">
        <v>0</v>
      </c>
      <c r="K112">
        <v>2</v>
      </c>
      <c r="L112">
        <f t="shared" si="7"/>
        <v>0.5</v>
      </c>
      <c r="M112" s="34">
        <v>1</v>
      </c>
      <c r="N112" t="s">
        <v>97</v>
      </c>
      <c r="O112" s="29">
        <v>0</v>
      </c>
      <c r="P112">
        <v>0</v>
      </c>
      <c r="Q112">
        <v>0</v>
      </c>
      <c r="R112">
        <v>1</v>
      </c>
      <c r="S112">
        <v>1</v>
      </c>
      <c r="T112" s="34">
        <v>1</v>
      </c>
      <c r="U112" s="29">
        <f t="shared" si="8"/>
        <v>3</v>
      </c>
      <c r="V112" t="s">
        <v>116</v>
      </c>
      <c r="W112">
        <v>2</v>
      </c>
      <c r="X112">
        <v>72</v>
      </c>
      <c r="Y112">
        <v>4</v>
      </c>
      <c r="Z112" t="s">
        <v>119</v>
      </c>
      <c r="AF112" t="s">
        <v>97</v>
      </c>
      <c r="AG112">
        <v>800</v>
      </c>
      <c r="AH112" t="s">
        <v>99</v>
      </c>
      <c r="AI112">
        <v>1</v>
      </c>
      <c r="AJ112" t="s">
        <v>97</v>
      </c>
      <c r="AK112" s="1">
        <v>2</v>
      </c>
      <c r="AL112" s="1">
        <v>5</v>
      </c>
      <c r="AM112" s="1">
        <v>5</v>
      </c>
      <c r="AN112" s="1" t="s">
        <v>130</v>
      </c>
      <c r="AO112" t="s">
        <v>101</v>
      </c>
      <c r="AQ112" t="s">
        <v>101</v>
      </c>
      <c r="AR112" s="52" t="s">
        <v>105</v>
      </c>
      <c r="AS112" t="s">
        <v>99</v>
      </c>
      <c r="AT112" s="52" t="s">
        <v>97</v>
      </c>
      <c r="AU112">
        <v>5</v>
      </c>
      <c r="AV112" s="60" t="s">
        <v>99</v>
      </c>
      <c r="AW112" s="52" t="s">
        <v>105</v>
      </c>
      <c r="AX112" s="52" t="s">
        <v>105</v>
      </c>
      <c r="AY112">
        <v>1</v>
      </c>
      <c r="AZ112" s="52">
        <v>1</v>
      </c>
      <c r="BA112" s="1">
        <v>60</v>
      </c>
      <c r="BB112" s="52">
        <v>1</v>
      </c>
      <c r="BC112" s="60">
        <v>0</v>
      </c>
      <c r="BD112" s="2">
        <v>0</v>
      </c>
      <c r="BE112" s="32" t="s">
        <v>97</v>
      </c>
      <c r="BF112" s="32">
        <v>5</v>
      </c>
      <c r="BG112" s="32">
        <v>0</v>
      </c>
      <c r="BH112" s="32">
        <v>1</v>
      </c>
      <c r="BI112" s="32">
        <v>1</v>
      </c>
      <c r="BJ112" s="52" t="s">
        <v>105</v>
      </c>
      <c r="BK112" s="52" t="s">
        <v>105</v>
      </c>
      <c r="BL112" s="52">
        <v>1</v>
      </c>
      <c r="BM112" s="58">
        <v>5</v>
      </c>
      <c r="BN112" s="58">
        <v>4</v>
      </c>
      <c r="BO112" s="58">
        <v>4</v>
      </c>
      <c r="BP112" s="58">
        <v>3</v>
      </c>
      <c r="BQ112" s="52">
        <v>1</v>
      </c>
      <c r="BR112" s="52">
        <v>1</v>
      </c>
      <c r="BS112" s="52">
        <v>5</v>
      </c>
      <c r="BT112" s="52">
        <v>1</v>
      </c>
      <c r="BU112" s="52" t="s">
        <v>108</v>
      </c>
      <c r="BV112" s="52" t="s">
        <v>97</v>
      </c>
      <c r="BW112" s="52">
        <v>2</v>
      </c>
      <c r="BX112" s="52">
        <v>0</v>
      </c>
      <c r="BY112" s="52">
        <v>0</v>
      </c>
      <c r="BZ112" s="52">
        <v>0</v>
      </c>
      <c r="CA112" t="s">
        <v>268</v>
      </c>
      <c r="CB112" s="52" t="s">
        <v>99</v>
      </c>
      <c r="CC112" s="52" t="s">
        <v>105</v>
      </c>
      <c r="CD112" s="52" t="s">
        <v>105</v>
      </c>
      <c r="CE112" s="52" t="s">
        <v>105</v>
      </c>
      <c r="CF112" s="52" t="s">
        <v>105</v>
      </c>
      <c r="CG112" s="52" t="s">
        <v>105</v>
      </c>
      <c r="CH112" s="52" t="s">
        <v>127</v>
      </c>
    </row>
    <row r="113" spans="1:86" x14ac:dyDescent="0.2">
      <c r="A113">
        <v>122</v>
      </c>
      <c r="B113" t="s">
        <v>264</v>
      </c>
      <c r="C113" t="s">
        <v>269</v>
      </c>
      <c r="D113" t="s">
        <v>94</v>
      </c>
      <c r="E113" t="s">
        <v>95</v>
      </c>
      <c r="F113" s="34">
        <v>1</v>
      </c>
      <c r="G113" t="s">
        <v>96</v>
      </c>
      <c r="H113" s="34">
        <v>0</v>
      </c>
      <c r="I113" t="s">
        <v>97</v>
      </c>
      <c r="J113" s="34">
        <v>0</v>
      </c>
      <c r="K113">
        <v>3</v>
      </c>
      <c r="L113">
        <f t="shared" si="7"/>
        <v>0.75</v>
      </c>
      <c r="M113" s="34">
        <v>1</v>
      </c>
      <c r="N113" t="s">
        <v>97</v>
      </c>
      <c r="O113" s="29">
        <v>0</v>
      </c>
      <c r="P113">
        <v>1</v>
      </c>
      <c r="Q113">
        <v>0</v>
      </c>
      <c r="R113">
        <v>1</v>
      </c>
      <c r="S113">
        <v>0</v>
      </c>
      <c r="T113" s="34">
        <v>0</v>
      </c>
      <c r="U113" s="29">
        <f t="shared" si="8"/>
        <v>2</v>
      </c>
      <c r="V113" t="s">
        <v>116</v>
      </c>
      <c r="W113">
        <v>2</v>
      </c>
      <c r="X113">
        <v>18</v>
      </c>
      <c r="Y113">
        <v>4</v>
      </c>
      <c r="Z113" t="s">
        <v>119</v>
      </c>
      <c r="AF113" t="s">
        <v>97</v>
      </c>
      <c r="AG113">
        <v>500</v>
      </c>
      <c r="AH113" t="s">
        <v>99</v>
      </c>
      <c r="AI113">
        <v>1</v>
      </c>
      <c r="AJ113" t="s">
        <v>97</v>
      </c>
      <c r="AK113" s="1">
        <v>2</v>
      </c>
      <c r="AL113" s="1">
        <v>2</v>
      </c>
      <c r="AM113" s="1">
        <v>5</v>
      </c>
      <c r="AN113" s="1" t="s">
        <v>132</v>
      </c>
      <c r="AO113" t="s">
        <v>101</v>
      </c>
      <c r="AQ113" t="s">
        <v>103</v>
      </c>
      <c r="AR113" s="52" t="s">
        <v>118</v>
      </c>
      <c r="AS113" t="s">
        <v>97</v>
      </c>
      <c r="AT113" s="52" t="s">
        <v>97</v>
      </c>
      <c r="AU113">
        <v>5</v>
      </c>
      <c r="AV113" s="60" t="s">
        <v>99</v>
      </c>
      <c r="AW113" s="52" t="s">
        <v>105</v>
      </c>
      <c r="AX113" s="52" t="s">
        <v>105</v>
      </c>
      <c r="AY113">
        <v>5</v>
      </c>
      <c r="AZ113">
        <v>1</v>
      </c>
      <c r="BA113" s="1">
        <v>60</v>
      </c>
      <c r="BB113" s="52">
        <v>2</v>
      </c>
      <c r="BC113" s="60">
        <v>0</v>
      </c>
      <c r="BD113" s="2">
        <v>1</v>
      </c>
      <c r="BE113" s="32" t="s">
        <v>97</v>
      </c>
      <c r="BF113" s="32">
        <v>5</v>
      </c>
      <c r="BG113" s="32">
        <v>0</v>
      </c>
      <c r="BH113" s="32">
        <v>2</v>
      </c>
      <c r="BI113" s="32">
        <v>0</v>
      </c>
      <c r="BJ113" s="52" t="s">
        <v>105</v>
      </c>
      <c r="BK113" s="52" t="s">
        <v>105</v>
      </c>
      <c r="BL113" s="52">
        <v>5</v>
      </c>
      <c r="BM113" s="58">
        <v>4</v>
      </c>
      <c r="BN113" s="58">
        <v>3</v>
      </c>
      <c r="BO113" s="58">
        <v>3</v>
      </c>
      <c r="BP113" s="58">
        <v>2</v>
      </c>
      <c r="BQ113" s="52">
        <v>5</v>
      </c>
      <c r="BR113" s="52">
        <v>5</v>
      </c>
      <c r="BS113" s="52">
        <v>5</v>
      </c>
      <c r="BT113" s="52">
        <v>5</v>
      </c>
      <c r="BU113" s="52" t="s">
        <v>183</v>
      </c>
      <c r="BV113" s="52" t="s">
        <v>97</v>
      </c>
      <c r="BW113" s="52">
        <v>3</v>
      </c>
      <c r="BX113" s="52">
        <v>2</v>
      </c>
      <c r="BY113" s="52">
        <v>1</v>
      </c>
      <c r="BZ113" s="52">
        <v>0</v>
      </c>
      <c r="CA113" t="s">
        <v>188</v>
      </c>
      <c r="CB113" s="52" t="s">
        <v>99</v>
      </c>
      <c r="CC113" s="52" t="s">
        <v>105</v>
      </c>
      <c r="CD113" s="52" t="s">
        <v>105</v>
      </c>
      <c r="CE113" s="52" t="s">
        <v>105</v>
      </c>
      <c r="CF113" s="52" t="s">
        <v>105</v>
      </c>
      <c r="CG113" s="52" t="s">
        <v>105</v>
      </c>
      <c r="CH113">
        <v>210</v>
      </c>
    </row>
    <row r="114" spans="1:86" x14ac:dyDescent="0.2">
      <c r="A114">
        <v>123</v>
      </c>
      <c r="B114" t="s">
        <v>264</v>
      </c>
      <c r="C114" t="s">
        <v>269</v>
      </c>
      <c r="D114" t="s">
        <v>94</v>
      </c>
      <c r="E114" t="s">
        <v>95</v>
      </c>
      <c r="F114" s="34">
        <v>1</v>
      </c>
      <c r="G114" t="s">
        <v>96</v>
      </c>
      <c r="H114" s="34">
        <v>0</v>
      </c>
      <c r="I114" t="s">
        <v>97</v>
      </c>
      <c r="J114" s="34">
        <v>0</v>
      </c>
      <c r="K114">
        <v>8</v>
      </c>
      <c r="L114">
        <f t="shared" si="7"/>
        <v>2</v>
      </c>
      <c r="M114" s="34">
        <v>1</v>
      </c>
      <c r="N114" t="s">
        <v>97</v>
      </c>
      <c r="O114" s="29">
        <v>0</v>
      </c>
      <c r="P114">
        <v>0</v>
      </c>
      <c r="Q114">
        <v>1</v>
      </c>
      <c r="R114">
        <v>3</v>
      </c>
      <c r="S114">
        <v>1</v>
      </c>
      <c r="T114" s="34">
        <v>2</v>
      </c>
      <c r="U114" s="29">
        <f t="shared" si="8"/>
        <v>4</v>
      </c>
      <c r="V114" t="s">
        <v>112</v>
      </c>
      <c r="W114">
        <v>5</v>
      </c>
      <c r="X114">
        <v>33</v>
      </c>
      <c r="Y114">
        <v>4</v>
      </c>
      <c r="Z114" t="s">
        <v>119</v>
      </c>
      <c r="AF114" t="s">
        <v>97</v>
      </c>
      <c r="AG114">
        <v>1000</v>
      </c>
      <c r="AH114" t="s">
        <v>99</v>
      </c>
      <c r="AI114">
        <v>1</v>
      </c>
      <c r="AJ114" t="s">
        <v>97</v>
      </c>
      <c r="AK114" s="1">
        <v>3</v>
      </c>
      <c r="AL114" s="1">
        <v>5</v>
      </c>
      <c r="AM114" s="1">
        <v>5</v>
      </c>
      <c r="AN114" s="1" t="s">
        <v>132</v>
      </c>
      <c r="AO114" t="s">
        <v>101</v>
      </c>
      <c r="AQ114" t="s">
        <v>103</v>
      </c>
      <c r="AR114" s="52" t="s">
        <v>118</v>
      </c>
      <c r="AS114" t="s">
        <v>97</v>
      </c>
      <c r="AT114" s="52" t="s">
        <v>97</v>
      </c>
      <c r="AU114">
        <v>5</v>
      </c>
      <c r="AV114" s="60" t="s">
        <v>99</v>
      </c>
      <c r="AW114" s="52" t="s">
        <v>105</v>
      </c>
      <c r="AX114" s="52" t="s">
        <v>105</v>
      </c>
      <c r="AY114">
        <v>3</v>
      </c>
      <c r="AZ114" s="52">
        <v>4</v>
      </c>
      <c r="BA114" s="1">
        <v>80</v>
      </c>
      <c r="BB114" s="52">
        <v>1</v>
      </c>
      <c r="BC114" s="60">
        <v>0</v>
      </c>
      <c r="BD114" s="2">
        <v>1</v>
      </c>
      <c r="BE114" s="32" t="s">
        <v>97</v>
      </c>
      <c r="BF114" s="32">
        <v>5</v>
      </c>
      <c r="BG114" s="32">
        <v>0</v>
      </c>
      <c r="BH114" s="32">
        <v>2</v>
      </c>
      <c r="BI114" s="32">
        <v>0</v>
      </c>
      <c r="BJ114" s="52" t="s">
        <v>105</v>
      </c>
      <c r="BK114" s="52" t="s">
        <v>105</v>
      </c>
      <c r="BL114" s="52">
        <v>1</v>
      </c>
      <c r="BM114" s="58">
        <v>3</v>
      </c>
      <c r="BN114" s="58">
        <v>1</v>
      </c>
      <c r="BO114" s="58">
        <v>2</v>
      </c>
      <c r="BP114" s="58">
        <v>1</v>
      </c>
      <c r="BQ114" s="52">
        <v>1</v>
      </c>
      <c r="BR114" s="52">
        <v>4</v>
      </c>
      <c r="BS114" s="52">
        <v>4</v>
      </c>
      <c r="BT114" s="52">
        <v>4</v>
      </c>
      <c r="BU114" s="52" t="s">
        <v>115</v>
      </c>
      <c r="BV114" s="52" t="s">
        <v>97</v>
      </c>
      <c r="BW114" s="52">
        <v>2</v>
      </c>
      <c r="BX114" s="52">
        <v>7</v>
      </c>
      <c r="BY114" s="52">
        <v>7</v>
      </c>
      <c r="BZ114" s="52">
        <v>0</v>
      </c>
      <c r="CA114" t="s">
        <v>151</v>
      </c>
      <c r="CB114" s="52" t="s">
        <v>97</v>
      </c>
      <c r="CC114" s="52">
        <v>5</v>
      </c>
      <c r="CD114" s="52">
        <v>7</v>
      </c>
      <c r="CE114" s="52">
        <v>7</v>
      </c>
      <c r="CF114" s="52">
        <v>0</v>
      </c>
      <c r="CG114" s="52" t="s">
        <v>151</v>
      </c>
      <c r="CH114" s="52">
        <v>105</v>
      </c>
    </row>
    <row r="115" spans="1:86" x14ac:dyDescent="0.2">
      <c r="A115">
        <v>124</v>
      </c>
      <c r="B115" t="s">
        <v>264</v>
      </c>
      <c r="C115" t="s">
        <v>267</v>
      </c>
      <c r="D115" t="s">
        <v>94</v>
      </c>
      <c r="E115" t="s">
        <v>95</v>
      </c>
      <c r="F115" s="34">
        <v>1</v>
      </c>
      <c r="G115" t="s">
        <v>96</v>
      </c>
      <c r="H115" s="34">
        <v>0</v>
      </c>
      <c r="I115" t="s">
        <v>97</v>
      </c>
      <c r="J115" s="34">
        <v>0</v>
      </c>
      <c r="K115">
        <v>3</v>
      </c>
      <c r="L115">
        <f t="shared" si="7"/>
        <v>0.6</v>
      </c>
      <c r="M115" s="34">
        <v>1</v>
      </c>
      <c r="N115" t="s">
        <v>97</v>
      </c>
      <c r="O115" s="29">
        <v>0</v>
      </c>
      <c r="P115">
        <v>0</v>
      </c>
      <c r="Q115">
        <v>1</v>
      </c>
      <c r="R115">
        <v>1</v>
      </c>
      <c r="S115">
        <v>1</v>
      </c>
      <c r="T115" s="34">
        <v>1</v>
      </c>
      <c r="U115" s="29">
        <f t="shared" si="8"/>
        <v>3</v>
      </c>
      <c r="V115" t="s">
        <v>116</v>
      </c>
      <c r="W115">
        <v>6</v>
      </c>
      <c r="X115">
        <v>25</v>
      </c>
      <c r="Y115">
        <v>5</v>
      </c>
      <c r="Z115" t="s">
        <v>119</v>
      </c>
      <c r="AC115" t="s">
        <v>119</v>
      </c>
      <c r="AF115" t="s">
        <v>97</v>
      </c>
      <c r="AG115">
        <v>1000</v>
      </c>
      <c r="AH115" t="s">
        <v>99</v>
      </c>
      <c r="AI115">
        <v>1</v>
      </c>
      <c r="AJ115" t="s">
        <v>97</v>
      </c>
      <c r="AK115" s="1">
        <v>3</v>
      </c>
      <c r="AL115" s="1">
        <v>5</v>
      </c>
      <c r="AM115" s="1">
        <v>5</v>
      </c>
      <c r="AN115" s="1" t="s">
        <v>100</v>
      </c>
      <c r="AO115" t="s">
        <v>101</v>
      </c>
      <c r="AQ115" t="s">
        <v>103</v>
      </c>
      <c r="AR115" s="52" t="s">
        <v>184</v>
      </c>
      <c r="AS115" t="s">
        <v>99</v>
      </c>
      <c r="AT115" s="52" t="s">
        <v>97</v>
      </c>
      <c r="AU115">
        <v>5</v>
      </c>
      <c r="AV115" s="60" t="s">
        <v>99</v>
      </c>
      <c r="AW115" s="52" t="s">
        <v>105</v>
      </c>
      <c r="AX115" s="52" t="s">
        <v>105</v>
      </c>
      <c r="AY115">
        <v>4</v>
      </c>
      <c r="AZ115">
        <v>1</v>
      </c>
      <c r="BA115" s="1">
        <v>80</v>
      </c>
      <c r="BB115" s="52">
        <v>2</v>
      </c>
      <c r="BC115" s="60">
        <v>0</v>
      </c>
      <c r="BD115" s="2">
        <v>0</v>
      </c>
      <c r="BE115" s="32" t="s">
        <v>99</v>
      </c>
      <c r="BF115" s="32">
        <v>5</v>
      </c>
      <c r="BG115" s="32">
        <v>0</v>
      </c>
      <c r="BH115" s="32">
        <v>2</v>
      </c>
      <c r="BI115" s="32">
        <v>0</v>
      </c>
      <c r="BJ115" s="52" t="s">
        <v>105</v>
      </c>
      <c r="BK115" s="52" t="s">
        <v>105</v>
      </c>
      <c r="BL115" s="52">
        <v>3</v>
      </c>
      <c r="BM115" s="58">
        <v>4</v>
      </c>
      <c r="BN115" s="58">
        <v>3</v>
      </c>
      <c r="BO115" s="58">
        <v>3</v>
      </c>
      <c r="BP115" s="58">
        <v>2</v>
      </c>
      <c r="BQ115" s="52">
        <v>4</v>
      </c>
      <c r="BR115" s="52">
        <v>3</v>
      </c>
      <c r="BS115" s="52">
        <v>5</v>
      </c>
      <c r="BT115" s="52">
        <v>4</v>
      </c>
      <c r="BU115" s="52" t="s">
        <v>115</v>
      </c>
      <c r="BV115" s="52" t="s">
        <v>97</v>
      </c>
      <c r="BW115" s="52">
        <v>2</v>
      </c>
      <c r="BX115" s="52">
        <v>7</v>
      </c>
      <c r="BY115" s="52">
        <v>3</v>
      </c>
      <c r="BZ115" s="52">
        <v>2</v>
      </c>
      <c r="CA115" t="s">
        <v>188</v>
      </c>
      <c r="CB115" s="52" t="s">
        <v>99</v>
      </c>
      <c r="CC115" s="52" t="s">
        <v>105</v>
      </c>
      <c r="CD115" s="52" t="s">
        <v>105</v>
      </c>
      <c r="CE115" s="52" t="s">
        <v>105</v>
      </c>
      <c r="CF115" s="52" t="s">
        <v>105</v>
      </c>
      <c r="CG115" s="52" t="s">
        <v>105</v>
      </c>
      <c r="CH115">
        <v>70</v>
      </c>
    </row>
    <row r="116" spans="1:86" x14ac:dyDescent="0.2">
      <c r="A116">
        <v>125</v>
      </c>
      <c r="B116" t="s">
        <v>264</v>
      </c>
      <c r="C116" t="s">
        <v>265</v>
      </c>
      <c r="D116" t="s">
        <v>94</v>
      </c>
      <c r="E116" t="s">
        <v>95</v>
      </c>
      <c r="F116" s="34">
        <v>1</v>
      </c>
      <c r="G116" t="s">
        <v>96</v>
      </c>
      <c r="H116" s="34">
        <v>0</v>
      </c>
      <c r="I116" t="s">
        <v>97</v>
      </c>
      <c r="J116" s="34">
        <v>0</v>
      </c>
      <c r="K116">
        <v>3</v>
      </c>
      <c r="L116">
        <f t="shared" si="7"/>
        <v>1</v>
      </c>
      <c r="M116" s="34">
        <v>1</v>
      </c>
      <c r="N116" t="s">
        <v>97</v>
      </c>
      <c r="O116" s="29">
        <v>0</v>
      </c>
      <c r="P116">
        <v>0</v>
      </c>
      <c r="Q116">
        <v>1</v>
      </c>
      <c r="R116">
        <v>2</v>
      </c>
      <c r="S116">
        <v>1</v>
      </c>
      <c r="T116" s="34">
        <v>1</v>
      </c>
      <c r="U116" s="29">
        <f t="shared" si="8"/>
        <v>3</v>
      </c>
      <c r="V116" t="s">
        <v>116</v>
      </c>
      <c r="W116">
        <v>0</v>
      </c>
      <c r="X116">
        <v>50</v>
      </c>
      <c r="Y116">
        <v>3</v>
      </c>
      <c r="Z116" t="s">
        <v>119</v>
      </c>
      <c r="AF116" t="s">
        <v>97</v>
      </c>
      <c r="AG116">
        <v>1000</v>
      </c>
      <c r="AH116" t="s">
        <v>99</v>
      </c>
      <c r="AI116">
        <v>0.5</v>
      </c>
      <c r="AJ116" t="s">
        <v>97</v>
      </c>
      <c r="AK116" s="1">
        <v>2</v>
      </c>
      <c r="AL116" s="1">
        <v>3</v>
      </c>
      <c r="AM116" s="1">
        <v>5</v>
      </c>
      <c r="AN116" s="1" t="s">
        <v>132</v>
      </c>
      <c r="AO116" t="s">
        <v>101</v>
      </c>
      <c r="AQ116" t="s">
        <v>101</v>
      </c>
      <c r="AR116" s="52" t="s">
        <v>105</v>
      </c>
      <c r="AS116" t="s">
        <v>97</v>
      </c>
      <c r="AT116" s="52" t="s">
        <v>105</v>
      </c>
      <c r="AU116" s="52" t="s">
        <v>105</v>
      </c>
      <c r="AV116" s="60" t="s">
        <v>99</v>
      </c>
      <c r="AW116" s="52" t="s">
        <v>105</v>
      </c>
      <c r="AX116" s="52" t="s">
        <v>105</v>
      </c>
      <c r="AY116">
        <v>2</v>
      </c>
      <c r="AZ116" s="52">
        <v>2</v>
      </c>
      <c r="BA116" s="1">
        <v>40</v>
      </c>
      <c r="BB116" s="52">
        <v>1</v>
      </c>
      <c r="BC116" s="60">
        <v>0</v>
      </c>
      <c r="BD116" s="2">
        <v>0</v>
      </c>
      <c r="BE116" s="32" t="s">
        <v>97</v>
      </c>
      <c r="BF116" s="56"/>
      <c r="BG116" s="32">
        <v>0</v>
      </c>
      <c r="BH116" s="32">
        <v>2</v>
      </c>
      <c r="BI116" s="32">
        <v>0</v>
      </c>
      <c r="BJ116" s="52" t="s">
        <v>105</v>
      </c>
      <c r="BK116" s="52" t="s">
        <v>105</v>
      </c>
      <c r="BL116" s="52">
        <v>3</v>
      </c>
      <c r="BM116" s="58">
        <v>5</v>
      </c>
      <c r="BN116" s="58">
        <v>2</v>
      </c>
      <c r="BO116" s="58">
        <v>3</v>
      </c>
      <c r="BP116" s="58">
        <v>1</v>
      </c>
      <c r="BQ116" s="52">
        <v>5</v>
      </c>
      <c r="BR116" s="52">
        <v>5</v>
      </c>
      <c r="BS116" s="52">
        <v>5</v>
      </c>
      <c r="BT116" s="52">
        <v>5</v>
      </c>
      <c r="BU116" s="52" t="s">
        <v>108</v>
      </c>
      <c r="BV116" s="52" t="s">
        <v>99</v>
      </c>
      <c r="BW116" s="52" t="s">
        <v>105</v>
      </c>
      <c r="BX116" s="52" t="s">
        <v>105</v>
      </c>
      <c r="BY116" s="52" t="s">
        <v>105</v>
      </c>
      <c r="BZ116" s="52" t="s">
        <v>105</v>
      </c>
      <c r="CA116" s="52" t="s">
        <v>105</v>
      </c>
      <c r="CB116" s="52" t="s">
        <v>99</v>
      </c>
      <c r="CC116" s="52" t="s">
        <v>105</v>
      </c>
      <c r="CD116" s="52" t="s">
        <v>105</v>
      </c>
      <c r="CE116" s="52" t="s">
        <v>105</v>
      </c>
      <c r="CF116" s="52" t="s">
        <v>105</v>
      </c>
      <c r="CG116" s="52" t="s">
        <v>105</v>
      </c>
      <c r="CH116" s="52" t="s">
        <v>146</v>
      </c>
    </row>
    <row r="117" spans="1:86" x14ac:dyDescent="0.2">
      <c r="A117">
        <v>126</v>
      </c>
      <c r="B117" t="s">
        <v>260</v>
      </c>
      <c r="C117" t="s">
        <v>258</v>
      </c>
      <c r="D117" t="s">
        <v>110</v>
      </c>
      <c r="E117" t="s">
        <v>95</v>
      </c>
      <c r="F117" s="34">
        <v>1</v>
      </c>
      <c r="G117" t="s">
        <v>135</v>
      </c>
      <c r="H117" s="34">
        <v>-1</v>
      </c>
      <c r="I117" t="s">
        <v>97</v>
      </c>
      <c r="J117" s="34">
        <v>0</v>
      </c>
      <c r="K117">
        <v>4</v>
      </c>
      <c r="L117">
        <f t="shared" si="7"/>
        <v>0.44444444444444442</v>
      </c>
      <c r="M117" s="34">
        <v>0</v>
      </c>
      <c r="N117" t="s">
        <v>97</v>
      </c>
      <c r="O117" s="29">
        <v>0</v>
      </c>
      <c r="P117">
        <v>2</v>
      </c>
      <c r="Q117">
        <v>1</v>
      </c>
      <c r="R117">
        <v>2</v>
      </c>
      <c r="S117">
        <v>2</v>
      </c>
      <c r="T117" s="34">
        <v>2</v>
      </c>
      <c r="U117" s="29">
        <f t="shared" si="8"/>
        <v>2</v>
      </c>
      <c r="V117" t="s">
        <v>116</v>
      </c>
      <c r="W117">
        <v>6</v>
      </c>
      <c r="X117">
        <v>50</v>
      </c>
      <c r="Y117">
        <v>9</v>
      </c>
      <c r="Z117" s="52" t="s">
        <v>119</v>
      </c>
      <c r="AF117" t="s">
        <v>97</v>
      </c>
      <c r="AG117">
        <v>1000</v>
      </c>
      <c r="AH117" t="s">
        <v>99</v>
      </c>
      <c r="AI117">
        <v>2</v>
      </c>
      <c r="AJ117" t="s">
        <v>97</v>
      </c>
      <c r="AK117" s="1">
        <v>1</v>
      </c>
      <c r="AL117" s="1">
        <v>5</v>
      </c>
      <c r="AM117" s="1">
        <v>5</v>
      </c>
      <c r="AN117" s="1" t="s">
        <v>100</v>
      </c>
      <c r="AO117" t="s">
        <v>101</v>
      </c>
      <c r="AQ117" s="55"/>
      <c r="AR117" s="55"/>
      <c r="AS117" t="s">
        <v>99</v>
      </c>
      <c r="AT117" s="52" t="s">
        <v>99</v>
      </c>
      <c r="AU117">
        <v>1</v>
      </c>
      <c r="AV117" s="60" t="s">
        <v>99</v>
      </c>
      <c r="AW117" s="52" t="s">
        <v>105</v>
      </c>
      <c r="AX117" s="52" t="s">
        <v>105</v>
      </c>
      <c r="AY117">
        <v>1</v>
      </c>
      <c r="AZ117">
        <v>4</v>
      </c>
      <c r="BA117" s="52" t="s">
        <v>126</v>
      </c>
      <c r="BB117" s="52">
        <v>2</v>
      </c>
      <c r="BC117" s="60">
        <v>0</v>
      </c>
      <c r="BD117" s="2">
        <v>0</v>
      </c>
      <c r="BE117" s="32" t="s">
        <v>97</v>
      </c>
      <c r="BF117" s="56"/>
      <c r="BG117" s="32">
        <v>2</v>
      </c>
      <c r="BH117" s="32">
        <v>1</v>
      </c>
      <c r="BI117" s="32">
        <v>0</v>
      </c>
      <c r="BJ117" s="52">
        <v>2007</v>
      </c>
      <c r="BK117" s="52" t="s">
        <v>198</v>
      </c>
      <c r="BL117" s="52" t="s">
        <v>105</v>
      </c>
      <c r="BM117" s="58">
        <v>3</v>
      </c>
      <c r="BN117" s="58">
        <v>3</v>
      </c>
      <c r="BO117" s="58">
        <v>2</v>
      </c>
      <c r="BP117" s="58">
        <v>2</v>
      </c>
      <c r="BQ117" s="52" t="s">
        <v>105</v>
      </c>
      <c r="BR117" s="52" t="s">
        <v>105</v>
      </c>
      <c r="BS117" s="52" t="s">
        <v>105</v>
      </c>
      <c r="BT117" s="52" t="s">
        <v>105</v>
      </c>
      <c r="BU117" s="52" t="s">
        <v>183</v>
      </c>
      <c r="BV117" s="52" t="s">
        <v>97</v>
      </c>
      <c r="BW117" s="52">
        <v>4</v>
      </c>
      <c r="BX117" s="52">
        <v>10</v>
      </c>
      <c r="BY117" s="52">
        <v>3</v>
      </c>
      <c r="BZ117" s="52">
        <v>0</v>
      </c>
      <c r="CA117" t="s">
        <v>188</v>
      </c>
      <c r="CB117" s="52" t="s">
        <v>99</v>
      </c>
      <c r="CC117" s="52" t="s">
        <v>105</v>
      </c>
      <c r="CD117" s="52" t="s">
        <v>105</v>
      </c>
      <c r="CE117" s="52" t="s">
        <v>105</v>
      </c>
      <c r="CF117" s="52" t="s">
        <v>105</v>
      </c>
      <c r="CG117" s="52" t="s">
        <v>105</v>
      </c>
      <c r="CH117">
        <v>70</v>
      </c>
    </row>
    <row r="118" spans="1:86" x14ac:dyDescent="0.2">
      <c r="A118">
        <v>127</v>
      </c>
      <c r="B118" t="s">
        <v>260</v>
      </c>
      <c r="C118" t="s">
        <v>261</v>
      </c>
      <c r="D118" t="s">
        <v>94</v>
      </c>
      <c r="E118" t="s">
        <v>95</v>
      </c>
      <c r="F118" s="34">
        <v>1</v>
      </c>
      <c r="G118" t="s">
        <v>96</v>
      </c>
      <c r="H118" s="34">
        <v>0</v>
      </c>
      <c r="I118" t="s">
        <v>97</v>
      </c>
      <c r="J118" s="34">
        <v>0</v>
      </c>
      <c r="K118">
        <v>3</v>
      </c>
      <c r="L118">
        <f t="shared" si="7"/>
        <v>0.6</v>
      </c>
      <c r="M118" s="34">
        <v>1</v>
      </c>
      <c r="N118" t="s">
        <v>97</v>
      </c>
      <c r="O118" s="29">
        <v>0</v>
      </c>
      <c r="P118">
        <v>0</v>
      </c>
      <c r="Q118">
        <v>3</v>
      </c>
      <c r="R118">
        <v>1</v>
      </c>
      <c r="S118">
        <v>1</v>
      </c>
      <c r="T118" s="34">
        <v>2</v>
      </c>
      <c r="U118" s="29">
        <f t="shared" si="8"/>
        <v>4</v>
      </c>
      <c r="V118" t="s">
        <v>112</v>
      </c>
      <c r="W118">
        <v>4</v>
      </c>
      <c r="X118">
        <v>43</v>
      </c>
      <c r="Y118">
        <v>5</v>
      </c>
      <c r="Z118" t="s">
        <v>119</v>
      </c>
      <c r="AF118" t="s">
        <v>97</v>
      </c>
      <c r="AG118">
        <v>1000</v>
      </c>
      <c r="AH118" t="s">
        <v>99</v>
      </c>
      <c r="AI118">
        <v>1.5</v>
      </c>
      <c r="AJ118" t="s">
        <v>97</v>
      </c>
      <c r="AK118" s="1">
        <v>5</v>
      </c>
      <c r="AL118" s="1">
        <v>5</v>
      </c>
      <c r="AM118" s="1">
        <v>5</v>
      </c>
      <c r="AN118" s="1" t="s">
        <v>132</v>
      </c>
      <c r="AO118" t="s">
        <v>101</v>
      </c>
      <c r="AQ118" s="55"/>
      <c r="AR118" s="55"/>
      <c r="AS118" t="s">
        <v>99</v>
      </c>
      <c r="AT118" s="52" t="s">
        <v>105</v>
      </c>
      <c r="AU118" s="52" t="s">
        <v>105</v>
      </c>
      <c r="AV118" s="52" t="s">
        <v>99</v>
      </c>
      <c r="AW118" s="52" t="s">
        <v>105</v>
      </c>
      <c r="AX118" s="52" t="s">
        <v>105</v>
      </c>
      <c r="AY118">
        <v>1</v>
      </c>
      <c r="AZ118" s="52">
        <v>2</v>
      </c>
      <c r="BA118" s="52" t="s">
        <v>126</v>
      </c>
      <c r="BB118" s="52">
        <v>1</v>
      </c>
      <c r="BC118" s="60">
        <v>0</v>
      </c>
      <c r="BD118" s="2">
        <v>0</v>
      </c>
      <c r="BE118" s="32" t="s">
        <v>97</v>
      </c>
      <c r="BF118" s="56"/>
      <c r="BG118" s="32">
        <v>0</v>
      </c>
      <c r="BH118" s="32">
        <v>2</v>
      </c>
      <c r="BI118" s="32">
        <v>0</v>
      </c>
      <c r="BJ118" s="52" t="s">
        <v>105</v>
      </c>
      <c r="BK118" s="52" t="s">
        <v>105</v>
      </c>
      <c r="BL118" s="52">
        <v>5</v>
      </c>
      <c r="BM118" s="58">
        <v>5</v>
      </c>
      <c r="BN118" s="58">
        <v>2</v>
      </c>
      <c r="BO118" s="58">
        <v>4</v>
      </c>
      <c r="BP118" s="58">
        <v>2</v>
      </c>
      <c r="BQ118" s="52">
        <v>4</v>
      </c>
      <c r="BR118" s="52">
        <v>3</v>
      </c>
      <c r="BS118" s="52">
        <v>5</v>
      </c>
      <c r="BT118" s="52">
        <v>3</v>
      </c>
      <c r="BU118" s="52" t="s">
        <v>115</v>
      </c>
      <c r="BV118" s="52" t="s">
        <v>99</v>
      </c>
      <c r="BW118" s="52" t="s">
        <v>105</v>
      </c>
      <c r="BX118" s="52" t="s">
        <v>105</v>
      </c>
      <c r="BY118" s="52" t="s">
        <v>105</v>
      </c>
      <c r="BZ118" s="52" t="s">
        <v>105</v>
      </c>
      <c r="CA118" s="52" t="s">
        <v>105</v>
      </c>
      <c r="CB118" s="52" t="s">
        <v>99</v>
      </c>
      <c r="CC118" s="52" t="s">
        <v>105</v>
      </c>
      <c r="CD118" s="52" t="s">
        <v>105</v>
      </c>
      <c r="CE118" s="52" t="s">
        <v>105</v>
      </c>
      <c r="CF118" s="52" t="s">
        <v>105</v>
      </c>
      <c r="CG118" s="52" t="s">
        <v>105</v>
      </c>
      <c r="CH118" s="52" t="s">
        <v>127</v>
      </c>
    </row>
    <row r="119" spans="1:86" x14ac:dyDescent="0.2">
      <c r="A119">
        <v>128</v>
      </c>
      <c r="B119" t="s">
        <v>260</v>
      </c>
      <c r="C119" t="s">
        <v>270</v>
      </c>
      <c r="D119" t="s">
        <v>94</v>
      </c>
      <c r="E119" t="s">
        <v>95</v>
      </c>
      <c r="F119" s="34">
        <v>1</v>
      </c>
      <c r="G119" t="s">
        <v>96</v>
      </c>
      <c r="H119" s="34">
        <v>0</v>
      </c>
      <c r="I119" t="s">
        <v>97</v>
      </c>
      <c r="J119" s="34">
        <v>0</v>
      </c>
      <c r="K119">
        <v>2</v>
      </c>
      <c r="L119">
        <f t="shared" si="7"/>
        <v>0.5</v>
      </c>
      <c r="M119" s="34">
        <v>1</v>
      </c>
      <c r="N119" t="s">
        <v>97</v>
      </c>
      <c r="O119" s="29">
        <v>0</v>
      </c>
      <c r="P119">
        <v>0</v>
      </c>
      <c r="Q119">
        <v>0</v>
      </c>
      <c r="R119">
        <v>0</v>
      </c>
      <c r="S119">
        <v>1</v>
      </c>
      <c r="T119" s="34">
        <v>1</v>
      </c>
      <c r="U119" s="29">
        <f t="shared" si="8"/>
        <v>3</v>
      </c>
      <c r="V119" t="s">
        <v>116</v>
      </c>
      <c r="W119">
        <v>6</v>
      </c>
      <c r="X119">
        <v>32</v>
      </c>
      <c r="Y119">
        <v>4</v>
      </c>
      <c r="Z119" t="s">
        <v>119</v>
      </c>
      <c r="AF119" t="s">
        <v>97</v>
      </c>
      <c r="AG119">
        <v>1500</v>
      </c>
      <c r="AH119" t="s">
        <v>99</v>
      </c>
      <c r="AI119">
        <v>1.5</v>
      </c>
      <c r="AJ119" t="s">
        <v>97</v>
      </c>
      <c r="AK119" s="1">
        <v>1</v>
      </c>
      <c r="AL119" s="1">
        <v>5</v>
      </c>
      <c r="AM119" s="1">
        <v>5</v>
      </c>
      <c r="AN119" s="1" t="s">
        <v>100</v>
      </c>
      <c r="AO119" t="s">
        <v>101</v>
      </c>
      <c r="AQ119" t="s">
        <v>271</v>
      </c>
      <c r="AR119" s="52" t="s">
        <v>105</v>
      </c>
      <c r="AS119" t="s">
        <v>97</v>
      </c>
      <c r="AT119" s="52" t="s">
        <v>97</v>
      </c>
      <c r="AU119">
        <v>5</v>
      </c>
      <c r="AV119" s="52" t="s">
        <v>97</v>
      </c>
      <c r="AW119" s="52">
        <v>2013</v>
      </c>
      <c r="AX119" s="52" t="s">
        <v>198</v>
      </c>
      <c r="AY119" s="52" t="s">
        <v>105</v>
      </c>
      <c r="AZ119">
        <v>0</v>
      </c>
      <c r="BA119" s="52" t="s">
        <v>105</v>
      </c>
      <c r="BB119" s="52" t="s">
        <v>105</v>
      </c>
      <c r="BC119" s="60">
        <v>0</v>
      </c>
      <c r="BD119" s="2">
        <v>5</v>
      </c>
      <c r="BE119" s="32" t="s">
        <v>97</v>
      </c>
      <c r="BF119" s="56"/>
      <c r="BG119" s="32">
        <v>2</v>
      </c>
      <c r="BH119" s="32">
        <v>0</v>
      </c>
      <c r="BI119" s="32">
        <v>0</v>
      </c>
      <c r="BJ119" s="32">
        <v>2000</v>
      </c>
      <c r="BK119" s="52" t="s">
        <v>140</v>
      </c>
      <c r="BL119" t="s">
        <v>105</v>
      </c>
      <c r="BM119" s="58">
        <v>3</v>
      </c>
      <c r="BN119" s="58">
        <v>3</v>
      </c>
      <c r="BO119" s="58">
        <v>1</v>
      </c>
      <c r="BP119" s="58">
        <v>1</v>
      </c>
      <c r="BQ119" s="52" t="s">
        <v>105</v>
      </c>
      <c r="BR119" s="52" t="s">
        <v>105</v>
      </c>
      <c r="BS119" s="52" t="s">
        <v>105</v>
      </c>
      <c r="BT119" s="52" t="s">
        <v>105</v>
      </c>
      <c r="BU119" s="52" t="s">
        <v>108</v>
      </c>
      <c r="BV119" s="52" t="s">
        <v>97</v>
      </c>
      <c r="BW119" s="52">
        <v>2</v>
      </c>
      <c r="BX119" s="52">
        <v>7</v>
      </c>
      <c r="BY119" s="52">
        <v>3</v>
      </c>
      <c r="BZ119" s="52">
        <v>0</v>
      </c>
      <c r="CA119" t="s">
        <v>188</v>
      </c>
      <c r="CB119" s="52" t="s">
        <v>97</v>
      </c>
      <c r="CC119" s="52">
        <v>5</v>
      </c>
      <c r="CD119" s="52">
        <v>7</v>
      </c>
      <c r="CE119" s="52">
        <v>3</v>
      </c>
      <c r="CF119" s="52">
        <v>0</v>
      </c>
      <c r="CG119" s="52" t="s">
        <v>188</v>
      </c>
      <c r="CH119" t="s">
        <v>127</v>
      </c>
    </row>
    <row r="120" spans="1:86" x14ac:dyDescent="0.2">
      <c r="A120">
        <v>129</v>
      </c>
      <c r="B120" t="s">
        <v>260</v>
      </c>
      <c r="C120" t="s">
        <v>261</v>
      </c>
      <c r="D120" t="s">
        <v>110</v>
      </c>
      <c r="E120" t="s">
        <v>95</v>
      </c>
      <c r="F120" s="34">
        <v>1</v>
      </c>
      <c r="G120" t="s">
        <v>96</v>
      </c>
      <c r="H120" s="34">
        <v>0</v>
      </c>
      <c r="I120" t="s">
        <v>97</v>
      </c>
      <c r="J120" s="34">
        <v>0</v>
      </c>
      <c r="K120">
        <v>3</v>
      </c>
      <c r="L120">
        <f t="shared" si="7"/>
        <v>0.6</v>
      </c>
      <c r="M120" s="34">
        <v>1</v>
      </c>
      <c r="N120" t="s">
        <v>97</v>
      </c>
      <c r="O120" s="29">
        <v>0</v>
      </c>
      <c r="P120">
        <v>1</v>
      </c>
      <c r="Q120">
        <v>2</v>
      </c>
      <c r="R120">
        <v>0</v>
      </c>
      <c r="S120">
        <v>1</v>
      </c>
      <c r="T120" s="34">
        <v>1</v>
      </c>
      <c r="U120" s="29">
        <f t="shared" si="8"/>
        <v>3</v>
      </c>
      <c r="V120" t="s">
        <v>116</v>
      </c>
      <c r="W120">
        <v>5</v>
      </c>
      <c r="X120">
        <v>20</v>
      </c>
      <c r="Y120">
        <v>5</v>
      </c>
      <c r="Z120" t="s">
        <v>119</v>
      </c>
      <c r="AF120" t="s">
        <v>97</v>
      </c>
      <c r="AG120">
        <v>1000</v>
      </c>
      <c r="AH120" t="s">
        <v>99</v>
      </c>
      <c r="AI120">
        <v>2</v>
      </c>
      <c r="AJ120" t="s">
        <v>97</v>
      </c>
      <c r="AK120" s="1">
        <v>1</v>
      </c>
      <c r="AL120" s="1">
        <v>4</v>
      </c>
      <c r="AM120" s="1">
        <v>3</v>
      </c>
      <c r="AN120" s="1" t="s">
        <v>100</v>
      </c>
      <c r="AO120" t="s">
        <v>101</v>
      </c>
      <c r="AQ120" t="s">
        <v>103</v>
      </c>
      <c r="AR120" s="52" t="s">
        <v>104</v>
      </c>
      <c r="AS120" t="s">
        <v>97</v>
      </c>
      <c r="AT120" s="52" t="s">
        <v>99</v>
      </c>
      <c r="AU120" s="52">
        <v>3</v>
      </c>
      <c r="AV120" s="52" t="s">
        <v>99</v>
      </c>
      <c r="AW120" s="52" t="s">
        <v>105</v>
      </c>
      <c r="AX120" s="52" t="s">
        <v>105</v>
      </c>
      <c r="AY120">
        <v>3</v>
      </c>
      <c r="AZ120" s="52">
        <v>2</v>
      </c>
      <c r="BA120">
        <v>60</v>
      </c>
      <c r="BB120" s="52">
        <v>1</v>
      </c>
      <c r="BC120" s="60">
        <v>0</v>
      </c>
      <c r="BD120" s="2">
        <v>0</v>
      </c>
      <c r="BE120" s="32" t="s">
        <v>97</v>
      </c>
      <c r="BF120" s="32">
        <v>5</v>
      </c>
      <c r="BG120" s="32">
        <v>0</v>
      </c>
      <c r="BH120" s="32">
        <v>2</v>
      </c>
      <c r="BI120" s="32">
        <v>0</v>
      </c>
      <c r="BJ120" s="52" t="s">
        <v>105</v>
      </c>
      <c r="BK120" s="52" t="s">
        <v>105</v>
      </c>
      <c r="BL120" s="52">
        <v>4</v>
      </c>
      <c r="BM120" s="58">
        <v>4</v>
      </c>
      <c r="BN120" s="58">
        <v>3</v>
      </c>
      <c r="BO120" s="58">
        <v>3</v>
      </c>
      <c r="BP120" s="58">
        <v>3</v>
      </c>
      <c r="BQ120" s="52">
        <v>3</v>
      </c>
      <c r="BR120" s="52">
        <v>3</v>
      </c>
      <c r="BS120" s="52">
        <v>5</v>
      </c>
      <c r="BT120" s="52">
        <v>4</v>
      </c>
      <c r="BU120" s="52" t="s">
        <v>108</v>
      </c>
      <c r="BV120" s="52" t="s">
        <v>97</v>
      </c>
      <c r="BW120" s="52">
        <v>4</v>
      </c>
      <c r="BX120" s="52">
        <v>7</v>
      </c>
      <c r="BY120" s="52">
        <v>3</v>
      </c>
      <c r="BZ120" s="52">
        <v>0</v>
      </c>
      <c r="CA120" s="52" t="s">
        <v>203</v>
      </c>
      <c r="CB120" s="52" t="s">
        <v>99</v>
      </c>
      <c r="CC120" s="52" t="s">
        <v>105</v>
      </c>
      <c r="CD120" s="52" t="s">
        <v>105</v>
      </c>
      <c r="CE120" s="52" t="s">
        <v>105</v>
      </c>
      <c r="CF120" s="52" t="s">
        <v>105</v>
      </c>
      <c r="CG120" s="52" t="s">
        <v>105</v>
      </c>
      <c r="CH120" s="52" t="s">
        <v>127</v>
      </c>
    </row>
    <row r="121" spans="1:86" x14ac:dyDescent="0.2">
      <c r="A121">
        <v>130</v>
      </c>
      <c r="B121" t="s">
        <v>260</v>
      </c>
      <c r="C121" t="s">
        <v>261</v>
      </c>
      <c r="D121" t="s">
        <v>110</v>
      </c>
      <c r="E121" t="s">
        <v>95</v>
      </c>
      <c r="F121" s="34">
        <v>1</v>
      </c>
      <c r="G121" t="s">
        <v>96</v>
      </c>
      <c r="H121" s="34">
        <v>0</v>
      </c>
      <c r="I121" t="s">
        <v>97</v>
      </c>
      <c r="J121" s="34">
        <v>0</v>
      </c>
      <c r="K121">
        <v>4</v>
      </c>
      <c r="L121">
        <f t="shared" si="7"/>
        <v>0.66666666666666663</v>
      </c>
      <c r="M121" s="34">
        <v>1</v>
      </c>
      <c r="N121" t="s">
        <v>97</v>
      </c>
      <c r="O121" s="29">
        <v>0</v>
      </c>
      <c r="P121">
        <v>1</v>
      </c>
      <c r="Q121">
        <v>2</v>
      </c>
      <c r="R121">
        <v>0</v>
      </c>
      <c r="S121">
        <v>1</v>
      </c>
      <c r="T121" s="34">
        <v>1</v>
      </c>
      <c r="U121" s="29">
        <f t="shared" si="8"/>
        <v>3</v>
      </c>
      <c r="V121" t="s">
        <v>116</v>
      </c>
      <c r="W121">
        <v>5</v>
      </c>
      <c r="X121">
        <v>51</v>
      </c>
      <c r="Y121">
        <v>6</v>
      </c>
      <c r="Z121" t="s">
        <v>119</v>
      </c>
      <c r="AF121" t="s">
        <v>97</v>
      </c>
      <c r="AG121">
        <v>1000</v>
      </c>
      <c r="AH121" t="s">
        <v>99</v>
      </c>
      <c r="AI121">
        <v>1.5</v>
      </c>
      <c r="AJ121" t="s">
        <v>97</v>
      </c>
      <c r="AK121" s="1">
        <v>1</v>
      </c>
      <c r="AL121" s="1">
        <v>5</v>
      </c>
      <c r="AM121" s="1">
        <v>5</v>
      </c>
      <c r="AN121" s="1" t="s">
        <v>100</v>
      </c>
      <c r="AO121" t="s">
        <v>101</v>
      </c>
      <c r="AQ121" t="s">
        <v>271</v>
      </c>
      <c r="AR121" s="52" t="s">
        <v>105</v>
      </c>
      <c r="AS121" t="s">
        <v>99</v>
      </c>
      <c r="AT121" s="52" t="s">
        <v>97</v>
      </c>
      <c r="AU121">
        <v>3</v>
      </c>
      <c r="AV121" s="52" t="s">
        <v>99</v>
      </c>
      <c r="AW121" s="52" t="s">
        <v>105</v>
      </c>
      <c r="AX121" s="52" t="s">
        <v>105</v>
      </c>
      <c r="AY121">
        <v>4</v>
      </c>
      <c r="AZ121">
        <v>2</v>
      </c>
      <c r="BA121">
        <v>50</v>
      </c>
      <c r="BB121" s="52">
        <v>1</v>
      </c>
      <c r="BC121" s="60">
        <v>0</v>
      </c>
      <c r="BD121" s="2">
        <v>0</v>
      </c>
      <c r="BE121" s="32" t="s">
        <v>97</v>
      </c>
      <c r="BF121" s="56"/>
      <c r="BG121" s="32">
        <v>0</v>
      </c>
      <c r="BH121" s="32">
        <v>0</v>
      </c>
      <c r="BI121" s="32">
        <v>2</v>
      </c>
      <c r="BJ121" s="52" t="s">
        <v>105</v>
      </c>
      <c r="BK121" s="52" t="s">
        <v>105</v>
      </c>
      <c r="BL121" s="52">
        <v>1</v>
      </c>
      <c r="BM121" s="58">
        <v>3</v>
      </c>
      <c r="BN121" s="58">
        <v>2</v>
      </c>
      <c r="BO121" s="58">
        <v>1</v>
      </c>
      <c r="BP121" s="58">
        <v>1</v>
      </c>
      <c r="BQ121" s="55"/>
      <c r="BR121" s="55"/>
      <c r="BS121" s="55"/>
      <c r="BT121" s="55"/>
      <c r="BU121" s="52" t="s">
        <v>115</v>
      </c>
      <c r="BV121" s="52" t="s">
        <v>97</v>
      </c>
      <c r="BW121" s="52">
        <v>2</v>
      </c>
      <c r="BX121" s="52">
        <v>2</v>
      </c>
      <c r="BY121" s="52">
        <v>1</v>
      </c>
      <c r="BZ121" s="52">
        <v>0</v>
      </c>
      <c r="CA121" t="s">
        <v>188</v>
      </c>
      <c r="CB121" s="52" t="s">
        <v>99</v>
      </c>
      <c r="CC121" s="52" t="s">
        <v>105</v>
      </c>
      <c r="CD121" s="52" t="s">
        <v>105</v>
      </c>
      <c r="CE121" s="52" t="s">
        <v>105</v>
      </c>
      <c r="CF121" s="52" t="s">
        <v>105</v>
      </c>
      <c r="CG121" s="52" t="s">
        <v>105</v>
      </c>
      <c r="CH121">
        <v>135</v>
      </c>
    </row>
    <row r="122" spans="1:86" x14ac:dyDescent="0.2">
      <c r="A122">
        <v>131</v>
      </c>
      <c r="B122" t="s">
        <v>260</v>
      </c>
      <c r="C122" t="s">
        <v>261</v>
      </c>
      <c r="D122" t="s">
        <v>110</v>
      </c>
      <c r="E122" t="s">
        <v>95</v>
      </c>
      <c r="F122" s="34">
        <v>1</v>
      </c>
      <c r="G122" t="s">
        <v>111</v>
      </c>
      <c r="H122" s="34">
        <v>1</v>
      </c>
      <c r="I122" t="s">
        <v>97</v>
      </c>
      <c r="J122" s="34">
        <v>0</v>
      </c>
      <c r="K122">
        <v>3</v>
      </c>
      <c r="L122">
        <f t="shared" si="7"/>
        <v>0.75</v>
      </c>
      <c r="M122" s="34">
        <v>1</v>
      </c>
      <c r="N122" t="s">
        <v>97</v>
      </c>
      <c r="O122" s="29">
        <v>0</v>
      </c>
      <c r="P122">
        <v>1</v>
      </c>
      <c r="Q122">
        <v>0</v>
      </c>
      <c r="R122">
        <v>1</v>
      </c>
      <c r="S122">
        <v>1</v>
      </c>
      <c r="T122" s="34">
        <v>1</v>
      </c>
      <c r="U122" s="29">
        <f t="shared" si="8"/>
        <v>4</v>
      </c>
      <c r="V122" t="s">
        <v>116</v>
      </c>
      <c r="W122">
        <v>5</v>
      </c>
      <c r="X122">
        <v>26</v>
      </c>
      <c r="Y122">
        <v>4</v>
      </c>
      <c r="Z122" t="s">
        <v>119</v>
      </c>
      <c r="AF122" t="s">
        <v>97</v>
      </c>
      <c r="AG122">
        <v>1000</v>
      </c>
      <c r="AH122" t="s">
        <v>99</v>
      </c>
      <c r="AI122">
        <v>1.5</v>
      </c>
      <c r="AJ122" t="s">
        <v>97</v>
      </c>
      <c r="AK122" s="1">
        <v>4</v>
      </c>
      <c r="AL122" s="1">
        <v>5</v>
      </c>
      <c r="AM122" s="1">
        <v>5</v>
      </c>
      <c r="AN122" s="1" t="s">
        <v>100</v>
      </c>
      <c r="AO122" t="s">
        <v>101</v>
      </c>
      <c r="AQ122" t="s">
        <v>182</v>
      </c>
      <c r="AR122" s="52" t="s">
        <v>105</v>
      </c>
      <c r="AS122" t="s">
        <v>99</v>
      </c>
      <c r="AT122" s="52" t="s">
        <v>99</v>
      </c>
      <c r="AU122" s="52">
        <v>4</v>
      </c>
      <c r="AV122" s="52" t="s">
        <v>99</v>
      </c>
      <c r="AW122" s="52" t="s">
        <v>105</v>
      </c>
      <c r="AX122" s="52" t="s">
        <v>105</v>
      </c>
      <c r="AY122">
        <v>4</v>
      </c>
      <c r="AZ122" s="52">
        <v>2</v>
      </c>
      <c r="BA122">
        <v>60</v>
      </c>
      <c r="BB122" s="52">
        <v>2</v>
      </c>
      <c r="BC122" s="60">
        <v>0</v>
      </c>
      <c r="BD122" s="2">
        <v>0</v>
      </c>
      <c r="BE122" s="32" t="s">
        <v>97</v>
      </c>
      <c r="BF122" s="56"/>
      <c r="BG122" s="32">
        <v>0</v>
      </c>
      <c r="BH122" s="32">
        <v>3</v>
      </c>
      <c r="BI122" s="32">
        <v>0</v>
      </c>
      <c r="BJ122" s="52" t="s">
        <v>105</v>
      </c>
      <c r="BK122" s="52" t="s">
        <v>105</v>
      </c>
      <c r="BL122" s="52">
        <v>3</v>
      </c>
      <c r="BM122" s="58">
        <v>4</v>
      </c>
      <c r="BN122" s="58">
        <v>3</v>
      </c>
      <c r="BO122" s="58">
        <v>2</v>
      </c>
      <c r="BP122" s="58">
        <v>1</v>
      </c>
      <c r="BQ122" s="58">
        <v>3</v>
      </c>
      <c r="BR122" s="58">
        <v>1</v>
      </c>
      <c r="BS122" s="58">
        <v>4</v>
      </c>
      <c r="BT122" s="58">
        <v>3</v>
      </c>
      <c r="BU122" s="52" t="s">
        <v>115</v>
      </c>
      <c r="BV122" s="52" t="s">
        <v>97</v>
      </c>
      <c r="BW122" s="52">
        <v>5</v>
      </c>
      <c r="BX122" s="52">
        <v>14</v>
      </c>
      <c r="BY122" s="52">
        <v>7</v>
      </c>
      <c r="BZ122" s="52">
        <v>0</v>
      </c>
      <c r="CA122" s="52" t="s">
        <v>188</v>
      </c>
      <c r="CB122" s="52" t="s">
        <v>99</v>
      </c>
      <c r="CC122" s="52" t="s">
        <v>105</v>
      </c>
      <c r="CD122" s="52" t="s">
        <v>105</v>
      </c>
      <c r="CE122" s="52" t="s">
        <v>105</v>
      </c>
      <c r="CF122" s="52" t="s">
        <v>105</v>
      </c>
      <c r="CG122" s="52" t="s">
        <v>105</v>
      </c>
      <c r="CH122">
        <v>80</v>
      </c>
    </row>
    <row r="123" spans="1:86" x14ac:dyDescent="0.2">
      <c r="A123">
        <v>132</v>
      </c>
      <c r="B123" t="s">
        <v>264</v>
      </c>
      <c r="C123" t="s">
        <v>269</v>
      </c>
      <c r="D123" t="s">
        <v>110</v>
      </c>
      <c r="E123" t="s">
        <v>95</v>
      </c>
      <c r="F123" s="34">
        <v>1</v>
      </c>
      <c r="G123" t="s">
        <v>96</v>
      </c>
      <c r="H123" s="34">
        <v>0</v>
      </c>
      <c r="I123" t="s">
        <v>97</v>
      </c>
      <c r="J123" s="34">
        <v>0</v>
      </c>
      <c r="K123">
        <v>2</v>
      </c>
      <c r="L123">
        <f t="shared" si="7"/>
        <v>0.18181818181818182</v>
      </c>
      <c r="M123" s="34">
        <v>-1</v>
      </c>
      <c r="N123" t="s">
        <v>97</v>
      </c>
      <c r="O123" s="29">
        <v>0</v>
      </c>
      <c r="P123">
        <v>0</v>
      </c>
      <c r="Q123">
        <v>1</v>
      </c>
      <c r="R123">
        <v>1</v>
      </c>
      <c r="S123">
        <v>0</v>
      </c>
      <c r="T123" s="34">
        <v>0</v>
      </c>
      <c r="U123" s="29">
        <f t="shared" si="8"/>
        <v>0</v>
      </c>
      <c r="V123" t="s">
        <v>136</v>
      </c>
      <c r="W123">
        <v>6</v>
      </c>
      <c r="X123">
        <v>45</v>
      </c>
      <c r="Y123">
        <v>11</v>
      </c>
      <c r="Z123" s="52" t="s">
        <v>119</v>
      </c>
      <c r="AF123" t="s">
        <v>97</v>
      </c>
      <c r="AG123">
        <v>1000</v>
      </c>
      <c r="AH123" t="s">
        <v>99</v>
      </c>
      <c r="AI123">
        <v>1</v>
      </c>
      <c r="AJ123" t="s">
        <v>97</v>
      </c>
      <c r="AK123" s="1">
        <v>1</v>
      </c>
      <c r="AL123" s="1">
        <v>3</v>
      </c>
      <c r="AM123" s="1">
        <v>4</v>
      </c>
      <c r="AN123" s="1" t="s">
        <v>132</v>
      </c>
      <c r="AO123" t="s">
        <v>272</v>
      </c>
      <c r="AP123" t="s">
        <v>273</v>
      </c>
      <c r="AQ123" t="s">
        <v>103</v>
      </c>
      <c r="AR123" s="52" t="s">
        <v>215</v>
      </c>
      <c r="AS123" t="s">
        <v>99</v>
      </c>
      <c r="AT123" s="52" t="s">
        <v>105</v>
      </c>
      <c r="AU123" s="52" t="s">
        <v>105</v>
      </c>
      <c r="AV123" s="52" t="s">
        <v>99</v>
      </c>
      <c r="AW123" s="52" t="s">
        <v>105</v>
      </c>
      <c r="AX123" s="52" t="s">
        <v>105</v>
      </c>
      <c r="AY123">
        <v>2</v>
      </c>
      <c r="AZ123">
        <v>2</v>
      </c>
      <c r="BA123">
        <v>25</v>
      </c>
      <c r="BB123" s="52">
        <v>2</v>
      </c>
      <c r="BC123" s="60">
        <v>0</v>
      </c>
      <c r="BD123" s="2">
        <v>0</v>
      </c>
      <c r="BE123" s="32" t="s">
        <v>97</v>
      </c>
      <c r="BF123" s="56"/>
      <c r="BG123" s="32">
        <v>0</v>
      </c>
      <c r="BH123" s="32">
        <v>0</v>
      </c>
      <c r="BI123" s="32">
        <v>2</v>
      </c>
      <c r="BJ123" s="52" t="s">
        <v>105</v>
      </c>
      <c r="BK123" s="52" t="s">
        <v>105</v>
      </c>
      <c r="BL123" s="55"/>
      <c r="BM123" s="58">
        <v>3</v>
      </c>
      <c r="BN123" s="58">
        <v>3</v>
      </c>
      <c r="BO123" s="58">
        <v>1</v>
      </c>
      <c r="BP123" s="58">
        <v>1</v>
      </c>
      <c r="BQ123" s="58">
        <v>2</v>
      </c>
      <c r="BR123" s="58">
        <v>2</v>
      </c>
      <c r="BS123" s="58">
        <v>3</v>
      </c>
      <c r="BT123" s="58">
        <v>3</v>
      </c>
      <c r="BU123" s="52" t="s">
        <v>108</v>
      </c>
      <c r="BV123" s="52" t="s">
        <v>99</v>
      </c>
      <c r="BW123" s="52" t="s">
        <v>105</v>
      </c>
      <c r="BX123" s="52" t="s">
        <v>105</v>
      </c>
      <c r="BY123" s="52" t="s">
        <v>105</v>
      </c>
      <c r="BZ123" s="52" t="s">
        <v>105</v>
      </c>
      <c r="CA123" s="52" t="s">
        <v>105</v>
      </c>
      <c r="CB123" s="52" t="s">
        <v>99</v>
      </c>
      <c r="CC123" s="52" t="s">
        <v>105</v>
      </c>
      <c r="CD123" s="52" t="s">
        <v>105</v>
      </c>
      <c r="CE123" s="52" t="s">
        <v>105</v>
      </c>
      <c r="CF123" s="52" t="s">
        <v>105</v>
      </c>
      <c r="CG123" s="52" t="s">
        <v>105</v>
      </c>
      <c r="CH123" s="52" t="s">
        <v>146</v>
      </c>
    </row>
    <row r="124" spans="1:86" x14ac:dyDescent="0.2">
      <c r="A124">
        <v>133</v>
      </c>
      <c r="B124" t="s">
        <v>274</v>
      </c>
      <c r="C124" t="s">
        <v>275</v>
      </c>
      <c r="D124" t="s">
        <v>110</v>
      </c>
      <c r="E124" t="s">
        <v>95</v>
      </c>
      <c r="F124" s="34">
        <v>1</v>
      </c>
      <c r="G124" t="s">
        <v>96</v>
      </c>
      <c r="H124" s="34">
        <v>0</v>
      </c>
      <c r="I124" t="s">
        <v>97</v>
      </c>
      <c r="J124" s="34">
        <v>0</v>
      </c>
      <c r="K124">
        <v>6</v>
      </c>
      <c r="L124">
        <f t="shared" si="7"/>
        <v>0.5</v>
      </c>
      <c r="M124" s="34">
        <v>1</v>
      </c>
      <c r="N124" t="s">
        <v>97</v>
      </c>
      <c r="O124" s="29">
        <v>0</v>
      </c>
      <c r="P124">
        <v>0</v>
      </c>
      <c r="Q124">
        <v>3</v>
      </c>
      <c r="R124">
        <v>0</v>
      </c>
      <c r="S124">
        <v>2</v>
      </c>
      <c r="T124" s="34">
        <v>2</v>
      </c>
      <c r="U124" s="29">
        <f t="shared" si="8"/>
        <v>4</v>
      </c>
      <c r="V124" t="s">
        <v>112</v>
      </c>
      <c r="W124">
        <v>6</v>
      </c>
      <c r="X124">
        <v>28</v>
      </c>
      <c r="Y124">
        <v>12</v>
      </c>
      <c r="Z124" t="s">
        <v>119</v>
      </c>
      <c r="AF124" t="s">
        <v>97</v>
      </c>
      <c r="AG124">
        <v>3000</v>
      </c>
      <c r="AH124" t="s">
        <v>99</v>
      </c>
      <c r="AI124">
        <v>1</v>
      </c>
      <c r="AJ124" t="s">
        <v>97</v>
      </c>
      <c r="AK124" s="1">
        <v>1</v>
      </c>
      <c r="AL124" s="1">
        <v>5</v>
      </c>
      <c r="AM124" s="1">
        <v>5</v>
      </c>
      <c r="AN124" s="1" t="s">
        <v>130</v>
      </c>
      <c r="AO124" t="s">
        <v>101</v>
      </c>
      <c r="AQ124" t="s">
        <v>182</v>
      </c>
      <c r="AR124" s="52" t="s">
        <v>105</v>
      </c>
      <c r="AS124" t="s">
        <v>97</v>
      </c>
      <c r="AT124" s="52" t="s">
        <v>97</v>
      </c>
      <c r="AU124" s="55"/>
      <c r="AV124" s="52" t="s">
        <v>99</v>
      </c>
      <c r="AW124" s="52" t="s">
        <v>105</v>
      </c>
      <c r="AX124" s="52" t="s">
        <v>105</v>
      </c>
      <c r="AY124">
        <v>1</v>
      </c>
      <c r="AZ124" s="52">
        <v>5</v>
      </c>
      <c r="BA124">
        <v>60</v>
      </c>
      <c r="BB124" s="52">
        <v>1</v>
      </c>
      <c r="BC124" s="60">
        <v>1</v>
      </c>
      <c r="BD124" s="2">
        <v>0</v>
      </c>
      <c r="BE124" s="32" t="s">
        <v>97</v>
      </c>
      <c r="BF124" s="56"/>
      <c r="BG124" s="52">
        <v>0</v>
      </c>
      <c r="BH124" s="32">
        <v>5</v>
      </c>
      <c r="BI124" s="32">
        <v>0</v>
      </c>
      <c r="BJ124" s="52" t="s">
        <v>105</v>
      </c>
      <c r="BK124" s="52" t="s">
        <v>105</v>
      </c>
      <c r="BL124" s="52">
        <v>1</v>
      </c>
      <c r="BM124" s="58">
        <v>5</v>
      </c>
      <c r="BN124" s="58">
        <v>3</v>
      </c>
      <c r="BO124" s="58">
        <v>1</v>
      </c>
      <c r="BP124" s="58">
        <v>3</v>
      </c>
      <c r="BQ124" s="58">
        <v>3</v>
      </c>
      <c r="BR124" s="58">
        <v>1</v>
      </c>
      <c r="BS124" s="58">
        <v>5</v>
      </c>
      <c r="BT124" s="58">
        <v>5</v>
      </c>
      <c r="BU124" s="52" t="s">
        <v>108</v>
      </c>
      <c r="BV124" s="52" t="s">
        <v>97</v>
      </c>
      <c r="BW124" s="52">
        <v>5</v>
      </c>
      <c r="BX124" s="52">
        <v>1</v>
      </c>
      <c r="BY124" s="52">
        <v>1</v>
      </c>
      <c r="BZ124" s="52">
        <v>0</v>
      </c>
      <c r="CA124" s="52" t="s">
        <v>188</v>
      </c>
      <c r="CB124" s="52" t="s">
        <v>99</v>
      </c>
      <c r="CC124" s="52" t="s">
        <v>105</v>
      </c>
      <c r="CD124" s="52" t="s">
        <v>105</v>
      </c>
      <c r="CE124" s="52" t="s">
        <v>105</v>
      </c>
      <c r="CF124" s="52" t="s">
        <v>105</v>
      </c>
      <c r="CG124" s="52" t="s">
        <v>105</v>
      </c>
      <c r="CH124" s="52" t="s">
        <v>127</v>
      </c>
    </row>
    <row r="125" spans="1:86" x14ac:dyDescent="0.2">
      <c r="A125">
        <v>134</v>
      </c>
      <c r="B125" t="s">
        <v>274</v>
      </c>
      <c r="C125" t="s">
        <v>275</v>
      </c>
      <c r="D125" t="s">
        <v>110</v>
      </c>
      <c r="E125" t="s">
        <v>95</v>
      </c>
      <c r="F125" s="34">
        <v>1</v>
      </c>
      <c r="G125" t="s">
        <v>96</v>
      </c>
      <c r="H125" s="34">
        <v>0</v>
      </c>
      <c r="I125" t="s">
        <v>97</v>
      </c>
      <c r="J125" s="34">
        <v>0</v>
      </c>
      <c r="K125">
        <v>3</v>
      </c>
      <c r="L125">
        <f t="shared" si="7"/>
        <v>1.5</v>
      </c>
      <c r="M125" s="34">
        <v>1</v>
      </c>
      <c r="N125" t="s">
        <v>97</v>
      </c>
      <c r="O125" s="29">
        <v>0</v>
      </c>
      <c r="P125">
        <v>0</v>
      </c>
      <c r="Q125">
        <v>1</v>
      </c>
      <c r="R125">
        <v>0</v>
      </c>
      <c r="S125">
        <v>1</v>
      </c>
      <c r="T125" s="34">
        <v>1</v>
      </c>
      <c r="U125" s="29">
        <f t="shared" si="8"/>
        <v>3</v>
      </c>
      <c r="V125" t="s">
        <v>116</v>
      </c>
      <c r="W125">
        <v>3</v>
      </c>
      <c r="X125">
        <v>64</v>
      </c>
      <c r="Y125">
        <v>2</v>
      </c>
      <c r="Z125" t="s">
        <v>119</v>
      </c>
      <c r="AF125" t="s">
        <v>97</v>
      </c>
      <c r="AG125">
        <v>6000</v>
      </c>
      <c r="AH125" t="s">
        <v>99</v>
      </c>
      <c r="AI125">
        <v>0.75</v>
      </c>
      <c r="AJ125" t="s">
        <v>97</v>
      </c>
      <c r="AK125" s="1">
        <v>2</v>
      </c>
      <c r="AL125" s="1">
        <v>3</v>
      </c>
      <c r="AM125" s="1">
        <v>5</v>
      </c>
      <c r="AN125" s="1" t="s">
        <v>100</v>
      </c>
      <c r="AO125" t="s">
        <v>101</v>
      </c>
      <c r="AQ125" t="s">
        <v>103</v>
      </c>
      <c r="AR125" s="52" t="s">
        <v>104</v>
      </c>
      <c r="AS125" t="s">
        <v>99</v>
      </c>
      <c r="AT125" s="52" t="s">
        <v>97</v>
      </c>
      <c r="AU125" s="55"/>
      <c r="AV125" s="52" t="s">
        <v>99</v>
      </c>
      <c r="AW125" s="52" t="s">
        <v>105</v>
      </c>
      <c r="AX125" s="52" t="s">
        <v>105</v>
      </c>
      <c r="AY125">
        <v>1</v>
      </c>
      <c r="AZ125">
        <v>1</v>
      </c>
      <c r="BA125">
        <v>60</v>
      </c>
      <c r="BB125" s="52">
        <v>0.3</v>
      </c>
      <c r="BC125" s="60">
        <v>0</v>
      </c>
      <c r="BD125" s="2">
        <v>0</v>
      </c>
      <c r="BE125" s="32" t="s">
        <v>97</v>
      </c>
      <c r="BF125" s="56"/>
      <c r="BG125" s="32">
        <v>0</v>
      </c>
      <c r="BH125" s="32">
        <v>2</v>
      </c>
      <c r="BI125" s="32">
        <v>0</v>
      </c>
      <c r="BJ125" s="52" t="s">
        <v>105</v>
      </c>
      <c r="BK125" s="52" t="s">
        <v>105</v>
      </c>
      <c r="BL125" s="52">
        <v>3</v>
      </c>
      <c r="BM125" s="58">
        <v>5</v>
      </c>
      <c r="BN125" s="58">
        <v>3</v>
      </c>
      <c r="BO125" s="58">
        <v>1</v>
      </c>
      <c r="BP125" s="58">
        <v>3</v>
      </c>
      <c r="BQ125" s="58">
        <v>2</v>
      </c>
      <c r="BR125" s="58">
        <v>1</v>
      </c>
      <c r="BS125" s="58">
        <v>4</v>
      </c>
      <c r="BT125" s="58">
        <v>4</v>
      </c>
      <c r="BU125" s="52" t="s">
        <v>108</v>
      </c>
      <c r="BV125" s="52" t="s">
        <v>97</v>
      </c>
      <c r="BW125" s="52">
        <v>15</v>
      </c>
      <c r="BX125" s="52">
        <v>7</v>
      </c>
      <c r="BY125" s="52">
        <v>3</v>
      </c>
      <c r="BZ125" s="52">
        <v>2</v>
      </c>
      <c r="CA125" s="52" t="s">
        <v>188</v>
      </c>
      <c r="CB125" s="52" t="s">
        <v>99</v>
      </c>
      <c r="CC125" s="52" t="s">
        <v>105</v>
      </c>
      <c r="CD125" s="52" t="s">
        <v>105</v>
      </c>
      <c r="CE125" s="52" t="s">
        <v>105</v>
      </c>
      <c r="CF125" s="52" t="s">
        <v>105</v>
      </c>
      <c r="CG125" s="52" t="s">
        <v>105</v>
      </c>
      <c r="CH125" s="52" t="s">
        <v>127</v>
      </c>
    </row>
    <row r="126" spans="1:86" x14ac:dyDescent="0.2">
      <c r="A126">
        <v>135</v>
      </c>
      <c r="B126" t="s">
        <v>274</v>
      </c>
      <c r="C126" t="s">
        <v>276</v>
      </c>
      <c r="D126" t="s">
        <v>110</v>
      </c>
      <c r="E126" t="s">
        <v>95</v>
      </c>
      <c r="F126" s="34">
        <v>1</v>
      </c>
      <c r="G126" t="s">
        <v>96</v>
      </c>
      <c r="H126" s="34">
        <v>0</v>
      </c>
      <c r="I126" t="s">
        <v>97</v>
      </c>
      <c r="J126" s="34">
        <v>0</v>
      </c>
      <c r="K126">
        <v>7</v>
      </c>
      <c r="L126">
        <f t="shared" si="7"/>
        <v>0.875</v>
      </c>
      <c r="M126" s="34">
        <v>1</v>
      </c>
      <c r="N126" t="s">
        <v>99</v>
      </c>
      <c r="O126" s="29">
        <v>-1</v>
      </c>
      <c r="P126">
        <v>0</v>
      </c>
      <c r="Q126">
        <v>4</v>
      </c>
      <c r="R126">
        <v>0</v>
      </c>
      <c r="S126">
        <v>0</v>
      </c>
      <c r="T126" s="34">
        <v>1</v>
      </c>
      <c r="U126" s="29">
        <f t="shared" si="8"/>
        <v>2</v>
      </c>
      <c r="V126" t="s">
        <v>116</v>
      </c>
      <c r="W126">
        <v>5</v>
      </c>
      <c r="X126">
        <v>21</v>
      </c>
      <c r="Y126">
        <v>8</v>
      </c>
      <c r="Z126" t="s">
        <v>119</v>
      </c>
      <c r="AF126" t="s">
        <v>97</v>
      </c>
      <c r="AG126">
        <v>5000</v>
      </c>
      <c r="AH126" t="s">
        <v>99</v>
      </c>
      <c r="AI126">
        <v>1</v>
      </c>
      <c r="AJ126" t="s">
        <v>97</v>
      </c>
      <c r="AK126" s="1">
        <v>5</v>
      </c>
      <c r="AL126" s="1">
        <v>5</v>
      </c>
      <c r="AM126" s="1">
        <v>5</v>
      </c>
      <c r="AN126" s="1" t="s">
        <v>100</v>
      </c>
      <c r="AO126" t="s">
        <v>101</v>
      </c>
      <c r="AQ126" t="s">
        <v>182</v>
      </c>
      <c r="AR126" s="52" t="s">
        <v>105</v>
      </c>
      <c r="AS126" t="s">
        <v>97</v>
      </c>
      <c r="AT126" s="52" t="s">
        <v>97</v>
      </c>
      <c r="AU126" s="55"/>
      <c r="AV126" s="52" t="s">
        <v>99</v>
      </c>
      <c r="AW126" s="52" t="s">
        <v>105</v>
      </c>
      <c r="AX126" s="52" t="s">
        <v>105</v>
      </c>
      <c r="AY126" s="52" t="s">
        <v>105</v>
      </c>
      <c r="AZ126" s="52">
        <v>5</v>
      </c>
      <c r="BA126">
        <v>60</v>
      </c>
      <c r="BB126" s="52">
        <v>1</v>
      </c>
      <c r="BC126" s="60">
        <v>0</v>
      </c>
      <c r="BD126" s="2">
        <v>0</v>
      </c>
      <c r="BE126" s="32" t="s">
        <v>97</v>
      </c>
      <c r="BF126" s="56"/>
      <c r="BG126" s="32">
        <v>0</v>
      </c>
      <c r="BH126" s="32">
        <v>7</v>
      </c>
      <c r="BI126" s="32">
        <v>0</v>
      </c>
      <c r="BJ126" s="52" t="s">
        <v>105</v>
      </c>
      <c r="BK126" s="52" t="s">
        <v>105</v>
      </c>
      <c r="BL126" s="52" t="s">
        <v>105</v>
      </c>
      <c r="BM126" s="58">
        <v>5</v>
      </c>
      <c r="BN126" s="58">
        <v>3</v>
      </c>
      <c r="BO126" s="58">
        <v>5</v>
      </c>
      <c r="BP126" s="58">
        <v>3</v>
      </c>
      <c r="BQ126" s="52" t="s">
        <v>105</v>
      </c>
      <c r="BR126" s="52" t="s">
        <v>105</v>
      </c>
      <c r="BS126" s="52" t="s">
        <v>105</v>
      </c>
      <c r="BT126" s="52" t="s">
        <v>105</v>
      </c>
      <c r="BU126" s="52" t="s">
        <v>108</v>
      </c>
      <c r="BV126" s="52" t="s">
        <v>97</v>
      </c>
      <c r="BW126" s="52">
        <v>4</v>
      </c>
      <c r="BX126" s="52">
        <v>7</v>
      </c>
      <c r="BY126" s="52">
        <v>2</v>
      </c>
      <c r="BZ126" s="52">
        <v>0</v>
      </c>
      <c r="CA126" s="52" t="s">
        <v>188</v>
      </c>
      <c r="CB126" s="52" t="s">
        <v>99</v>
      </c>
      <c r="CC126" s="52" t="s">
        <v>105</v>
      </c>
      <c r="CD126" s="52" t="s">
        <v>105</v>
      </c>
      <c r="CE126" s="52" t="s">
        <v>105</v>
      </c>
      <c r="CF126" s="52" t="s">
        <v>105</v>
      </c>
      <c r="CG126" s="52" t="s">
        <v>105</v>
      </c>
      <c r="CH126">
        <v>200</v>
      </c>
    </row>
    <row r="127" spans="1:86" x14ac:dyDescent="0.2">
      <c r="A127">
        <v>136</v>
      </c>
      <c r="B127" t="s">
        <v>274</v>
      </c>
      <c r="C127" t="s">
        <v>276</v>
      </c>
      <c r="D127" t="s">
        <v>110</v>
      </c>
      <c r="E127" t="s">
        <v>95</v>
      </c>
      <c r="F127" s="34">
        <v>1</v>
      </c>
      <c r="G127" t="s">
        <v>96</v>
      </c>
      <c r="H127" s="34">
        <v>0</v>
      </c>
      <c r="I127" t="s">
        <v>97</v>
      </c>
      <c r="J127" s="34">
        <v>0</v>
      </c>
      <c r="K127">
        <v>3</v>
      </c>
      <c r="L127">
        <f t="shared" si="7"/>
        <v>0.3</v>
      </c>
      <c r="M127" s="34">
        <v>0</v>
      </c>
      <c r="N127" t="s">
        <v>97</v>
      </c>
      <c r="O127" s="29">
        <v>0</v>
      </c>
      <c r="P127">
        <v>0</v>
      </c>
      <c r="Q127">
        <v>1</v>
      </c>
      <c r="R127">
        <v>0</v>
      </c>
      <c r="S127">
        <v>1</v>
      </c>
      <c r="T127" s="34">
        <v>1</v>
      </c>
      <c r="U127" s="29">
        <f t="shared" si="8"/>
        <v>2</v>
      </c>
      <c r="V127" t="s">
        <v>116</v>
      </c>
      <c r="W127">
        <v>6</v>
      </c>
      <c r="X127">
        <v>34</v>
      </c>
      <c r="Y127">
        <v>10</v>
      </c>
      <c r="Z127" t="s">
        <v>119</v>
      </c>
      <c r="AF127" t="s">
        <v>97</v>
      </c>
      <c r="AG127">
        <v>7000</v>
      </c>
      <c r="AH127" t="s">
        <v>99</v>
      </c>
      <c r="AI127">
        <v>1.5</v>
      </c>
      <c r="AJ127" t="s">
        <v>97</v>
      </c>
      <c r="AK127" s="1">
        <v>1</v>
      </c>
      <c r="AL127" s="1">
        <v>1</v>
      </c>
      <c r="AM127" s="1">
        <v>5</v>
      </c>
      <c r="AN127" s="1" t="s">
        <v>132</v>
      </c>
      <c r="AO127" t="s">
        <v>189</v>
      </c>
      <c r="AP127" t="s">
        <v>277</v>
      </c>
      <c r="AQ127" t="s">
        <v>182</v>
      </c>
      <c r="AR127" s="52" t="s">
        <v>105</v>
      </c>
      <c r="AS127" t="s">
        <v>99</v>
      </c>
      <c r="AT127" s="52" t="s">
        <v>105</v>
      </c>
      <c r="AU127" s="52" t="s">
        <v>105</v>
      </c>
      <c r="AV127" s="52" t="s">
        <v>97</v>
      </c>
      <c r="AW127" s="55"/>
      <c r="AX127" s="55"/>
      <c r="AY127" s="52" t="s">
        <v>105</v>
      </c>
      <c r="AZ127">
        <v>3</v>
      </c>
      <c r="BA127">
        <v>70</v>
      </c>
      <c r="BB127" s="52">
        <v>1</v>
      </c>
      <c r="BC127" s="60">
        <v>0</v>
      </c>
      <c r="BD127" s="2">
        <v>0</v>
      </c>
      <c r="BE127" s="32" t="s">
        <v>97</v>
      </c>
      <c r="BF127" s="56"/>
      <c r="BG127" s="32">
        <v>0</v>
      </c>
      <c r="BH127" s="32">
        <v>2</v>
      </c>
      <c r="BI127" s="32">
        <v>0</v>
      </c>
      <c r="BJ127" s="52" t="s">
        <v>105</v>
      </c>
      <c r="BK127" s="52" t="s">
        <v>105</v>
      </c>
      <c r="BL127" s="52">
        <v>1</v>
      </c>
      <c r="BM127" s="58">
        <v>5</v>
      </c>
      <c r="BN127" s="58">
        <v>1</v>
      </c>
      <c r="BO127" s="58">
        <v>1</v>
      </c>
      <c r="BP127" s="58">
        <v>1</v>
      </c>
      <c r="BQ127" s="52">
        <v>1</v>
      </c>
      <c r="BR127" s="52">
        <v>1</v>
      </c>
      <c r="BS127" s="52">
        <v>1</v>
      </c>
      <c r="BT127" s="52">
        <v>1</v>
      </c>
      <c r="BU127" s="52" t="s">
        <v>108</v>
      </c>
      <c r="BV127" s="52" t="s">
        <v>99</v>
      </c>
      <c r="BW127" s="52" t="s">
        <v>105</v>
      </c>
      <c r="BX127" s="52" t="s">
        <v>105</v>
      </c>
      <c r="BY127" s="52" t="s">
        <v>105</v>
      </c>
      <c r="BZ127" s="52" t="s">
        <v>105</v>
      </c>
      <c r="CA127" s="52" t="s">
        <v>105</v>
      </c>
      <c r="CB127" s="52" t="s">
        <v>99</v>
      </c>
      <c r="CC127" s="52" t="s">
        <v>105</v>
      </c>
      <c r="CD127" s="52" t="s">
        <v>105</v>
      </c>
      <c r="CE127" s="52" t="s">
        <v>105</v>
      </c>
      <c r="CF127" s="52" t="s">
        <v>105</v>
      </c>
      <c r="CG127" s="52" t="s">
        <v>105</v>
      </c>
      <c r="CH127">
        <v>140</v>
      </c>
    </row>
    <row r="128" spans="1:86" x14ac:dyDescent="0.2">
      <c r="A128">
        <v>137</v>
      </c>
      <c r="B128" t="s">
        <v>274</v>
      </c>
      <c r="C128" t="s">
        <v>261</v>
      </c>
      <c r="D128" t="s">
        <v>94</v>
      </c>
      <c r="E128" t="s">
        <v>95</v>
      </c>
      <c r="F128" s="34">
        <v>1</v>
      </c>
      <c r="G128" t="s">
        <v>96</v>
      </c>
      <c r="H128" s="34">
        <v>0</v>
      </c>
      <c r="I128" t="s">
        <v>97</v>
      </c>
      <c r="J128" s="34">
        <v>0</v>
      </c>
      <c r="K128">
        <v>3</v>
      </c>
      <c r="L128">
        <f t="shared" si="7"/>
        <v>0.75</v>
      </c>
      <c r="M128" s="34">
        <v>1</v>
      </c>
      <c r="N128" t="s">
        <v>99</v>
      </c>
      <c r="O128" s="29">
        <v>-1</v>
      </c>
      <c r="P128">
        <v>0</v>
      </c>
      <c r="Q128">
        <v>2</v>
      </c>
      <c r="R128">
        <v>0</v>
      </c>
      <c r="S128">
        <v>0</v>
      </c>
      <c r="T128" s="34">
        <v>0</v>
      </c>
      <c r="U128" s="29">
        <f t="shared" si="8"/>
        <v>1</v>
      </c>
      <c r="V128" t="s">
        <v>136</v>
      </c>
      <c r="W128">
        <v>6</v>
      </c>
      <c r="X128">
        <v>44</v>
      </c>
      <c r="Y128">
        <v>4</v>
      </c>
      <c r="Z128" s="52" t="s">
        <v>119</v>
      </c>
      <c r="AF128" t="s">
        <v>97</v>
      </c>
      <c r="AG128">
        <v>5000</v>
      </c>
      <c r="AH128" t="s">
        <v>99</v>
      </c>
      <c r="AI128">
        <v>1</v>
      </c>
      <c r="AJ128" t="s">
        <v>97</v>
      </c>
      <c r="AK128" s="1">
        <v>5</v>
      </c>
      <c r="AL128" s="1">
        <v>4</v>
      </c>
      <c r="AM128" s="1">
        <v>5</v>
      </c>
      <c r="AN128" s="1" t="s">
        <v>132</v>
      </c>
      <c r="AO128" t="s">
        <v>101</v>
      </c>
      <c r="AQ128" t="s">
        <v>103</v>
      </c>
      <c r="AR128" s="52" t="s">
        <v>120</v>
      </c>
      <c r="AS128" t="s">
        <v>97</v>
      </c>
      <c r="AT128" s="52" t="s">
        <v>97</v>
      </c>
      <c r="AU128" s="55"/>
      <c r="AV128" s="52" t="s">
        <v>99</v>
      </c>
      <c r="AW128" s="52" t="s">
        <v>105</v>
      </c>
      <c r="AX128" s="52" t="s">
        <v>105</v>
      </c>
      <c r="AY128">
        <v>5</v>
      </c>
      <c r="AZ128" s="52">
        <v>2</v>
      </c>
      <c r="BA128">
        <v>40</v>
      </c>
      <c r="BB128" s="52">
        <v>2</v>
      </c>
      <c r="BC128" s="60">
        <v>0</v>
      </c>
      <c r="BD128" s="2">
        <v>0</v>
      </c>
      <c r="BE128" s="32" t="s">
        <v>97</v>
      </c>
      <c r="BF128" s="56"/>
      <c r="BG128" s="32">
        <v>2</v>
      </c>
      <c r="BH128" s="32">
        <v>0</v>
      </c>
      <c r="BI128" s="32">
        <v>0</v>
      </c>
      <c r="BJ128" s="52" t="s">
        <v>278</v>
      </c>
      <c r="BK128" s="52" t="s">
        <v>105</v>
      </c>
      <c r="BL128" s="52" t="s">
        <v>105</v>
      </c>
      <c r="BM128" s="58">
        <v>4</v>
      </c>
      <c r="BN128" s="55"/>
      <c r="BO128" s="58">
        <v>4</v>
      </c>
      <c r="BP128" s="55"/>
      <c r="BQ128" s="52" t="s">
        <v>105</v>
      </c>
      <c r="BR128" s="52" t="s">
        <v>105</v>
      </c>
      <c r="BS128" s="52" t="s">
        <v>105</v>
      </c>
      <c r="BT128" s="52" t="s">
        <v>105</v>
      </c>
      <c r="BU128" s="52" t="s">
        <v>108</v>
      </c>
      <c r="BV128" s="52" t="s">
        <v>99</v>
      </c>
      <c r="BW128" s="52" t="s">
        <v>105</v>
      </c>
      <c r="BX128" s="52" t="s">
        <v>105</v>
      </c>
      <c r="BY128" s="52" t="s">
        <v>105</v>
      </c>
      <c r="BZ128" s="52" t="s">
        <v>105</v>
      </c>
      <c r="CA128" s="52" t="s">
        <v>105</v>
      </c>
      <c r="CB128" s="52" t="s">
        <v>99</v>
      </c>
      <c r="CC128" s="52" t="s">
        <v>105</v>
      </c>
      <c r="CD128" s="52" t="s">
        <v>105</v>
      </c>
      <c r="CE128" s="52" t="s">
        <v>105</v>
      </c>
      <c r="CF128" s="52" t="s">
        <v>105</v>
      </c>
      <c r="CG128" s="52" t="s">
        <v>105</v>
      </c>
      <c r="CH128" s="52" t="s">
        <v>127</v>
      </c>
    </row>
    <row r="129" spans="1:86" x14ac:dyDescent="0.2">
      <c r="A129">
        <v>138</v>
      </c>
      <c r="B129" t="s">
        <v>274</v>
      </c>
      <c r="C129" t="s">
        <v>279</v>
      </c>
      <c r="D129" t="s">
        <v>110</v>
      </c>
      <c r="E129" t="s">
        <v>95</v>
      </c>
      <c r="F129" s="34">
        <v>1</v>
      </c>
      <c r="G129" t="s">
        <v>96</v>
      </c>
      <c r="H129" s="34">
        <v>0</v>
      </c>
      <c r="I129" t="s">
        <v>97</v>
      </c>
      <c r="J129" s="34">
        <v>0</v>
      </c>
      <c r="K129">
        <v>3</v>
      </c>
      <c r="L129">
        <f t="shared" si="7"/>
        <v>0.5</v>
      </c>
      <c r="M129" s="34">
        <v>1</v>
      </c>
      <c r="N129" t="s">
        <v>97</v>
      </c>
      <c r="O129" s="29">
        <v>0</v>
      </c>
      <c r="P129">
        <v>0</v>
      </c>
      <c r="Q129">
        <v>2</v>
      </c>
      <c r="R129">
        <v>0</v>
      </c>
      <c r="S129">
        <v>1</v>
      </c>
      <c r="T129" s="34">
        <v>1</v>
      </c>
      <c r="U129" s="29">
        <f t="shared" si="8"/>
        <v>3</v>
      </c>
      <c r="V129" t="s">
        <v>116</v>
      </c>
      <c r="W129">
        <v>5</v>
      </c>
      <c r="X129">
        <v>55</v>
      </c>
      <c r="Y129">
        <v>6</v>
      </c>
      <c r="Z129" t="s">
        <v>119</v>
      </c>
      <c r="AF129" t="s">
        <v>99</v>
      </c>
      <c r="AG129" s="52" t="s">
        <v>105</v>
      </c>
      <c r="AH129" s="52" t="s">
        <v>105</v>
      </c>
      <c r="AI129">
        <v>1</v>
      </c>
      <c r="AJ129" t="s">
        <v>97</v>
      </c>
      <c r="AK129" s="1">
        <v>3</v>
      </c>
      <c r="AL129" s="1">
        <v>4</v>
      </c>
      <c r="AM129" s="1">
        <v>5</v>
      </c>
      <c r="AN129" s="1" t="s">
        <v>100</v>
      </c>
      <c r="AO129" t="s">
        <v>101</v>
      </c>
      <c r="AQ129" t="s">
        <v>182</v>
      </c>
      <c r="AR129" s="52" t="s">
        <v>105</v>
      </c>
      <c r="AS129" t="s">
        <v>99</v>
      </c>
      <c r="AT129" s="52" t="s">
        <v>105</v>
      </c>
      <c r="AU129" s="52" t="s">
        <v>105</v>
      </c>
      <c r="AV129" s="52" t="s">
        <v>99</v>
      </c>
      <c r="AW129" s="52" t="s">
        <v>105</v>
      </c>
      <c r="AX129" s="52" t="s">
        <v>105</v>
      </c>
      <c r="AY129">
        <v>3</v>
      </c>
      <c r="AZ129">
        <v>0</v>
      </c>
      <c r="BA129" s="52" t="s">
        <v>105</v>
      </c>
      <c r="BB129" s="52" t="s">
        <v>105</v>
      </c>
      <c r="BC129" s="60">
        <v>0</v>
      </c>
      <c r="BD129" s="2">
        <v>2</v>
      </c>
      <c r="BE129" s="32" t="s">
        <v>97</v>
      </c>
      <c r="BF129" s="56"/>
      <c r="BG129" s="32">
        <v>0</v>
      </c>
      <c r="BH129" s="32">
        <v>2</v>
      </c>
      <c r="BI129" s="32">
        <v>0</v>
      </c>
      <c r="BJ129" s="52" t="s">
        <v>105</v>
      </c>
      <c r="BK129" s="52" t="s">
        <v>105</v>
      </c>
      <c r="BL129" s="55"/>
      <c r="BM129" s="58">
        <v>5</v>
      </c>
      <c r="BN129" s="55"/>
      <c r="BO129" s="58">
        <v>5</v>
      </c>
      <c r="BP129" s="55"/>
      <c r="BQ129" s="52">
        <v>4</v>
      </c>
      <c r="BR129" s="52">
        <v>4</v>
      </c>
      <c r="BS129" s="52">
        <v>4</v>
      </c>
      <c r="BT129" s="52">
        <v>4</v>
      </c>
      <c r="BU129" s="52" t="s">
        <v>108</v>
      </c>
      <c r="BV129" s="52" t="s">
        <v>99</v>
      </c>
      <c r="BW129" s="52" t="s">
        <v>105</v>
      </c>
      <c r="BX129" s="52" t="s">
        <v>105</v>
      </c>
      <c r="BY129" s="52" t="s">
        <v>105</v>
      </c>
      <c r="BZ129" s="52" t="s">
        <v>105</v>
      </c>
      <c r="CA129" s="52" t="s">
        <v>105</v>
      </c>
      <c r="CB129" s="52" t="s">
        <v>99</v>
      </c>
      <c r="CC129" s="52" t="s">
        <v>105</v>
      </c>
      <c r="CD129" s="52" t="s">
        <v>105</v>
      </c>
      <c r="CE129" s="52" t="s">
        <v>105</v>
      </c>
      <c r="CF129" s="52" t="s">
        <v>105</v>
      </c>
      <c r="CG129" s="52" t="s">
        <v>105</v>
      </c>
      <c r="CH129" s="52" t="s">
        <v>146</v>
      </c>
    </row>
    <row r="130" spans="1:86" x14ac:dyDescent="0.2">
      <c r="A130">
        <v>139</v>
      </c>
      <c r="B130" t="s">
        <v>274</v>
      </c>
      <c r="C130" t="s">
        <v>279</v>
      </c>
      <c r="D130" t="s">
        <v>94</v>
      </c>
      <c r="E130" t="s">
        <v>95</v>
      </c>
      <c r="F130" s="34">
        <v>1</v>
      </c>
      <c r="G130" t="s">
        <v>96</v>
      </c>
      <c r="H130" s="34">
        <v>0</v>
      </c>
      <c r="I130" t="s">
        <v>97</v>
      </c>
      <c r="J130" s="34">
        <v>0</v>
      </c>
      <c r="K130">
        <v>6</v>
      </c>
      <c r="L130">
        <f t="shared" si="7"/>
        <v>0.5</v>
      </c>
      <c r="M130" s="34">
        <v>1</v>
      </c>
      <c r="N130" t="s">
        <v>97</v>
      </c>
      <c r="O130" s="29">
        <v>0</v>
      </c>
      <c r="P130">
        <v>0</v>
      </c>
      <c r="Q130">
        <v>3</v>
      </c>
      <c r="R130">
        <v>0</v>
      </c>
      <c r="S130">
        <v>2</v>
      </c>
      <c r="T130" s="34">
        <v>2</v>
      </c>
      <c r="U130" s="29">
        <f t="shared" si="8"/>
        <v>4</v>
      </c>
      <c r="V130" t="s">
        <v>112</v>
      </c>
      <c r="W130">
        <v>7</v>
      </c>
      <c r="X130">
        <v>57</v>
      </c>
      <c r="Y130">
        <v>12</v>
      </c>
      <c r="Z130" t="s">
        <v>119</v>
      </c>
      <c r="AA130" t="s">
        <v>119</v>
      </c>
      <c r="AF130" t="s">
        <v>97</v>
      </c>
      <c r="AG130">
        <v>6000</v>
      </c>
      <c r="AH130" t="s">
        <v>99</v>
      </c>
      <c r="AI130">
        <v>1</v>
      </c>
      <c r="AJ130" t="s">
        <v>97</v>
      </c>
      <c r="AK130" s="1">
        <v>5</v>
      </c>
      <c r="AL130" s="1">
        <v>5</v>
      </c>
      <c r="AM130" s="1">
        <v>5</v>
      </c>
      <c r="AN130" s="1" t="s">
        <v>100</v>
      </c>
      <c r="AO130" t="s">
        <v>101</v>
      </c>
      <c r="AQ130" t="s">
        <v>182</v>
      </c>
      <c r="AR130" s="52" t="s">
        <v>105</v>
      </c>
      <c r="AS130" t="s">
        <v>99</v>
      </c>
      <c r="AT130" s="52" t="s">
        <v>105</v>
      </c>
      <c r="AU130" s="52" t="s">
        <v>105</v>
      </c>
      <c r="AV130" s="52" t="s">
        <v>99</v>
      </c>
      <c r="AW130" s="52" t="s">
        <v>105</v>
      </c>
      <c r="AX130" s="52" t="s">
        <v>105</v>
      </c>
      <c r="AY130">
        <v>5</v>
      </c>
      <c r="AZ130" s="52">
        <v>0</v>
      </c>
      <c r="BA130" s="52" t="s">
        <v>105</v>
      </c>
      <c r="BB130" s="52" t="s">
        <v>105</v>
      </c>
      <c r="BC130" s="60">
        <v>0</v>
      </c>
      <c r="BD130" s="2">
        <v>4</v>
      </c>
      <c r="BE130" s="32" t="s">
        <v>97</v>
      </c>
      <c r="BF130" s="56"/>
      <c r="BG130" s="32">
        <v>6</v>
      </c>
      <c r="BH130" s="32">
        <v>0</v>
      </c>
      <c r="BI130" s="32">
        <v>0</v>
      </c>
      <c r="BJ130" s="32">
        <v>2008</v>
      </c>
      <c r="BK130" s="52" t="s">
        <v>198</v>
      </c>
      <c r="BL130" s="52" t="s">
        <v>105</v>
      </c>
      <c r="BM130" s="58">
        <v>3</v>
      </c>
      <c r="BN130" s="55"/>
      <c r="BO130" s="58">
        <v>3</v>
      </c>
      <c r="BP130" s="55"/>
      <c r="BQ130" s="52" t="s">
        <v>105</v>
      </c>
      <c r="BR130" s="52" t="s">
        <v>105</v>
      </c>
      <c r="BS130" s="52" t="s">
        <v>105</v>
      </c>
      <c r="BT130" s="52" t="s">
        <v>105</v>
      </c>
      <c r="BU130" s="52" t="s">
        <v>115</v>
      </c>
      <c r="BV130" s="52" t="s">
        <v>99</v>
      </c>
      <c r="BW130" s="52" t="s">
        <v>105</v>
      </c>
      <c r="BX130" s="52" t="s">
        <v>105</v>
      </c>
      <c r="BY130" s="52" t="s">
        <v>105</v>
      </c>
      <c r="BZ130" s="52" t="s">
        <v>105</v>
      </c>
      <c r="CA130" s="52" t="s">
        <v>105</v>
      </c>
      <c r="CB130" s="52" t="s">
        <v>99</v>
      </c>
      <c r="CC130" s="52" t="s">
        <v>105</v>
      </c>
      <c r="CD130" s="52" t="s">
        <v>105</v>
      </c>
      <c r="CE130" s="52" t="s">
        <v>105</v>
      </c>
      <c r="CF130" s="52" t="s">
        <v>105</v>
      </c>
      <c r="CG130" s="52" t="s">
        <v>105</v>
      </c>
      <c r="CH130" s="52" t="s">
        <v>244</v>
      </c>
    </row>
    <row r="131" spans="1:86" x14ac:dyDescent="0.2">
      <c r="A131">
        <v>140</v>
      </c>
      <c r="B131" t="s">
        <v>274</v>
      </c>
      <c r="C131" t="s">
        <v>280</v>
      </c>
      <c r="D131" t="s">
        <v>94</v>
      </c>
      <c r="E131" t="s">
        <v>95</v>
      </c>
      <c r="F131" s="34">
        <v>1</v>
      </c>
      <c r="G131" t="s">
        <v>96</v>
      </c>
      <c r="H131" s="34">
        <v>0</v>
      </c>
      <c r="I131" t="s">
        <v>97</v>
      </c>
      <c r="J131" s="34">
        <v>0</v>
      </c>
      <c r="K131">
        <v>5</v>
      </c>
      <c r="L131">
        <f t="shared" si="7"/>
        <v>0.83333333333333337</v>
      </c>
      <c r="M131" s="34">
        <v>1</v>
      </c>
      <c r="N131" t="s">
        <v>97</v>
      </c>
      <c r="O131" s="29">
        <v>0</v>
      </c>
      <c r="P131">
        <v>0</v>
      </c>
      <c r="Q131">
        <v>2</v>
      </c>
      <c r="R131">
        <v>0</v>
      </c>
      <c r="S131">
        <v>2</v>
      </c>
      <c r="T131" s="34">
        <v>2</v>
      </c>
      <c r="U131" s="29">
        <f t="shared" si="8"/>
        <v>4</v>
      </c>
      <c r="V131" t="s">
        <v>112</v>
      </c>
      <c r="W131">
        <v>6</v>
      </c>
      <c r="X131">
        <v>42</v>
      </c>
      <c r="Y131">
        <v>6</v>
      </c>
      <c r="Z131" t="s">
        <v>119</v>
      </c>
      <c r="AA131" t="s">
        <v>119</v>
      </c>
      <c r="AF131" t="s">
        <v>97</v>
      </c>
      <c r="AG131">
        <v>10000</v>
      </c>
      <c r="AH131" t="s">
        <v>99</v>
      </c>
      <c r="AI131">
        <v>1</v>
      </c>
      <c r="AJ131" t="s">
        <v>97</v>
      </c>
      <c r="AK131" s="1">
        <v>5</v>
      </c>
      <c r="AL131" s="1">
        <v>3</v>
      </c>
      <c r="AM131" s="1">
        <v>5</v>
      </c>
      <c r="AN131" s="1" t="s">
        <v>100</v>
      </c>
      <c r="AO131" t="s">
        <v>101</v>
      </c>
      <c r="AQ131" t="s">
        <v>182</v>
      </c>
      <c r="AR131" s="52" t="s">
        <v>105</v>
      </c>
      <c r="AS131" t="s">
        <v>99</v>
      </c>
      <c r="AT131" s="52" t="s">
        <v>97</v>
      </c>
      <c r="AU131" s="55"/>
      <c r="AV131" s="52" t="s">
        <v>99</v>
      </c>
      <c r="AW131" s="52" t="s">
        <v>105</v>
      </c>
      <c r="AX131" s="52" t="s">
        <v>105</v>
      </c>
      <c r="AY131">
        <v>3</v>
      </c>
      <c r="AZ131">
        <v>0</v>
      </c>
      <c r="BA131" s="52" t="s">
        <v>105</v>
      </c>
      <c r="BB131" s="52" t="s">
        <v>105</v>
      </c>
      <c r="BC131" s="52">
        <v>0</v>
      </c>
      <c r="BD131" s="2">
        <v>3</v>
      </c>
      <c r="BE131" s="32" t="s">
        <v>97</v>
      </c>
      <c r="BF131" s="56"/>
      <c r="BG131" s="32">
        <v>2</v>
      </c>
      <c r="BH131" s="32">
        <v>2</v>
      </c>
      <c r="BI131" s="32">
        <v>0</v>
      </c>
      <c r="BJ131" s="32">
        <v>2014</v>
      </c>
      <c r="BK131" s="52" t="s">
        <v>198</v>
      </c>
      <c r="BL131" s="52" t="s">
        <v>105</v>
      </c>
      <c r="BM131" s="58">
        <v>3</v>
      </c>
      <c r="BN131" s="55"/>
      <c r="BO131" s="58">
        <v>3</v>
      </c>
      <c r="BP131" s="55"/>
      <c r="BQ131" s="52" t="s">
        <v>105</v>
      </c>
      <c r="BR131" s="52" t="s">
        <v>105</v>
      </c>
      <c r="BS131" s="52" t="s">
        <v>105</v>
      </c>
      <c r="BT131" s="52" t="s">
        <v>105</v>
      </c>
      <c r="BU131" s="52" t="s">
        <v>115</v>
      </c>
      <c r="BV131" s="52" t="s">
        <v>97</v>
      </c>
      <c r="BW131">
        <v>20</v>
      </c>
      <c r="BX131">
        <v>7</v>
      </c>
      <c r="BY131">
        <v>7</v>
      </c>
      <c r="BZ131">
        <v>0</v>
      </c>
      <c r="CA131" s="52" t="s">
        <v>188</v>
      </c>
      <c r="CB131" s="52" t="s">
        <v>99</v>
      </c>
      <c r="CC131" s="52" t="s">
        <v>105</v>
      </c>
      <c r="CD131" s="52" t="s">
        <v>105</v>
      </c>
      <c r="CE131" s="52" t="s">
        <v>105</v>
      </c>
      <c r="CF131" s="52" t="s">
        <v>105</v>
      </c>
      <c r="CG131" s="52" t="s">
        <v>105</v>
      </c>
      <c r="CH131" s="52" t="s">
        <v>244</v>
      </c>
    </row>
    <row r="132" spans="1:86" x14ac:dyDescent="0.2">
      <c r="A132">
        <v>141</v>
      </c>
      <c r="B132" t="s">
        <v>274</v>
      </c>
      <c r="C132" t="s">
        <v>281</v>
      </c>
      <c r="D132" t="s">
        <v>110</v>
      </c>
      <c r="E132" t="s">
        <v>95</v>
      </c>
      <c r="F132" s="34">
        <v>1</v>
      </c>
      <c r="G132" t="s">
        <v>96</v>
      </c>
      <c r="H132" s="34">
        <v>0</v>
      </c>
      <c r="I132" t="s">
        <v>97</v>
      </c>
      <c r="J132" s="34">
        <v>0</v>
      </c>
      <c r="K132">
        <v>2</v>
      </c>
      <c r="L132">
        <f t="shared" ref="L132:L163" si="9">K132/Y132</f>
        <v>0.5</v>
      </c>
      <c r="M132" s="34">
        <v>1</v>
      </c>
      <c r="N132" t="s">
        <v>99</v>
      </c>
      <c r="O132" s="29">
        <v>-1</v>
      </c>
      <c r="P132">
        <v>0</v>
      </c>
      <c r="Q132">
        <v>2</v>
      </c>
      <c r="R132">
        <v>0</v>
      </c>
      <c r="S132">
        <v>0</v>
      </c>
      <c r="T132" s="34">
        <v>0</v>
      </c>
      <c r="U132" s="29">
        <f t="shared" si="8"/>
        <v>1</v>
      </c>
      <c r="V132" t="s">
        <v>136</v>
      </c>
      <c r="W132">
        <v>6</v>
      </c>
      <c r="X132">
        <v>33</v>
      </c>
      <c r="Y132">
        <v>4</v>
      </c>
      <c r="Z132" s="52" t="s">
        <v>119</v>
      </c>
      <c r="AF132" t="s">
        <v>97</v>
      </c>
      <c r="AG132">
        <v>4000</v>
      </c>
      <c r="AH132" t="s">
        <v>99</v>
      </c>
      <c r="AI132">
        <v>1</v>
      </c>
      <c r="AJ132" t="s">
        <v>97</v>
      </c>
      <c r="AK132" s="1">
        <v>4</v>
      </c>
      <c r="AL132" s="1">
        <v>5</v>
      </c>
      <c r="AM132" s="1">
        <v>5</v>
      </c>
      <c r="AN132" s="1" t="s">
        <v>100</v>
      </c>
      <c r="AO132" t="s">
        <v>101</v>
      </c>
      <c r="AQ132" t="s">
        <v>103</v>
      </c>
      <c r="AR132" s="52" t="s">
        <v>118</v>
      </c>
      <c r="AS132" t="s">
        <v>99</v>
      </c>
      <c r="AT132" s="52" t="s">
        <v>97</v>
      </c>
      <c r="AU132" s="55"/>
      <c r="AV132" s="52" t="s">
        <v>99</v>
      </c>
      <c r="AW132" s="52" t="s">
        <v>105</v>
      </c>
      <c r="AX132" s="52" t="s">
        <v>105</v>
      </c>
      <c r="AY132">
        <v>3</v>
      </c>
      <c r="AZ132" s="52">
        <v>2</v>
      </c>
      <c r="BA132">
        <v>50</v>
      </c>
      <c r="BB132" s="52" t="s">
        <v>105</v>
      </c>
      <c r="BC132" s="52">
        <v>0</v>
      </c>
      <c r="BD132" s="2">
        <v>0</v>
      </c>
      <c r="BE132" s="32" t="s">
        <v>97</v>
      </c>
      <c r="BF132" s="56"/>
      <c r="BG132" s="32">
        <v>0</v>
      </c>
      <c r="BH132" s="32">
        <v>2</v>
      </c>
      <c r="BI132" s="32">
        <v>0</v>
      </c>
      <c r="BJ132" s="52" t="s">
        <v>105</v>
      </c>
      <c r="BK132" s="52" t="s">
        <v>105</v>
      </c>
      <c r="BL132" s="52" t="s">
        <v>105</v>
      </c>
      <c r="BM132" s="58">
        <v>5</v>
      </c>
      <c r="BN132" s="55"/>
      <c r="BO132" s="58">
        <v>5</v>
      </c>
      <c r="BP132" s="55"/>
      <c r="BQ132" s="52" t="s">
        <v>105</v>
      </c>
      <c r="BR132" s="52" t="s">
        <v>105</v>
      </c>
      <c r="BS132" s="52" t="s">
        <v>105</v>
      </c>
      <c r="BT132" s="52" t="s">
        <v>105</v>
      </c>
      <c r="BU132" s="52" t="s">
        <v>115</v>
      </c>
      <c r="BV132" s="52" t="s">
        <v>99</v>
      </c>
      <c r="BW132" s="52" t="s">
        <v>105</v>
      </c>
      <c r="BX132" s="52" t="s">
        <v>105</v>
      </c>
      <c r="BY132" s="52" t="s">
        <v>105</v>
      </c>
      <c r="BZ132" s="52" t="s">
        <v>105</v>
      </c>
      <c r="CA132" s="52" t="s">
        <v>105</v>
      </c>
      <c r="CB132" s="52" t="s">
        <v>97</v>
      </c>
      <c r="CC132">
        <v>15</v>
      </c>
      <c r="CD132">
        <v>7</v>
      </c>
      <c r="CE132">
        <v>4</v>
      </c>
      <c r="CF132">
        <v>0</v>
      </c>
      <c r="CG132" s="52" t="s">
        <v>188</v>
      </c>
      <c r="CH132" s="52" t="s">
        <v>146</v>
      </c>
    </row>
    <row r="133" spans="1:86" x14ac:dyDescent="0.2">
      <c r="A133">
        <v>142</v>
      </c>
      <c r="B133" t="s">
        <v>274</v>
      </c>
      <c r="C133" t="s">
        <v>282</v>
      </c>
      <c r="D133" t="s">
        <v>94</v>
      </c>
      <c r="E133" t="s">
        <v>95</v>
      </c>
      <c r="F133" s="34">
        <v>1</v>
      </c>
      <c r="G133" t="s">
        <v>96</v>
      </c>
      <c r="H133" s="34">
        <v>0</v>
      </c>
      <c r="I133" t="s">
        <v>97</v>
      </c>
      <c r="J133" s="34">
        <v>0</v>
      </c>
      <c r="K133">
        <v>4</v>
      </c>
      <c r="L133">
        <f t="shared" si="9"/>
        <v>0.8</v>
      </c>
      <c r="M133" s="34">
        <v>1</v>
      </c>
      <c r="N133" t="s">
        <v>97</v>
      </c>
      <c r="O133" s="29">
        <v>0</v>
      </c>
      <c r="P133">
        <v>0</v>
      </c>
      <c r="Q133">
        <v>1</v>
      </c>
      <c r="R133">
        <v>0</v>
      </c>
      <c r="S133">
        <v>2</v>
      </c>
      <c r="T133" s="34">
        <v>2</v>
      </c>
      <c r="U133" s="29">
        <f t="shared" si="8"/>
        <v>4</v>
      </c>
      <c r="V133" t="s">
        <v>112</v>
      </c>
      <c r="W133">
        <v>5</v>
      </c>
      <c r="X133">
        <v>52</v>
      </c>
      <c r="Y133">
        <v>5</v>
      </c>
      <c r="Z133" t="s">
        <v>119</v>
      </c>
      <c r="AF133" t="s">
        <v>99</v>
      </c>
      <c r="AG133" s="52" t="s">
        <v>105</v>
      </c>
      <c r="AH133" s="52" t="s">
        <v>105</v>
      </c>
      <c r="AI133">
        <v>0.75</v>
      </c>
      <c r="AJ133" t="s">
        <v>97</v>
      </c>
      <c r="AK133" s="1">
        <v>1</v>
      </c>
      <c r="AL133" s="1">
        <v>5</v>
      </c>
      <c r="AM133" s="1">
        <v>5</v>
      </c>
      <c r="AN133" s="1" t="s">
        <v>100</v>
      </c>
      <c r="AO133" t="s">
        <v>101</v>
      </c>
      <c r="AQ133" t="s">
        <v>103</v>
      </c>
      <c r="AR133" s="52" t="s">
        <v>184</v>
      </c>
      <c r="AS133" t="s">
        <v>99</v>
      </c>
      <c r="AT133" s="52" t="s">
        <v>105</v>
      </c>
      <c r="AU133" s="52" t="s">
        <v>105</v>
      </c>
      <c r="AV133" s="52" t="s">
        <v>99</v>
      </c>
      <c r="AW133" s="52" t="s">
        <v>105</v>
      </c>
      <c r="AX133" s="52" t="s">
        <v>105</v>
      </c>
      <c r="AY133">
        <v>2</v>
      </c>
      <c r="AZ133">
        <v>0</v>
      </c>
      <c r="BA133" s="52" t="s">
        <v>105</v>
      </c>
      <c r="BB133" s="52" t="s">
        <v>105</v>
      </c>
      <c r="BC133" s="52">
        <v>0</v>
      </c>
      <c r="BD133" s="2">
        <v>3</v>
      </c>
      <c r="BE133" s="32" t="s">
        <v>97</v>
      </c>
      <c r="BF133" s="56"/>
      <c r="BG133" s="32">
        <v>0</v>
      </c>
      <c r="BH133" s="32">
        <v>3</v>
      </c>
      <c r="BI133" s="32">
        <v>0</v>
      </c>
      <c r="BJ133" s="52" t="s">
        <v>105</v>
      </c>
      <c r="BK133" s="52" t="s">
        <v>105</v>
      </c>
      <c r="BL133" s="55"/>
      <c r="BM133" s="58">
        <v>4</v>
      </c>
      <c r="BN133" s="55"/>
      <c r="BO133" s="58">
        <v>4</v>
      </c>
      <c r="BP133" s="55"/>
      <c r="BQ133">
        <v>5</v>
      </c>
      <c r="BR133">
        <v>3</v>
      </c>
      <c r="BS133">
        <v>5</v>
      </c>
      <c r="BT133">
        <v>5</v>
      </c>
      <c r="BU133" s="52" t="s">
        <v>108</v>
      </c>
      <c r="BV133" s="52" t="s">
        <v>99</v>
      </c>
      <c r="BW133" s="52" t="s">
        <v>105</v>
      </c>
      <c r="BX133" s="52" t="s">
        <v>105</v>
      </c>
      <c r="BY133" s="52" t="s">
        <v>105</v>
      </c>
      <c r="BZ133" s="52" t="s">
        <v>105</v>
      </c>
      <c r="CA133" s="52" t="s">
        <v>105</v>
      </c>
      <c r="CB133" s="52" t="s">
        <v>99</v>
      </c>
      <c r="CC133" s="52" t="s">
        <v>105</v>
      </c>
      <c r="CD133" s="52" t="s">
        <v>105</v>
      </c>
      <c r="CE133" s="52" t="s">
        <v>105</v>
      </c>
      <c r="CF133" s="52" t="s">
        <v>105</v>
      </c>
      <c r="CG133" s="52" t="s">
        <v>105</v>
      </c>
      <c r="CH133" s="52" t="s">
        <v>127</v>
      </c>
    </row>
    <row r="134" spans="1:86" x14ac:dyDescent="0.2">
      <c r="A134">
        <v>143</v>
      </c>
      <c r="B134" t="s">
        <v>274</v>
      </c>
      <c r="C134" t="s">
        <v>283</v>
      </c>
      <c r="D134" t="s">
        <v>110</v>
      </c>
      <c r="E134" t="s">
        <v>95</v>
      </c>
      <c r="F134" s="34">
        <v>1</v>
      </c>
      <c r="G134" t="s">
        <v>111</v>
      </c>
      <c r="H134" s="34">
        <v>1</v>
      </c>
      <c r="I134" t="s">
        <v>97</v>
      </c>
      <c r="J134" s="34">
        <v>0</v>
      </c>
      <c r="K134">
        <v>2</v>
      </c>
      <c r="L134">
        <f t="shared" si="9"/>
        <v>1</v>
      </c>
      <c r="M134" s="34">
        <v>1</v>
      </c>
      <c r="N134" t="s">
        <v>99</v>
      </c>
      <c r="O134" s="29">
        <v>-1</v>
      </c>
      <c r="P134">
        <v>0</v>
      </c>
      <c r="Q134">
        <v>2</v>
      </c>
      <c r="R134">
        <v>0</v>
      </c>
      <c r="S134">
        <v>0</v>
      </c>
      <c r="T134" s="34">
        <v>0</v>
      </c>
      <c r="U134" s="29">
        <f t="shared" si="8"/>
        <v>2</v>
      </c>
      <c r="V134" t="s">
        <v>116</v>
      </c>
      <c r="W134">
        <v>6</v>
      </c>
      <c r="X134">
        <v>25</v>
      </c>
      <c r="Y134">
        <v>2</v>
      </c>
      <c r="Z134" t="s">
        <v>119</v>
      </c>
      <c r="AF134" t="s">
        <v>97</v>
      </c>
      <c r="AG134">
        <v>8000</v>
      </c>
      <c r="AH134" t="s">
        <v>99</v>
      </c>
      <c r="AI134">
        <v>1</v>
      </c>
      <c r="AJ134" t="s">
        <v>97</v>
      </c>
      <c r="AK134" s="1">
        <v>5</v>
      </c>
      <c r="AL134" s="1">
        <v>4</v>
      </c>
      <c r="AM134" s="1">
        <v>5</v>
      </c>
      <c r="AN134" s="1" t="s">
        <v>130</v>
      </c>
      <c r="AO134" s="55"/>
      <c r="AP134" s="55"/>
      <c r="AQ134" t="s">
        <v>101</v>
      </c>
      <c r="AR134" s="52" t="s">
        <v>105</v>
      </c>
      <c r="AS134" t="s">
        <v>99</v>
      </c>
      <c r="AT134" s="52" t="s">
        <v>97</v>
      </c>
      <c r="AU134" s="57"/>
      <c r="AV134" s="52" t="s">
        <v>99</v>
      </c>
      <c r="AW134" s="52" t="s">
        <v>105</v>
      </c>
      <c r="AX134" s="52" t="s">
        <v>105</v>
      </c>
      <c r="AY134" s="52">
        <v>1</v>
      </c>
      <c r="AZ134" s="52">
        <v>2</v>
      </c>
      <c r="BA134">
        <v>20</v>
      </c>
      <c r="BB134" s="52">
        <v>2</v>
      </c>
      <c r="BC134" s="52">
        <v>1</v>
      </c>
      <c r="BD134" s="2">
        <v>0</v>
      </c>
      <c r="BE134" s="32" t="s">
        <v>97</v>
      </c>
      <c r="BF134" s="56"/>
      <c r="BG134" s="32">
        <v>0</v>
      </c>
      <c r="BH134" s="32">
        <v>1</v>
      </c>
      <c r="BI134" s="32">
        <v>0</v>
      </c>
      <c r="BJ134" s="52" t="s">
        <v>105</v>
      </c>
      <c r="BK134" s="52" t="s">
        <v>105</v>
      </c>
      <c r="BL134" s="52" t="s">
        <v>105</v>
      </c>
      <c r="BM134" s="58">
        <v>5</v>
      </c>
      <c r="BN134">
        <v>5</v>
      </c>
      <c r="BO134" s="58">
        <v>1</v>
      </c>
      <c r="BP134" s="58">
        <v>1</v>
      </c>
      <c r="BQ134" s="52" t="s">
        <v>105</v>
      </c>
      <c r="BR134" s="52" t="s">
        <v>105</v>
      </c>
      <c r="BS134" s="52" t="s">
        <v>105</v>
      </c>
      <c r="BT134" s="52" t="s">
        <v>105</v>
      </c>
      <c r="BU134" s="52" t="s">
        <v>108</v>
      </c>
      <c r="BV134" s="52" t="s">
        <v>97</v>
      </c>
      <c r="BW134">
        <v>9</v>
      </c>
      <c r="BX134">
        <v>7</v>
      </c>
      <c r="BY134">
        <v>3</v>
      </c>
      <c r="BZ134">
        <v>0</v>
      </c>
      <c r="CA134" s="52" t="s">
        <v>188</v>
      </c>
      <c r="CB134" s="52" t="s">
        <v>99</v>
      </c>
      <c r="CC134" s="52" t="s">
        <v>105</v>
      </c>
      <c r="CD134" s="52" t="s">
        <v>105</v>
      </c>
      <c r="CE134" s="52" t="s">
        <v>105</v>
      </c>
      <c r="CF134" s="52" t="s">
        <v>105</v>
      </c>
      <c r="CG134" s="52" t="s">
        <v>105</v>
      </c>
      <c r="CH134" t="s">
        <v>127</v>
      </c>
    </row>
    <row r="135" spans="1:86" x14ac:dyDescent="0.2">
      <c r="A135">
        <v>144</v>
      </c>
      <c r="B135" t="s">
        <v>274</v>
      </c>
      <c r="C135" t="s">
        <v>283</v>
      </c>
      <c r="D135" t="s">
        <v>110</v>
      </c>
      <c r="E135" t="s">
        <v>95</v>
      </c>
      <c r="F135" s="34">
        <v>1</v>
      </c>
      <c r="G135" t="s">
        <v>135</v>
      </c>
      <c r="H135" s="34">
        <v>-1</v>
      </c>
      <c r="I135" t="s">
        <v>97</v>
      </c>
      <c r="J135" s="34">
        <v>0</v>
      </c>
      <c r="K135">
        <v>4</v>
      </c>
      <c r="L135">
        <f t="shared" si="9"/>
        <v>0.66666666666666663</v>
      </c>
      <c r="M135" s="34">
        <v>1</v>
      </c>
      <c r="N135" t="s">
        <v>97</v>
      </c>
      <c r="O135" s="29">
        <v>0</v>
      </c>
      <c r="P135">
        <v>0</v>
      </c>
      <c r="Q135">
        <v>2</v>
      </c>
      <c r="R135">
        <v>0</v>
      </c>
      <c r="S135">
        <v>0</v>
      </c>
      <c r="T135" s="34">
        <v>0</v>
      </c>
      <c r="U135" s="29">
        <f t="shared" si="8"/>
        <v>1</v>
      </c>
      <c r="V135" t="s">
        <v>136</v>
      </c>
      <c r="W135">
        <v>5</v>
      </c>
      <c r="X135">
        <v>73</v>
      </c>
      <c r="Y135">
        <v>6</v>
      </c>
      <c r="Z135" s="52" t="s">
        <v>119</v>
      </c>
      <c r="AF135" t="s">
        <v>99</v>
      </c>
      <c r="AG135" t="s">
        <v>105</v>
      </c>
      <c r="AH135" t="s">
        <v>105</v>
      </c>
      <c r="AI135">
        <v>1</v>
      </c>
      <c r="AJ135" t="s">
        <v>97</v>
      </c>
      <c r="AK135" s="1">
        <v>5</v>
      </c>
      <c r="AL135" s="1">
        <v>5</v>
      </c>
      <c r="AM135" s="1">
        <v>5</v>
      </c>
      <c r="AN135" s="1" t="s">
        <v>100</v>
      </c>
      <c r="AO135" t="s">
        <v>272</v>
      </c>
      <c r="AP135" t="s">
        <v>284</v>
      </c>
      <c r="AQ135" t="s">
        <v>101</v>
      </c>
      <c r="AR135" s="52" t="s">
        <v>105</v>
      </c>
      <c r="AS135" t="s">
        <v>99</v>
      </c>
      <c r="AT135" s="52" t="s">
        <v>97</v>
      </c>
      <c r="AU135" s="55"/>
      <c r="AV135" s="52" t="s">
        <v>99</v>
      </c>
      <c r="AW135" s="52" t="s">
        <v>105</v>
      </c>
      <c r="AX135" s="52" t="s">
        <v>105</v>
      </c>
      <c r="AY135">
        <v>4</v>
      </c>
      <c r="AZ135">
        <v>3</v>
      </c>
      <c r="BA135">
        <v>60</v>
      </c>
      <c r="BB135">
        <v>2</v>
      </c>
      <c r="BC135" s="52">
        <v>0</v>
      </c>
      <c r="BD135" s="2">
        <v>0</v>
      </c>
      <c r="BE135" s="32" t="s">
        <v>97</v>
      </c>
      <c r="BF135" s="56"/>
      <c r="BG135" s="32">
        <v>0</v>
      </c>
      <c r="BH135" s="32">
        <v>3</v>
      </c>
      <c r="BI135" s="32">
        <v>0</v>
      </c>
      <c r="BJ135" s="52" t="s">
        <v>105</v>
      </c>
      <c r="BK135" s="52" t="s">
        <v>105</v>
      </c>
      <c r="BL135" s="32">
        <v>3</v>
      </c>
      <c r="BM135" s="58">
        <v>5</v>
      </c>
      <c r="BN135" s="58">
        <v>5</v>
      </c>
      <c r="BO135" s="58">
        <v>1</v>
      </c>
      <c r="BP135" s="58">
        <v>1</v>
      </c>
      <c r="BQ135" s="58">
        <v>3</v>
      </c>
      <c r="BR135" s="58">
        <v>3</v>
      </c>
      <c r="BS135" s="58">
        <v>3</v>
      </c>
      <c r="BT135" s="58">
        <v>3</v>
      </c>
      <c r="BU135" s="52" t="s">
        <v>108</v>
      </c>
      <c r="BV135" s="52" t="s">
        <v>97</v>
      </c>
      <c r="BW135" s="52">
        <v>30</v>
      </c>
      <c r="BX135" s="52">
        <v>7</v>
      </c>
      <c r="BY135" s="52">
        <v>3</v>
      </c>
      <c r="BZ135" s="52">
        <v>0</v>
      </c>
      <c r="CA135" s="52" t="s">
        <v>188</v>
      </c>
      <c r="CB135" s="52" t="s">
        <v>99</v>
      </c>
      <c r="CC135" s="52" t="s">
        <v>105</v>
      </c>
      <c r="CD135" s="52" t="s">
        <v>105</v>
      </c>
      <c r="CE135" s="52" t="s">
        <v>105</v>
      </c>
      <c r="CF135" s="52" t="s">
        <v>105</v>
      </c>
      <c r="CG135" s="52" t="s">
        <v>105</v>
      </c>
      <c r="CH135">
        <v>100</v>
      </c>
    </row>
    <row r="136" spans="1:86" x14ac:dyDescent="0.2">
      <c r="A136">
        <v>145</v>
      </c>
      <c r="B136" t="s">
        <v>274</v>
      </c>
      <c r="C136" t="s">
        <v>285</v>
      </c>
      <c r="D136" t="s">
        <v>94</v>
      </c>
      <c r="E136" t="s">
        <v>95</v>
      </c>
      <c r="F136" s="34">
        <v>1</v>
      </c>
      <c r="G136" t="s">
        <v>96</v>
      </c>
      <c r="H136" s="34">
        <v>0</v>
      </c>
      <c r="I136" t="s">
        <v>97</v>
      </c>
      <c r="J136" s="34">
        <v>0</v>
      </c>
      <c r="K136">
        <v>3</v>
      </c>
      <c r="L136">
        <f t="shared" si="9"/>
        <v>1</v>
      </c>
      <c r="M136" s="34">
        <v>1</v>
      </c>
      <c r="N136" t="s">
        <v>99</v>
      </c>
      <c r="O136" s="29">
        <v>-1</v>
      </c>
      <c r="P136">
        <v>0</v>
      </c>
      <c r="Q136">
        <v>0</v>
      </c>
      <c r="R136">
        <v>1</v>
      </c>
      <c r="S136">
        <v>1</v>
      </c>
      <c r="T136" s="34">
        <v>1</v>
      </c>
      <c r="U136" s="29">
        <f t="shared" si="8"/>
        <v>2</v>
      </c>
      <c r="V136" t="s">
        <v>116</v>
      </c>
      <c r="W136">
        <v>6</v>
      </c>
      <c r="X136">
        <v>28</v>
      </c>
      <c r="Y136">
        <v>3</v>
      </c>
      <c r="Z136" t="s">
        <v>119</v>
      </c>
      <c r="AA136" t="s">
        <v>119</v>
      </c>
      <c r="AF136" t="s">
        <v>97</v>
      </c>
      <c r="AG136" t="s">
        <v>126</v>
      </c>
      <c r="AH136" t="s">
        <v>99</v>
      </c>
      <c r="AI136" t="s">
        <v>225</v>
      </c>
      <c r="AJ136" t="s">
        <v>97</v>
      </c>
      <c r="AK136" s="1">
        <v>1</v>
      </c>
      <c r="AL136" s="1">
        <v>3</v>
      </c>
      <c r="AM136" s="1">
        <v>5</v>
      </c>
      <c r="AN136" s="1" t="s">
        <v>130</v>
      </c>
      <c r="AO136" t="s">
        <v>286</v>
      </c>
      <c r="AP136" t="s">
        <v>125</v>
      </c>
      <c r="AQ136" t="s">
        <v>103</v>
      </c>
      <c r="AR136" s="52" t="s">
        <v>184</v>
      </c>
      <c r="AS136" t="s">
        <v>99</v>
      </c>
      <c r="AT136" s="52" t="s">
        <v>97</v>
      </c>
      <c r="AU136" s="55"/>
      <c r="AV136" s="52" t="s">
        <v>97</v>
      </c>
      <c r="AW136">
        <v>2009</v>
      </c>
      <c r="AX136" s="52" t="s">
        <v>198</v>
      </c>
      <c r="AY136" s="52" t="s">
        <v>105</v>
      </c>
      <c r="AZ136" s="52">
        <v>0</v>
      </c>
      <c r="BA136" s="52" t="s">
        <v>105</v>
      </c>
      <c r="BB136" s="52" t="s">
        <v>105</v>
      </c>
      <c r="BC136" s="52">
        <v>0</v>
      </c>
      <c r="BD136" s="2">
        <v>5</v>
      </c>
      <c r="BE136" s="32" t="s">
        <v>97</v>
      </c>
      <c r="BF136" s="56"/>
      <c r="BG136" s="32">
        <v>3</v>
      </c>
      <c r="BH136" s="32">
        <v>0</v>
      </c>
      <c r="BI136" s="32">
        <v>0</v>
      </c>
      <c r="BJ136" s="52" t="s">
        <v>126</v>
      </c>
      <c r="BK136" s="52" t="s">
        <v>126</v>
      </c>
      <c r="BL136" s="52" t="s">
        <v>105</v>
      </c>
      <c r="BM136" s="58">
        <v>4</v>
      </c>
      <c r="BN136">
        <v>3</v>
      </c>
      <c r="BO136" s="58">
        <v>1</v>
      </c>
      <c r="BP136" s="58">
        <v>3</v>
      </c>
      <c r="BQ136" s="52" t="s">
        <v>105</v>
      </c>
      <c r="BR136" s="52" t="s">
        <v>105</v>
      </c>
      <c r="BS136" s="52" t="s">
        <v>105</v>
      </c>
      <c r="BT136" s="52" t="s">
        <v>105</v>
      </c>
      <c r="BU136" s="52" t="s">
        <v>183</v>
      </c>
      <c r="BV136" s="52" t="s">
        <v>97</v>
      </c>
      <c r="BW136" s="52">
        <v>6</v>
      </c>
      <c r="BX136" s="55"/>
      <c r="BY136" s="55"/>
      <c r="BZ136" s="55"/>
      <c r="CA136" s="52" t="s">
        <v>188</v>
      </c>
      <c r="CB136" s="52" t="s">
        <v>97</v>
      </c>
      <c r="CC136">
        <v>4</v>
      </c>
      <c r="CD136" s="55"/>
      <c r="CE136" s="55"/>
      <c r="CF136" s="55"/>
      <c r="CG136" s="52" t="s">
        <v>287</v>
      </c>
      <c r="CH136" s="52" t="s">
        <v>146</v>
      </c>
    </row>
    <row r="137" spans="1:86" x14ac:dyDescent="0.2">
      <c r="A137">
        <v>146</v>
      </c>
      <c r="B137" t="s">
        <v>256</v>
      </c>
      <c r="C137" t="s">
        <v>288</v>
      </c>
      <c r="D137" t="s">
        <v>94</v>
      </c>
      <c r="E137" t="s">
        <v>95</v>
      </c>
      <c r="F137" s="34">
        <v>1</v>
      </c>
      <c r="G137" t="s">
        <v>96</v>
      </c>
      <c r="H137" s="34">
        <v>0</v>
      </c>
      <c r="I137" t="s">
        <v>97</v>
      </c>
      <c r="J137" s="34">
        <v>0</v>
      </c>
      <c r="K137">
        <v>3</v>
      </c>
      <c r="L137">
        <f t="shared" si="9"/>
        <v>0.5</v>
      </c>
      <c r="M137" s="34">
        <v>1</v>
      </c>
      <c r="N137" t="s">
        <v>97</v>
      </c>
      <c r="O137" s="29">
        <v>0</v>
      </c>
      <c r="P137">
        <v>1</v>
      </c>
      <c r="Q137">
        <v>1</v>
      </c>
      <c r="R137">
        <v>1</v>
      </c>
      <c r="S137">
        <v>1</v>
      </c>
      <c r="T137" s="34">
        <v>1</v>
      </c>
      <c r="U137" s="29">
        <f t="shared" si="8"/>
        <v>3</v>
      </c>
      <c r="V137" t="s">
        <v>116</v>
      </c>
      <c r="W137">
        <v>1</v>
      </c>
      <c r="X137">
        <v>72</v>
      </c>
      <c r="Y137">
        <v>6</v>
      </c>
      <c r="Z137" t="s">
        <v>119</v>
      </c>
      <c r="AF137" t="s">
        <v>97</v>
      </c>
      <c r="AG137">
        <v>500</v>
      </c>
      <c r="AH137" t="s">
        <v>99</v>
      </c>
      <c r="AI137">
        <v>1.5</v>
      </c>
      <c r="AJ137" t="s">
        <v>97</v>
      </c>
      <c r="AK137" s="1">
        <v>3</v>
      </c>
      <c r="AL137" s="1">
        <v>5</v>
      </c>
      <c r="AM137" s="1">
        <v>5</v>
      </c>
      <c r="AN137" s="1" t="s">
        <v>132</v>
      </c>
      <c r="AO137" t="s">
        <v>101</v>
      </c>
      <c r="AQ137" t="s">
        <v>101</v>
      </c>
      <c r="AR137" s="52" t="s">
        <v>105</v>
      </c>
      <c r="AS137" t="s">
        <v>97</v>
      </c>
      <c r="AT137" s="52" t="s">
        <v>97</v>
      </c>
      <c r="AU137">
        <v>5</v>
      </c>
      <c r="AV137" s="52" t="s">
        <v>99</v>
      </c>
      <c r="AW137" s="52" t="s">
        <v>105</v>
      </c>
      <c r="AX137" s="52" t="s">
        <v>105</v>
      </c>
      <c r="AY137">
        <v>4</v>
      </c>
      <c r="AZ137">
        <v>2</v>
      </c>
      <c r="BA137">
        <v>60</v>
      </c>
      <c r="BB137">
        <v>2</v>
      </c>
      <c r="BC137" s="52">
        <v>0</v>
      </c>
      <c r="BD137" s="2">
        <v>1</v>
      </c>
      <c r="BE137" s="32" t="s">
        <v>97</v>
      </c>
      <c r="BF137" s="32">
        <v>5</v>
      </c>
      <c r="BG137" s="32">
        <v>0</v>
      </c>
      <c r="BH137" s="32">
        <v>2</v>
      </c>
      <c r="BI137" s="32">
        <v>0</v>
      </c>
      <c r="BJ137" s="52" t="s">
        <v>105</v>
      </c>
      <c r="BK137" s="52" t="s">
        <v>105</v>
      </c>
      <c r="BL137" s="32">
        <v>4</v>
      </c>
      <c r="BM137" s="58">
        <v>4</v>
      </c>
      <c r="BN137" s="58">
        <v>3</v>
      </c>
      <c r="BO137" s="58">
        <v>3</v>
      </c>
      <c r="BP137" s="58">
        <v>1</v>
      </c>
      <c r="BQ137" s="58">
        <v>5</v>
      </c>
      <c r="BR137" s="58">
        <v>4</v>
      </c>
      <c r="BS137" s="58">
        <v>5</v>
      </c>
      <c r="BT137" s="58">
        <v>5</v>
      </c>
      <c r="BU137" s="52" t="s">
        <v>108</v>
      </c>
      <c r="BV137" s="52" t="s">
        <v>97</v>
      </c>
      <c r="BW137" s="52">
        <v>2</v>
      </c>
      <c r="BX137" s="52">
        <v>7</v>
      </c>
      <c r="BY137" s="52">
        <v>3</v>
      </c>
      <c r="BZ137" s="52">
        <v>0</v>
      </c>
      <c r="CA137" s="52" t="s">
        <v>188</v>
      </c>
      <c r="CB137" s="52" t="s">
        <v>97</v>
      </c>
      <c r="CC137" s="52">
        <v>10</v>
      </c>
      <c r="CD137" s="52">
        <v>7</v>
      </c>
      <c r="CE137" s="52">
        <v>3</v>
      </c>
      <c r="CF137" s="52">
        <v>0</v>
      </c>
      <c r="CG137" s="52" t="s">
        <v>188</v>
      </c>
      <c r="CH137" s="52">
        <v>70</v>
      </c>
    </row>
    <row r="138" spans="1:86" x14ac:dyDescent="0.2">
      <c r="A138">
        <v>147</v>
      </c>
      <c r="B138" t="s">
        <v>256</v>
      </c>
      <c r="C138" t="s">
        <v>288</v>
      </c>
      <c r="D138" t="s">
        <v>110</v>
      </c>
      <c r="E138" t="s">
        <v>95</v>
      </c>
      <c r="F138" s="34">
        <v>1</v>
      </c>
      <c r="G138" t="s">
        <v>96</v>
      </c>
      <c r="H138" s="34">
        <v>0</v>
      </c>
      <c r="I138" t="s">
        <v>97</v>
      </c>
      <c r="J138" s="34">
        <v>0</v>
      </c>
      <c r="K138">
        <v>6</v>
      </c>
      <c r="L138">
        <f t="shared" si="9"/>
        <v>0.46153846153846156</v>
      </c>
      <c r="M138" s="34">
        <v>0</v>
      </c>
      <c r="N138" t="s">
        <v>97</v>
      </c>
      <c r="O138" s="29">
        <v>0</v>
      </c>
      <c r="P138">
        <v>1</v>
      </c>
      <c r="Q138">
        <v>2</v>
      </c>
      <c r="R138">
        <v>1</v>
      </c>
      <c r="S138">
        <v>1</v>
      </c>
      <c r="T138" s="34">
        <v>2</v>
      </c>
      <c r="U138" s="29">
        <f t="shared" si="8"/>
        <v>3</v>
      </c>
      <c r="V138" t="s">
        <v>116</v>
      </c>
      <c r="W138">
        <v>5</v>
      </c>
      <c r="X138">
        <v>50</v>
      </c>
      <c r="Y138">
        <v>13</v>
      </c>
      <c r="Z138" t="s">
        <v>119</v>
      </c>
      <c r="AF138" t="s">
        <v>97</v>
      </c>
      <c r="AG138">
        <v>2000</v>
      </c>
      <c r="AH138" t="s">
        <v>99</v>
      </c>
      <c r="AI138">
        <v>2</v>
      </c>
      <c r="AJ138" t="s">
        <v>97</v>
      </c>
      <c r="AK138" s="1">
        <v>2</v>
      </c>
      <c r="AL138" s="1">
        <v>3</v>
      </c>
      <c r="AM138" s="1">
        <v>5</v>
      </c>
      <c r="AN138" s="1" t="s">
        <v>132</v>
      </c>
      <c r="AO138" t="s">
        <v>101</v>
      </c>
      <c r="AQ138" t="s">
        <v>103</v>
      </c>
      <c r="AR138" s="52" t="s">
        <v>104</v>
      </c>
      <c r="AS138" t="s">
        <v>99</v>
      </c>
      <c r="AT138" s="52" t="s">
        <v>97</v>
      </c>
      <c r="AU138">
        <v>5</v>
      </c>
      <c r="AV138" s="52" t="s">
        <v>99</v>
      </c>
      <c r="AW138" s="52" t="s">
        <v>105</v>
      </c>
      <c r="AX138" s="52" t="s">
        <v>105</v>
      </c>
      <c r="AY138" s="52">
        <v>5</v>
      </c>
      <c r="AZ138" s="52">
        <v>0</v>
      </c>
      <c r="BA138" s="52" t="s">
        <v>105</v>
      </c>
      <c r="BB138" s="52" t="s">
        <v>105</v>
      </c>
      <c r="BC138" s="52">
        <v>0</v>
      </c>
      <c r="BD138" s="2">
        <v>4</v>
      </c>
      <c r="BE138" s="32" t="s">
        <v>97</v>
      </c>
      <c r="BF138" s="17">
        <v>5</v>
      </c>
      <c r="BG138" s="32">
        <v>4</v>
      </c>
      <c r="BH138" s="32">
        <v>0</v>
      </c>
      <c r="BI138" s="32">
        <v>0</v>
      </c>
      <c r="BJ138" s="52">
        <v>2013</v>
      </c>
      <c r="BK138" s="52" t="s">
        <v>198</v>
      </c>
      <c r="BL138" s="52" t="s">
        <v>105</v>
      </c>
      <c r="BM138" s="58">
        <v>5</v>
      </c>
      <c r="BN138" s="58">
        <v>5</v>
      </c>
      <c r="BO138" s="58">
        <v>3</v>
      </c>
      <c r="BP138" s="58">
        <v>3</v>
      </c>
      <c r="BQ138" s="52" t="s">
        <v>105</v>
      </c>
      <c r="BR138" s="52" t="s">
        <v>105</v>
      </c>
      <c r="BS138" s="52" t="s">
        <v>105</v>
      </c>
      <c r="BT138" s="52" t="s">
        <v>105</v>
      </c>
      <c r="BU138" s="52" t="s">
        <v>115</v>
      </c>
      <c r="BV138" s="52" t="s">
        <v>97</v>
      </c>
      <c r="BW138" s="52">
        <v>3</v>
      </c>
      <c r="BX138" s="52">
        <v>7</v>
      </c>
      <c r="BY138" s="52">
        <v>7</v>
      </c>
      <c r="BZ138" s="52">
        <v>0</v>
      </c>
      <c r="CA138" s="52" t="s">
        <v>151</v>
      </c>
      <c r="CB138" s="52" t="s">
        <v>99</v>
      </c>
      <c r="CC138" s="52" t="s">
        <v>105</v>
      </c>
      <c r="CD138" s="52" t="s">
        <v>105</v>
      </c>
      <c r="CE138" s="52" t="s">
        <v>105</v>
      </c>
      <c r="CF138" s="52" t="s">
        <v>105</v>
      </c>
      <c r="CG138" s="52" t="s">
        <v>105</v>
      </c>
      <c r="CH138">
        <v>280</v>
      </c>
    </row>
    <row r="139" spans="1:86" x14ac:dyDescent="0.2">
      <c r="A139">
        <v>151</v>
      </c>
      <c r="B139" t="s">
        <v>264</v>
      </c>
      <c r="C139" t="s">
        <v>289</v>
      </c>
      <c r="D139" t="s">
        <v>94</v>
      </c>
      <c r="E139" t="s">
        <v>95</v>
      </c>
      <c r="F139" s="34">
        <v>1</v>
      </c>
      <c r="G139" t="s">
        <v>96</v>
      </c>
      <c r="H139" s="34">
        <v>0</v>
      </c>
      <c r="I139" t="s">
        <v>97</v>
      </c>
      <c r="J139" s="34">
        <v>0</v>
      </c>
      <c r="K139">
        <v>8</v>
      </c>
      <c r="L139">
        <f t="shared" si="9"/>
        <v>0.66666666666666663</v>
      </c>
      <c r="M139" s="34">
        <v>1</v>
      </c>
      <c r="N139" t="s">
        <v>97</v>
      </c>
      <c r="O139" s="29">
        <v>0</v>
      </c>
      <c r="P139">
        <v>1</v>
      </c>
      <c r="Q139">
        <v>2</v>
      </c>
      <c r="R139">
        <v>2</v>
      </c>
      <c r="S139">
        <v>2</v>
      </c>
      <c r="T139" s="34">
        <v>2</v>
      </c>
      <c r="U139" s="29">
        <f t="shared" ref="U139:U170" si="10">F139++J139+ H139+M139+O139+T139</f>
        <v>4</v>
      </c>
      <c r="V139" t="s">
        <v>112</v>
      </c>
      <c r="W139">
        <v>4</v>
      </c>
      <c r="X139">
        <v>33</v>
      </c>
      <c r="Y139">
        <v>12</v>
      </c>
      <c r="Z139" t="s">
        <v>119</v>
      </c>
      <c r="AF139" t="s">
        <v>97</v>
      </c>
      <c r="AG139" s="52">
        <v>5000</v>
      </c>
      <c r="AH139" s="52" t="s">
        <v>99</v>
      </c>
      <c r="AI139">
        <v>3</v>
      </c>
      <c r="AJ139" t="s">
        <v>97</v>
      </c>
      <c r="AK139" s="1">
        <v>1</v>
      </c>
      <c r="AL139" s="1">
        <v>2</v>
      </c>
      <c r="AM139" s="1">
        <v>5</v>
      </c>
      <c r="AN139" s="1" t="s">
        <v>100</v>
      </c>
      <c r="AO139" t="s">
        <v>101</v>
      </c>
      <c r="AQ139" t="s">
        <v>103</v>
      </c>
      <c r="AR139" s="52" t="s">
        <v>184</v>
      </c>
      <c r="AS139" t="s">
        <v>97</v>
      </c>
      <c r="AT139" s="52" t="s">
        <v>105</v>
      </c>
      <c r="AU139" s="52" t="s">
        <v>105</v>
      </c>
      <c r="AV139" s="52" t="s">
        <v>99</v>
      </c>
      <c r="AW139" s="52" t="s">
        <v>105</v>
      </c>
      <c r="AX139" s="52" t="s">
        <v>105</v>
      </c>
      <c r="AY139" s="55"/>
      <c r="AZ139">
        <v>5</v>
      </c>
      <c r="BA139">
        <v>65</v>
      </c>
      <c r="BB139">
        <v>1</v>
      </c>
      <c r="BC139" s="52">
        <v>0</v>
      </c>
      <c r="BD139" s="2">
        <v>2</v>
      </c>
      <c r="BE139" s="32" t="s">
        <v>97</v>
      </c>
      <c r="BF139" s="56"/>
      <c r="BG139" s="32">
        <v>2</v>
      </c>
      <c r="BH139" s="32">
        <v>2</v>
      </c>
      <c r="BI139" s="32">
        <v>0</v>
      </c>
      <c r="BJ139" s="32">
        <v>2013</v>
      </c>
      <c r="BK139" s="52" t="s">
        <v>140</v>
      </c>
      <c r="BL139" s="52" t="s">
        <v>105</v>
      </c>
      <c r="BM139" s="58">
        <v>3</v>
      </c>
      <c r="BN139" s="58">
        <v>1</v>
      </c>
      <c r="BO139" s="58">
        <v>2</v>
      </c>
      <c r="BP139" s="58">
        <v>1</v>
      </c>
      <c r="BQ139" s="52" t="s">
        <v>105</v>
      </c>
      <c r="BR139" s="52" t="s">
        <v>105</v>
      </c>
      <c r="BS139" s="52" t="s">
        <v>105</v>
      </c>
      <c r="BT139" s="52" t="s">
        <v>105</v>
      </c>
      <c r="BU139" s="52" t="s">
        <v>115</v>
      </c>
      <c r="BV139" s="52" t="s">
        <v>99</v>
      </c>
      <c r="BW139" s="52" t="s">
        <v>105</v>
      </c>
      <c r="BX139" s="52" t="s">
        <v>105</v>
      </c>
      <c r="BY139" s="52" t="s">
        <v>105</v>
      </c>
      <c r="BZ139" s="52" t="s">
        <v>105</v>
      </c>
      <c r="CA139" s="52" t="s">
        <v>105</v>
      </c>
      <c r="CB139" s="52" t="s">
        <v>99</v>
      </c>
      <c r="CC139" s="52" t="s">
        <v>105</v>
      </c>
      <c r="CD139" s="52" t="s">
        <v>105</v>
      </c>
      <c r="CE139" s="52" t="s">
        <v>105</v>
      </c>
      <c r="CF139" s="52" t="s">
        <v>105</v>
      </c>
      <c r="CG139" s="52" t="s">
        <v>105</v>
      </c>
      <c r="CH139">
        <v>75</v>
      </c>
    </row>
    <row r="140" spans="1:86" x14ac:dyDescent="0.2">
      <c r="A140">
        <v>152</v>
      </c>
      <c r="B140" t="s">
        <v>264</v>
      </c>
      <c r="C140" t="s">
        <v>289</v>
      </c>
      <c r="D140" t="s">
        <v>94</v>
      </c>
      <c r="E140" t="s">
        <v>95</v>
      </c>
      <c r="F140" s="34">
        <v>1</v>
      </c>
      <c r="G140" t="s">
        <v>96</v>
      </c>
      <c r="H140" s="34">
        <v>0</v>
      </c>
      <c r="I140" t="s">
        <v>97</v>
      </c>
      <c r="J140" s="34">
        <v>0</v>
      </c>
      <c r="K140">
        <v>5</v>
      </c>
      <c r="L140">
        <f t="shared" si="9"/>
        <v>0.55555555555555558</v>
      </c>
      <c r="M140" s="34">
        <v>1</v>
      </c>
      <c r="N140" t="s">
        <v>97</v>
      </c>
      <c r="O140" s="29">
        <v>0</v>
      </c>
      <c r="P140">
        <v>2</v>
      </c>
      <c r="Q140">
        <v>0</v>
      </c>
      <c r="R140">
        <v>1</v>
      </c>
      <c r="S140">
        <v>1</v>
      </c>
      <c r="T140" s="34">
        <v>1</v>
      </c>
      <c r="U140" s="29">
        <f t="shared" si="10"/>
        <v>3</v>
      </c>
      <c r="V140" t="s">
        <v>116</v>
      </c>
      <c r="W140">
        <v>3</v>
      </c>
      <c r="X140">
        <v>26</v>
      </c>
      <c r="Y140">
        <v>9</v>
      </c>
      <c r="Z140" t="s">
        <v>119</v>
      </c>
      <c r="AF140" t="s">
        <v>97</v>
      </c>
      <c r="AG140">
        <v>5000</v>
      </c>
      <c r="AH140" t="s">
        <v>99</v>
      </c>
      <c r="AI140">
        <v>2</v>
      </c>
      <c r="AJ140" t="s">
        <v>97</v>
      </c>
      <c r="AK140" s="1">
        <v>4</v>
      </c>
      <c r="AL140" s="1">
        <v>1</v>
      </c>
      <c r="AM140" s="1">
        <v>3</v>
      </c>
      <c r="AN140" s="1" t="s">
        <v>130</v>
      </c>
      <c r="AO140" t="s">
        <v>101</v>
      </c>
      <c r="AQ140" t="s">
        <v>103</v>
      </c>
      <c r="AR140" s="52" t="s">
        <v>184</v>
      </c>
      <c r="AS140" t="s">
        <v>97</v>
      </c>
      <c r="AT140" s="52" t="s">
        <v>105</v>
      </c>
      <c r="AU140" s="52" t="s">
        <v>105</v>
      </c>
      <c r="AV140" s="52" t="s">
        <v>99</v>
      </c>
      <c r="AW140" s="52" t="s">
        <v>105</v>
      </c>
      <c r="AX140" s="52" t="s">
        <v>105</v>
      </c>
      <c r="AY140">
        <v>1</v>
      </c>
      <c r="AZ140" s="52">
        <v>3</v>
      </c>
      <c r="BA140" s="52">
        <v>60</v>
      </c>
      <c r="BB140" s="52">
        <v>2</v>
      </c>
      <c r="BC140" s="52">
        <v>0</v>
      </c>
      <c r="BD140" s="2">
        <v>0</v>
      </c>
      <c r="BE140" s="32" t="s">
        <v>97</v>
      </c>
      <c r="BF140" s="56"/>
      <c r="BG140" s="32">
        <v>0</v>
      </c>
      <c r="BH140" s="32">
        <v>2</v>
      </c>
      <c r="BI140" s="32">
        <v>0</v>
      </c>
      <c r="BJ140" s="52" t="s">
        <v>105</v>
      </c>
      <c r="BK140" s="52" t="s">
        <v>105</v>
      </c>
      <c r="BL140" s="32">
        <v>4</v>
      </c>
      <c r="BM140" s="58">
        <v>3</v>
      </c>
      <c r="BN140" s="58">
        <v>1</v>
      </c>
      <c r="BO140" s="58">
        <v>2</v>
      </c>
      <c r="BP140" s="58">
        <v>1</v>
      </c>
      <c r="BQ140" s="58">
        <v>2</v>
      </c>
      <c r="BR140" s="58">
        <v>1</v>
      </c>
      <c r="BS140" s="58">
        <v>1</v>
      </c>
      <c r="BT140" s="58">
        <v>1</v>
      </c>
      <c r="BU140" s="52" t="s">
        <v>115</v>
      </c>
      <c r="BV140" s="52" t="s">
        <v>99</v>
      </c>
      <c r="BW140" s="52" t="s">
        <v>105</v>
      </c>
      <c r="BX140" s="52" t="s">
        <v>105</v>
      </c>
      <c r="BY140" s="52" t="s">
        <v>105</v>
      </c>
      <c r="BZ140" s="52" t="s">
        <v>105</v>
      </c>
      <c r="CA140" s="52" t="s">
        <v>105</v>
      </c>
      <c r="CB140" s="52" t="s">
        <v>99</v>
      </c>
      <c r="CC140" s="52" t="s">
        <v>105</v>
      </c>
      <c r="CD140" s="52" t="s">
        <v>105</v>
      </c>
      <c r="CE140" s="52" t="s">
        <v>105</v>
      </c>
      <c r="CF140" s="52" t="s">
        <v>105</v>
      </c>
      <c r="CG140" s="52" t="s">
        <v>105</v>
      </c>
      <c r="CH140" t="s">
        <v>127</v>
      </c>
    </row>
    <row r="141" spans="1:86" x14ac:dyDescent="0.2">
      <c r="A141">
        <v>153</v>
      </c>
      <c r="B141" t="s">
        <v>264</v>
      </c>
      <c r="C141" t="s">
        <v>289</v>
      </c>
      <c r="D141" t="s">
        <v>110</v>
      </c>
      <c r="E141" t="s">
        <v>95</v>
      </c>
      <c r="F141" s="34">
        <v>1</v>
      </c>
      <c r="G141" t="s">
        <v>96</v>
      </c>
      <c r="H141" s="34">
        <v>0</v>
      </c>
      <c r="I141" t="s">
        <v>97</v>
      </c>
      <c r="J141" s="34">
        <v>0</v>
      </c>
      <c r="K141">
        <v>3</v>
      </c>
      <c r="L141">
        <f t="shared" si="9"/>
        <v>0.6</v>
      </c>
      <c r="M141" s="34">
        <v>1</v>
      </c>
      <c r="N141" t="s">
        <v>97</v>
      </c>
      <c r="O141" s="29">
        <v>0</v>
      </c>
      <c r="P141">
        <v>1</v>
      </c>
      <c r="Q141">
        <v>0</v>
      </c>
      <c r="R141">
        <v>1</v>
      </c>
      <c r="S141">
        <v>0</v>
      </c>
      <c r="T141" s="34">
        <v>0</v>
      </c>
      <c r="U141" s="29">
        <f t="shared" si="10"/>
        <v>2</v>
      </c>
      <c r="V141" t="s">
        <v>116</v>
      </c>
      <c r="W141">
        <v>5</v>
      </c>
      <c r="X141">
        <v>24</v>
      </c>
      <c r="Y141">
        <v>5</v>
      </c>
      <c r="Z141" t="s">
        <v>119</v>
      </c>
      <c r="AF141" t="s">
        <v>97</v>
      </c>
      <c r="AG141">
        <v>2000</v>
      </c>
      <c r="AH141" t="s">
        <v>99</v>
      </c>
      <c r="AI141">
        <v>1</v>
      </c>
      <c r="AJ141" t="s">
        <v>97</v>
      </c>
      <c r="AK141" s="1">
        <v>2</v>
      </c>
      <c r="AL141" s="1">
        <v>4</v>
      </c>
      <c r="AM141" s="1">
        <v>1</v>
      </c>
      <c r="AN141" s="1" t="s">
        <v>100</v>
      </c>
      <c r="AO141" t="s">
        <v>101</v>
      </c>
      <c r="AQ141" t="s">
        <v>101</v>
      </c>
      <c r="AR141" s="52" t="s">
        <v>105</v>
      </c>
      <c r="AS141" s="52" t="s">
        <v>99</v>
      </c>
      <c r="AT141" s="52" t="s">
        <v>105</v>
      </c>
      <c r="AU141" s="52" t="s">
        <v>105</v>
      </c>
      <c r="AV141" s="52" t="s">
        <v>99</v>
      </c>
      <c r="AW141" s="52" t="s">
        <v>105</v>
      </c>
      <c r="AX141" s="52" t="s">
        <v>105</v>
      </c>
      <c r="AY141">
        <v>2</v>
      </c>
      <c r="AZ141">
        <v>2</v>
      </c>
      <c r="BA141">
        <v>100</v>
      </c>
      <c r="BB141">
        <v>1</v>
      </c>
      <c r="BC141" s="52">
        <v>0</v>
      </c>
      <c r="BD141" s="2">
        <v>0</v>
      </c>
      <c r="BE141" s="32" t="s">
        <v>97</v>
      </c>
      <c r="BF141" s="56"/>
      <c r="BG141" s="32">
        <v>0</v>
      </c>
      <c r="BH141" s="32">
        <v>1</v>
      </c>
      <c r="BI141" s="32">
        <v>0</v>
      </c>
      <c r="BJ141" s="52" t="s">
        <v>105</v>
      </c>
      <c r="BK141" s="52" t="s">
        <v>105</v>
      </c>
      <c r="BL141" s="55"/>
      <c r="BM141" s="58">
        <v>2</v>
      </c>
      <c r="BN141" s="58">
        <v>4</v>
      </c>
      <c r="BO141" s="58">
        <v>1</v>
      </c>
      <c r="BP141" s="58">
        <v>1</v>
      </c>
      <c r="BQ141" s="58">
        <v>2</v>
      </c>
      <c r="BR141" s="58">
        <v>2</v>
      </c>
      <c r="BS141" s="58">
        <v>2</v>
      </c>
      <c r="BT141" s="58">
        <v>2</v>
      </c>
      <c r="BU141" s="52" t="s">
        <v>108</v>
      </c>
      <c r="BV141" s="52" t="s">
        <v>99</v>
      </c>
      <c r="BW141" s="52" t="s">
        <v>105</v>
      </c>
      <c r="BX141" s="52" t="s">
        <v>105</v>
      </c>
      <c r="BY141" s="52" t="s">
        <v>105</v>
      </c>
      <c r="BZ141" s="52" t="s">
        <v>105</v>
      </c>
      <c r="CA141" s="52" t="s">
        <v>105</v>
      </c>
      <c r="CB141" s="52" t="s">
        <v>99</v>
      </c>
      <c r="CC141" s="52" t="s">
        <v>105</v>
      </c>
      <c r="CD141" s="52" t="s">
        <v>105</v>
      </c>
      <c r="CE141" s="52" t="s">
        <v>105</v>
      </c>
      <c r="CF141" s="52" t="s">
        <v>105</v>
      </c>
      <c r="CG141" s="52" t="s">
        <v>105</v>
      </c>
      <c r="CH141" s="52" t="s">
        <v>142</v>
      </c>
    </row>
    <row r="142" spans="1:86" x14ac:dyDescent="0.2">
      <c r="A142">
        <v>154</v>
      </c>
      <c r="B142" t="s">
        <v>264</v>
      </c>
      <c r="C142" t="s">
        <v>289</v>
      </c>
      <c r="D142" t="s">
        <v>110</v>
      </c>
      <c r="E142" t="s">
        <v>95</v>
      </c>
      <c r="F142" s="34">
        <v>1</v>
      </c>
      <c r="G142" t="s">
        <v>96</v>
      </c>
      <c r="H142" s="34">
        <v>0</v>
      </c>
      <c r="I142" t="s">
        <v>97</v>
      </c>
      <c r="J142" s="34">
        <v>0</v>
      </c>
      <c r="K142">
        <v>3</v>
      </c>
      <c r="L142">
        <f t="shared" si="9"/>
        <v>0.6</v>
      </c>
      <c r="M142" s="34">
        <v>1</v>
      </c>
      <c r="N142" t="s">
        <v>97</v>
      </c>
      <c r="O142" s="29">
        <v>0</v>
      </c>
      <c r="P142">
        <v>0</v>
      </c>
      <c r="Q142">
        <v>1</v>
      </c>
      <c r="R142">
        <v>0</v>
      </c>
      <c r="S142">
        <v>1</v>
      </c>
      <c r="T142" s="34">
        <v>1</v>
      </c>
      <c r="U142" s="29">
        <f t="shared" si="10"/>
        <v>3</v>
      </c>
      <c r="V142" t="s">
        <v>116</v>
      </c>
      <c r="W142">
        <v>5</v>
      </c>
      <c r="X142">
        <v>51</v>
      </c>
      <c r="Y142">
        <v>5</v>
      </c>
      <c r="Z142" t="s">
        <v>119</v>
      </c>
      <c r="AF142" t="s">
        <v>97</v>
      </c>
      <c r="AG142">
        <v>3000</v>
      </c>
      <c r="AH142" t="s">
        <v>99</v>
      </c>
      <c r="AI142">
        <v>2</v>
      </c>
      <c r="AJ142" t="s">
        <v>97</v>
      </c>
      <c r="AK142" s="1">
        <v>1</v>
      </c>
      <c r="AL142" s="1">
        <v>3</v>
      </c>
      <c r="AM142" s="1">
        <v>5</v>
      </c>
      <c r="AN142" s="1" t="s">
        <v>132</v>
      </c>
      <c r="AO142" t="s">
        <v>101</v>
      </c>
      <c r="AQ142" t="s">
        <v>103</v>
      </c>
      <c r="AR142" s="52" t="s">
        <v>120</v>
      </c>
      <c r="AS142" t="s">
        <v>99</v>
      </c>
      <c r="AT142" s="52" t="s">
        <v>105</v>
      </c>
      <c r="AU142" s="52" t="s">
        <v>105</v>
      </c>
      <c r="AV142" s="52" t="s">
        <v>99</v>
      </c>
      <c r="AW142" s="52" t="s">
        <v>105</v>
      </c>
      <c r="AX142" s="52" t="s">
        <v>105</v>
      </c>
      <c r="AY142">
        <v>1</v>
      </c>
      <c r="AZ142" s="52">
        <v>2</v>
      </c>
      <c r="BA142" s="52">
        <v>60</v>
      </c>
      <c r="BB142" s="52">
        <v>1</v>
      </c>
      <c r="BC142" s="52">
        <v>0</v>
      </c>
      <c r="BD142" s="2">
        <v>2</v>
      </c>
      <c r="BE142" s="32" t="s">
        <v>97</v>
      </c>
      <c r="BF142" s="56"/>
      <c r="BG142" s="32">
        <v>1</v>
      </c>
      <c r="BH142" s="32">
        <v>1</v>
      </c>
      <c r="BI142" s="32">
        <v>0</v>
      </c>
      <c r="BJ142" s="52">
        <v>2012</v>
      </c>
      <c r="BK142" s="32" t="s">
        <v>140</v>
      </c>
      <c r="BL142" s="32">
        <v>4</v>
      </c>
      <c r="BM142" s="58">
        <v>5</v>
      </c>
      <c r="BN142" s="58">
        <v>3</v>
      </c>
      <c r="BO142" s="58">
        <v>3</v>
      </c>
      <c r="BP142" s="58">
        <v>3</v>
      </c>
      <c r="BQ142" s="52" t="s">
        <v>105</v>
      </c>
      <c r="BR142" s="52" t="s">
        <v>105</v>
      </c>
      <c r="BS142" s="52" t="s">
        <v>105</v>
      </c>
      <c r="BT142" s="52" t="s">
        <v>105</v>
      </c>
      <c r="BU142" s="52" t="s">
        <v>115</v>
      </c>
      <c r="BV142" s="52" t="s">
        <v>99</v>
      </c>
      <c r="BW142" s="52" t="s">
        <v>105</v>
      </c>
      <c r="BX142" s="52" t="s">
        <v>105</v>
      </c>
      <c r="BY142" s="52" t="s">
        <v>105</v>
      </c>
      <c r="BZ142" s="52" t="s">
        <v>105</v>
      </c>
      <c r="CA142" s="52" t="s">
        <v>105</v>
      </c>
      <c r="CB142" s="52" t="s">
        <v>99</v>
      </c>
      <c r="CC142" s="52" t="s">
        <v>105</v>
      </c>
      <c r="CD142" s="52" t="s">
        <v>105</v>
      </c>
      <c r="CE142" s="52" t="s">
        <v>105</v>
      </c>
      <c r="CF142" s="52" t="s">
        <v>105</v>
      </c>
      <c r="CG142" s="52" t="s">
        <v>105</v>
      </c>
      <c r="CH142" s="52" t="s">
        <v>146</v>
      </c>
    </row>
    <row r="143" spans="1:86" x14ac:dyDescent="0.2">
      <c r="A143">
        <v>156</v>
      </c>
      <c r="B143" t="s">
        <v>264</v>
      </c>
      <c r="C143" t="s">
        <v>289</v>
      </c>
      <c r="D143" t="s">
        <v>110</v>
      </c>
      <c r="E143" t="s">
        <v>95</v>
      </c>
      <c r="F143" s="34">
        <v>1</v>
      </c>
      <c r="G143" t="s">
        <v>96</v>
      </c>
      <c r="H143" s="34">
        <v>0</v>
      </c>
      <c r="I143" t="s">
        <v>97</v>
      </c>
      <c r="J143" s="34">
        <v>0</v>
      </c>
      <c r="K143">
        <v>4</v>
      </c>
      <c r="L143">
        <f t="shared" si="9"/>
        <v>0.5714285714285714</v>
      </c>
      <c r="M143" s="34">
        <v>1</v>
      </c>
      <c r="N143" t="s">
        <v>97</v>
      </c>
      <c r="O143" s="29">
        <v>0</v>
      </c>
      <c r="P143">
        <v>1</v>
      </c>
      <c r="Q143">
        <v>0</v>
      </c>
      <c r="R143">
        <v>1</v>
      </c>
      <c r="S143">
        <v>1</v>
      </c>
      <c r="T143" s="34">
        <v>1</v>
      </c>
      <c r="U143" s="29">
        <f t="shared" si="10"/>
        <v>3</v>
      </c>
      <c r="V143" t="s">
        <v>116</v>
      </c>
      <c r="W143">
        <v>5</v>
      </c>
      <c r="X143">
        <v>22</v>
      </c>
      <c r="Y143">
        <v>7</v>
      </c>
      <c r="Z143" t="s">
        <v>119</v>
      </c>
      <c r="AF143" t="s">
        <v>97</v>
      </c>
      <c r="AG143">
        <v>3000</v>
      </c>
      <c r="AH143" t="s">
        <v>99</v>
      </c>
      <c r="AI143">
        <v>1</v>
      </c>
      <c r="AJ143" t="s">
        <v>97</v>
      </c>
      <c r="AK143" s="1">
        <v>1</v>
      </c>
      <c r="AL143" s="1">
        <v>3</v>
      </c>
      <c r="AM143" s="1">
        <v>3</v>
      </c>
      <c r="AN143" s="1" t="s">
        <v>100</v>
      </c>
      <c r="AO143" t="s">
        <v>101</v>
      </c>
      <c r="AQ143" t="s">
        <v>103</v>
      </c>
      <c r="AR143" s="52" t="s">
        <v>126</v>
      </c>
      <c r="AS143" t="s">
        <v>97</v>
      </c>
      <c r="AT143" s="52" t="s">
        <v>105</v>
      </c>
      <c r="AU143" s="52" t="s">
        <v>105</v>
      </c>
      <c r="AV143" s="52" t="s">
        <v>99</v>
      </c>
      <c r="AW143" s="52" t="s">
        <v>105</v>
      </c>
      <c r="AX143" s="52" t="s">
        <v>105</v>
      </c>
      <c r="AY143">
        <v>1</v>
      </c>
      <c r="AZ143">
        <v>3</v>
      </c>
      <c r="BA143">
        <v>40</v>
      </c>
      <c r="BB143">
        <v>2</v>
      </c>
      <c r="BC143" s="52">
        <v>0</v>
      </c>
      <c r="BD143" s="2">
        <v>0</v>
      </c>
      <c r="BE143" s="32" t="s">
        <v>97</v>
      </c>
      <c r="BF143" s="56"/>
      <c r="BG143" s="32">
        <v>2</v>
      </c>
      <c r="BH143" s="32">
        <v>1</v>
      </c>
      <c r="BI143" s="32">
        <v>0</v>
      </c>
      <c r="BJ143" s="52">
        <v>2014</v>
      </c>
      <c r="BK143" s="52" t="s">
        <v>290</v>
      </c>
      <c r="BL143" s="52" t="s">
        <v>105</v>
      </c>
      <c r="BM143" s="58">
        <v>5</v>
      </c>
      <c r="BN143" s="58">
        <v>1</v>
      </c>
      <c r="BO143" s="58">
        <v>3</v>
      </c>
      <c r="BP143" s="58">
        <v>1</v>
      </c>
      <c r="BQ143" s="52" t="s">
        <v>105</v>
      </c>
      <c r="BR143" s="52" t="s">
        <v>105</v>
      </c>
      <c r="BS143" s="52" t="s">
        <v>105</v>
      </c>
      <c r="BT143" s="52" t="s">
        <v>105</v>
      </c>
      <c r="BU143" s="52" t="s">
        <v>108</v>
      </c>
      <c r="BV143" s="52" t="s">
        <v>99</v>
      </c>
      <c r="BW143" s="52" t="s">
        <v>105</v>
      </c>
      <c r="BX143" s="52" t="s">
        <v>105</v>
      </c>
      <c r="BY143" s="52" t="s">
        <v>105</v>
      </c>
      <c r="BZ143" s="52" t="s">
        <v>105</v>
      </c>
      <c r="CA143" s="52" t="s">
        <v>105</v>
      </c>
      <c r="CB143" s="52" t="s">
        <v>99</v>
      </c>
      <c r="CC143" s="52" t="s">
        <v>105</v>
      </c>
      <c r="CD143" s="52" t="s">
        <v>105</v>
      </c>
      <c r="CE143" s="52" t="s">
        <v>105</v>
      </c>
      <c r="CF143" s="52" t="s">
        <v>105</v>
      </c>
      <c r="CG143" s="52" t="s">
        <v>105</v>
      </c>
      <c r="CH143" s="52" t="s">
        <v>146</v>
      </c>
    </row>
    <row r="144" spans="1:86" x14ac:dyDescent="0.2">
      <c r="A144">
        <v>157</v>
      </c>
      <c r="B144" t="s">
        <v>264</v>
      </c>
      <c r="C144" t="s">
        <v>289</v>
      </c>
      <c r="D144" t="s">
        <v>94</v>
      </c>
      <c r="E144" t="s">
        <v>95</v>
      </c>
      <c r="F144" s="34">
        <v>1</v>
      </c>
      <c r="G144" t="s">
        <v>96</v>
      </c>
      <c r="H144" s="34">
        <v>0</v>
      </c>
      <c r="I144" t="s">
        <v>97</v>
      </c>
      <c r="J144" s="34">
        <v>0</v>
      </c>
      <c r="K144">
        <v>4</v>
      </c>
      <c r="L144">
        <f t="shared" si="9"/>
        <v>0.66666666666666663</v>
      </c>
      <c r="M144" s="34">
        <v>1</v>
      </c>
      <c r="N144" t="s">
        <v>97</v>
      </c>
      <c r="O144" s="29">
        <v>0</v>
      </c>
      <c r="P144">
        <v>1</v>
      </c>
      <c r="Q144">
        <v>1</v>
      </c>
      <c r="R144">
        <v>0</v>
      </c>
      <c r="S144">
        <v>1</v>
      </c>
      <c r="T144" s="34">
        <v>1</v>
      </c>
      <c r="U144" s="29">
        <f t="shared" si="10"/>
        <v>3</v>
      </c>
      <c r="V144" t="s">
        <v>116</v>
      </c>
      <c r="W144">
        <v>5</v>
      </c>
      <c r="X144">
        <v>24</v>
      </c>
      <c r="Y144">
        <v>6</v>
      </c>
      <c r="Z144" t="s">
        <v>119</v>
      </c>
      <c r="AF144" t="s">
        <v>97</v>
      </c>
      <c r="AG144">
        <v>2000</v>
      </c>
      <c r="AH144" t="s">
        <v>99</v>
      </c>
      <c r="AI144">
        <v>1</v>
      </c>
      <c r="AJ144" t="s">
        <v>97</v>
      </c>
      <c r="AK144" s="1">
        <v>1</v>
      </c>
      <c r="AL144" s="1">
        <v>5</v>
      </c>
      <c r="AM144" s="1">
        <v>1</v>
      </c>
      <c r="AN144" s="1" t="s">
        <v>100</v>
      </c>
      <c r="AO144" t="s">
        <v>101</v>
      </c>
      <c r="AQ144" t="s">
        <v>103</v>
      </c>
      <c r="AR144" s="52" t="s">
        <v>184</v>
      </c>
      <c r="AS144" t="s">
        <v>99</v>
      </c>
      <c r="AT144" s="52" t="s">
        <v>105</v>
      </c>
      <c r="AU144" s="52" t="s">
        <v>105</v>
      </c>
      <c r="AV144" s="52" t="s">
        <v>99</v>
      </c>
      <c r="AW144" s="52" t="s">
        <v>105</v>
      </c>
      <c r="AX144" s="52" t="s">
        <v>105</v>
      </c>
      <c r="AY144" s="52">
        <v>1</v>
      </c>
      <c r="AZ144" s="52">
        <v>3</v>
      </c>
      <c r="BA144" s="52">
        <v>60</v>
      </c>
      <c r="BB144" s="57"/>
      <c r="BC144" s="52">
        <v>0</v>
      </c>
      <c r="BD144" s="61">
        <v>0</v>
      </c>
      <c r="BE144" s="62" t="s">
        <v>97</v>
      </c>
      <c r="BF144" s="57"/>
      <c r="BG144" s="32">
        <v>0</v>
      </c>
      <c r="BH144" s="58">
        <v>2</v>
      </c>
      <c r="BI144" s="58">
        <v>0</v>
      </c>
      <c r="BJ144" s="52" t="s">
        <v>105</v>
      </c>
      <c r="BK144" s="52" t="s">
        <v>105</v>
      </c>
      <c r="BL144" s="52">
        <v>2</v>
      </c>
      <c r="BM144" s="58">
        <v>4</v>
      </c>
      <c r="BN144" s="58">
        <v>2</v>
      </c>
      <c r="BO144" s="58">
        <v>4</v>
      </c>
      <c r="BP144" s="58">
        <v>2</v>
      </c>
      <c r="BQ144" s="58">
        <v>1</v>
      </c>
      <c r="BR144" s="58">
        <v>1</v>
      </c>
      <c r="BS144" s="58">
        <v>1</v>
      </c>
      <c r="BT144" s="58">
        <v>1</v>
      </c>
      <c r="BU144" s="52" t="s">
        <v>108</v>
      </c>
      <c r="BV144" s="52" t="s">
        <v>99</v>
      </c>
      <c r="BW144" s="52" t="s">
        <v>105</v>
      </c>
      <c r="BX144" s="52" t="s">
        <v>105</v>
      </c>
      <c r="BY144" s="52" t="s">
        <v>105</v>
      </c>
      <c r="BZ144" s="52" t="s">
        <v>105</v>
      </c>
      <c r="CA144" s="52" t="s">
        <v>105</v>
      </c>
      <c r="CB144" s="52" t="s">
        <v>99</v>
      </c>
      <c r="CC144" s="52" t="s">
        <v>105</v>
      </c>
      <c r="CD144" s="52" t="s">
        <v>105</v>
      </c>
      <c r="CE144" s="52" t="s">
        <v>105</v>
      </c>
      <c r="CF144" s="52" t="s">
        <v>105</v>
      </c>
      <c r="CG144" s="52" t="s">
        <v>105</v>
      </c>
      <c r="CH144" s="52" t="s">
        <v>146</v>
      </c>
    </row>
    <row r="145" spans="1:86" x14ac:dyDescent="0.2">
      <c r="A145">
        <v>158</v>
      </c>
      <c r="B145" t="s">
        <v>264</v>
      </c>
      <c r="C145" t="s">
        <v>291</v>
      </c>
      <c r="D145" t="s">
        <v>110</v>
      </c>
      <c r="E145" t="s">
        <v>95</v>
      </c>
      <c r="F145" s="34">
        <v>1</v>
      </c>
      <c r="G145" t="s">
        <v>96</v>
      </c>
      <c r="H145" s="34">
        <v>0</v>
      </c>
      <c r="I145" t="s">
        <v>97</v>
      </c>
      <c r="J145" s="34">
        <v>0</v>
      </c>
      <c r="K145">
        <v>5</v>
      </c>
      <c r="L145">
        <f t="shared" si="9"/>
        <v>0.625</v>
      </c>
      <c r="M145" s="34">
        <v>1</v>
      </c>
      <c r="N145" t="s">
        <v>97</v>
      </c>
      <c r="O145" s="29">
        <v>0</v>
      </c>
      <c r="P145">
        <v>1</v>
      </c>
      <c r="Q145">
        <v>1</v>
      </c>
      <c r="R145">
        <v>1</v>
      </c>
      <c r="S145">
        <v>0</v>
      </c>
      <c r="T145" s="34">
        <v>0</v>
      </c>
      <c r="U145" s="29">
        <f t="shared" si="10"/>
        <v>2</v>
      </c>
      <c r="V145" t="s">
        <v>116</v>
      </c>
      <c r="W145">
        <v>4</v>
      </c>
      <c r="X145">
        <v>28</v>
      </c>
      <c r="Y145">
        <v>8</v>
      </c>
      <c r="Z145" t="s">
        <v>119</v>
      </c>
      <c r="AF145" t="s">
        <v>97</v>
      </c>
      <c r="AG145">
        <v>2000</v>
      </c>
      <c r="AH145" t="s">
        <v>99</v>
      </c>
      <c r="AI145">
        <v>2</v>
      </c>
      <c r="AJ145" t="s">
        <v>97</v>
      </c>
      <c r="AK145" s="1">
        <v>5</v>
      </c>
      <c r="AL145" s="1">
        <v>1</v>
      </c>
      <c r="AM145" s="1">
        <v>2</v>
      </c>
      <c r="AN145" s="1" t="s">
        <v>130</v>
      </c>
      <c r="AO145" t="s">
        <v>101</v>
      </c>
      <c r="AQ145" t="s">
        <v>103</v>
      </c>
      <c r="AR145" s="52" t="s">
        <v>184</v>
      </c>
      <c r="AS145" t="s">
        <v>99</v>
      </c>
      <c r="AT145" s="52" t="s">
        <v>105</v>
      </c>
      <c r="AU145" s="52" t="s">
        <v>105</v>
      </c>
      <c r="AV145" s="52" t="s">
        <v>99</v>
      </c>
      <c r="AW145" s="52" t="s">
        <v>105</v>
      </c>
      <c r="AX145" s="52" t="s">
        <v>105</v>
      </c>
      <c r="AY145">
        <v>1</v>
      </c>
      <c r="AZ145">
        <v>2</v>
      </c>
      <c r="BA145">
        <v>60</v>
      </c>
      <c r="BB145" s="55"/>
      <c r="BC145" s="52">
        <v>0</v>
      </c>
      <c r="BD145" s="2">
        <v>1</v>
      </c>
      <c r="BE145" s="32" t="s">
        <v>97</v>
      </c>
      <c r="BF145" s="56"/>
      <c r="BG145" s="32">
        <v>0</v>
      </c>
      <c r="BH145" s="32">
        <v>2</v>
      </c>
      <c r="BI145" s="32">
        <v>0</v>
      </c>
      <c r="BJ145" s="52" t="s">
        <v>105</v>
      </c>
      <c r="BK145" s="52" t="s">
        <v>105</v>
      </c>
      <c r="BL145" s="32">
        <v>2</v>
      </c>
      <c r="BM145" s="58">
        <v>3</v>
      </c>
      <c r="BN145" s="58">
        <v>1</v>
      </c>
      <c r="BO145" s="58">
        <v>3</v>
      </c>
      <c r="BP145" s="58">
        <v>1</v>
      </c>
      <c r="BQ145" s="58">
        <v>2</v>
      </c>
      <c r="BR145" s="58">
        <v>2</v>
      </c>
      <c r="BS145" s="58">
        <v>2</v>
      </c>
      <c r="BT145" s="58">
        <v>2</v>
      </c>
      <c r="BU145" s="52" t="s">
        <v>108</v>
      </c>
      <c r="BV145" s="52" t="s">
        <v>99</v>
      </c>
      <c r="BW145" s="52" t="s">
        <v>105</v>
      </c>
      <c r="BX145" s="52" t="s">
        <v>105</v>
      </c>
      <c r="BY145" s="52" t="s">
        <v>105</v>
      </c>
      <c r="BZ145" s="52" t="s">
        <v>105</v>
      </c>
      <c r="CA145" s="52" t="s">
        <v>105</v>
      </c>
      <c r="CB145" s="52" t="s">
        <v>99</v>
      </c>
      <c r="CC145" s="52" t="s">
        <v>105</v>
      </c>
      <c r="CD145" s="52" t="s">
        <v>105</v>
      </c>
      <c r="CE145" s="52" t="s">
        <v>105</v>
      </c>
      <c r="CF145" s="52" t="s">
        <v>105</v>
      </c>
      <c r="CG145" s="52" t="s">
        <v>105</v>
      </c>
      <c r="CH145" t="s">
        <v>127</v>
      </c>
    </row>
    <row r="146" spans="1:86" x14ac:dyDescent="0.2">
      <c r="A146">
        <v>159</v>
      </c>
      <c r="B146" t="s">
        <v>264</v>
      </c>
      <c r="C146" t="s">
        <v>289</v>
      </c>
      <c r="D146" t="s">
        <v>110</v>
      </c>
      <c r="E146" t="s">
        <v>95</v>
      </c>
      <c r="F146" s="34">
        <v>1</v>
      </c>
      <c r="G146" t="s">
        <v>96</v>
      </c>
      <c r="H146" s="34">
        <v>0</v>
      </c>
      <c r="I146" t="s">
        <v>97</v>
      </c>
      <c r="J146" s="34">
        <v>0</v>
      </c>
      <c r="K146">
        <v>5</v>
      </c>
      <c r="L146">
        <f t="shared" si="9"/>
        <v>0.55555555555555558</v>
      </c>
      <c r="M146" s="34">
        <v>1</v>
      </c>
      <c r="N146" t="s">
        <v>97</v>
      </c>
      <c r="O146" s="29">
        <v>0</v>
      </c>
      <c r="P146">
        <v>1</v>
      </c>
      <c r="Q146">
        <v>0</v>
      </c>
      <c r="R146">
        <v>2</v>
      </c>
      <c r="S146">
        <v>0</v>
      </c>
      <c r="T146" s="34">
        <v>0</v>
      </c>
      <c r="U146" s="29">
        <f t="shared" si="10"/>
        <v>2</v>
      </c>
      <c r="V146" t="s">
        <v>116</v>
      </c>
      <c r="W146">
        <v>2</v>
      </c>
      <c r="X146">
        <v>45</v>
      </c>
      <c r="Y146">
        <v>9</v>
      </c>
      <c r="Z146" t="s">
        <v>119</v>
      </c>
      <c r="AF146" t="s">
        <v>97</v>
      </c>
      <c r="AG146">
        <v>1500</v>
      </c>
      <c r="AH146" t="s">
        <v>99</v>
      </c>
      <c r="AI146">
        <v>1</v>
      </c>
      <c r="AJ146" t="s">
        <v>97</v>
      </c>
      <c r="AK146" s="1">
        <v>1</v>
      </c>
      <c r="AL146" s="1">
        <v>3</v>
      </c>
      <c r="AM146" s="1">
        <v>1</v>
      </c>
      <c r="AN146" s="1" t="s">
        <v>100</v>
      </c>
      <c r="AO146" t="s">
        <v>101</v>
      </c>
      <c r="AQ146" t="s">
        <v>103</v>
      </c>
      <c r="AR146" s="52" t="s">
        <v>120</v>
      </c>
      <c r="AS146" t="s">
        <v>97</v>
      </c>
      <c r="AT146" s="52" t="s">
        <v>105</v>
      </c>
      <c r="AU146" s="52" t="s">
        <v>105</v>
      </c>
      <c r="AV146" s="52" t="s">
        <v>99</v>
      </c>
      <c r="AW146" s="52" t="s">
        <v>105</v>
      </c>
      <c r="AX146" s="52" t="s">
        <v>105</v>
      </c>
      <c r="AY146">
        <v>1</v>
      </c>
      <c r="AZ146" s="52">
        <v>4</v>
      </c>
      <c r="BA146" s="52">
        <v>60</v>
      </c>
      <c r="BB146" s="52">
        <v>2</v>
      </c>
      <c r="BC146" s="52">
        <v>0</v>
      </c>
      <c r="BD146" s="2">
        <v>0</v>
      </c>
      <c r="BE146" s="32" t="s">
        <v>97</v>
      </c>
      <c r="BF146" s="56"/>
      <c r="BG146" s="32">
        <v>0</v>
      </c>
      <c r="BH146" s="32">
        <v>2</v>
      </c>
      <c r="BI146" s="32">
        <v>0</v>
      </c>
      <c r="BJ146" s="52" t="s">
        <v>105</v>
      </c>
      <c r="BK146" s="52" t="s">
        <v>105</v>
      </c>
      <c r="BL146" s="32">
        <v>2</v>
      </c>
      <c r="BM146" s="58">
        <v>4</v>
      </c>
      <c r="BN146" s="58">
        <v>1</v>
      </c>
      <c r="BO146" s="58">
        <v>4</v>
      </c>
      <c r="BP146" s="58">
        <v>1</v>
      </c>
      <c r="BQ146" s="58">
        <v>1</v>
      </c>
      <c r="BR146" s="58">
        <v>1</v>
      </c>
      <c r="BS146" s="58">
        <v>1</v>
      </c>
      <c r="BT146" s="58">
        <v>1</v>
      </c>
      <c r="BU146" s="52" t="s">
        <v>108</v>
      </c>
      <c r="BV146" s="52" t="s">
        <v>99</v>
      </c>
      <c r="BW146" s="52" t="s">
        <v>105</v>
      </c>
      <c r="BX146" s="52" t="s">
        <v>105</v>
      </c>
      <c r="BY146" s="52" t="s">
        <v>105</v>
      </c>
      <c r="BZ146" s="52" t="s">
        <v>105</v>
      </c>
      <c r="CA146" s="52" t="s">
        <v>105</v>
      </c>
      <c r="CB146" s="52" t="s">
        <v>99</v>
      </c>
      <c r="CC146" s="52" t="s">
        <v>105</v>
      </c>
      <c r="CD146" s="52" t="s">
        <v>105</v>
      </c>
      <c r="CE146" s="52" t="s">
        <v>105</v>
      </c>
      <c r="CF146" s="52" t="s">
        <v>105</v>
      </c>
      <c r="CG146" s="52" t="s">
        <v>105</v>
      </c>
      <c r="CH146" t="s">
        <v>127</v>
      </c>
    </row>
    <row r="147" spans="1:86" x14ac:dyDescent="0.2">
      <c r="A147">
        <v>161</v>
      </c>
      <c r="B147" t="s">
        <v>264</v>
      </c>
      <c r="C147" t="s">
        <v>289</v>
      </c>
      <c r="D147" t="s">
        <v>110</v>
      </c>
      <c r="E147" t="s">
        <v>95</v>
      </c>
      <c r="F147" s="34">
        <v>1</v>
      </c>
      <c r="G147" t="s">
        <v>96</v>
      </c>
      <c r="H147" s="34">
        <v>0</v>
      </c>
      <c r="I147" t="s">
        <v>97</v>
      </c>
      <c r="J147" s="34">
        <v>0</v>
      </c>
      <c r="K147">
        <v>6</v>
      </c>
      <c r="L147">
        <f t="shared" si="9"/>
        <v>0.66666666666666663</v>
      </c>
      <c r="M147" s="34">
        <v>1</v>
      </c>
      <c r="N147" t="s">
        <v>97</v>
      </c>
      <c r="O147" s="29">
        <v>0</v>
      </c>
      <c r="P147">
        <v>1</v>
      </c>
      <c r="Q147">
        <v>1</v>
      </c>
      <c r="R147">
        <v>1</v>
      </c>
      <c r="S147">
        <v>1</v>
      </c>
      <c r="T147" s="34">
        <v>1</v>
      </c>
      <c r="U147" s="29">
        <f t="shared" si="10"/>
        <v>3</v>
      </c>
      <c r="V147" t="s">
        <v>116</v>
      </c>
      <c r="W147">
        <v>4</v>
      </c>
      <c r="X147">
        <v>25</v>
      </c>
      <c r="Y147">
        <v>9</v>
      </c>
      <c r="Z147" t="s">
        <v>119</v>
      </c>
      <c r="AF147" t="s">
        <v>97</v>
      </c>
      <c r="AG147">
        <v>6000</v>
      </c>
      <c r="AH147" t="s">
        <v>99</v>
      </c>
      <c r="AI147">
        <v>2</v>
      </c>
      <c r="AJ147" t="s">
        <v>97</v>
      </c>
      <c r="AK147" s="1">
        <v>4</v>
      </c>
      <c r="AL147" s="1">
        <v>3</v>
      </c>
      <c r="AM147" s="1">
        <v>5</v>
      </c>
      <c r="AN147" s="1" t="s">
        <v>100</v>
      </c>
      <c r="AO147" t="s">
        <v>101</v>
      </c>
      <c r="AQ147" t="s">
        <v>103</v>
      </c>
      <c r="AR147" s="52" t="s">
        <v>126</v>
      </c>
      <c r="AS147" t="s">
        <v>97</v>
      </c>
      <c r="AT147" s="52" t="s">
        <v>105</v>
      </c>
      <c r="AU147" s="52" t="s">
        <v>105</v>
      </c>
      <c r="AV147" s="52" t="s">
        <v>99</v>
      </c>
      <c r="AW147" s="52" t="s">
        <v>105</v>
      </c>
      <c r="AX147" s="52" t="s">
        <v>105</v>
      </c>
      <c r="AY147">
        <v>1</v>
      </c>
      <c r="AZ147">
        <v>4</v>
      </c>
      <c r="BA147">
        <v>50</v>
      </c>
      <c r="BB147">
        <v>1</v>
      </c>
      <c r="BC147" s="52">
        <v>0</v>
      </c>
      <c r="BD147" s="2">
        <v>1</v>
      </c>
      <c r="BE147" s="32" t="s">
        <v>97</v>
      </c>
      <c r="BF147" s="56"/>
      <c r="BG147" s="32">
        <v>2</v>
      </c>
      <c r="BH147" s="32">
        <v>2</v>
      </c>
      <c r="BI147" s="32">
        <v>0</v>
      </c>
      <c r="BJ147" s="32">
        <v>2015</v>
      </c>
      <c r="BK147" s="52" t="s">
        <v>290</v>
      </c>
      <c r="BL147" s="52" t="s">
        <v>105</v>
      </c>
      <c r="BM147" s="58">
        <v>4</v>
      </c>
      <c r="BN147" s="58">
        <v>1</v>
      </c>
      <c r="BO147" s="58">
        <v>2</v>
      </c>
      <c r="BP147" s="58">
        <v>1</v>
      </c>
      <c r="BQ147" s="52" t="s">
        <v>105</v>
      </c>
      <c r="BR147" s="52" t="s">
        <v>105</v>
      </c>
      <c r="BS147" s="52" t="s">
        <v>105</v>
      </c>
      <c r="BT147" s="52" t="s">
        <v>105</v>
      </c>
      <c r="BU147" s="52" t="s">
        <v>115</v>
      </c>
      <c r="BV147" s="52" t="s">
        <v>99</v>
      </c>
      <c r="BW147" s="52" t="s">
        <v>105</v>
      </c>
      <c r="BX147" s="52" t="s">
        <v>105</v>
      </c>
      <c r="BY147" s="52" t="s">
        <v>105</v>
      </c>
      <c r="BZ147" s="52" t="s">
        <v>105</v>
      </c>
      <c r="CA147" s="52" t="s">
        <v>105</v>
      </c>
      <c r="CB147" s="52" t="s">
        <v>99</v>
      </c>
      <c r="CC147" s="52" t="s">
        <v>105</v>
      </c>
      <c r="CD147" s="52" t="s">
        <v>105</v>
      </c>
      <c r="CE147" s="52" t="s">
        <v>105</v>
      </c>
      <c r="CF147" s="52" t="s">
        <v>105</v>
      </c>
      <c r="CG147" s="52" t="s">
        <v>105</v>
      </c>
      <c r="CH147" t="s">
        <v>127</v>
      </c>
    </row>
    <row r="148" spans="1:86" x14ac:dyDescent="0.2">
      <c r="A148">
        <v>162</v>
      </c>
      <c r="B148" t="s">
        <v>256</v>
      </c>
      <c r="C148" t="s">
        <v>295</v>
      </c>
      <c r="D148" t="s">
        <v>110</v>
      </c>
      <c r="E148" t="s">
        <v>95</v>
      </c>
      <c r="F148" s="34">
        <v>1</v>
      </c>
      <c r="G148" t="s">
        <v>96</v>
      </c>
      <c r="H148" s="34">
        <v>0</v>
      </c>
      <c r="I148" t="s">
        <v>97</v>
      </c>
      <c r="J148" s="34">
        <v>0</v>
      </c>
      <c r="K148">
        <v>2</v>
      </c>
      <c r="L148">
        <f t="shared" si="9"/>
        <v>0.5</v>
      </c>
      <c r="M148" s="34">
        <v>1</v>
      </c>
      <c r="N148" t="s">
        <v>97</v>
      </c>
      <c r="O148" s="29">
        <v>0</v>
      </c>
      <c r="P148">
        <v>0</v>
      </c>
      <c r="Q148">
        <v>2</v>
      </c>
      <c r="R148">
        <v>0</v>
      </c>
      <c r="S148">
        <v>1</v>
      </c>
      <c r="T148" s="34">
        <v>1</v>
      </c>
      <c r="U148" s="29">
        <f t="shared" si="10"/>
        <v>3</v>
      </c>
      <c r="V148" t="s">
        <v>116</v>
      </c>
      <c r="W148">
        <v>3</v>
      </c>
      <c r="X148">
        <v>43</v>
      </c>
      <c r="Y148">
        <v>4</v>
      </c>
      <c r="Z148" t="s">
        <v>119</v>
      </c>
      <c r="AF148" t="s">
        <v>97</v>
      </c>
      <c r="AG148">
        <v>4500</v>
      </c>
      <c r="AH148" t="s">
        <v>97</v>
      </c>
      <c r="AI148">
        <v>0.5</v>
      </c>
      <c r="AJ148" t="s">
        <v>97</v>
      </c>
      <c r="AK148" s="1">
        <v>5</v>
      </c>
      <c r="AL148" s="1">
        <v>1</v>
      </c>
      <c r="AM148" s="1">
        <v>5</v>
      </c>
      <c r="AN148" s="1" t="s">
        <v>130</v>
      </c>
      <c r="AO148" t="s">
        <v>101</v>
      </c>
      <c r="AQ148" t="s">
        <v>103</v>
      </c>
      <c r="AR148" s="52" t="s">
        <v>118</v>
      </c>
      <c r="AS148" t="s">
        <v>99</v>
      </c>
      <c r="AT148" s="52" t="s">
        <v>99</v>
      </c>
      <c r="AU148" s="55"/>
      <c r="AV148" s="52" t="s">
        <v>99</v>
      </c>
      <c r="AW148" s="52" t="s">
        <v>105</v>
      </c>
      <c r="AX148" s="52" t="s">
        <v>105</v>
      </c>
      <c r="AY148">
        <v>5</v>
      </c>
      <c r="AZ148" s="52">
        <v>3</v>
      </c>
      <c r="BA148" s="52">
        <v>60</v>
      </c>
      <c r="BB148" s="52">
        <v>1</v>
      </c>
      <c r="BC148" s="52">
        <v>0</v>
      </c>
      <c r="BD148" s="17">
        <v>0</v>
      </c>
      <c r="BE148" s="63" t="s">
        <v>97</v>
      </c>
      <c r="BF148" s="56"/>
      <c r="BG148" s="32">
        <v>0</v>
      </c>
      <c r="BH148" s="32">
        <v>1</v>
      </c>
      <c r="BI148" s="32">
        <v>0</v>
      </c>
      <c r="BJ148" s="52" t="s">
        <v>105</v>
      </c>
      <c r="BK148" s="52" t="s">
        <v>105</v>
      </c>
      <c r="BL148" s="52">
        <v>3</v>
      </c>
      <c r="BM148" s="58">
        <v>5</v>
      </c>
      <c r="BN148" s="58">
        <v>3</v>
      </c>
      <c r="BO148" s="58">
        <v>3</v>
      </c>
      <c r="BP148" s="58">
        <v>3</v>
      </c>
      <c r="BQ148" s="52">
        <v>5</v>
      </c>
      <c r="BR148" s="52">
        <v>5</v>
      </c>
      <c r="BS148" s="52">
        <v>5</v>
      </c>
      <c r="BT148" s="52">
        <v>5</v>
      </c>
      <c r="BU148" s="52" t="s">
        <v>108</v>
      </c>
      <c r="BV148" s="52" t="s">
        <v>97</v>
      </c>
      <c r="BW148" s="52">
        <v>2</v>
      </c>
      <c r="BX148" s="52">
        <v>7</v>
      </c>
      <c r="BY148" s="52">
        <v>7</v>
      </c>
      <c r="BZ148" s="52">
        <v>0</v>
      </c>
      <c r="CA148" s="52" t="s">
        <v>151</v>
      </c>
      <c r="CB148" s="52" t="s">
        <v>99</v>
      </c>
      <c r="CC148" s="52">
        <v>14</v>
      </c>
      <c r="CD148" s="52">
        <v>7</v>
      </c>
      <c r="CE148" s="52">
        <v>7</v>
      </c>
      <c r="CF148" s="52">
        <v>0</v>
      </c>
      <c r="CG148" s="52" t="s">
        <v>151</v>
      </c>
      <c r="CH148" s="52" t="s">
        <v>146</v>
      </c>
    </row>
    <row r="149" spans="1:86" x14ac:dyDescent="0.2">
      <c r="A149">
        <v>163</v>
      </c>
      <c r="B149" t="s">
        <v>256</v>
      </c>
      <c r="C149" t="s">
        <v>257</v>
      </c>
      <c r="D149" t="s">
        <v>94</v>
      </c>
      <c r="E149" t="s">
        <v>95</v>
      </c>
      <c r="F149" s="34">
        <v>1</v>
      </c>
      <c r="G149" t="s">
        <v>96</v>
      </c>
      <c r="H149" s="34">
        <v>0</v>
      </c>
      <c r="I149" t="s">
        <v>97</v>
      </c>
      <c r="J149" s="34">
        <v>0</v>
      </c>
      <c r="K149">
        <v>4</v>
      </c>
      <c r="L149">
        <f t="shared" si="9"/>
        <v>0.66666666666666663</v>
      </c>
      <c r="M149" s="34">
        <v>1</v>
      </c>
      <c r="N149" t="s">
        <v>99</v>
      </c>
      <c r="O149" s="29">
        <v>-1</v>
      </c>
      <c r="P149">
        <v>0</v>
      </c>
      <c r="Q149">
        <v>0</v>
      </c>
      <c r="R149">
        <v>0</v>
      </c>
      <c r="S149">
        <v>1</v>
      </c>
      <c r="T149" s="34">
        <v>1</v>
      </c>
      <c r="U149" s="29">
        <f t="shared" si="10"/>
        <v>2</v>
      </c>
      <c r="V149" t="s">
        <v>116</v>
      </c>
      <c r="W149">
        <v>5</v>
      </c>
      <c r="X149">
        <v>32</v>
      </c>
      <c r="Y149">
        <v>6</v>
      </c>
      <c r="Z149" s="52" t="s">
        <v>119</v>
      </c>
      <c r="AF149" t="s">
        <v>97</v>
      </c>
      <c r="AG149" t="s">
        <v>126</v>
      </c>
      <c r="AH149" t="s">
        <v>99</v>
      </c>
      <c r="AI149">
        <v>1.5</v>
      </c>
      <c r="AJ149" t="s">
        <v>97</v>
      </c>
      <c r="AK149" s="1">
        <v>4</v>
      </c>
      <c r="AL149" s="1">
        <v>5</v>
      </c>
      <c r="AM149" s="1">
        <v>5</v>
      </c>
      <c r="AN149" s="1" t="s">
        <v>100</v>
      </c>
      <c r="AO149" t="s">
        <v>101</v>
      </c>
      <c r="AQ149" t="s">
        <v>103</v>
      </c>
      <c r="AR149" s="52" t="s">
        <v>184</v>
      </c>
      <c r="AS149" t="s">
        <v>97</v>
      </c>
      <c r="AT149" s="52" t="s">
        <v>97</v>
      </c>
      <c r="AU149">
        <v>4</v>
      </c>
      <c r="AV149" s="52" t="s">
        <v>99</v>
      </c>
      <c r="AW149" s="52" t="s">
        <v>105</v>
      </c>
      <c r="AX149" s="52" t="s">
        <v>105</v>
      </c>
      <c r="AY149">
        <v>3</v>
      </c>
      <c r="AZ149">
        <v>4</v>
      </c>
      <c r="BA149">
        <v>50</v>
      </c>
      <c r="BB149">
        <v>3</v>
      </c>
      <c r="BC149" s="52">
        <v>0</v>
      </c>
      <c r="BD149" s="2">
        <v>0</v>
      </c>
      <c r="BE149" s="32" t="s">
        <v>97</v>
      </c>
      <c r="BF149" s="56"/>
      <c r="BG149" s="32">
        <v>0</v>
      </c>
      <c r="BH149" s="32">
        <v>1</v>
      </c>
      <c r="BI149" s="32">
        <v>1</v>
      </c>
      <c r="BJ149" s="52" t="s">
        <v>105</v>
      </c>
      <c r="BK149" s="52" t="s">
        <v>105</v>
      </c>
      <c r="BL149" s="52">
        <v>3</v>
      </c>
      <c r="BM149" s="58">
        <v>1</v>
      </c>
      <c r="BN149" s="58">
        <v>1</v>
      </c>
      <c r="BO149" s="58">
        <v>1</v>
      </c>
      <c r="BP149" s="58">
        <v>1</v>
      </c>
      <c r="BQ149" s="52">
        <v>3</v>
      </c>
      <c r="BR149" s="52">
        <v>3</v>
      </c>
      <c r="BS149" s="52">
        <v>3</v>
      </c>
      <c r="BT149" s="52">
        <v>1</v>
      </c>
      <c r="BU149" s="52" t="s">
        <v>108</v>
      </c>
      <c r="BV149" s="52" t="s">
        <v>97</v>
      </c>
      <c r="BW149" s="52">
        <v>2</v>
      </c>
      <c r="BX149" s="52">
        <v>7</v>
      </c>
      <c r="BY149" s="52">
        <v>7</v>
      </c>
      <c r="BZ149" s="52">
        <v>0</v>
      </c>
      <c r="CA149" s="52" t="s">
        <v>188</v>
      </c>
      <c r="CC149">
        <v>13</v>
      </c>
      <c r="CD149" s="52">
        <v>7</v>
      </c>
      <c r="CE149" s="52">
        <v>7</v>
      </c>
      <c r="CF149" s="52">
        <v>0</v>
      </c>
      <c r="CG149" s="52" t="s">
        <v>188</v>
      </c>
      <c r="CH149" t="s">
        <v>146</v>
      </c>
    </row>
    <row r="150" spans="1:86" x14ac:dyDescent="0.2">
      <c r="A150">
        <v>164</v>
      </c>
      <c r="B150" t="s">
        <v>256</v>
      </c>
      <c r="C150" t="s">
        <v>295</v>
      </c>
      <c r="D150" t="s">
        <v>110</v>
      </c>
      <c r="E150" t="s">
        <v>95</v>
      </c>
      <c r="F150" s="34">
        <v>1</v>
      </c>
      <c r="G150" t="s">
        <v>96</v>
      </c>
      <c r="H150" s="34">
        <v>0</v>
      </c>
      <c r="I150" t="s">
        <v>97</v>
      </c>
      <c r="J150" s="34">
        <v>0</v>
      </c>
      <c r="K150">
        <v>2</v>
      </c>
      <c r="L150">
        <f t="shared" si="9"/>
        <v>0.5</v>
      </c>
      <c r="M150" s="34">
        <v>1</v>
      </c>
      <c r="N150" t="s">
        <v>97</v>
      </c>
      <c r="O150" s="29">
        <v>0</v>
      </c>
      <c r="P150">
        <v>0</v>
      </c>
      <c r="Q150">
        <v>2</v>
      </c>
      <c r="R150">
        <v>0</v>
      </c>
      <c r="S150">
        <v>1</v>
      </c>
      <c r="T150" s="34">
        <v>1</v>
      </c>
      <c r="U150" s="29">
        <f t="shared" si="10"/>
        <v>3</v>
      </c>
      <c r="V150" t="s">
        <v>116</v>
      </c>
      <c r="W150">
        <v>5</v>
      </c>
      <c r="X150">
        <v>32</v>
      </c>
      <c r="Y150">
        <v>4</v>
      </c>
      <c r="Z150" t="s">
        <v>119</v>
      </c>
      <c r="AF150" t="s">
        <v>97</v>
      </c>
      <c r="AG150">
        <v>3000</v>
      </c>
      <c r="AH150" t="s">
        <v>99</v>
      </c>
      <c r="AI150">
        <v>1</v>
      </c>
      <c r="AJ150" t="s">
        <v>97</v>
      </c>
      <c r="AK150" s="1">
        <v>2</v>
      </c>
      <c r="AL150" s="1">
        <v>1</v>
      </c>
      <c r="AM150" s="1">
        <v>5</v>
      </c>
      <c r="AN150" s="1" t="s">
        <v>100</v>
      </c>
      <c r="AO150" t="s">
        <v>101</v>
      </c>
      <c r="AQ150" t="s">
        <v>103</v>
      </c>
      <c r="AR150" s="52" t="s">
        <v>184</v>
      </c>
      <c r="AS150" t="s">
        <v>97</v>
      </c>
      <c r="AT150" s="52" t="s">
        <v>105</v>
      </c>
      <c r="AU150" s="52" t="s">
        <v>105</v>
      </c>
      <c r="AV150" s="52" t="s">
        <v>99</v>
      </c>
      <c r="AW150" s="52" t="s">
        <v>105</v>
      </c>
      <c r="AX150" s="52" t="s">
        <v>105</v>
      </c>
      <c r="AY150">
        <v>5</v>
      </c>
      <c r="AZ150" s="52">
        <v>2</v>
      </c>
      <c r="BA150" s="52">
        <v>60</v>
      </c>
      <c r="BB150" s="52">
        <v>1</v>
      </c>
      <c r="BC150" s="52">
        <v>1</v>
      </c>
      <c r="BD150" s="2">
        <v>0</v>
      </c>
      <c r="BE150" s="32" t="s">
        <v>97</v>
      </c>
      <c r="BF150" s="56"/>
      <c r="BG150" s="32">
        <v>2</v>
      </c>
      <c r="BH150" s="32">
        <v>0</v>
      </c>
      <c r="BI150" s="32">
        <v>0</v>
      </c>
      <c r="BJ150" s="32">
        <v>2014</v>
      </c>
      <c r="BK150" s="52" t="s">
        <v>216</v>
      </c>
      <c r="BL150" s="52" t="s">
        <v>105</v>
      </c>
      <c r="BM150" s="58">
        <v>5</v>
      </c>
      <c r="BN150" s="58">
        <v>3</v>
      </c>
      <c r="BO150" s="58">
        <v>5</v>
      </c>
      <c r="BP150" s="58">
        <v>3</v>
      </c>
      <c r="BQ150" s="52" t="s">
        <v>105</v>
      </c>
      <c r="BR150" s="52" t="s">
        <v>105</v>
      </c>
      <c r="BS150" s="52" t="s">
        <v>105</v>
      </c>
      <c r="BT150" s="52" t="s">
        <v>105</v>
      </c>
      <c r="BU150" s="52" t="s">
        <v>115</v>
      </c>
      <c r="BV150" s="52" t="s">
        <v>99</v>
      </c>
      <c r="BW150" s="52" t="s">
        <v>105</v>
      </c>
      <c r="BX150" s="52" t="s">
        <v>105</v>
      </c>
      <c r="BY150" s="52" t="s">
        <v>105</v>
      </c>
      <c r="BZ150" s="52" t="s">
        <v>105</v>
      </c>
      <c r="CA150" s="52" t="s">
        <v>105</v>
      </c>
      <c r="CB150" s="52" t="s">
        <v>99</v>
      </c>
      <c r="CC150" s="52" t="s">
        <v>105</v>
      </c>
      <c r="CD150" s="52" t="s">
        <v>105</v>
      </c>
      <c r="CE150" s="52" t="s">
        <v>105</v>
      </c>
      <c r="CF150" s="52" t="s">
        <v>105</v>
      </c>
      <c r="CG150" s="52" t="s">
        <v>105</v>
      </c>
      <c r="CH150" t="s">
        <v>127</v>
      </c>
    </row>
    <row r="151" spans="1:86" x14ac:dyDescent="0.2">
      <c r="A151">
        <v>165</v>
      </c>
      <c r="B151" t="s">
        <v>256</v>
      </c>
      <c r="C151" t="s">
        <v>257</v>
      </c>
      <c r="D151" t="s">
        <v>110</v>
      </c>
      <c r="E151" t="s">
        <v>95</v>
      </c>
      <c r="F151" s="34">
        <v>1</v>
      </c>
      <c r="G151" t="s">
        <v>96</v>
      </c>
      <c r="H151" s="34">
        <v>0</v>
      </c>
      <c r="I151" t="s">
        <v>97</v>
      </c>
      <c r="J151" s="34">
        <v>0</v>
      </c>
      <c r="K151">
        <v>2</v>
      </c>
      <c r="L151">
        <f t="shared" si="9"/>
        <v>0.5</v>
      </c>
      <c r="M151" s="34">
        <v>1</v>
      </c>
      <c r="N151" t="s">
        <v>97</v>
      </c>
      <c r="O151" s="29">
        <v>0</v>
      </c>
      <c r="P151">
        <v>0</v>
      </c>
      <c r="Q151">
        <v>1</v>
      </c>
      <c r="R151">
        <v>0</v>
      </c>
      <c r="S151">
        <v>1</v>
      </c>
      <c r="T151" s="34">
        <v>1</v>
      </c>
      <c r="U151" s="29">
        <f t="shared" si="10"/>
        <v>3</v>
      </c>
      <c r="V151" t="s">
        <v>116</v>
      </c>
      <c r="W151">
        <v>4</v>
      </c>
      <c r="X151">
        <v>18</v>
      </c>
      <c r="Y151">
        <v>4</v>
      </c>
      <c r="Z151" t="s">
        <v>119</v>
      </c>
      <c r="AF151" t="s">
        <v>97</v>
      </c>
      <c r="AG151">
        <v>4000</v>
      </c>
      <c r="AH151" t="s">
        <v>99</v>
      </c>
      <c r="AI151">
        <v>3</v>
      </c>
      <c r="AJ151" t="s">
        <v>97</v>
      </c>
      <c r="AK151" s="1">
        <v>1</v>
      </c>
      <c r="AL151" s="1">
        <v>2</v>
      </c>
      <c r="AM151" s="1">
        <v>5</v>
      </c>
      <c r="AN151" s="1" t="s">
        <v>130</v>
      </c>
      <c r="AO151" t="s">
        <v>101</v>
      </c>
      <c r="AQ151" t="s">
        <v>101</v>
      </c>
      <c r="AR151" s="52" t="s">
        <v>105</v>
      </c>
      <c r="AS151" t="s">
        <v>97</v>
      </c>
      <c r="AT151" s="52" t="s">
        <v>105</v>
      </c>
      <c r="AU151" s="52" t="s">
        <v>105</v>
      </c>
      <c r="AV151" s="52" t="s">
        <v>99</v>
      </c>
      <c r="AW151" s="52" t="s">
        <v>105</v>
      </c>
      <c r="AX151" s="52" t="s">
        <v>105</v>
      </c>
      <c r="AY151">
        <v>5</v>
      </c>
      <c r="AZ151">
        <v>2</v>
      </c>
      <c r="BA151">
        <v>50</v>
      </c>
      <c r="BB151">
        <v>3</v>
      </c>
      <c r="BC151" s="52">
        <v>0</v>
      </c>
      <c r="BD151" s="2">
        <v>0</v>
      </c>
      <c r="BE151" s="32" t="s">
        <v>97</v>
      </c>
      <c r="BF151" s="56"/>
      <c r="BG151" s="32">
        <v>0</v>
      </c>
      <c r="BH151" s="32">
        <v>2</v>
      </c>
      <c r="BI151" s="32">
        <v>0</v>
      </c>
      <c r="BJ151" s="52" t="s">
        <v>105</v>
      </c>
      <c r="BK151" s="52" t="s">
        <v>105</v>
      </c>
      <c r="BL151" s="52">
        <v>5</v>
      </c>
      <c r="BM151" s="58">
        <v>5</v>
      </c>
      <c r="BN151" s="58">
        <v>5</v>
      </c>
      <c r="BO151" s="58">
        <v>5</v>
      </c>
      <c r="BP151" s="58">
        <v>3</v>
      </c>
      <c r="BQ151" s="52">
        <v>1</v>
      </c>
      <c r="BR151" s="52">
        <v>1</v>
      </c>
      <c r="BS151" s="52">
        <v>5</v>
      </c>
      <c r="BT151" s="52">
        <v>1</v>
      </c>
      <c r="BU151" s="52" t="s">
        <v>108</v>
      </c>
      <c r="BV151" s="52" t="s">
        <v>99</v>
      </c>
      <c r="BW151" s="52" t="s">
        <v>105</v>
      </c>
      <c r="BX151" s="52" t="s">
        <v>105</v>
      </c>
      <c r="BY151" s="52" t="s">
        <v>105</v>
      </c>
      <c r="BZ151" s="52" t="s">
        <v>105</v>
      </c>
      <c r="CA151" s="52" t="s">
        <v>105</v>
      </c>
      <c r="CB151" s="52" t="s">
        <v>99</v>
      </c>
      <c r="CC151" s="52" t="s">
        <v>105</v>
      </c>
      <c r="CD151" s="52" t="s">
        <v>105</v>
      </c>
      <c r="CE151" s="52" t="s">
        <v>105</v>
      </c>
      <c r="CF151" s="52" t="s">
        <v>105</v>
      </c>
      <c r="CG151" s="52" t="s">
        <v>105</v>
      </c>
      <c r="CH151" s="52">
        <v>105</v>
      </c>
    </row>
    <row r="152" spans="1:86" x14ac:dyDescent="0.2">
      <c r="A152">
        <v>166</v>
      </c>
      <c r="B152" t="s">
        <v>256</v>
      </c>
      <c r="C152" t="s">
        <v>257</v>
      </c>
      <c r="D152" t="s">
        <v>110</v>
      </c>
      <c r="E152" t="s">
        <v>95</v>
      </c>
      <c r="F152" s="34">
        <v>1</v>
      </c>
      <c r="G152" t="s">
        <v>96</v>
      </c>
      <c r="H152" s="34">
        <v>0</v>
      </c>
      <c r="I152" t="s">
        <v>97</v>
      </c>
      <c r="J152" s="34">
        <v>0</v>
      </c>
      <c r="K152">
        <v>2</v>
      </c>
      <c r="L152">
        <f t="shared" si="9"/>
        <v>0.33333333333333331</v>
      </c>
      <c r="M152" s="34">
        <v>0</v>
      </c>
      <c r="N152" t="s">
        <v>97</v>
      </c>
      <c r="O152" s="29">
        <v>0</v>
      </c>
      <c r="P152">
        <v>0</v>
      </c>
      <c r="Q152">
        <v>0</v>
      </c>
      <c r="R152">
        <v>0</v>
      </c>
      <c r="S152">
        <v>1</v>
      </c>
      <c r="T152" s="34">
        <v>1</v>
      </c>
      <c r="U152" s="29">
        <f t="shared" si="10"/>
        <v>2</v>
      </c>
      <c r="V152" t="s">
        <v>116</v>
      </c>
      <c r="W152">
        <v>5</v>
      </c>
      <c r="X152">
        <v>71</v>
      </c>
      <c r="Y152">
        <v>6</v>
      </c>
      <c r="Z152" s="52" t="s">
        <v>119</v>
      </c>
      <c r="AF152" t="s">
        <v>97</v>
      </c>
      <c r="AG152">
        <v>1000</v>
      </c>
      <c r="AH152" t="s">
        <v>99</v>
      </c>
      <c r="AI152">
        <v>2</v>
      </c>
      <c r="AJ152" t="s">
        <v>97</v>
      </c>
      <c r="AK152" s="1">
        <v>1</v>
      </c>
      <c r="AL152" s="1">
        <v>1</v>
      </c>
      <c r="AM152" s="1">
        <v>5</v>
      </c>
      <c r="AN152" s="1" t="s">
        <v>100</v>
      </c>
      <c r="AO152" t="s">
        <v>101</v>
      </c>
      <c r="AQ152" t="s">
        <v>182</v>
      </c>
      <c r="AR152" s="52" t="s">
        <v>118</v>
      </c>
      <c r="AS152" t="s">
        <v>97</v>
      </c>
      <c r="AT152" s="52" t="s">
        <v>105</v>
      </c>
      <c r="AU152" s="52" t="s">
        <v>105</v>
      </c>
      <c r="AV152" s="52" t="s">
        <v>99</v>
      </c>
      <c r="AW152" s="52" t="s">
        <v>105</v>
      </c>
      <c r="AX152" s="52" t="s">
        <v>105</v>
      </c>
      <c r="AY152">
        <v>1</v>
      </c>
      <c r="AZ152" s="52">
        <v>3</v>
      </c>
      <c r="BA152" s="52">
        <v>50</v>
      </c>
      <c r="BB152" t="s">
        <v>240</v>
      </c>
      <c r="BC152" s="52">
        <v>0</v>
      </c>
      <c r="BD152" s="2">
        <v>0</v>
      </c>
      <c r="BE152" s="32" t="s">
        <v>97</v>
      </c>
      <c r="BF152" s="56"/>
      <c r="BG152" s="32">
        <v>0</v>
      </c>
      <c r="BH152" s="32">
        <v>2</v>
      </c>
      <c r="BI152" s="32">
        <v>0</v>
      </c>
      <c r="BJ152" s="52" t="s">
        <v>105</v>
      </c>
      <c r="BK152" s="52" t="s">
        <v>105</v>
      </c>
      <c r="BL152" s="52">
        <v>5</v>
      </c>
      <c r="BM152" s="58">
        <v>5</v>
      </c>
      <c r="BN152" s="58">
        <v>1</v>
      </c>
      <c r="BO152" s="58">
        <v>5</v>
      </c>
      <c r="BP152" s="58">
        <v>1</v>
      </c>
      <c r="BQ152" s="52">
        <v>1</v>
      </c>
      <c r="BR152" s="52">
        <v>1</v>
      </c>
      <c r="BS152" s="52">
        <v>1</v>
      </c>
      <c r="BT152" s="52">
        <v>1</v>
      </c>
      <c r="BU152" s="52" t="s">
        <v>108</v>
      </c>
      <c r="BV152" s="52" t="s">
        <v>99</v>
      </c>
      <c r="BW152" s="52" t="s">
        <v>105</v>
      </c>
      <c r="BX152" s="52" t="s">
        <v>105</v>
      </c>
      <c r="BY152" s="52" t="s">
        <v>105</v>
      </c>
      <c r="BZ152" s="52" t="s">
        <v>105</v>
      </c>
      <c r="CA152" s="52" t="s">
        <v>105</v>
      </c>
      <c r="CB152" s="52" t="s">
        <v>99</v>
      </c>
      <c r="CC152" s="52" t="s">
        <v>105</v>
      </c>
      <c r="CD152" s="52" t="s">
        <v>105</v>
      </c>
      <c r="CE152" s="52" t="s">
        <v>105</v>
      </c>
      <c r="CF152" s="52" t="s">
        <v>105</v>
      </c>
      <c r="CG152" s="52" t="s">
        <v>105</v>
      </c>
      <c r="CH152" s="52">
        <v>105</v>
      </c>
    </row>
    <row r="153" spans="1:86" x14ac:dyDescent="0.2">
      <c r="A153">
        <v>167</v>
      </c>
      <c r="B153" t="s">
        <v>256</v>
      </c>
      <c r="C153" t="s">
        <v>257</v>
      </c>
      <c r="D153" t="s">
        <v>110</v>
      </c>
      <c r="E153" t="s">
        <v>95</v>
      </c>
      <c r="F153" s="34">
        <v>1</v>
      </c>
      <c r="G153" t="s">
        <v>96</v>
      </c>
      <c r="H153" s="34">
        <v>0</v>
      </c>
      <c r="I153" t="s">
        <v>97</v>
      </c>
      <c r="J153" s="34">
        <v>0</v>
      </c>
      <c r="K153">
        <v>3</v>
      </c>
      <c r="L153">
        <f t="shared" si="9"/>
        <v>0.75</v>
      </c>
      <c r="M153" s="34">
        <v>1</v>
      </c>
      <c r="N153" t="s">
        <v>97</v>
      </c>
      <c r="O153" s="29">
        <v>0</v>
      </c>
      <c r="P153">
        <v>0</v>
      </c>
      <c r="Q153">
        <v>2</v>
      </c>
      <c r="R153">
        <v>0</v>
      </c>
      <c r="S153">
        <v>1</v>
      </c>
      <c r="T153" s="34">
        <v>1</v>
      </c>
      <c r="U153" s="29">
        <f t="shared" si="10"/>
        <v>3</v>
      </c>
      <c r="V153" t="s">
        <v>116</v>
      </c>
      <c r="W153">
        <v>5</v>
      </c>
      <c r="X153">
        <v>46</v>
      </c>
      <c r="Y153">
        <v>4</v>
      </c>
      <c r="Z153" t="s">
        <v>119</v>
      </c>
      <c r="AF153" t="s">
        <v>97</v>
      </c>
      <c r="AG153">
        <v>3000</v>
      </c>
      <c r="AH153" t="s">
        <v>99</v>
      </c>
      <c r="AI153">
        <v>24</v>
      </c>
      <c r="AJ153" t="s">
        <v>97</v>
      </c>
      <c r="AK153" s="1">
        <v>2</v>
      </c>
      <c r="AL153" s="1">
        <v>2</v>
      </c>
      <c r="AM153" s="1">
        <v>5</v>
      </c>
      <c r="AN153" s="1" t="s">
        <v>130</v>
      </c>
      <c r="AO153" t="s">
        <v>101</v>
      </c>
      <c r="AQ153" t="s">
        <v>101</v>
      </c>
      <c r="AR153" s="52" t="s">
        <v>105</v>
      </c>
      <c r="AS153" t="s">
        <v>99</v>
      </c>
      <c r="AT153" s="52" t="s">
        <v>105</v>
      </c>
      <c r="AU153" s="52" t="s">
        <v>105</v>
      </c>
      <c r="AV153" s="52" t="s">
        <v>99</v>
      </c>
      <c r="AW153" s="52" t="s">
        <v>105</v>
      </c>
      <c r="AX153" s="52" t="s">
        <v>105</v>
      </c>
      <c r="AY153">
        <v>5</v>
      </c>
      <c r="AZ153">
        <v>2</v>
      </c>
      <c r="BA153">
        <v>50</v>
      </c>
      <c r="BB153">
        <v>1</v>
      </c>
      <c r="BC153" s="52">
        <v>0</v>
      </c>
      <c r="BD153" s="2">
        <v>0</v>
      </c>
      <c r="BE153" s="32" t="s">
        <v>97</v>
      </c>
      <c r="BF153" s="56"/>
      <c r="BG153" s="32">
        <v>0</v>
      </c>
      <c r="BH153" s="32">
        <v>2</v>
      </c>
      <c r="BI153" s="32">
        <v>0</v>
      </c>
      <c r="BJ153" s="52" t="s">
        <v>105</v>
      </c>
      <c r="BK153" s="52" t="s">
        <v>105</v>
      </c>
      <c r="BL153" s="52">
        <v>1</v>
      </c>
      <c r="BM153" s="58">
        <v>5</v>
      </c>
      <c r="BN153" s="58">
        <v>3</v>
      </c>
      <c r="BO153" s="58">
        <v>5</v>
      </c>
      <c r="BP153" s="58">
        <v>3</v>
      </c>
      <c r="BQ153" s="52">
        <v>1</v>
      </c>
      <c r="BR153" s="52">
        <v>1</v>
      </c>
      <c r="BS153" s="52">
        <v>1</v>
      </c>
      <c r="BT153" s="52">
        <v>1</v>
      </c>
      <c r="BU153" s="52" t="s">
        <v>108</v>
      </c>
      <c r="BV153" s="52" t="s">
        <v>99</v>
      </c>
      <c r="BW153" s="52" t="s">
        <v>105</v>
      </c>
      <c r="BX153" s="52" t="s">
        <v>105</v>
      </c>
      <c r="BY153" s="52" t="s">
        <v>105</v>
      </c>
      <c r="BZ153" s="52" t="s">
        <v>105</v>
      </c>
      <c r="CA153" s="52" t="s">
        <v>105</v>
      </c>
      <c r="CB153" s="52" t="s">
        <v>99</v>
      </c>
      <c r="CC153" s="52" t="s">
        <v>105</v>
      </c>
      <c r="CD153" s="52" t="s">
        <v>105</v>
      </c>
      <c r="CE153" s="52" t="s">
        <v>105</v>
      </c>
      <c r="CF153" s="52" t="s">
        <v>105</v>
      </c>
      <c r="CG153" s="52" t="s">
        <v>105</v>
      </c>
      <c r="CH153">
        <v>72</v>
      </c>
    </row>
    <row r="154" spans="1:86" x14ac:dyDescent="0.2">
      <c r="A154">
        <v>168</v>
      </c>
      <c r="B154" t="s">
        <v>256</v>
      </c>
      <c r="C154" t="s">
        <v>292</v>
      </c>
      <c r="D154" t="s">
        <v>94</v>
      </c>
      <c r="E154" t="s">
        <v>95</v>
      </c>
      <c r="F154" s="34">
        <v>1</v>
      </c>
      <c r="G154" t="s">
        <v>96</v>
      </c>
      <c r="H154" s="34">
        <v>0</v>
      </c>
      <c r="I154" t="s">
        <v>97</v>
      </c>
      <c r="J154" s="34">
        <v>0</v>
      </c>
      <c r="K154">
        <v>3</v>
      </c>
      <c r="L154">
        <f t="shared" si="9"/>
        <v>0.75</v>
      </c>
      <c r="M154" s="34">
        <v>1</v>
      </c>
      <c r="N154" t="s">
        <v>97</v>
      </c>
      <c r="O154" s="29">
        <v>0</v>
      </c>
      <c r="P154">
        <v>0</v>
      </c>
      <c r="Q154">
        <v>3</v>
      </c>
      <c r="R154">
        <v>0</v>
      </c>
      <c r="S154">
        <v>2</v>
      </c>
      <c r="T154" s="34">
        <v>2</v>
      </c>
      <c r="U154" s="29">
        <f t="shared" si="10"/>
        <v>4</v>
      </c>
      <c r="V154" t="s">
        <v>112</v>
      </c>
      <c r="W154">
        <v>6</v>
      </c>
      <c r="X154">
        <v>50</v>
      </c>
      <c r="Y154">
        <v>4</v>
      </c>
      <c r="AA154" s="52" t="s">
        <v>119</v>
      </c>
      <c r="AF154" t="s">
        <v>99</v>
      </c>
      <c r="AG154" t="s">
        <v>105</v>
      </c>
      <c r="AH154" t="s">
        <v>105</v>
      </c>
      <c r="AI154" t="s">
        <v>105</v>
      </c>
      <c r="AJ154" t="s">
        <v>97</v>
      </c>
      <c r="AK154" s="1">
        <v>1</v>
      </c>
      <c r="AL154" s="1">
        <v>5</v>
      </c>
      <c r="AM154" s="1">
        <v>5</v>
      </c>
      <c r="AN154" s="1" t="s">
        <v>130</v>
      </c>
      <c r="AO154" t="s">
        <v>101</v>
      </c>
      <c r="AQ154" t="s">
        <v>103</v>
      </c>
      <c r="AR154" s="52" t="s">
        <v>293</v>
      </c>
      <c r="AS154" t="s">
        <v>99</v>
      </c>
      <c r="AT154" t="s">
        <v>97</v>
      </c>
      <c r="AU154">
        <v>4</v>
      </c>
      <c r="AV154" s="52" t="s">
        <v>99</v>
      </c>
      <c r="AW154" s="52" t="s">
        <v>105</v>
      </c>
      <c r="AX154" s="52" t="s">
        <v>105</v>
      </c>
      <c r="AY154">
        <v>5</v>
      </c>
      <c r="AZ154" s="52">
        <v>1</v>
      </c>
      <c r="BA154" s="52">
        <v>70</v>
      </c>
      <c r="BB154" t="s">
        <v>240</v>
      </c>
      <c r="BC154" s="52">
        <v>0</v>
      </c>
      <c r="BD154" s="2">
        <v>1</v>
      </c>
      <c r="BE154" s="32" t="s">
        <v>97</v>
      </c>
      <c r="BF154" s="56"/>
      <c r="BG154" s="32">
        <v>0</v>
      </c>
      <c r="BH154" s="32">
        <v>2</v>
      </c>
      <c r="BI154" s="32">
        <v>0</v>
      </c>
      <c r="BJ154" s="52" t="s">
        <v>105</v>
      </c>
      <c r="BK154" s="52" t="s">
        <v>105</v>
      </c>
      <c r="BL154" s="52">
        <v>3</v>
      </c>
      <c r="BM154" s="58">
        <v>5</v>
      </c>
      <c r="BN154" s="58">
        <v>3</v>
      </c>
      <c r="BO154" s="58">
        <v>5</v>
      </c>
      <c r="BP154" s="58">
        <v>3</v>
      </c>
      <c r="BQ154" s="52">
        <v>5</v>
      </c>
      <c r="BR154" s="52">
        <v>5</v>
      </c>
      <c r="BS154" s="52">
        <v>5</v>
      </c>
      <c r="BT154" s="52">
        <v>5</v>
      </c>
      <c r="BU154" s="52" t="s">
        <v>108</v>
      </c>
      <c r="BV154" s="52" t="s">
        <v>97</v>
      </c>
      <c r="BW154" s="52">
        <v>2</v>
      </c>
      <c r="BX154" s="52">
        <v>7</v>
      </c>
      <c r="BY154" s="52">
        <v>2</v>
      </c>
      <c r="BZ154" s="52">
        <v>0</v>
      </c>
      <c r="CA154" s="52" t="s">
        <v>188</v>
      </c>
      <c r="CB154" s="52" t="s">
        <v>97</v>
      </c>
      <c r="CC154" s="52">
        <v>5</v>
      </c>
      <c r="CD154" s="52">
        <v>7</v>
      </c>
      <c r="CE154" s="52">
        <v>2</v>
      </c>
      <c r="CF154" s="52">
        <v>0</v>
      </c>
      <c r="CG154" s="52" t="s">
        <v>188</v>
      </c>
      <c r="CH154" s="52">
        <v>110</v>
      </c>
    </row>
    <row r="155" spans="1:86" x14ac:dyDescent="0.2">
      <c r="A155">
        <v>169</v>
      </c>
      <c r="B155" t="s">
        <v>256</v>
      </c>
      <c r="C155" t="s">
        <v>257</v>
      </c>
      <c r="D155" t="s">
        <v>110</v>
      </c>
      <c r="E155" t="s">
        <v>95</v>
      </c>
      <c r="F155" s="34">
        <v>1</v>
      </c>
      <c r="G155" t="s">
        <v>96</v>
      </c>
      <c r="H155" s="34">
        <v>0</v>
      </c>
      <c r="I155" t="s">
        <v>97</v>
      </c>
      <c r="J155" s="34">
        <v>0</v>
      </c>
      <c r="K155">
        <v>3</v>
      </c>
      <c r="L155">
        <f t="shared" si="9"/>
        <v>0.75</v>
      </c>
      <c r="M155" s="34">
        <v>1</v>
      </c>
      <c r="N155" t="s">
        <v>97</v>
      </c>
      <c r="O155" s="29">
        <v>0</v>
      </c>
      <c r="P155">
        <v>0</v>
      </c>
      <c r="Q155">
        <v>2</v>
      </c>
      <c r="R155">
        <v>0</v>
      </c>
      <c r="S155">
        <v>3</v>
      </c>
      <c r="T155" s="34">
        <v>2</v>
      </c>
      <c r="U155" s="29">
        <f t="shared" si="10"/>
        <v>4</v>
      </c>
      <c r="V155" t="s">
        <v>112</v>
      </c>
      <c r="W155">
        <v>6</v>
      </c>
      <c r="X155">
        <v>25</v>
      </c>
      <c r="Y155">
        <v>4</v>
      </c>
      <c r="Z155" t="s">
        <v>119</v>
      </c>
      <c r="AF155" t="s">
        <v>97</v>
      </c>
      <c r="AG155">
        <v>6000</v>
      </c>
      <c r="AH155" t="s">
        <v>99</v>
      </c>
      <c r="AI155">
        <v>24</v>
      </c>
      <c r="AJ155" t="s">
        <v>97</v>
      </c>
      <c r="AK155" s="1">
        <v>1</v>
      </c>
      <c r="AL155" s="1">
        <v>4</v>
      </c>
      <c r="AM155" s="1">
        <v>5</v>
      </c>
      <c r="AN155" s="1" t="s">
        <v>100</v>
      </c>
      <c r="AO155" t="s">
        <v>101</v>
      </c>
      <c r="AQ155" t="s">
        <v>182</v>
      </c>
      <c r="AR155" s="52" t="s">
        <v>105</v>
      </c>
      <c r="AS155" t="s">
        <v>97</v>
      </c>
      <c r="AT155" s="52" t="s">
        <v>105</v>
      </c>
      <c r="AU155" s="52" t="s">
        <v>105</v>
      </c>
      <c r="AV155" s="52" t="s">
        <v>99</v>
      </c>
      <c r="AW155" s="52" t="s">
        <v>105</v>
      </c>
      <c r="AX155" s="52" t="s">
        <v>105</v>
      </c>
      <c r="AY155">
        <v>5</v>
      </c>
      <c r="AZ155">
        <v>3</v>
      </c>
      <c r="BA155">
        <v>72</v>
      </c>
      <c r="BB155">
        <v>1</v>
      </c>
      <c r="BC155" s="52">
        <v>0</v>
      </c>
      <c r="BD155" s="2">
        <v>0</v>
      </c>
      <c r="BE155" s="32" t="s">
        <v>97</v>
      </c>
      <c r="BF155" s="56"/>
      <c r="BG155" s="32">
        <v>1</v>
      </c>
      <c r="BH155" s="32">
        <v>4</v>
      </c>
      <c r="BI155" s="32">
        <v>0</v>
      </c>
      <c r="BJ155" s="32">
        <v>2005</v>
      </c>
      <c r="BK155" s="52" t="s">
        <v>294</v>
      </c>
      <c r="BL155" s="52" t="s">
        <v>105</v>
      </c>
      <c r="BM155" s="58">
        <v>5</v>
      </c>
      <c r="BN155" s="58">
        <v>5</v>
      </c>
      <c r="BO155" s="58">
        <v>5</v>
      </c>
      <c r="BP155" s="58">
        <v>5</v>
      </c>
      <c r="BQ155" s="52" t="s">
        <v>105</v>
      </c>
      <c r="BR155" s="52" t="s">
        <v>105</v>
      </c>
      <c r="BS155" s="52" t="s">
        <v>105</v>
      </c>
      <c r="BT155" s="52" t="s">
        <v>105</v>
      </c>
      <c r="BU155" s="52" t="s">
        <v>115</v>
      </c>
      <c r="BV155" s="52" t="s">
        <v>99</v>
      </c>
      <c r="BW155" s="52" t="s">
        <v>105</v>
      </c>
      <c r="BX155" s="52" t="s">
        <v>105</v>
      </c>
      <c r="BY155" s="52" t="s">
        <v>105</v>
      </c>
      <c r="BZ155" s="52" t="s">
        <v>105</v>
      </c>
      <c r="CA155" s="52" t="s">
        <v>105</v>
      </c>
      <c r="CB155" s="52" t="s">
        <v>99</v>
      </c>
      <c r="CC155" s="52" t="s">
        <v>105</v>
      </c>
      <c r="CD155" s="52" t="s">
        <v>105</v>
      </c>
      <c r="CE155" s="52" t="s">
        <v>105</v>
      </c>
      <c r="CF155" s="52" t="s">
        <v>105</v>
      </c>
      <c r="CG155" s="52" t="s">
        <v>105</v>
      </c>
      <c r="CH155" s="52" t="s">
        <v>127</v>
      </c>
    </row>
    <row r="156" spans="1:86" x14ac:dyDescent="0.2">
      <c r="A156">
        <v>170</v>
      </c>
      <c r="B156" t="s">
        <v>256</v>
      </c>
      <c r="C156" t="s">
        <v>295</v>
      </c>
      <c r="D156" t="s">
        <v>110</v>
      </c>
      <c r="E156" t="s">
        <v>95</v>
      </c>
      <c r="F156" s="34">
        <v>1</v>
      </c>
      <c r="G156" t="s">
        <v>111</v>
      </c>
      <c r="H156" s="34">
        <v>1</v>
      </c>
      <c r="I156" t="s">
        <v>97</v>
      </c>
      <c r="J156" s="34">
        <v>0</v>
      </c>
      <c r="K156">
        <v>3</v>
      </c>
      <c r="L156">
        <f t="shared" si="9"/>
        <v>0.375</v>
      </c>
      <c r="M156" s="34">
        <v>0</v>
      </c>
      <c r="N156" t="s">
        <v>97</v>
      </c>
      <c r="O156" s="29">
        <v>0</v>
      </c>
      <c r="P156">
        <v>0</v>
      </c>
      <c r="Q156">
        <v>4</v>
      </c>
      <c r="R156">
        <v>0</v>
      </c>
      <c r="S156">
        <v>2</v>
      </c>
      <c r="T156" s="34">
        <v>2</v>
      </c>
      <c r="U156" s="29">
        <f t="shared" si="10"/>
        <v>4</v>
      </c>
      <c r="V156" t="s">
        <v>112</v>
      </c>
      <c r="W156">
        <v>5</v>
      </c>
      <c r="X156">
        <v>44</v>
      </c>
      <c r="Y156">
        <v>8</v>
      </c>
      <c r="Z156" t="s">
        <v>119</v>
      </c>
      <c r="AF156" t="s">
        <v>97</v>
      </c>
      <c r="AG156">
        <v>5000</v>
      </c>
      <c r="AH156" t="s">
        <v>99</v>
      </c>
      <c r="AI156">
        <v>2</v>
      </c>
      <c r="AJ156" t="s">
        <v>97</v>
      </c>
      <c r="AK156" s="1">
        <v>1</v>
      </c>
      <c r="AL156" s="1">
        <v>5</v>
      </c>
      <c r="AM156" s="1">
        <v>5</v>
      </c>
      <c r="AN156" s="1" t="s">
        <v>100</v>
      </c>
      <c r="AO156" t="s">
        <v>296</v>
      </c>
      <c r="AP156" t="s">
        <v>297</v>
      </c>
      <c r="AQ156" t="s">
        <v>202</v>
      </c>
      <c r="AR156" s="52" t="s">
        <v>105</v>
      </c>
      <c r="AS156" t="s">
        <v>99</v>
      </c>
      <c r="AT156" s="52" t="s">
        <v>97</v>
      </c>
      <c r="AU156">
        <v>3</v>
      </c>
      <c r="AV156" s="52" t="s">
        <v>99</v>
      </c>
      <c r="AW156" s="52" t="s">
        <v>105</v>
      </c>
      <c r="AX156" s="52" t="s">
        <v>105</v>
      </c>
      <c r="AY156">
        <v>4</v>
      </c>
      <c r="AZ156" s="52">
        <v>4</v>
      </c>
      <c r="BA156" s="52">
        <v>50</v>
      </c>
      <c r="BB156" s="52">
        <v>1</v>
      </c>
      <c r="BC156">
        <v>0</v>
      </c>
      <c r="BD156" s="2">
        <v>0</v>
      </c>
      <c r="BE156" s="32" t="s">
        <v>97</v>
      </c>
      <c r="BF156" s="56"/>
      <c r="BG156" s="32">
        <v>1</v>
      </c>
      <c r="BH156" s="32">
        <v>2</v>
      </c>
      <c r="BI156" s="32">
        <v>0</v>
      </c>
      <c r="BJ156" s="32">
        <v>2015</v>
      </c>
      <c r="BK156" s="52" t="s">
        <v>298</v>
      </c>
      <c r="BL156" s="52" t="s">
        <v>105</v>
      </c>
      <c r="BM156" s="58">
        <v>5</v>
      </c>
      <c r="BN156" s="58">
        <v>5</v>
      </c>
      <c r="BO156" s="58">
        <v>5</v>
      </c>
      <c r="BP156" s="58">
        <v>5</v>
      </c>
      <c r="BQ156" s="52" t="s">
        <v>105</v>
      </c>
      <c r="BR156" s="52" t="s">
        <v>105</v>
      </c>
      <c r="BS156" s="52" t="s">
        <v>105</v>
      </c>
      <c r="BT156" s="52" t="s">
        <v>105</v>
      </c>
      <c r="BU156" s="52" t="s">
        <v>108</v>
      </c>
      <c r="BV156" s="52" t="s">
        <v>97</v>
      </c>
      <c r="BW156">
        <v>3</v>
      </c>
      <c r="BX156">
        <v>7</v>
      </c>
      <c r="BY156">
        <v>4</v>
      </c>
      <c r="BZ156">
        <v>0</v>
      </c>
      <c r="CA156" s="52" t="s">
        <v>188</v>
      </c>
      <c r="CB156" s="52" t="s">
        <v>99</v>
      </c>
      <c r="CC156" s="52" t="s">
        <v>105</v>
      </c>
      <c r="CD156" s="52" t="s">
        <v>105</v>
      </c>
      <c r="CE156" s="52" t="s">
        <v>105</v>
      </c>
      <c r="CF156" s="52" t="s">
        <v>105</v>
      </c>
      <c r="CG156" s="52" t="s">
        <v>105</v>
      </c>
      <c r="CH156" s="52">
        <v>110</v>
      </c>
    </row>
    <row r="157" spans="1:86" x14ac:dyDescent="0.2">
      <c r="A157">
        <v>171</v>
      </c>
      <c r="B157" t="s">
        <v>256</v>
      </c>
      <c r="C157" t="s">
        <v>295</v>
      </c>
      <c r="D157" t="s">
        <v>110</v>
      </c>
      <c r="E157" t="s">
        <v>95</v>
      </c>
      <c r="F157" s="34">
        <v>1</v>
      </c>
      <c r="G157" t="s">
        <v>96</v>
      </c>
      <c r="H157" s="34">
        <v>0</v>
      </c>
      <c r="I157" t="s">
        <v>97</v>
      </c>
      <c r="J157" s="34">
        <v>0</v>
      </c>
      <c r="K157">
        <v>7</v>
      </c>
      <c r="L157">
        <f t="shared" si="9"/>
        <v>1</v>
      </c>
      <c r="M157" s="34">
        <v>1</v>
      </c>
      <c r="N157" t="s">
        <v>97</v>
      </c>
      <c r="O157" s="29">
        <v>0</v>
      </c>
      <c r="P157">
        <v>0</v>
      </c>
      <c r="Q157">
        <v>0</v>
      </c>
      <c r="R157">
        <v>0</v>
      </c>
      <c r="S157">
        <v>2</v>
      </c>
      <c r="T157" s="34">
        <v>2</v>
      </c>
      <c r="U157" s="29">
        <f t="shared" si="10"/>
        <v>4</v>
      </c>
      <c r="V157" t="s">
        <v>112</v>
      </c>
      <c r="W157">
        <v>5</v>
      </c>
      <c r="X157">
        <v>67</v>
      </c>
      <c r="Y157">
        <v>7</v>
      </c>
      <c r="Z157" t="s">
        <v>119</v>
      </c>
      <c r="AA157" t="s">
        <v>119</v>
      </c>
      <c r="AF157" t="s">
        <v>97</v>
      </c>
      <c r="AG157">
        <v>2000</v>
      </c>
      <c r="AH157" t="s">
        <v>99</v>
      </c>
      <c r="AI157">
        <v>2</v>
      </c>
      <c r="AJ157" t="s">
        <v>97</v>
      </c>
      <c r="AK157" s="1">
        <v>4</v>
      </c>
      <c r="AL157" s="1">
        <v>2</v>
      </c>
      <c r="AM157" s="1">
        <v>5</v>
      </c>
      <c r="AN157" s="1" t="s">
        <v>100</v>
      </c>
      <c r="AO157" t="s">
        <v>101</v>
      </c>
      <c r="AQ157" t="s">
        <v>103</v>
      </c>
      <c r="AR157" s="52" t="s">
        <v>184</v>
      </c>
      <c r="AS157" t="s">
        <v>97</v>
      </c>
      <c r="AT157" s="52" t="s">
        <v>97</v>
      </c>
      <c r="AU157">
        <v>4</v>
      </c>
      <c r="AV157" s="52" t="s">
        <v>99</v>
      </c>
      <c r="AW157" s="52" t="s">
        <v>105</v>
      </c>
      <c r="AX157" s="52" t="s">
        <v>105</v>
      </c>
      <c r="AY157">
        <v>5</v>
      </c>
      <c r="AZ157">
        <v>1</v>
      </c>
      <c r="BA157">
        <v>30</v>
      </c>
      <c r="BB157" t="s">
        <v>240</v>
      </c>
      <c r="BC157" s="52">
        <v>0</v>
      </c>
      <c r="BD157" s="2">
        <v>1</v>
      </c>
      <c r="BE157" s="32" t="s">
        <v>97</v>
      </c>
      <c r="BF157" s="56"/>
      <c r="BG157" s="32">
        <v>7</v>
      </c>
      <c r="BH157" s="32">
        <v>0</v>
      </c>
      <c r="BI157" s="32">
        <v>0</v>
      </c>
      <c r="BJ157" s="32">
        <v>1997</v>
      </c>
      <c r="BK157" s="52" t="s">
        <v>198</v>
      </c>
      <c r="BL157" s="52" t="s">
        <v>105</v>
      </c>
      <c r="BM157" s="58">
        <v>5</v>
      </c>
      <c r="BN157" s="58">
        <v>3</v>
      </c>
      <c r="BO157" s="58">
        <v>4</v>
      </c>
      <c r="BP157" s="58">
        <v>1</v>
      </c>
      <c r="BQ157" s="52" t="s">
        <v>105</v>
      </c>
      <c r="BR157" s="52" t="s">
        <v>105</v>
      </c>
      <c r="BS157" s="52" t="s">
        <v>105</v>
      </c>
      <c r="BT157" s="52" t="s">
        <v>105</v>
      </c>
      <c r="BU157" s="52" t="s">
        <v>115</v>
      </c>
      <c r="BV157" s="52" t="s">
        <v>97</v>
      </c>
      <c r="BW157">
        <v>3</v>
      </c>
      <c r="BX157">
        <v>7</v>
      </c>
      <c r="BY157">
        <v>4</v>
      </c>
      <c r="BZ157">
        <v>0</v>
      </c>
      <c r="CA157" s="52" t="s">
        <v>188</v>
      </c>
      <c r="CB157" s="52" t="s">
        <v>97</v>
      </c>
      <c r="CC157">
        <v>20</v>
      </c>
      <c r="CD157">
        <v>7</v>
      </c>
      <c r="CE157">
        <v>4</v>
      </c>
      <c r="CF157">
        <v>0</v>
      </c>
      <c r="CG157" s="52" t="s">
        <v>188</v>
      </c>
      <c r="CH157" s="52">
        <v>350</v>
      </c>
    </row>
    <row r="158" spans="1:86" x14ac:dyDescent="0.2">
      <c r="A158">
        <v>172</v>
      </c>
      <c r="B158" t="s">
        <v>256</v>
      </c>
      <c r="C158" t="s">
        <v>257</v>
      </c>
      <c r="D158" t="s">
        <v>110</v>
      </c>
      <c r="E158" t="s">
        <v>95</v>
      </c>
      <c r="F158" s="34">
        <v>1</v>
      </c>
      <c r="G158" t="s">
        <v>111</v>
      </c>
      <c r="H158" s="34">
        <v>1</v>
      </c>
      <c r="I158" t="s">
        <v>97</v>
      </c>
      <c r="J158" s="34">
        <v>0</v>
      </c>
      <c r="K158">
        <v>3</v>
      </c>
      <c r="L158">
        <f t="shared" si="9"/>
        <v>0.5</v>
      </c>
      <c r="M158" s="34">
        <v>1</v>
      </c>
      <c r="N158" t="s">
        <v>97</v>
      </c>
      <c r="O158" s="29">
        <v>0</v>
      </c>
      <c r="P158">
        <v>0</v>
      </c>
      <c r="Q158">
        <v>0</v>
      </c>
      <c r="R158">
        <v>0</v>
      </c>
      <c r="S158">
        <v>3</v>
      </c>
      <c r="T158" s="34">
        <v>2</v>
      </c>
      <c r="U158" s="29">
        <f t="shared" si="10"/>
        <v>5</v>
      </c>
      <c r="V158" t="s">
        <v>112</v>
      </c>
      <c r="W158">
        <v>6</v>
      </c>
      <c r="X158">
        <v>34</v>
      </c>
      <c r="Y158">
        <v>6</v>
      </c>
      <c r="Z158" t="s">
        <v>119</v>
      </c>
      <c r="AF158" t="s">
        <v>97</v>
      </c>
      <c r="AG158">
        <v>5000</v>
      </c>
      <c r="AH158" t="s">
        <v>99</v>
      </c>
      <c r="AI158">
        <v>1.5</v>
      </c>
      <c r="AJ158" t="s">
        <v>97</v>
      </c>
      <c r="AK158" s="1">
        <v>1</v>
      </c>
      <c r="AL158" s="1">
        <v>1</v>
      </c>
      <c r="AM158" s="1">
        <v>5</v>
      </c>
      <c r="AN158" s="1" t="s">
        <v>100</v>
      </c>
      <c r="AO158" t="s">
        <v>101</v>
      </c>
      <c r="AQ158" t="s">
        <v>103</v>
      </c>
      <c r="AR158" s="52" t="s">
        <v>118</v>
      </c>
      <c r="AS158" t="s">
        <v>97</v>
      </c>
      <c r="AT158" s="52" t="s">
        <v>105</v>
      </c>
      <c r="AU158" s="52" t="s">
        <v>105</v>
      </c>
      <c r="AV158" s="52" t="s">
        <v>99</v>
      </c>
      <c r="AW158" s="52" t="s">
        <v>105</v>
      </c>
      <c r="AX158" s="52" t="s">
        <v>105</v>
      </c>
      <c r="AY158">
        <v>5</v>
      </c>
      <c r="AZ158" s="52">
        <v>0</v>
      </c>
      <c r="BA158" s="52" t="s">
        <v>105</v>
      </c>
      <c r="BB158" s="52" t="s">
        <v>105</v>
      </c>
      <c r="BC158" s="52">
        <v>0</v>
      </c>
      <c r="BD158" s="2">
        <v>0</v>
      </c>
      <c r="BE158" s="32" t="s">
        <v>97</v>
      </c>
      <c r="BF158" s="56"/>
      <c r="BG158" s="32">
        <v>3</v>
      </c>
      <c r="BH158" s="32">
        <v>0</v>
      </c>
      <c r="BI158" s="32">
        <v>0</v>
      </c>
      <c r="BJ158" s="32">
        <v>2008</v>
      </c>
      <c r="BK158" s="52" t="s">
        <v>198</v>
      </c>
      <c r="BL158" s="52" t="s">
        <v>105</v>
      </c>
      <c r="BM158" s="58">
        <v>5</v>
      </c>
      <c r="BN158" s="58">
        <v>5</v>
      </c>
      <c r="BO158" s="58">
        <v>5</v>
      </c>
      <c r="BP158" s="58">
        <v>5</v>
      </c>
      <c r="BQ158" s="52" t="s">
        <v>105</v>
      </c>
      <c r="BR158" s="52" t="s">
        <v>105</v>
      </c>
      <c r="BS158" s="52" t="s">
        <v>105</v>
      </c>
      <c r="BT158" s="52" t="s">
        <v>105</v>
      </c>
      <c r="BU158" s="52" t="s">
        <v>115</v>
      </c>
      <c r="BV158" s="52" t="s">
        <v>99</v>
      </c>
      <c r="BW158" s="52" t="s">
        <v>105</v>
      </c>
      <c r="BX158" s="52" t="s">
        <v>105</v>
      </c>
      <c r="BY158" s="52" t="s">
        <v>105</v>
      </c>
      <c r="BZ158" s="52" t="s">
        <v>105</v>
      </c>
      <c r="CA158" s="52" t="s">
        <v>105</v>
      </c>
      <c r="CB158" s="52" t="s">
        <v>99</v>
      </c>
      <c r="CC158" s="52" t="s">
        <v>105</v>
      </c>
      <c r="CD158" s="52" t="s">
        <v>105</v>
      </c>
      <c r="CE158" s="52" t="s">
        <v>105</v>
      </c>
      <c r="CF158" s="52" t="s">
        <v>105</v>
      </c>
      <c r="CG158" s="52" t="s">
        <v>105</v>
      </c>
      <c r="CH158" s="52">
        <v>180</v>
      </c>
    </row>
    <row r="159" spans="1:86" x14ac:dyDescent="0.2">
      <c r="A159">
        <v>173</v>
      </c>
      <c r="B159" t="s">
        <v>256</v>
      </c>
      <c r="C159" t="s">
        <v>299</v>
      </c>
      <c r="D159" t="s">
        <v>110</v>
      </c>
      <c r="E159" t="s">
        <v>95</v>
      </c>
      <c r="F159" s="34">
        <v>1</v>
      </c>
      <c r="G159" t="s">
        <v>96</v>
      </c>
      <c r="H159" s="34">
        <v>0</v>
      </c>
      <c r="I159" t="s">
        <v>97</v>
      </c>
      <c r="J159" s="34">
        <v>0</v>
      </c>
      <c r="K159">
        <v>4</v>
      </c>
      <c r="L159">
        <f t="shared" si="9"/>
        <v>1.3333333333333333</v>
      </c>
      <c r="M159" s="34">
        <v>1</v>
      </c>
      <c r="N159" t="s">
        <v>97</v>
      </c>
      <c r="O159" s="29">
        <v>0</v>
      </c>
      <c r="P159">
        <v>1</v>
      </c>
      <c r="Q159">
        <v>0</v>
      </c>
      <c r="R159">
        <v>0</v>
      </c>
      <c r="S159">
        <v>2</v>
      </c>
      <c r="T159" s="34">
        <v>2</v>
      </c>
      <c r="U159" s="29">
        <f t="shared" si="10"/>
        <v>4</v>
      </c>
      <c r="V159" t="s">
        <v>112</v>
      </c>
      <c r="W159">
        <v>6</v>
      </c>
      <c r="X159">
        <v>64</v>
      </c>
      <c r="Y159">
        <v>3</v>
      </c>
      <c r="Z159" t="s">
        <v>119</v>
      </c>
      <c r="AA159" t="s">
        <v>119</v>
      </c>
      <c r="AF159" t="s">
        <v>97</v>
      </c>
      <c r="AG159">
        <v>6000</v>
      </c>
      <c r="AH159" t="s">
        <v>99</v>
      </c>
      <c r="AI159">
        <v>1</v>
      </c>
      <c r="AJ159" t="s">
        <v>97</v>
      </c>
      <c r="AK159" s="1">
        <v>5</v>
      </c>
      <c r="AL159" s="1">
        <v>5</v>
      </c>
      <c r="AM159" s="1">
        <v>5</v>
      </c>
      <c r="AN159" s="1" t="s">
        <v>130</v>
      </c>
      <c r="AO159" t="s">
        <v>101</v>
      </c>
      <c r="AQ159" t="s">
        <v>103</v>
      </c>
      <c r="AR159" s="52" t="s">
        <v>184</v>
      </c>
      <c r="AS159" t="s">
        <v>99</v>
      </c>
      <c r="AT159" s="52" t="s">
        <v>97</v>
      </c>
      <c r="AU159">
        <v>5</v>
      </c>
      <c r="AV159" s="52" t="s">
        <v>97</v>
      </c>
      <c r="AW159">
        <v>2010</v>
      </c>
      <c r="AX159" s="52" t="s">
        <v>198</v>
      </c>
      <c r="AY159" s="52" t="s">
        <v>105</v>
      </c>
      <c r="AZ159">
        <v>2</v>
      </c>
      <c r="BA159">
        <v>80</v>
      </c>
      <c r="BB159">
        <v>2</v>
      </c>
      <c r="BC159" s="52">
        <v>0</v>
      </c>
      <c r="BD159" s="2">
        <v>0</v>
      </c>
      <c r="BE159" s="32" t="s">
        <v>97</v>
      </c>
      <c r="BF159" s="32">
        <v>5</v>
      </c>
      <c r="BG159" s="32">
        <v>0</v>
      </c>
      <c r="BH159" s="32">
        <v>4</v>
      </c>
      <c r="BI159" s="32">
        <v>0</v>
      </c>
      <c r="BJ159" s="52" t="s">
        <v>105</v>
      </c>
      <c r="BK159" s="52" t="s">
        <v>105</v>
      </c>
      <c r="BL159" s="32">
        <v>1</v>
      </c>
      <c r="BM159" s="58">
        <v>1</v>
      </c>
      <c r="BN159" s="58">
        <v>1</v>
      </c>
      <c r="BO159" s="58">
        <v>1</v>
      </c>
      <c r="BP159" s="58">
        <v>1</v>
      </c>
      <c r="BQ159" s="58">
        <v>1</v>
      </c>
      <c r="BR159" s="58">
        <v>1</v>
      </c>
      <c r="BS159" s="58">
        <v>1</v>
      </c>
      <c r="BT159" s="58">
        <v>1</v>
      </c>
      <c r="BU159" s="52" t="s">
        <v>108</v>
      </c>
      <c r="BV159" s="52" t="s">
        <v>97</v>
      </c>
      <c r="BW159" s="52">
        <v>10</v>
      </c>
      <c r="BX159" s="52">
        <v>7</v>
      </c>
      <c r="BY159" s="52">
        <v>3</v>
      </c>
      <c r="BZ159" s="52">
        <v>0</v>
      </c>
      <c r="CA159" s="52" t="s">
        <v>188</v>
      </c>
      <c r="CB159" s="52" t="s">
        <v>97</v>
      </c>
      <c r="CC159" s="52">
        <v>15</v>
      </c>
      <c r="CD159" s="52">
        <v>7</v>
      </c>
      <c r="CE159" s="52">
        <v>3</v>
      </c>
      <c r="CF159" s="52">
        <v>0</v>
      </c>
      <c r="CG159" s="52" t="s">
        <v>188</v>
      </c>
      <c r="CH159" s="52">
        <v>210</v>
      </c>
    </row>
    <row r="160" spans="1:86" x14ac:dyDescent="0.2">
      <c r="A160">
        <v>174</v>
      </c>
      <c r="B160" t="s">
        <v>256</v>
      </c>
      <c r="C160" t="s">
        <v>300</v>
      </c>
      <c r="D160" t="s">
        <v>110</v>
      </c>
      <c r="E160" t="s">
        <v>95</v>
      </c>
      <c r="F160" s="34">
        <v>1</v>
      </c>
      <c r="G160" t="s">
        <v>96</v>
      </c>
      <c r="H160" s="34">
        <v>0</v>
      </c>
      <c r="I160" t="s">
        <v>97</v>
      </c>
      <c r="J160" s="34">
        <v>0</v>
      </c>
      <c r="K160">
        <v>6</v>
      </c>
      <c r="L160">
        <f t="shared" si="9"/>
        <v>0.75</v>
      </c>
      <c r="M160" s="34">
        <v>1</v>
      </c>
      <c r="N160" t="s">
        <v>97</v>
      </c>
      <c r="O160" s="29">
        <v>0</v>
      </c>
      <c r="P160">
        <v>0</v>
      </c>
      <c r="Q160">
        <v>0</v>
      </c>
      <c r="R160">
        <v>0</v>
      </c>
      <c r="S160">
        <v>3</v>
      </c>
      <c r="T160" s="34">
        <v>2</v>
      </c>
      <c r="U160" s="29">
        <f t="shared" si="10"/>
        <v>4</v>
      </c>
      <c r="V160" t="s">
        <v>112</v>
      </c>
      <c r="W160">
        <v>2</v>
      </c>
      <c r="X160">
        <v>22</v>
      </c>
      <c r="Y160">
        <v>8</v>
      </c>
      <c r="Z160" t="s">
        <v>119</v>
      </c>
      <c r="AF160" t="s">
        <v>97</v>
      </c>
      <c r="AG160">
        <v>2000</v>
      </c>
      <c r="AH160" t="s">
        <v>99</v>
      </c>
      <c r="AI160">
        <v>1</v>
      </c>
      <c r="AJ160" t="s">
        <v>97</v>
      </c>
      <c r="AK160" s="1">
        <v>1</v>
      </c>
      <c r="AL160" s="1">
        <v>5</v>
      </c>
      <c r="AM160" s="1">
        <v>5</v>
      </c>
      <c r="AN160" s="1" t="s">
        <v>100</v>
      </c>
      <c r="AO160" t="s">
        <v>101</v>
      </c>
      <c r="AQ160" t="s">
        <v>103</v>
      </c>
      <c r="AR160" s="52" t="s">
        <v>104</v>
      </c>
      <c r="AS160" t="s">
        <v>99</v>
      </c>
      <c r="AT160" s="52" t="s">
        <v>97</v>
      </c>
      <c r="AU160">
        <v>5</v>
      </c>
      <c r="AV160" s="52" t="s">
        <v>99</v>
      </c>
      <c r="AW160" s="52" t="s">
        <v>105</v>
      </c>
      <c r="AX160" s="52" t="s">
        <v>105</v>
      </c>
      <c r="AY160">
        <v>4</v>
      </c>
      <c r="AZ160" s="52">
        <v>2</v>
      </c>
      <c r="BA160" s="52">
        <v>80</v>
      </c>
      <c r="BB160" s="52">
        <v>0.5</v>
      </c>
      <c r="BC160" s="52">
        <v>0</v>
      </c>
      <c r="BD160" s="2">
        <v>2</v>
      </c>
      <c r="BE160" s="32" t="s">
        <v>97</v>
      </c>
      <c r="BF160" s="58">
        <v>5</v>
      </c>
      <c r="BG160" s="58">
        <v>0</v>
      </c>
      <c r="BH160" s="58">
        <v>4</v>
      </c>
      <c r="BI160" s="58">
        <v>0</v>
      </c>
      <c r="BJ160" s="52" t="s">
        <v>105</v>
      </c>
      <c r="BK160" s="52" t="s">
        <v>105</v>
      </c>
      <c r="BL160" s="52">
        <v>4</v>
      </c>
      <c r="BM160" s="58">
        <v>5</v>
      </c>
      <c r="BN160" s="58">
        <v>5</v>
      </c>
      <c r="BO160" s="58">
        <v>3</v>
      </c>
      <c r="BP160" s="58">
        <v>3</v>
      </c>
      <c r="BQ160" s="58">
        <v>5</v>
      </c>
      <c r="BR160" s="58">
        <v>1</v>
      </c>
      <c r="BS160" s="58">
        <v>5</v>
      </c>
      <c r="BT160" s="58">
        <v>5</v>
      </c>
      <c r="BU160" s="52" t="s">
        <v>108</v>
      </c>
      <c r="BV160" s="52" t="s">
        <v>97</v>
      </c>
      <c r="BW160" s="52">
        <v>2</v>
      </c>
      <c r="BX160" s="52">
        <v>4</v>
      </c>
      <c r="BY160" s="52">
        <v>2</v>
      </c>
      <c r="BZ160" s="52">
        <v>0</v>
      </c>
      <c r="CA160" s="52" t="s">
        <v>151</v>
      </c>
      <c r="CB160" s="52" t="s">
        <v>99</v>
      </c>
      <c r="CC160" s="52" t="s">
        <v>105</v>
      </c>
      <c r="CD160" s="52" t="s">
        <v>105</v>
      </c>
      <c r="CE160" s="52" t="s">
        <v>105</v>
      </c>
      <c r="CF160" s="52" t="s">
        <v>105</v>
      </c>
      <c r="CG160" s="52" t="s">
        <v>105</v>
      </c>
      <c r="CH160" s="52">
        <v>70</v>
      </c>
    </row>
    <row r="161" spans="1:86" x14ac:dyDescent="0.2">
      <c r="A161">
        <v>175</v>
      </c>
      <c r="B161" t="s">
        <v>256</v>
      </c>
      <c r="C161" t="s">
        <v>299</v>
      </c>
      <c r="D161" t="s">
        <v>110</v>
      </c>
      <c r="E161" t="s">
        <v>95</v>
      </c>
      <c r="F161" s="34">
        <v>1</v>
      </c>
      <c r="G161" t="s">
        <v>96</v>
      </c>
      <c r="H161" s="34">
        <v>0</v>
      </c>
      <c r="I161" t="s">
        <v>97</v>
      </c>
      <c r="J161" s="34">
        <v>0</v>
      </c>
      <c r="K161">
        <v>2</v>
      </c>
      <c r="L161">
        <f t="shared" si="9"/>
        <v>0.33333333333333331</v>
      </c>
      <c r="M161" s="34">
        <v>0</v>
      </c>
      <c r="N161" t="s">
        <v>97</v>
      </c>
      <c r="O161" s="29">
        <v>0</v>
      </c>
      <c r="P161">
        <v>2</v>
      </c>
      <c r="Q161">
        <v>1</v>
      </c>
      <c r="R161">
        <v>0</v>
      </c>
      <c r="S161">
        <v>0</v>
      </c>
      <c r="T161" s="34">
        <v>0</v>
      </c>
      <c r="U161" s="29">
        <f t="shared" si="10"/>
        <v>1</v>
      </c>
      <c r="V161" t="s">
        <v>136</v>
      </c>
      <c r="W161">
        <v>6</v>
      </c>
      <c r="X161">
        <v>35</v>
      </c>
      <c r="Y161">
        <v>6</v>
      </c>
      <c r="Z161" t="s">
        <v>119</v>
      </c>
      <c r="AF161" t="s">
        <v>97</v>
      </c>
      <c r="AG161">
        <v>1000</v>
      </c>
      <c r="AH161" t="s">
        <v>99</v>
      </c>
      <c r="AI161">
        <v>3</v>
      </c>
      <c r="AJ161" t="s">
        <v>97</v>
      </c>
      <c r="AK161" s="1">
        <v>1</v>
      </c>
      <c r="AL161" s="1">
        <v>5</v>
      </c>
      <c r="AM161" s="1">
        <v>5</v>
      </c>
      <c r="AN161" s="1" t="s">
        <v>100</v>
      </c>
      <c r="AO161" t="s">
        <v>101</v>
      </c>
      <c r="AQ161" t="s">
        <v>202</v>
      </c>
      <c r="AR161" s="52" t="s">
        <v>105</v>
      </c>
      <c r="AS161" t="s">
        <v>99</v>
      </c>
      <c r="AT161" s="52" t="s">
        <v>97</v>
      </c>
      <c r="AU161">
        <v>5</v>
      </c>
      <c r="AV161" s="52" t="s">
        <v>99</v>
      </c>
      <c r="AW161" s="52" t="s">
        <v>105</v>
      </c>
      <c r="AX161" s="52" t="s">
        <v>105</v>
      </c>
      <c r="AY161">
        <v>5</v>
      </c>
      <c r="AZ161">
        <v>1</v>
      </c>
      <c r="BA161">
        <v>40</v>
      </c>
      <c r="BB161">
        <v>1</v>
      </c>
      <c r="BC161" s="52">
        <v>0</v>
      </c>
      <c r="BD161" s="2">
        <v>0</v>
      </c>
      <c r="BE161" s="32" t="s">
        <v>97</v>
      </c>
      <c r="BF161" s="32">
        <v>5</v>
      </c>
      <c r="BG161" s="32">
        <v>0</v>
      </c>
      <c r="BH161" s="32">
        <v>2</v>
      </c>
      <c r="BI161" s="32">
        <v>0</v>
      </c>
      <c r="BJ161" s="52" t="s">
        <v>105</v>
      </c>
      <c r="BK161" s="52" t="s">
        <v>105</v>
      </c>
      <c r="BL161" s="32">
        <v>2</v>
      </c>
      <c r="BM161" s="58">
        <v>5</v>
      </c>
      <c r="BN161" s="58">
        <v>5</v>
      </c>
      <c r="BO161" s="58">
        <v>4</v>
      </c>
      <c r="BP161" s="58">
        <v>4</v>
      </c>
      <c r="BQ161" s="58">
        <v>5</v>
      </c>
      <c r="BR161" s="58">
        <v>5</v>
      </c>
      <c r="BS161" s="58">
        <v>5</v>
      </c>
      <c r="BT161" s="58">
        <v>5</v>
      </c>
      <c r="BU161" s="52" t="s">
        <v>108</v>
      </c>
      <c r="BV161" s="52" t="s">
        <v>97</v>
      </c>
      <c r="BW161" s="52">
        <v>2</v>
      </c>
      <c r="BX161" s="52">
        <v>7</v>
      </c>
      <c r="BY161" s="52">
        <v>4</v>
      </c>
      <c r="BZ161" s="52">
        <v>0</v>
      </c>
      <c r="CA161" s="52" t="s">
        <v>151</v>
      </c>
      <c r="CB161" s="52" t="s">
        <v>99</v>
      </c>
      <c r="CC161" s="52" t="s">
        <v>105</v>
      </c>
      <c r="CD161" s="52" t="s">
        <v>105</v>
      </c>
      <c r="CE161" s="52" t="s">
        <v>105</v>
      </c>
      <c r="CF161" s="52" t="s">
        <v>105</v>
      </c>
      <c r="CG161" s="52" t="s">
        <v>105</v>
      </c>
      <c r="CH161" s="52" t="s">
        <v>127</v>
      </c>
    </row>
    <row r="162" spans="1:86" x14ac:dyDescent="0.2">
      <c r="A162">
        <v>176</v>
      </c>
      <c r="B162" t="s">
        <v>256</v>
      </c>
      <c r="C162" t="s">
        <v>299</v>
      </c>
      <c r="D162" t="s">
        <v>94</v>
      </c>
      <c r="E162" t="s">
        <v>131</v>
      </c>
      <c r="F162" s="34">
        <v>1</v>
      </c>
      <c r="G162" t="s">
        <v>96</v>
      </c>
      <c r="H162" s="34">
        <v>0</v>
      </c>
      <c r="I162" t="s">
        <v>97</v>
      </c>
      <c r="J162" s="34">
        <v>0</v>
      </c>
      <c r="K162">
        <v>4</v>
      </c>
      <c r="L162">
        <f t="shared" si="9"/>
        <v>0.66666666666666663</v>
      </c>
      <c r="M162" s="34">
        <v>1</v>
      </c>
      <c r="N162" t="s">
        <v>97</v>
      </c>
      <c r="O162" s="29">
        <v>0</v>
      </c>
      <c r="P162">
        <v>1</v>
      </c>
      <c r="Q162">
        <v>0</v>
      </c>
      <c r="R162">
        <v>1</v>
      </c>
      <c r="S162">
        <v>0</v>
      </c>
      <c r="T162" s="34">
        <v>0</v>
      </c>
      <c r="U162" s="29">
        <f t="shared" si="10"/>
        <v>2</v>
      </c>
      <c r="V162" t="s">
        <v>116</v>
      </c>
      <c r="W162">
        <v>5</v>
      </c>
      <c r="X162">
        <v>26</v>
      </c>
      <c r="Y162">
        <v>6</v>
      </c>
      <c r="Z162" t="s">
        <v>119</v>
      </c>
      <c r="AC162" t="s">
        <v>119</v>
      </c>
      <c r="AF162" t="s">
        <v>97</v>
      </c>
      <c r="AG162">
        <v>500</v>
      </c>
      <c r="AH162" t="s">
        <v>99</v>
      </c>
      <c r="AI162">
        <v>2.5</v>
      </c>
      <c r="AJ162" t="s">
        <v>97</v>
      </c>
      <c r="AK162" s="1">
        <v>3</v>
      </c>
      <c r="AL162" s="1">
        <v>5</v>
      </c>
      <c r="AM162" s="1">
        <v>5</v>
      </c>
      <c r="AN162" s="1" t="s">
        <v>130</v>
      </c>
      <c r="AO162" t="s">
        <v>101</v>
      </c>
      <c r="AQ162" t="s">
        <v>101</v>
      </c>
      <c r="AR162" s="52" t="s">
        <v>105</v>
      </c>
      <c r="AS162" t="s">
        <v>99</v>
      </c>
      <c r="AT162" s="52" t="s">
        <v>97</v>
      </c>
      <c r="AU162">
        <v>5</v>
      </c>
      <c r="AV162" s="52" t="s">
        <v>99</v>
      </c>
      <c r="AW162" s="52" t="s">
        <v>105</v>
      </c>
      <c r="AX162" s="52" t="s">
        <v>105</v>
      </c>
      <c r="AY162">
        <v>3</v>
      </c>
      <c r="AZ162" s="52">
        <v>1</v>
      </c>
      <c r="BA162" s="52">
        <v>40</v>
      </c>
      <c r="BB162" s="52">
        <v>1</v>
      </c>
      <c r="BC162" s="52">
        <v>0</v>
      </c>
      <c r="BD162" s="2">
        <v>0</v>
      </c>
      <c r="BE162" s="32" t="s">
        <v>97</v>
      </c>
      <c r="BF162" s="58">
        <v>5</v>
      </c>
      <c r="BG162" s="58">
        <v>0</v>
      </c>
      <c r="BH162" s="58">
        <v>0</v>
      </c>
      <c r="BI162" s="58">
        <v>1</v>
      </c>
      <c r="BJ162" s="52" t="s">
        <v>105</v>
      </c>
      <c r="BK162" s="52" t="s">
        <v>105</v>
      </c>
      <c r="BL162" s="52">
        <v>5</v>
      </c>
      <c r="BM162" s="58">
        <v>4</v>
      </c>
      <c r="BN162" s="58">
        <v>3</v>
      </c>
      <c r="BO162" s="58">
        <v>2</v>
      </c>
      <c r="BP162" s="58">
        <v>2</v>
      </c>
      <c r="BQ162" s="58">
        <v>1</v>
      </c>
      <c r="BR162" s="58">
        <v>1</v>
      </c>
      <c r="BS162" s="58">
        <v>5</v>
      </c>
      <c r="BT162" s="58">
        <v>4</v>
      </c>
      <c r="BU162" s="52" t="s">
        <v>108</v>
      </c>
      <c r="BV162" s="52" t="s">
        <v>99</v>
      </c>
      <c r="BW162" s="52" t="s">
        <v>105</v>
      </c>
      <c r="BX162" s="52" t="s">
        <v>105</v>
      </c>
      <c r="BY162" s="52" t="s">
        <v>105</v>
      </c>
      <c r="BZ162" s="52" t="s">
        <v>105</v>
      </c>
      <c r="CA162" s="52" t="s">
        <v>105</v>
      </c>
      <c r="CB162" s="52" t="s">
        <v>99</v>
      </c>
      <c r="CC162" s="52" t="s">
        <v>105</v>
      </c>
      <c r="CD162" s="52" t="s">
        <v>105</v>
      </c>
      <c r="CE162" s="52" t="s">
        <v>105</v>
      </c>
      <c r="CF162" s="52" t="s">
        <v>105</v>
      </c>
      <c r="CG162" s="52" t="s">
        <v>105</v>
      </c>
      <c r="CH162" s="52" t="s">
        <v>127</v>
      </c>
    </row>
    <row r="163" spans="1:86" x14ac:dyDescent="0.2">
      <c r="A163">
        <v>177</v>
      </c>
      <c r="B163" t="s">
        <v>256</v>
      </c>
      <c r="C163" t="s">
        <v>299</v>
      </c>
      <c r="D163" t="s">
        <v>110</v>
      </c>
      <c r="E163" t="s">
        <v>95</v>
      </c>
      <c r="F163" s="34">
        <v>1</v>
      </c>
      <c r="G163" t="s">
        <v>96</v>
      </c>
      <c r="H163" s="34">
        <v>0</v>
      </c>
      <c r="I163" t="s">
        <v>97</v>
      </c>
      <c r="J163" s="34">
        <v>0</v>
      </c>
      <c r="K163">
        <v>5</v>
      </c>
      <c r="L163">
        <f t="shared" si="9"/>
        <v>1</v>
      </c>
      <c r="M163" s="34">
        <v>1</v>
      </c>
      <c r="N163" t="s">
        <v>97</v>
      </c>
      <c r="O163" s="29">
        <v>0</v>
      </c>
      <c r="P163">
        <v>1</v>
      </c>
      <c r="Q163">
        <v>1</v>
      </c>
      <c r="R163">
        <v>0</v>
      </c>
      <c r="S163">
        <v>2</v>
      </c>
      <c r="T163" s="34">
        <v>2</v>
      </c>
      <c r="U163" s="29">
        <f t="shared" si="10"/>
        <v>4</v>
      </c>
      <c r="V163" t="s">
        <v>112</v>
      </c>
      <c r="W163">
        <v>6</v>
      </c>
      <c r="X163">
        <v>60</v>
      </c>
      <c r="Y163">
        <v>5</v>
      </c>
      <c r="Z163" t="s">
        <v>119</v>
      </c>
      <c r="AF163" t="s">
        <v>97</v>
      </c>
      <c r="AG163">
        <v>1000</v>
      </c>
      <c r="AH163" t="s">
        <v>99</v>
      </c>
      <c r="AI163">
        <v>1.5</v>
      </c>
      <c r="AJ163" t="s">
        <v>97</v>
      </c>
      <c r="AK163" s="1">
        <v>2</v>
      </c>
      <c r="AL163" s="1">
        <v>4</v>
      </c>
      <c r="AM163" s="1">
        <v>5</v>
      </c>
      <c r="AN163" s="1" t="s">
        <v>132</v>
      </c>
      <c r="AO163" t="s">
        <v>101</v>
      </c>
      <c r="AQ163" t="s">
        <v>202</v>
      </c>
      <c r="AR163" s="52" t="s">
        <v>105</v>
      </c>
      <c r="AS163" t="s">
        <v>99</v>
      </c>
      <c r="AT163" s="52" t="s">
        <v>97</v>
      </c>
      <c r="AU163">
        <v>5</v>
      </c>
      <c r="AV163" s="52" t="s">
        <v>97</v>
      </c>
      <c r="AW163">
        <v>2011</v>
      </c>
      <c r="AX163" s="52" t="s">
        <v>198</v>
      </c>
      <c r="AY163" s="52" t="s">
        <v>105</v>
      </c>
      <c r="AZ163">
        <v>2</v>
      </c>
      <c r="BA163">
        <v>40</v>
      </c>
      <c r="BB163">
        <v>0.5</v>
      </c>
      <c r="BC163" s="52">
        <v>0</v>
      </c>
      <c r="BD163" s="2">
        <v>0</v>
      </c>
      <c r="BE163" s="32" t="s">
        <v>97</v>
      </c>
      <c r="BF163" s="32">
        <v>5</v>
      </c>
      <c r="BG163" s="32">
        <v>3</v>
      </c>
      <c r="BH163" s="32">
        <v>2</v>
      </c>
      <c r="BI163" s="32">
        <v>0</v>
      </c>
      <c r="BJ163" s="32">
        <v>2000</v>
      </c>
      <c r="BK163" s="52" t="s">
        <v>198</v>
      </c>
      <c r="BL163" s="52" t="s">
        <v>105</v>
      </c>
      <c r="BM163" s="58">
        <v>4</v>
      </c>
      <c r="BN163" s="58">
        <v>2</v>
      </c>
      <c r="BO163" s="58">
        <v>2</v>
      </c>
      <c r="BP163" s="58">
        <v>1</v>
      </c>
      <c r="BQ163" s="52" t="s">
        <v>105</v>
      </c>
      <c r="BR163" s="52" t="s">
        <v>105</v>
      </c>
      <c r="BS163" s="52" t="s">
        <v>105</v>
      </c>
      <c r="BT163" s="52" t="s">
        <v>105</v>
      </c>
      <c r="BU163" s="52" t="s">
        <v>115</v>
      </c>
      <c r="BV163" s="52" t="s">
        <v>97</v>
      </c>
      <c r="BW163" s="52">
        <v>3</v>
      </c>
      <c r="BX163" s="52">
        <v>7</v>
      </c>
      <c r="BY163" s="52">
        <v>2</v>
      </c>
      <c r="BZ163" s="52">
        <v>1</v>
      </c>
      <c r="CA163" s="52" t="s">
        <v>151</v>
      </c>
      <c r="CB163" s="52" t="s">
        <v>99</v>
      </c>
      <c r="CC163" s="52" t="s">
        <v>105</v>
      </c>
      <c r="CD163" s="52" t="s">
        <v>105</v>
      </c>
      <c r="CE163" s="52" t="s">
        <v>105</v>
      </c>
      <c r="CF163" s="52" t="s">
        <v>105</v>
      </c>
      <c r="CG163" s="52" t="s">
        <v>105</v>
      </c>
      <c r="CH163" s="52">
        <v>70</v>
      </c>
    </row>
    <row r="164" spans="1:86" x14ac:dyDescent="0.2">
      <c r="A164">
        <v>178</v>
      </c>
      <c r="B164" t="s">
        <v>256</v>
      </c>
      <c r="C164" t="s">
        <v>299</v>
      </c>
      <c r="D164" t="s">
        <v>110</v>
      </c>
      <c r="E164" t="s">
        <v>95</v>
      </c>
      <c r="F164" s="34">
        <v>1</v>
      </c>
      <c r="G164" t="s">
        <v>96</v>
      </c>
      <c r="H164" s="34">
        <v>0</v>
      </c>
      <c r="I164" t="s">
        <v>97</v>
      </c>
      <c r="J164" s="34">
        <v>0</v>
      </c>
      <c r="K164">
        <v>4</v>
      </c>
      <c r="L164">
        <f t="shared" ref="L164:L195" si="11">K164/Y164</f>
        <v>0.5714285714285714</v>
      </c>
      <c r="M164" s="34">
        <v>1</v>
      </c>
      <c r="N164" t="s">
        <v>97</v>
      </c>
      <c r="O164" s="29">
        <v>0</v>
      </c>
      <c r="P164">
        <v>0</v>
      </c>
      <c r="Q164">
        <v>0</v>
      </c>
      <c r="R164">
        <v>1</v>
      </c>
      <c r="S164">
        <v>0</v>
      </c>
      <c r="T164" s="34">
        <v>0</v>
      </c>
      <c r="U164" s="29">
        <f t="shared" si="10"/>
        <v>2</v>
      </c>
      <c r="V164" t="s">
        <v>116</v>
      </c>
      <c r="W164">
        <v>2</v>
      </c>
      <c r="X164">
        <v>20</v>
      </c>
      <c r="Y164">
        <v>7</v>
      </c>
      <c r="Z164" t="s">
        <v>119</v>
      </c>
      <c r="AC164" t="s">
        <v>119</v>
      </c>
      <c r="AF164" t="s">
        <v>97</v>
      </c>
      <c r="AG164">
        <v>400</v>
      </c>
      <c r="AH164" t="s">
        <v>99</v>
      </c>
      <c r="AI164">
        <v>1.5</v>
      </c>
      <c r="AJ164" t="s">
        <v>97</v>
      </c>
      <c r="AK164" s="1">
        <v>5</v>
      </c>
      <c r="AL164" s="1">
        <v>5</v>
      </c>
      <c r="AM164" s="1">
        <v>4</v>
      </c>
      <c r="AN164" s="1" t="s">
        <v>130</v>
      </c>
      <c r="AO164" t="s">
        <v>101</v>
      </c>
      <c r="AQ164" t="s">
        <v>101</v>
      </c>
      <c r="AR164" s="52" t="s">
        <v>105</v>
      </c>
      <c r="AS164" t="s">
        <v>97</v>
      </c>
      <c r="AT164" s="52" t="s">
        <v>105</v>
      </c>
      <c r="AU164" s="52" t="s">
        <v>105</v>
      </c>
      <c r="AV164" s="52" t="s">
        <v>99</v>
      </c>
      <c r="AW164" s="52" t="s">
        <v>105</v>
      </c>
      <c r="AX164" s="52" t="s">
        <v>105</v>
      </c>
      <c r="AY164">
        <v>1</v>
      </c>
      <c r="AZ164" s="52">
        <v>2</v>
      </c>
      <c r="BA164" s="52">
        <v>60</v>
      </c>
      <c r="BB164" s="52">
        <v>2</v>
      </c>
      <c r="BC164" s="52">
        <v>0</v>
      </c>
      <c r="BD164" s="2">
        <v>0</v>
      </c>
      <c r="BE164" s="32" t="s">
        <v>97</v>
      </c>
      <c r="BF164" s="56"/>
      <c r="BG164" s="58">
        <v>0</v>
      </c>
      <c r="BH164" s="58">
        <v>0</v>
      </c>
      <c r="BI164" s="58">
        <v>1</v>
      </c>
      <c r="BJ164" s="52" t="s">
        <v>105</v>
      </c>
      <c r="BK164" s="52" t="s">
        <v>105</v>
      </c>
      <c r="BL164" s="52">
        <v>3</v>
      </c>
      <c r="BM164" s="58">
        <v>5</v>
      </c>
      <c r="BN164" s="58">
        <v>3</v>
      </c>
      <c r="BO164" s="58">
        <v>3</v>
      </c>
      <c r="BP164" s="58">
        <v>1</v>
      </c>
      <c r="BQ164" s="52">
        <v>1</v>
      </c>
      <c r="BR164" s="52">
        <v>1</v>
      </c>
      <c r="BS164" s="52">
        <v>4</v>
      </c>
      <c r="BT164" s="52">
        <v>3</v>
      </c>
      <c r="BU164" s="52" t="s">
        <v>108</v>
      </c>
      <c r="BV164" s="52" t="s">
        <v>99</v>
      </c>
      <c r="BW164" s="52" t="s">
        <v>105</v>
      </c>
      <c r="BX164" s="52" t="s">
        <v>105</v>
      </c>
      <c r="BY164" s="52" t="s">
        <v>105</v>
      </c>
      <c r="BZ164" s="52" t="s">
        <v>105</v>
      </c>
      <c r="CA164" s="52" t="s">
        <v>105</v>
      </c>
      <c r="CB164" s="52" t="s">
        <v>99</v>
      </c>
      <c r="CC164" s="52" t="s">
        <v>105</v>
      </c>
      <c r="CD164" s="52" t="s">
        <v>105</v>
      </c>
      <c r="CE164" s="52" t="s">
        <v>105</v>
      </c>
      <c r="CF164" s="52" t="s">
        <v>105</v>
      </c>
      <c r="CG164" s="52" t="s">
        <v>105</v>
      </c>
      <c r="CH164" s="52" t="s">
        <v>127</v>
      </c>
    </row>
    <row r="165" spans="1:86" x14ac:dyDescent="0.2">
      <c r="A165">
        <v>179</v>
      </c>
      <c r="B165" t="s">
        <v>256</v>
      </c>
      <c r="C165" t="s">
        <v>299</v>
      </c>
      <c r="D165" t="s">
        <v>110</v>
      </c>
      <c r="E165" t="s">
        <v>95</v>
      </c>
      <c r="F165" s="34">
        <v>1</v>
      </c>
      <c r="G165" t="s">
        <v>96</v>
      </c>
      <c r="H165" s="34">
        <v>0</v>
      </c>
      <c r="I165" t="s">
        <v>97</v>
      </c>
      <c r="J165" s="34">
        <v>0</v>
      </c>
      <c r="K165">
        <v>4</v>
      </c>
      <c r="L165">
        <f t="shared" si="11"/>
        <v>0.8</v>
      </c>
      <c r="M165" s="34">
        <v>1</v>
      </c>
      <c r="N165" t="s">
        <v>97</v>
      </c>
      <c r="O165" s="29">
        <v>0</v>
      </c>
      <c r="P165">
        <v>0</v>
      </c>
      <c r="Q165">
        <v>1</v>
      </c>
      <c r="R165">
        <v>1</v>
      </c>
      <c r="S165">
        <v>3</v>
      </c>
      <c r="T165" s="34">
        <v>2</v>
      </c>
      <c r="U165" s="29">
        <f t="shared" si="10"/>
        <v>4</v>
      </c>
      <c r="V165" t="s">
        <v>112</v>
      </c>
      <c r="W165">
        <v>2</v>
      </c>
      <c r="X165">
        <v>21</v>
      </c>
      <c r="Y165">
        <v>5</v>
      </c>
      <c r="Z165" t="s">
        <v>119</v>
      </c>
      <c r="AF165" t="s">
        <v>97</v>
      </c>
      <c r="AG165">
        <v>2000</v>
      </c>
      <c r="AH165" t="s">
        <v>99</v>
      </c>
      <c r="AI165">
        <v>2</v>
      </c>
      <c r="AJ165" t="s">
        <v>97</v>
      </c>
      <c r="AK165" s="1">
        <v>2</v>
      </c>
      <c r="AL165" s="1">
        <v>4</v>
      </c>
      <c r="AM165" s="1">
        <v>5</v>
      </c>
      <c r="AN165" s="1" t="s">
        <v>132</v>
      </c>
      <c r="AO165" t="s">
        <v>101</v>
      </c>
      <c r="AQ165" t="s">
        <v>103</v>
      </c>
      <c r="AR165" s="52" t="s">
        <v>293</v>
      </c>
      <c r="AS165" t="s">
        <v>97</v>
      </c>
      <c r="AT165" s="52" t="s">
        <v>99</v>
      </c>
      <c r="AU165">
        <v>4</v>
      </c>
      <c r="AV165" s="52" t="s">
        <v>97</v>
      </c>
      <c r="AW165">
        <v>2000</v>
      </c>
      <c r="AX165" s="52" t="s">
        <v>198</v>
      </c>
      <c r="AY165" t="s">
        <v>105</v>
      </c>
      <c r="AZ165">
        <v>2</v>
      </c>
      <c r="BA165">
        <v>60</v>
      </c>
      <c r="BB165">
        <v>2</v>
      </c>
      <c r="BC165" s="52">
        <v>0</v>
      </c>
      <c r="BD165" s="2">
        <v>2</v>
      </c>
      <c r="BE165" s="32" t="s">
        <v>97</v>
      </c>
      <c r="BF165" s="56"/>
      <c r="BG165" s="32">
        <v>0</v>
      </c>
      <c r="BH165" s="32">
        <v>1</v>
      </c>
      <c r="BI165" s="32">
        <v>0</v>
      </c>
      <c r="BJ165" s="52" t="s">
        <v>105</v>
      </c>
      <c r="BK165" s="52" t="s">
        <v>105</v>
      </c>
      <c r="BL165" s="52">
        <v>1</v>
      </c>
      <c r="BM165" s="58">
        <v>5</v>
      </c>
      <c r="BN165" s="58">
        <v>4</v>
      </c>
      <c r="BO165" s="58">
        <v>3</v>
      </c>
      <c r="BP165" s="58">
        <v>2</v>
      </c>
      <c r="BQ165" s="52">
        <v>1</v>
      </c>
      <c r="BR165" s="52">
        <v>1</v>
      </c>
      <c r="BS165" s="52">
        <v>3</v>
      </c>
      <c r="BT165" s="52">
        <v>1</v>
      </c>
      <c r="BU165" s="52" t="s">
        <v>115</v>
      </c>
      <c r="BV165" s="52" t="s">
        <v>97</v>
      </c>
      <c r="BW165" s="52">
        <v>1</v>
      </c>
      <c r="BX165" s="52">
        <v>7</v>
      </c>
      <c r="BY165" s="52">
        <v>4</v>
      </c>
      <c r="BZ165" s="52">
        <v>0</v>
      </c>
      <c r="CA165" s="52" t="s">
        <v>188</v>
      </c>
      <c r="CB165" s="52" t="s">
        <v>97</v>
      </c>
      <c r="CC165" s="52">
        <v>5</v>
      </c>
      <c r="CD165" s="52">
        <v>7</v>
      </c>
      <c r="CE165" s="52">
        <v>4</v>
      </c>
      <c r="CF165" s="52">
        <v>0</v>
      </c>
      <c r="CG165" s="52" t="s">
        <v>188</v>
      </c>
      <c r="CH165" s="52">
        <v>80</v>
      </c>
    </row>
    <row r="166" spans="1:86" x14ac:dyDescent="0.2">
      <c r="A166">
        <v>180</v>
      </c>
      <c r="B166" t="s">
        <v>256</v>
      </c>
      <c r="C166" t="s">
        <v>302</v>
      </c>
      <c r="D166" t="s">
        <v>94</v>
      </c>
      <c r="E166" t="s">
        <v>95</v>
      </c>
      <c r="F166" s="34">
        <v>1</v>
      </c>
      <c r="G166" t="s">
        <v>96</v>
      </c>
      <c r="H166" s="34">
        <v>0</v>
      </c>
      <c r="I166" t="s">
        <v>97</v>
      </c>
      <c r="J166" s="34">
        <v>0</v>
      </c>
      <c r="K166">
        <v>3</v>
      </c>
      <c r="L166">
        <f t="shared" si="11"/>
        <v>1</v>
      </c>
      <c r="M166" s="34">
        <v>1</v>
      </c>
      <c r="N166" t="s">
        <v>97</v>
      </c>
      <c r="O166" s="29">
        <v>0</v>
      </c>
      <c r="P166">
        <v>0</v>
      </c>
      <c r="Q166">
        <v>0</v>
      </c>
      <c r="R166">
        <v>0</v>
      </c>
      <c r="S166">
        <v>3</v>
      </c>
      <c r="T166" s="34">
        <v>2</v>
      </c>
      <c r="U166" s="29">
        <f t="shared" si="10"/>
        <v>4</v>
      </c>
      <c r="V166" t="s">
        <v>112</v>
      </c>
      <c r="W166">
        <v>7</v>
      </c>
      <c r="X166">
        <v>50</v>
      </c>
      <c r="Y166">
        <v>3</v>
      </c>
      <c r="Z166" t="s">
        <v>119</v>
      </c>
      <c r="AF166" t="s">
        <v>97</v>
      </c>
      <c r="AG166">
        <v>2000</v>
      </c>
      <c r="AH166" t="s">
        <v>99</v>
      </c>
      <c r="AI166">
        <v>1.5</v>
      </c>
      <c r="AJ166" t="s">
        <v>97</v>
      </c>
      <c r="AK166" s="1">
        <v>1</v>
      </c>
      <c r="AL166" s="1">
        <v>5</v>
      </c>
      <c r="AM166" s="1">
        <v>5</v>
      </c>
      <c r="AN166" s="1" t="s">
        <v>130</v>
      </c>
      <c r="AO166" t="s">
        <v>101</v>
      </c>
      <c r="AQ166" t="s">
        <v>103</v>
      </c>
      <c r="AR166" s="52" t="s">
        <v>215</v>
      </c>
      <c r="AS166" t="s">
        <v>97</v>
      </c>
      <c r="AT166" s="52" t="s">
        <v>99</v>
      </c>
      <c r="AU166">
        <v>4</v>
      </c>
      <c r="AV166" s="52" t="s">
        <v>99</v>
      </c>
      <c r="AW166" s="52" t="s">
        <v>105</v>
      </c>
      <c r="AX166" s="52" t="s">
        <v>105</v>
      </c>
      <c r="AY166">
        <v>5</v>
      </c>
      <c r="AZ166" s="52">
        <v>2</v>
      </c>
      <c r="BA166" s="52">
        <v>100</v>
      </c>
      <c r="BB166" s="52">
        <v>1</v>
      </c>
      <c r="BC166" s="52">
        <v>0</v>
      </c>
      <c r="BD166" s="2">
        <v>1</v>
      </c>
      <c r="BE166" s="32" t="s">
        <v>97</v>
      </c>
      <c r="BF166" s="56"/>
      <c r="BG166" s="58">
        <v>0</v>
      </c>
      <c r="BH166" s="58">
        <v>1</v>
      </c>
      <c r="BI166" s="58">
        <v>0</v>
      </c>
      <c r="BJ166" s="52" t="s">
        <v>105</v>
      </c>
      <c r="BK166" s="52" t="s">
        <v>105</v>
      </c>
      <c r="BL166" s="52">
        <v>1</v>
      </c>
      <c r="BM166" s="58">
        <v>2</v>
      </c>
      <c r="BN166" s="58">
        <v>1</v>
      </c>
      <c r="BO166" s="58">
        <v>1</v>
      </c>
      <c r="BP166" s="58">
        <v>1</v>
      </c>
      <c r="BQ166" s="52">
        <v>1</v>
      </c>
      <c r="BR166" s="52">
        <v>1</v>
      </c>
      <c r="BS166" s="52">
        <v>1</v>
      </c>
      <c r="BT166" s="52">
        <v>1</v>
      </c>
      <c r="BU166" s="52" t="s">
        <v>108</v>
      </c>
      <c r="BV166" s="52" t="s">
        <v>97</v>
      </c>
      <c r="BW166" s="52">
        <v>10</v>
      </c>
      <c r="BX166" s="52">
        <v>14</v>
      </c>
      <c r="BY166" s="52">
        <v>7</v>
      </c>
      <c r="BZ166" s="52">
        <v>7</v>
      </c>
      <c r="CA166" s="52" t="s">
        <v>188</v>
      </c>
      <c r="CB166" s="52" t="s">
        <v>97</v>
      </c>
      <c r="CC166" s="52">
        <v>16</v>
      </c>
      <c r="CD166" s="52">
        <v>14</v>
      </c>
      <c r="CE166" s="52">
        <v>7</v>
      </c>
      <c r="CF166" s="52">
        <v>7</v>
      </c>
      <c r="CG166" s="52" t="s">
        <v>188</v>
      </c>
      <c r="CH166" s="52">
        <v>70</v>
      </c>
    </row>
    <row r="167" spans="1:86" x14ac:dyDescent="0.2">
      <c r="A167">
        <v>181</v>
      </c>
      <c r="B167" t="s">
        <v>256</v>
      </c>
      <c r="C167" t="s">
        <v>300</v>
      </c>
      <c r="D167" t="s">
        <v>94</v>
      </c>
      <c r="E167" t="s">
        <v>95</v>
      </c>
      <c r="F167" s="34">
        <v>1</v>
      </c>
      <c r="G167" t="s">
        <v>96</v>
      </c>
      <c r="H167" s="34">
        <v>0</v>
      </c>
      <c r="I167" t="s">
        <v>97</v>
      </c>
      <c r="J167" s="34">
        <v>0</v>
      </c>
      <c r="K167">
        <v>1</v>
      </c>
      <c r="L167">
        <f t="shared" si="11"/>
        <v>0.25</v>
      </c>
      <c r="M167" s="34">
        <v>-1</v>
      </c>
      <c r="N167" t="s">
        <v>97</v>
      </c>
      <c r="O167" s="29">
        <v>0</v>
      </c>
      <c r="P167">
        <v>0</v>
      </c>
      <c r="Q167">
        <v>1</v>
      </c>
      <c r="R167">
        <v>1</v>
      </c>
      <c r="S167">
        <v>1</v>
      </c>
      <c r="T167" s="34">
        <v>1</v>
      </c>
      <c r="U167" s="29">
        <f t="shared" si="10"/>
        <v>1</v>
      </c>
      <c r="V167" t="s">
        <v>136</v>
      </c>
      <c r="W167">
        <v>2</v>
      </c>
      <c r="X167">
        <v>39</v>
      </c>
      <c r="Y167">
        <v>4</v>
      </c>
      <c r="Z167" t="s">
        <v>119</v>
      </c>
      <c r="AF167" t="s">
        <v>97</v>
      </c>
      <c r="AG167">
        <v>1000</v>
      </c>
      <c r="AH167" t="s">
        <v>99</v>
      </c>
      <c r="AI167">
        <v>2.5</v>
      </c>
      <c r="AJ167" t="s">
        <v>97</v>
      </c>
      <c r="AK167" s="1">
        <v>5</v>
      </c>
      <c r="AL167" s="1">
        <v>4</v>
      </c>
      <c r="AM167" s="1">
        <v>5</v>
      </c>
      <c r="AN167" s="1" t="s">
        <v>130</v>
      </c>
      <c r="AO167" t="s">
        <v>101</v>
      </c>
      <c r="AQ167" t="s">
        <v>202</v>
      </c>
      <c r="AR167" s="52" t="s">
        <v>105</v>
      </c>
      <c r="AS167" t="s">
        <v>97</v>
      </c>
      <c r="AT167" s="52" t="s">
        <v>99</v>
      </c>
      <c r="AU167">
        <v>2</v>
      </c>
      <c r="AV167" s="52" t="s">
        <v>99</v>
      </c>
      <c r="AW167" s="52" t="s">
        <v>105</v>
      </c>
      <c r="AX167" s="52" t="s">
        <v>105</v>
      </c>
      <c r="AY167">
        <v>4</v>
      </c>
      <c r="AZ167">
        <v>1</v>
      </c>
      <c r="BA167">
        <v>60</v>
      </c>
      <c r="BB167">
        <v>1</v>
      </c>
      <c r="BC167" s="52">
        <v>0</v>
      </c>
      <c r="BD167" s="2">
        <v>1</v>
      </c>
      <c r="BE167" s="32" t="s">
        <v>97</v>
      </c>
      <c r="BF167" s="56"/>
      <c r="BG167" s="32">
        <v>0</v>
      </c>
      <c r="BH167" s="32">
        <v>1</v>
      </c>
      <c r="BI167" s="32">
        <v>0</v>
      </c>
      <c r="BJ167" s="52" t="s">
        <v>105</v>
      </c>
      <c r="BK167" s="52" t="s">
        <v>105</v>
      </c>
      <c r="BL167" s="52">
        <v>1</v>
      </c>
      <c r="BM167" s="58">
        <v>3</v>
      </c>
      <c r="BN167" s="58">
        <v>2</v>
      </c>
      <c r="BO167" s="58">
        <v>2</v>
      </c>
      <c r="BP167" s="58">
        <v>1</v>
      </c>
      <c r="BQ167" s="52">
        <v>4</v>
      </c>
      <c r="BR167" s="52">
        <v>3</v>
      </c>
      <c r="BS167" s="52">
        <v>5</v>
      </c>
      <c r="BT167" s="52">
        <v>4</v>
      </c>
      <c r="BU167" s="52" t="s">
        <v>108</v>
      </c>
      <c r="BV167" s="52" t="s">
        <v>97</v>
      </c>
      <c r="BW167" s="52">
        <v>3</v>
      </c>
      <c r="BX167" s="52">
        <v>7</v>
      </c>
      <c r="BY167" s="52">
        <v>3</v>
      </c>
      <c r="BZ167" s="52">
        <v>0</v>
      </c>
      <c r="CA167" s="52" t="s">
        <v>188</v>
      </c>
      <c r="CB167" s="52" t="s">
        <v>99</v>
      </c>
      <c r="CC167" s="52" t="s">
        <v>105</v>
      </c>
      <c r="CD167" s="52" t="s">
        <v>105</v>
      </c>
      <c r="CE167" s="52" t="s">
        <v>105</v>
      </c>
      <c r="CF167" s="52" t="s">
        <v>105</v>
      </c>
      <c r="CG167" s="52" t="s">
        <v>105</v>
      </c>
      <c r="CH167" s="52">
        <v>70</v>
      </c>
    </row>
    <row r="168" spans="1:86" x14ac:dyDescent="0.2">
      <c r="A168">
        <v>182</v>
      </c>
      <c r="B168" t="s">
        <v>256</v>
      </c>
      <c r="C168" t="s">
        <v>300</v>
      </c>
      <c r="D168" t="s">
        <v>110</v>
      </c>
      <c r="E168" t="s">
        <v>95</v>
      </c>
      <c r="F168" s="34">
        <v>1</v>
      </c>
      <c r="G168" t="s">
        <v>96</v>
      </c>
      <c r="H168" s="34">
        <v>0</v>
      </c>
      <c r="I168" t="s">
        <v>97</v>
      </c>
      <c r="J168" s="34">
        <v>0</v>
      </c>
      <c r="K168">
        <v>4</v>
      </c>
      <c r="L168">
        <f t="shared" si="11"/>
        <v>1</v>
      </c>
      <c r="M168" s="34">
        <v>1</v>
      </c>
      <c r="N168" t="s">
        <v>97</v>
      </c>
      <c r="O168" s="29">
        <v>0</v>
      </c>
      <c r="P168">
        <v>0</v>
      </c>
      <c r="Q168">
        <v>1</v>
      </c>
      <c r="R168">
        <v>0</v>
      </c>
      <c r="S168">
        <v>1</v>
      </c>
      <c r="T168" s="34">
        <v>1</v>
      </c>
      <c r="U168" s="29">
        <f t="shared" si="10"/>
        <v>3</v>
      </c>
      <c r="V168" t="s">
        <v>116</v>
      </c>
      <c r="W168">
        <v>5</v>
      </c>
      <c r="X168">
        <v>35</v>
      </c>
      <c r="Y168">
        <v>4</v>
      </c>
      <c r="Z168" t="s">
        <v>119</v>
      </c>
      <c r="AF168" t="s">
        <v>97</v>
      </c>
      <c r="AG168">
        <v>2000</v>
      </c>
      <c r="AH168" t="s">
        <v>99</v>
      </c>
      <c r="AI168">
        <v>1.5</v>
      </c>
      <c r="AJ168" t="s">
        <v>97</v>
      </c>
      <c r="AK168" s="1">
        <v>4</v>
      </c>
      <c r="AL168" s="1">
        <v>5</v>
      </c>
      <c r="AM168" s="1">
        <v>5</v>
      </c>
      <c r="AN168" s="1" t="s">
        <v>100</v>
      </c>
      <c r="AO168" t="s">
        <v>101</v>
      </c>
      <c r="AQ168" t="s">
        <v>101</v>
      </c>
      <c r="AR168" s="52" t="s">
        <v>105</v>
      </c>
      <c r="AS168" t="s">
        <v>97</v>
      </c>
      <c r="AT168" s="52" t="s">
        <v>105</v>
      </c>
      <c r="AU168" s="52" t="s">
        <v>105</v>
      </c>
      <c r="AV168" s="52" t="s">
        <v>99</v>
      </c>
      <c r="AW168" s="52" t="s">
        <v>105</v>
      </c>
      <c r="AX168" s="52" t="s">
        <v>105</v>
      </c>
      <c r="AY168">
        <v>2</v>
      </c>
      <c r="AZ168" s="52">
        <v>2</v>
      </c>
      <c r="BA168" s="52">
        <v>60</v>
      </c>
      <c r="BB168">
        <v>1</v>
      </c>
      <c r="BC168" s="52">
        <v>0</v>
      </c>
      <c r="BD168" s="2">
        <v>0</v>
      </c>
      <c r="BE168" s="32" t="s">
        <v>97</v>
      </c>
      <c r="BF168" s="56"/>
      <c r="BG168" s="58">
        <v>0</v>
      </c>
      <c r="BH168" s="58">
        <v>0</v>
      </c>
      <c r="BI168" s="58">
        <v>2</v>
      </c>
      <c r="BJ168" s="52" t="s">
        <v>105</v>
      </c>
      <c r="BK168" s="52" t="s">
        <v>105</v>
      </c>
      <c r="BL168" s="52">
        <v>1</v>
      </c>
      <c r="BM168" s="58">
        <v>2</v>
      </c>
      <c r="BN168" s="58">
        <v>1</v>
      </c>
      <c r="BO168" s="58">
        <v>1</v>
      </c>
      <c r="BP168" s="58">
        <v>1</v>
      </c>
      <c r="BQ168" s="52">
        <v>3</v>
      </c>
      <c r="BR168" s="52">
        <v>2</v>
      </c>
      <c r="BS168" s="52">
        <v>5</v>
      </c>
      <c r="BT168" s="52">
        <v>3</v>
      </c>
      <c r="BU168" s="52" t="s">
        <v>115</v>
      </c>
      <c r="BV168" s="52" t="s">
        <v>99</v>
      </c>
      <c r="BW168" s="52" t="s">
        <v>105</v>
      </c>
      <c r="BX168" s="52" t="s">
        <v>105</v>
      </c>
      <c r="BY168" s="52" t="s">
        <v>105</v>
      </c>
      <c r="BZ168" s="52" t="s">
        <v>105</v>
      </c>
      <c r="CA168" s="52" t="s">
        <v>105</v>
      </c>
      <c r="CB168" s="52" t="s">
        <v>99</v>
      </c>
      <c r="CC168" s="52" t="s">
        <v>105</v>
      </c>
      <c r="CD168" s="52" t="s">
        <v>105</v>
      </c>
      <c r="CE168" s="52" t="s">
        <v>105</v>
      </c>
      <c r="CF168" s="52" t="s">
        <v>105</v>
      </c>
      <c r="CG168" s="52" t="s">
        <v>105</v>
      </c>
      <c r="CH168" s="52">
        <v>140</v>
      </c>
    </row>
    <row r="169" spans="1:86" x14ac:dyDescent="0.2">
      <c r="A169">
        <v>183</v>
      </c>
      <c r="B169" t="s">
        <v>303</v>
      </c>
      <c r="C169" t="s">
        <v>312</v>
      </c>
      <c r="D169" t="s">
        <v>110</v>
      </c>
      <c r="E169" t="s">
        <v>95</v>
      </c>
      <c r="F169" s="34">
        <v>1</v>
      </c>
      <c r="G169" t="s">
        <v>96</v>
      </c>
      <c r="H169" s="34">
        <v>0</v>
      </c>
      <c r="I169" t="s">
        <v>97</v>
      </c>
      <c r="J169" s="34">
        <v>0</v>
      </c>
      <c r="K169">
        <v>3</v>
      </c>
      <c r="L169">
        <f t="shared" si="11"/>
        <v>0.6</v>
      </c>
      <c r="M169" s="34">
        <v>1</v>
      </c>
      <c r="N169" t="s">
        <v>97</v>
      </c>
      <c r="O169" s="29">
        <v>0</v>
      </c>
      <c r="P169">
        <v>2</v>
      </c>
      <c r="Q169">
        <v>0</v>
      </c>
      <c r="R169">
        <v>1</v>
      </c>
      <c r="S169">
        <v>1</v>
      </c>
      <c r="T169" s="34">
        <v>1</v>
      </c>
      <c r="U169" s="29">
        <f t="shared" si="10"/>
        <v>3</v>
      </c>
      <c r="V169" t="s">
        <v>116</v>
      </c>
      <c r="W169">
        <v>5</v>
      </c>
      <c r="X169">
        <v>25</v>
      </c>
      <c r="Y169">
        <v>5</v>
      </c>
      <c r="Z169" t="s">
        <v>119</v>
      </c>
      <c r="AF169" t="s">
        <v>97</v>
      </c>
      <c r="AG169">
        <v>1500</v>
      </c>
      <c r="AH169" t="s">
        <v>99</v>
      </c>
      <c r="AI169">
        <v>2</v>
      </c>
      <c r="AJ169" t="s">
        <v>97</v>
      </c>
      <c r="AK169" s="1">
        <v>3</v>
      </c>
      <c r="AL169" s="1">
        <v>1</v>
      </c>
      <c r="AM169" s="1">
        <v>5</v>
      </c>
      <c r="AN169" s="1" t="s">
        <v>100</v>
      </c>
      <c r="AO169" t="s">
        <v>101</v>
      </c>
      <c r="AQ169" t="s">
        <v>103</v>
      </c>
      <c r="AR169" s="52" t="s">
        <v>120</v>
      </c>
      <c r="AS169" t="s">
        <v>99</v>
      </c>
      <c r="AT169" s="52" t="s">
        <v>105</v>
      </c>
      <c r="AU169" s="52" t="s">
        <v>105</v>
      </c>
      <c r="AV169" s="52" t="s">
        <v>99</v>
      </c>
      <c r="AW169" s="52" t="s">
        <v>105</v>
      </c>
      <c r="AX169" s="52" t="s">
        <v>105</v>
      </c>
      <c r="AY169">
        <v>1</v>
      </c>
      <c r="AZ169">
        <v>2</v>
      </c>
      <c r="BA169">
        <v>100</v>
      </c>
      <c r="BB169">
        <v>1</v>
      </c>
      <c r="BC169" s="52">
        <v>0</v>
      </c>
      <c r="BD169" s="2">
        <v>0</v>
      </c>
      <c r="BE169" s="32" t="s">
        <v>97</v>
      </c>
      <c r="BF169" s="56"/>
      <c r="BG169" s="32">
        <v>0</v>
      </c>
      <c r="BH169" s="32">
        <v>1</v>
      </c>
      <c r="BI169" s="32">
        <v>0</v>
      </c>
      <c r="BJ169" s="52" t="s">
        <v>105</v>
      </c>
      <c r="BK169" s="52" t="s">
        <v>105</v>
      </c>
      <c r="BL169" s="52">
        <v>2</v>
      </c>
      <c r="BM169" s="58">
        <v>4</v>
      </c>
      <c r="BN169" s="58">
        <v>2</v>
      </c>
      <c r="BO169" s="58">
        <v>1</v>
      </c>
      <c r="BP169" s="58">
        <v>1</v>
      </c>
      <c r="BQ169" s="52">
        <v>2</v>
      </c>
      <c r="BR169" s="52">
        <v>2</v>
      </c>
      <c r="BS169" s="52">
        <v>3</v>
      </c>
      <c r="BT169" s="52">
        <v>3</v>
      </c>
      <c r="BU169" s="52" t="s">
        <v>108</v>
      </c>
      <c r="BV169" s="52" t="s">
        <v>99</v>
      </c>
      <c r="BW169" s="52" t="s">
        <v>105</v>
      </c>
      <c r="BX169" s="52" t="s">
        <v>105</v>
      </c>
      <c r="BY169" s="52" t="s">
        <v>105</v>
      </c>
      <c r="BZ169" s="52" t="s">
        <v>105</v>
      </c>
      <c r="CA169" s="52" t="s">
        <v>105</v>
      </c>
      <c r="CB169" s="52" t="s">
        <v>99</v>
      </c>
      <c r="CC169" s="52" t="s">
        <v>105</v>
      </c>
      <c r="CD169" s="52" t="s">
        <v>105</v>
      </c>
      <c r="CE169" s="52" t="s">
        <v>105</v>
      </c>
      <c r="CF169" s="52" t="s">
        <v>105</v>
      </c>
      <c r="CG169" s="52" t="s">
        <v>105</v>
      </c>
      <c r="CH169" s="52" t="s">
        <v>146</v>
      </c>
    </row>
    <row r="170" spans="1:86" x14ac:dyDescent="0.2">
      <c r="A170">
        <v>184</v>
      </c>
      <c r="B170" t="s">
        <v>303</v>
      </c>
      <c r="C170" t="s">
        <v>304</v>
      </c>
      <c r="D170" t="s">
        <v>110</v>
      </c>
      <c r="E170" t="s">
        <v>95</v>
      </c>
      <c r="F170" s="34">
        <v>1</v>
      </c>
      <c r="G170" t="s">
        <v>96</v>
      </c>
      <c r="H170" s="34">
        <v>0</v>
      </c>
      <c r="I170" t="s">
        <v>97</v>
      </c>
      <c r="J170" s="34">
        <v>0</v>
      </c>
      <c r="K170">
        <v>5</v>
      </c>
      <c r="L170">
        <f t="shared" si="11"/>
        <v>0.55555555555555558</v>
      </c>
      <c r="M170" s="34">
        <v>1</v>
      </c>
      <c r="N170" t="s">
        <v>97</v>
      </c>
      <c r="O170" s="29">
        <v>0</v>
      </c>
      <c r="P170">
        <v>1</v>
      </c>
      <c r="Q170">
        <v>1</v>
      </c>
      <c r="R170">
        <v>1</v>
      </c>
      <c r="S170">
        <v>0</v>
      </c>
      <c r="T170" s="34">
        <v>0</v>
      </c>
      <c r="U170" s="29">
        <f t="shared" si="10"/>
        <v>2</v>
      </c>
      <c r="V170" t="s">
        <v>116</v>
      </c>
      <c r="W170">
        <v>2</v>
      </c>
      <c r="X170">
        <v>36</v>
      </c>
      <c r="Y170">
        <v>9</v>
      </c>
      <c r="Z170" t="s">
        <v>119</v>
      </c>
      <c r="AF170" t="s">
        <v>97</v>
      </c>
      <c r="AG170">
        <v>2000</v>
      </c>
      <c r="AH170" t="s">
        <v>99</v>
      </c>
      <c r="AI170">
        <v>1</v>
      </c>
      <c r="AJ170" t="s">
        <v>97</v>
      </c>
      <c r="AK170" s="1">
        <v>1</v>
      </c>
      <c r="AL170" s="1">
        <v>5</v>
      </c>
      <c r="AM170" s="1">
        <v>2</v>
      </c>
      <c r="AN170" s="1" t="s">
        <v>100</v>
      </c>
      <c r="AO170" t="s">
        <v>101</v>
      </c>
      <c r="AQ170" t="s">
        <v>103</v>
      </c>
      <c r="AR170" s="52" t="s">
        <v>184</v>
      </c>
      <c r="AS170" t="s">
        <v>99</v>
      </c>
      <c r="AT170" s="52" t="s">
        <v>105</v>
      </c>
      <c r="AU170" s="52" t="s">
        <v>105</v>
      </c>
      <c r="AV170" s="52" t="s">
        <v>99</v>
      </c>
      <c r="AW170" s="52" t="s">
        <v>105</v>
      </c>
      <c r="AX170" s="52" t="s">
        <v>105</v>
      </c>
      <c r="AY170">
        <v>1</v>
      </c>
      <c r="AZ170" s="52">
        <v>1</v>
      </c>
      <c r="BA170" s="52">
        <v>60</v>
      </c>
      <c r="BB170" s="52">
        <v>1</v>
      </c>
      <c r="BC170" s="52">
        <v>1</v>
      </c>
      <c r="BD170" s="2">
        <v>0</v>
      </c>
      <c r="BE170" s="32" t="s">
        <v>97</v>
      </c>
      <c r="BF170" s="56"/>
      <c r="BG170" s="58">
        <v>0</v>
      </c>
      <c r="BH170" s="58">
        <v>2</v>
      </c>
      <c r="BI170" s="58">
        <v>0</v>
      </c>
      <c r="BJ170" s="52" t="s">
        <v>105</v>
      </c>
      <c r="BK170" s="52" t="s">
        <v>105</v>
      </c>
      <c r="BL170" s="52">
        <v>2</v>
      </c>
      <c r="BM170" s="58">
        <v>3</v>
      </c>
      <c r="BN170" s="58">
        <v>2</v>
      </c>
      <c r="BO170" s="58">
        <v>1</v>
      </c>
      <c r="BP170" s="58">
        <v>1</v>
      </c>
      <c r="BQ170" s="52">
        <v>1</v>
      </c>
      <c r="BR170" s="52">
        <v>1</v>
      </c>
      <c r="BS170" s="52">
        <v>1</v>
      </c>
      <c r="BT170" s="52">
        <v>1</v>
      </c>
      <c r="BU170" s="52" t="s">
        <v>115</v>
      </c>
      <c r="BV170" s="52" t="s">
        <v>99</v>
      </c>
      <c r="BW170" s="52" t="s">
        <v>105</v>
      </c>
      <c r="BX170" s="52" t="s">
        <v>105</v>
      </c>
      <c r="BY170" s="52" t="s">
        <v>105</v>
      </c>
      <c r="BZ170" s="52" t="s">
        <v>105</v>
      </c>
      <c r="CA170" s="52" t="s">
        <v>105</v>
      </c>
      <c r="CB170" s="52" t="s">
        <v>99</v>
      </c>
      <c r="CC170" s="52" t="s">
        <v>105</v>
      </c>
      <c r="CD170" s="52" t="s">
        <v>105</v>
      </c>
      <c r="CE170" s="52" t="s">
        <v>105</v>
      </c>
      <c r="CF170" s="52" t="s">
        <v>105</v>
      </c>
      <c r="CG170" s="52" t="s">
        <v>105</v>
      </c>
      <c r="CH170" s="52" t="s">
        <v>146</v>
      </c>
    </row>
    <row r="171" spans="1:86" x14ac:dyDescent="0.2">
      <c r="A171">
        <v>185</v>
      </c>
      <c r="B171" t="s">
        <v>303</v>
      </c>
      <c r="C171" t="s">
        <v>305</v>
      </c>
      <c r="D171" t="s">
        <v>94</v>
      </c>
      <c r="E171" t="s">
        <v>95</v>
      </c>
      <c r="F171" s="34">
        <v>1</v>
      </c>
      <c r="G171" t="s">
        <v>96</v>
      </c>
      <c r="H171" s="34">
        <v>0</v>
      </c>
      <c r="I171" t="s">
        <v>97</v>
      </c>
      <c r="J171" s="34">
        <v>0</v>
      </c>
      <c r="K171">
        <v>2</v>
      </c>
      <c r="L171">
        <f t="shared" si="11"/>
        <v>0.5</v>
      </c>
      <c r="M171" s="34">
        <v>1</v>
      </c>
      <c r="N171" t="s">
        <v>97</v>
      </c>
      <c r="O171" s="29">
        <v>0</v>
      </c>
      <c r="P171">
        <v>0</v>
      </c>
      <c r="Q171">
        <v>0</v>
      </c>
      <c r="R171">
        <v>1</v>
      </c>
      <c r="S171">
        <v>0</v>
      </c>
      <c r="T171" s="34">
        <v>0</v>
      </c>
      <c r="U171" s="29">
        <f t="shared" ref="U171:U202" si="12">F171++J171+ H171+M171+O171+T171</f>
        <v>2</v>
      </c>
      <c r="V171" t="s">
        <v>116</v>
      </c>
      <c r="W171">
        <v>2</v>
      </c>
      <c r="X171">
        <v>32</v>
      </c>
      <c r="Y171">
        <v>4</v>
      </c>
      <c r="Z171" t="s">
        <v>119</v>
      </c>
      <c r="AF171" t="s">
        <v>97</v>
      </c>
      <c r="AG171">
        <v>500</v>
      </c>
      <c r="AH171" t="s">
        <v>99</v>
      </c>
      <c r="AI171">
        <v>1</v>
      </c>
      <c r="AJ171" t="s">
        <v>97</v>
      </c>
      <c r="AK171" s="1">
        <v>5</v>
      </c>
      <c r="AL171" s="1">
        <v>2</v>
      </c>
      <c r="AM171" s="1">
        <v>2</v>
      </c>
      <c r="AN171" s="1" t="s">
        <v>130</v>
      </c>
      <c r="AO171" t="s">
        <v>101</v>
      </c>
      <c r="AQ171" t="s">
        <v>101</v>
      </c>
      <c r="AR171" s="52" t="s">
        <v>105</v>
      </c>
      <c r="AS171" t="s">
        <v>99</v>
      </c>
      <c r="AT171" s="52" t="s">
        <v>105</v>
      </c>
      <c r="AU171" s="52" t="s">
        <v>105</v>
      </c>
      <c r="AV171" s="52" t="s">
        <v>99</v>
      </c>
      <c r="AW171" s="52" t="s">
        <v>105</v>
      </c>
      <c r="AX171" s="52" t="s">
        <v>105</v>
      </c>
      <c r="AY171">
        <v>1</v>
      </c>
      <c r="AZ171">
        <v>1</v>
      </c>
      <c r="BA171">
        <v>60</v>
      </c>
      <c r="BB171">
        <v>1</v>
      </c>
      <c r="BC171" s="52">
        <v>1</v>
      </c>
      <c r="BD171" s="2">
        <v>0</v>
      </c>
      <c r="BE171" s="32" t="s">
        <v>97</v>
      </c>
      <c r="BF171" s="56"/>
      <c r="BG171" s="32">
        <v>0</v>
      </c>
      <c r="BH171" s="32">
        <v>1</v>
      </c>
      <c r="BI171" s="32">
        <v>0</v>
      </c>
      <c r="BJ171" s="52" t="s">
        <v>105</v>
      </c>
      <c r="BK171" s="52" t="s">
        <v>105</v>
      </c>
      <c r="BL171" s="52">
        <v>1</v>
      </c>
      <c r="BM171" s="58">
        <v>4</v>
      </c>
      <c r="BN171" s="58">
        <v>2</v>
      </c>
      <c r="BO171" s="58">
        <v>2</v>
      </c>
      <c r="BP171" s="58">
        <v>1</v>
      </c>
      <c r="BQ171" s="52">
        <v>1</v>
      </c>
      <c r="BR171" s="52">
        <v>1</v>
      </c>
      <c r="BS171" s="52">
        <v>1</v>
      </c>
      <c r="BT171" s="52">
        <v>1</v>
      </c>
      <c r="BU171" s="52" t="s">
        <v>108</v>
      </c>
      <c r="BV171" s="52" t="s">
        <v>99</v>
      </c>
      <c r="BW171" s="52" t="s">
        <v>105</v>
      </c>
      <c r="BX171" s="52" t="s">
        <v>105</v>
      </c>
      <c r="BY171" s="52" t="s">
        <v>105</v>
      </c>
      <c r="BZ171" s="52" t="s">
        <v>105</v>
      </c>
      <c r="CA171" s="52" t="s">
        <v>105</v>
      </c>
      <c r="CB171" s="52" t="s">
        <v>99</v>
      </c>
      <c r="CC171" s="52" t="s">
        <v>105</v>
      </c>
      <c r="CD171" s="52" t="s">
        <v>105</v>
      </c>
      <c r="CE171" s="52" t="s">
        <v>105</v>
      </c>
      <c r="CF171" s="52" t="s">
        <v>105</v>
      </c>
      <c r="CG171" s="52" t="s">
        <v>105</v>
      </c>
      <c r="CH171" s="52" t="s">
        <v>142</v>
      </c>
    </row>
    <row r="172" spans="1:86" x14ac:dyDescent="0.2">
      <c r="A172">
        <v>186</v>
      </c>
      <c r="B172" t="s">
        <v>303</v>
      </c>
      <c r="C172" t="s">
        <v>306</v>
      </c>
      <c r="D172" t="s">
        <v>110</v>
      </c>
      <c r="E172" t="s">
        <v>95</v>
      </c>
      <c r="F172" s="34">
        <v>1</v>
      </c>
      <c r="G172" t="s">
        <v>96</v>
      </c>
      <c r="H172" s="34">
        <v>0</v>
      </c>
      <c r="I172" t="s">
        <v>97</v>
      </c>
      <c r="J172" s="34">
        <v>0</v>
      </c>
      <c r="K172">
        <v>4</v>
      </c>
      <c r="L172">
        <f t="shared" si="11"/>
        <v>0.5</v>
      </c>
      <c r="M172" s="34">
        <v>1</v>
      </c>
      <c r="N172" t="s">
        <v>97</v>
      </c>
      <c r="O172" s="29">
        <v>0</v>
      </c>
      <c r="P172">
        <v>1</v>
      </c>
      <c r="Q172">
        <v>1</v>
      </c>
      <c r="R172">
        <v>0</v>
      </c>
      <c r="S172">
        <v>0</v>
      </c>
      <c r="T172" s="34">
        <v>0</v>
      </c>
      <c r="U172" s="29">
        <f t="shared" si="12"/>
        <v>2</v>
      </c>
      <c r="V172" t="s">
        <v>116</v>
      </c>
      <c r="W172">
        <v>1</v>
      </c>
      <c r="X172">
        <v>46</v>
      </c>
      <c r="Y172">
        <v>8</v>
      </c>
      <c r="Z172" t="s">
        <v>119</v>
      </c>
      <c r="AF172" t="s">
        <v>97</v>
      </c>
      <c r="AG172">
        <v>2000</v>
      </c>
      <c r="AH172" t="s">
        <v>99</v>
      </c>
      <c r="AI172">
        <v>1</v>
      </c>
      <c r="AJ172" t="s">
        <v>97</v>
      </c>
      <c r="AK172" s="1">
        <v>5</v>
      </c>
      <c r="AL172" s="1">
        <v>1</v>
      </c>
      <c r="AM172" s="1">
        <v>5</v>
      </c>
      <c r="AN172" s="1" t="s">
        <v>130</v>
      </c>
      <c r="AO172" t="s">
        <v>101</v>
      </c>
      <c r="AQ172" t="s">
        <v>101</v>
      </c>
      <c r="AR172" s="52" t="s">
        <v>105</v>
      </c>
      <c r="AS172" t="s">
        <v>99</v>
      </c>
      <c r="AT172" s="52" t="s">
        <v>105</v>
      </c>
      <c r="AU172" s="52" t="s">
        <v>105</v>
      </c>
      <c r="AV172" s="52" t="s">
        <v>99</v>
      </c>
      <c r="AW172" s="52" t="s">
        <v>105</v>
      </c>
      <c r="AX172" s="52" t="s">
        <v>105</v>
      </c>
      <c r="AY172">
        <v>1</v>
      </c>
      <c r="AZ172" s="52">
        <v>2</v>
      </c>
      <c r="BA172" s="52">
        <v>100</v>
      </c>
      <c r="BB172" s="52">
        <v>2</v>
      </c>
      <c r="BC172" s="52">
        <v>0</v>
      </c>
      <c r="BD172" s="2">
        <v>0</v>
      </c>
      <c r="BE172" s="32" t="s">
        <v>97</v>
      </c>
      <c r="BF172" s="56"/>
      <c r="BG172" s="58">
        <v>0</v>
      </c>
      <c r="BH172" s="58">
        <v>2</v>
      </c>
      <c r="BI172" s="58">
        <v>0</v>
      </c>
      <c r="BJ172" s="52" t="s">
        <v>105</v>
      </c>
      <c r="BK172" s="52" t="s">
        <v>105</v>
      </c>
      <c r="BL172" s="52">
        <v>2</v>
      </c>
      <c r="BM172" s="58">
        <v>3</v>
      </c>
      <c r="BN172" s="58">
        <v>2</v>
      </c>
      <c r="BO172" s="58">
        <v>2</v>
      </c>
      <c r="BP172" s="58">
        <v>1</v>
      </c>
      <c r="BQ172" s="52">
        <v>2</v>
      </c>
      <c r="BR172" s="52">
        <v>2</v>
      </c>
      <c r="BS172" s="52">
        <v>2</v>
      </c>
      <c r="BT172" s="52">
        <v>2</v>
      </c>
      <c r="BU172" s="52" t="s">
        <v>108</v>
      </c>
      <c r="BV172" s="52" t="s">
        <v>99</v>
      </c>
      <c r="BW172" s="52" t="s">
        <v>105</v>
      </c>
      <c r="BX172" s="52" t="s">
        <v>105</v>
      </c>
      <c r="BY172" s="52" t="s">
        <v>105</v>
      </c>
      <c r="BZ172" s="52" t="s">
        <v>105</v>
      </c>
      <c r="CA172" s="52" t="s">
        <v>105</v>
      </c>
      <c r="CB172" s="52" t="s">
        <v>99</v>
      </c>
      <c r="CC172" s="52" t="s">
        <v>105</v>
      </c>
      <c r="CD172" s="52" t="s">
        <v>105</v>
      </c>
      <c r="CE172" s="52" t="s">
        <v>105</v>
      </c>
      <c r="CF172" s="52" t="s">
        <v>105</v>
      </c>
      <c r="CG172" s="52" t="s">
        <v>105</v>
      </c>
      <c r="CH172" s="52" t="s">
        <v>146</v>
      </c>
    </row>
    <row r="173" spans="1:86" x14ac:dyDescent="0.2">
      <c r="A173">
        <v>187</v>
      </c>
      <c r="B173" t="s">
        <v>303</v>
      </c>
      <c r="C173" t="s">
        <v>307</v>
      </c>
      <c r="D173" t="s">
        <v>110</v>
      </c>
      <c r="E173" t="s">
        <v>95</v>
      </c>
      <c r="F173" s="34">
        <v>1</v>
      </c>
      <c r="G173" t="s">
        <v>96</v>
      </c>
      <c r="H173" s="34">
        <v>0</v>
      </c>
      <c r="I173" t="s">
        <v>97</v>
      </c>
      <c r="J173" s="34">
        <v>0</v>
      </c>
      <c r="K173">
        <v>3</v>
      </c>
      <c r="L173">
        <f t="shared" si="11"/>
        <v>0.6</v>
      </c>
      <c r="M173" s="34">
        <v>1</v>
      </c>
      <c r="N173" t="s">
        <v>97</v>
      </c>
      <c r="O173" s="29">
        <v>0</v>
      </c>
      <c r="P173">
        <v>1</v>
      </c>
      <c r="Q173">
        <v>0</v>
      </c>
      <c r="R173">
        <v>1</v>
      </c>
      <c r="S173">
        <v>1</v>
      </c>
      <c r="T173" s="34">
        <v>1</v>
      </c>
      <c r="U173" s="29">
        <f t="shared" si="12"/>
        <v>3</v>
      </c>
      <c r="V173" t="s">
        <v>116</v>
      </c>
      <c r="W173">
        <v>5</v>
      </c>
      <c r="X173">
        <v>23</v>
      </c>
      <c r="Y173">
        <v>5</v>
      </c>
      <c r="Z173" t="s">
        <v>119</v>
      </c>
      <c r="AF173" t="s">
        <v>97</v>
      </c>
      <c r="AG173">
        <v>1000</v>
      </c>
      <c r="AH173" t="s">
        <v>99</v>
      </c>
      <c r="AI173">
        <v>1.5</v>
      </c>
      <c r="AJ173" t="s">
        <v>97</v>
      </c>
      <c r="AK173" s="1">
        <v>5</v>
      </c>
      <c r="AL173" s="1">
        <v>2</v>
      </c>
      <c r="AM173" s="1">
        <v>3</v>
      </c>
      <c r="AN173" s="1" t="s">
        <v>100</v>
      </c>
      <c r="AO173" t="s">
        <v>101</v>
      </c>
      <c r="AQ173" t="s">
        <v>103</v>
      </c>
      <c r="AR173" s="52" t="s">
        <v>184</v>
      </c>
      <c r="AS173" t="s">
        <v>99</v>
      </c>
      <c r="AT173" s="52" t="s">
        <v>105</v>
      </c>
      <c r="AU173" s="52" t="s">
        <v>105</v>
      </c>
      <c r="AV173" s="52" t="s">
        <v>99</v>
      </c>
      <c r="AW173" s="52" t="s">
        <v>105</v>
      </c>
      <c r="AX173" s="52" t="s">
        <v>105</v>
      </c>
      <c r="AY173">
        <v>1</v>
      </c>
      <c r="AZ173">
        <v>3</v>
      </c>
      <c r="BA173">
        <v>50</v>
      </c>
      <c r="BB173">
        <v>1</v>
      </c>
      <c r="BC173" s="52">
        <v>1</v>
      </c>
      <c r="BD173" s="2">
        <v>0</v>
      </c>
      <c r="BE173" s="32" t="s">
        <v>97</v>
      </c>
      <c r="BF173" s="56"/>
      <c r="BG173" s="32">
        <v>1</v>
      </c>
      <c r="BH173" s="32">
        <v>1</v>
      </c>
      <c r="BI173" s="32">
        <v>0</v>
      </c>
      <c r="BJ173" s="32">
        <v>2013</v>
      </c>
      <c r="BK173" s="52" t="s">
        <v>290</v>
      </c>
      <c r="BL173" s="52" t="s">
        <v>105</v>
      </c>
      <c r="BM173" s="58">
        <v>3</v>
      </c>
      <c r="BN173" s="58">
        <v>1</v>
      </c>
      <c r="BO173" s="58">
        <v>2</v>
      </c>
      <c r="BP173" s="58">
        <v>1</v>
      </c>
      <c r="BQ173" s="52" t="s">
        <v>105</v>
      </c>
      <c r="BR173" s="52" t="s">
        <v>105</v>
      </c>
      <c r="BS173" s="52" t="s">
        <v>105</v>
      </c>
      <c r="BT173" s="52" t="s">
        <v>105</v>
      </c>
      <c r="BU173" s="52" t="s">
        <v>108</v>
      </c>
      <c r="BV173" s="52" t="s">
        <v>99</v>
      </c>
      <c r="BW173" s="52" t="s">
        <v>105</v>
      </c>
      <c r="BX173" s="52" t="s">
        <v>105</v>
      </c>
      <c r="BY173" s="52" t="s">
        <v>105</v>
      </c>
      <c r="BZ173" s="52" t="s">
        <v>105</v>
      </c>
      <c r="CA173" s="52" t="s">
        <v>105</v>
      </c>
      <c r="CB173" s="52" t="s">
        <v>99</v>
      </c>
      <c r="CC173" s="52" t="s">
        <v>105</v>
      </c>
      <c r="CD173" s="52" t="s">
        <v>105</v>
      </c>
      <c r="CE173" s="52" t="s">
        <v>105</v>
      </c>
      <c r="CF173" s="52" t="s">
        <v>105</v>
      </c>
      <c r="CG173" s="52" t="s">
        <v>105</v>
      </c>
      <c r="CH173" s="52" t="s">
        <v>146</v>
      </c>
    </row>
    <row r="174" spans="1:86" x14ac:dyDescent="0.2">
      <c r="A174">
        <v>188</v>
      </c>
      <c r="B174" t="s">
        <v>303</v>
      </c>
      <c r="C174" t="s">
        <v>308</v>
      </c>
      <c r="D174" t="s">
        <v>94</v>
      </c>
      <c r="E174" t="s">
        <v>131</v>
      </c>
      <c r="F174" s="34">
        <v>1</v>
      </c>
      <c r="G174" t="s">
        <v>96</v>
      </c>
      <c r="H174" s="34">
        <v>0</v>
      </c>
      <c r="I174" t="s">
        <v>97</v>
      </c>
      <c r="J174" s="34">
        <v>0</v>
      </c>
      <c r="K174">
        <v>4</v>
      </c>
      <c r="L174">
        <f t="shared" si="11"/>
        <v>0.66666666666666663</v>
      </c>
      <c r="M174" s="34">
        <v>1</v>
      </c>
      <c r="N174" t="s">
        <v>97</v>
      </c>
      <c r="O174" s="29">
        <v>0</v>
      </c>
      <c r="P174">
        <v>0</v>
      </c>
      <c r="Q174">
        <v>1</v>
      </c>
      <c r="R174">
        <v>0</v>
      </c>
      <c r="S174">
        <v>1</v>
      </c>
      <c r="T174" s="34">
        <v>1</v>
      </c>
      <c r="U174" s="29">
        <f t="shared" si="12"/>
        <v>3</v>
      </c>
      <c r="V174" t="s">
        <v>116</v>
      </c>
      <c r="W174">
        <v>3</v>
      </c>
      <c r="X174">
        <v>25</v>
      </c>
      <c r="Y174">
        <v>6</v>
      </c>
      <c r="Z174" t="s">
        <v>119</v>
      </c>
      <c r="AF174" t="s">
        <v>97</v>
      </c>
      <c r="AG174">
        <v>2000</v>
      </c>
      <c r="AH174" t="s">
        <v>99</v>
      </c>
      <c r="AI174">
        <v>1.5</v>
      </c>
      <c r="AJ174" t="s">
        <v>97</v>
      </c>
      <c r="AK174" s="1">
        <v>4</v>
      </c>
      <c r="AL174" s="1">
        <v>1</v>
      </c>
      <c r="AM174" s="1">
        <v>3</v>
      </c>
      <c r="AN174" s="1" t="s">
        <v>130</v>
      </c>
      <c r="AO174" t="s">
        <v>101</v>
      </c>
      <c r="AQ174" t="s">
        <v>103</v>
      </c>
      <c r="AR174" s="52" t="s">
        <v>120</v>
      </c>
      <c r="AS174" t="s">
        <v>99</v>
      </c>
      <c r="AT174" s="52" t="s">
        <v>105</v>
      </c>
      <c r="AU174" s="52" t="s">
        <v>105</v>
      </c>
      <c r="AV174" s="52" t="s">
        <v>99</v>
      </c>
      <c r="AW174" s="52" t="s">
        <v>105</v>
      </c>
      <c r="AX174" s="52" t="s">
        <v>105</v>
      </c>
      <c r="AY174">
        <v>1</v>
      </c>
      <c r="AZ174" s="52">
        <v>4</v>
      </c>
      <c r="BA174" s="52">
        <v>50</v>
      </c>
      <c r="BB174" s="52">
        <v>2</v>
      </c>
      <c r="BC174" s="52">
        <v>0</v>
      </c>
      <c r="BD174" s="2">
        <v>0</v>
      </c>
      <c r="BE174" s="32" t="s">
        <v>97</v>
      </c>
      <c r="BF174" s="56"/>
      <c r="BG174" s="58">
        <v>1</v>
      </c>
      <c r="BH174" s="58">
        <v>1</v>
      </c>
      <c r="BI174" s="58">
        <v>0</v>
      </c>
      <c r="BJ174" s="58">
        <v>2015</v>
      </c>
      <c r="BK174" s="52" t="s">
        <v>140</v>
      </c>
      <c r="BL174" s="52" t="s">
        <v>105</v>
      </c>
      <c r="BM174" s="58">
        <v>5</v>
      </c>
      <c r="BN174" s="58">
        <v>1</v>
      </c>
      <c r="BO174" s="58">
        <v>1</v>
      </c>
      <c r="BP174" s="58">
        <v>1</v>
      </c>
      <c r="BQ174" s="52" t="s">
        <v>105</v>
      </c>
      <c r="BR174" s="52" t="s">
        <v>105</v>
      </c>
      <c r="BS174" s="52" t="s">
        <v>105</v>
      </c>
      <c r="BT174" s="52" t="s">
        <v>105</v>
      </c>
      <c r="BU174" s="52" t="s">
        <v>115</v>
      </c>
      <c r="BV174" s="52" t="s">
        <v>99</v>
      </c>
      <c r="BW174" s="52" t="s">
        <v>105</v>
      </c>
      <c r="BX174" s="52" t="s">
        <v>105</v>
      </c>
      <c r="BY174" s="52" t="s">
        <v>105</v>
      </c>
      <c r="BZ174" s="52" t="s">
        <v>105</v>
      </c>
      <c r="CA174" s="52" t="s">
        <v>105</v>
      </c>
      <c r="CB174" s="52" t="s">
        <v>99</v>
      </c>
      <c r="CC174" s="52" t="s">
        <v>105</v>
      </c>
      <c r="CD174" s="52" t="s">
        <v>105</v>
      </c>
      <c r="CE174" s="52" t="s">
        <v>105</v>
      </c>
      <c r="CF174" s="52" t="s">
        <v>105</v>
      </c>
      <c r="CG174" s="52" t="s">
        <v>105</v>
      </c>
      <c r="CH174" s="52" t="s">
        <v>127</v>
      </c>
    </row>
    <row r="175" spans="1:86" x14ac:dyDescent="0.2">
      <c r="A175">
        <v>189</v>
      </c>
      <c r="B175" t="s">
        <v>303</v>
      </c>
      <c r="C175" t="s">
        <v>309</v>
      </c>
      <c r="D175" t="s">
        <v>110</v>
      </c>
      <c r="E175" t="s">
        <v>95</v>
      </c>
      <c r="F175" s="34">
        <v>1</v>
      </c>
      <c r="G175" t="s">
        <v>96</v>
      </c>
      <c r="H175" s="34">
        <v>0</v>
      </c>
      <c r="I175" t="s">
        <v>97</v>
      </c>
      <c r="J175" s="34">
        <v>0</v>
      </c>
      <c r="K175">
        <v>3</v>
      </c>
      <c r="L175">
        <f t="shared" si="11"/>
        <v>0.75</v>
      </c>
      <c r="M175" s="34">
        <v>1</v>
      </c>
      <c r="N175" t="s">
        <v>97</v>
      </c>
      <c r="O175" s="29">
        <v>0</v>
      </c>
      <c r="P175">
        <v>1</v>
      </c>
      <c r="Q175">
        <v>0</v>
      </c>
      <c r="R175">
        <v>2</v>
      </c>
      <c r="S175">
        <v>1</v>
      </c>
      <c r="T175" s="34">
        <v>1</v>
      </c>
      <c r="U175" s="29">
        <f t="shared" si="12"/>
        <v>3</v>
      </c>
      <c r="V175" t="s">
        <v>116</v>
      </c>
      <c r="W175">
        <v>5</v>
      </c>
      <c r="X175">
        <v>26</v>
      </c>
      <c r="Y175">
        <v>4</v>
      </c>
      <c r="Z175" t="s">
        <v>119</v>
      </c>
      <c r="AF175" t="s">
        <v>97</v>
      </c>
      <c r="AG175">
        <v>1000</v>
      </c>
      <c r="AH175" t="s">
        <v>99</v>
      </c>
      <c r="AI175">
        <v>2</v>
      </c>
      <c r="AJ175" t="s">
        <v>97</v>
      </c>
      <c r="AK175" s="1">
        <v>4</v>
      </c>
      <c r="AL175" s="1">
        <v>2</v>
      </c>
      <c r="AM175" s="1">
        <v>5</v>
      </c>
      <c r="AN175" s="1" t="s">
        <v>100</v>
      </c>
      <c r="AO175" t="s">
        <v>101</v>
      </c>
      <c r="AQ175" t="s">
        <v>103</v>
      </c>
      <c r="AR175" s="52" t="s">
        <v>184</v>
      </c>
      <c r="AS175" t="s">
        <v>99</v>
      </c>
      <c r="AT175" s="52" t="s">
        <v>105</v>
      </c>
      <c r="AU175" s="52" t="s">
        <v>105</v>
      </c>
      <c r="AV175" s="55"/>
      <c r="AW175" s="55"/>
      <c r="AX175" s="55"/>
      <c r="AY175" s="55"/>
      <c r="AZ175">
        <v>2</v>
      </c>
      <c r="BA175">
        <v>60</v>
      </c>
      <c r="BB175">
        <v>1</v>
      </c>
      <c r="BC175" s="52">
        <v>0</v>
      </c>
      <c r="BD175" s="2">
        <v>0</v>
      </c>
      <c r="BE175" s="32" t="s">
        <v>97</v>
      </c>
      <c r="BF175" s="32">
        <v>5</v>
      </c>
      <c r="BG175" s="32">
        <v>1</v>
      </c>
      <c r="BH175" s="32">
        <v>1</v>
      </c>
      <c r="BI175" s="32">
        <v>0</v>
      </c>
      <c r="BJ175" s="58">
        <v>2013</v>
      </c>
      <c r="BK175" s="32" t="s">
        <v>140</v>
      </c>
      <c r="BL175" t="s">
        <v>105</v>
      </c>
      <c r="BM175" s="58">
        <v>4</v>
      </c>
      <c r="BN175" s="58">
        <v>3</v>
      </c>
      <c r="BO175" s="58">
        <v>3</v>
      </c>
      <c r="BP175" s="58">
        <v>2</v>
      </c>
      <c r="BQ175" s="52" t="s">
        <v>105</v>
      </c>
      <c r="BR175" s="52" t="s">
        <v>105</v>
      </c>
      <c r="BS175" s="52" t="s">
        <v>105</v>
      </c>
      <c r="BT175" s="52" t="s">
        <v>105</v>
      </c>
      <c r="BU175" s="52" t="s">
        <v>108</v>
      </c>
      <c r="BV175" s="52" t="s">
        <v>99</v>
      </c>
      <c r="BW175" s="52" t="s">
        <v>105</v>
      </c>
      <c r="BX175" s="52" t="s">
        <v>105</v>
      </c>
      <c r="BY175" s="52" t="s">
        <v>105</v>
      </c>
      <c r="BZ175" s="52" t="s">
        <v>105</v>
      </c>
      <c r="CA175" s="52" t="s">
        <v>105</v>
      </c>
      <c r="CB175" s="52" t="s">
        <v>99</v>
      </c>
      <c r="CC175" s="52" t="s">
        <v>105</v>
      </c>
      <c r="CD175" s="52" t="s">
        <v>105</v>
      </c>
      <c r="CE175" s="52" t="s">
        <v>105</v>
      </c>
      <c r="CF175" s="52" t="s">
        <v>105</v>
      </c>
      <c r="CG175" s="52" t="s">
        <v>105</v>
      </c>
      <c r="CH175" s="52" t="s">
        <v>146</v>
      </c>
    </row>
    <row r="176" spans="1:86" x14ac:dyDescent="0.2">
      <c r="A176">
        <v>190</v>
      </c>
      <c r="B176" t="s">
        <v>303</v>
      </c>
      <c r="C176" t="s">
        <v>310</v>
      </c>
      <c r="D176" t="s">
        <v>110</v>
      </c>
      <c r="E176" t="s">
        <v>95</v>
      </c>
      <c r="F176" s="34">
        <v>1</v>
      </c>
      <c r="G176" t="s">
        <v>96</v>
      </c>
      <c r="H176" s="34">
        <v>0</v>
      </c>
      <c r="I176" t="s">
        <v>97</v>
      </c>
      <c r="J176" s="34">
        <v>0</v>
      </c>
      <c r="K176">
        <v>5</v>
      </c>
      <c r="L176">
        <f t="shared" si="11"/>
        <v>1</v>
      </c>
      <c r="M176" s="34">
        <v>1</v>
      </c>
      <c r="N176" t="s">
        <v>97</v>
      </c>
      <c r="O176" s="29">
        <v>0</v>
      </c>
      <c r="P176">
        <v>2</v>
      </c>
      <c r="Q176">
        <v>0</v>
      </c>
      <c r="R176">
        <v>3</v>
      </c>
      <c r="S176">
        <v>2</v>
      </c>
      <c r="T176" s="34">
        <v>2</v>
      </c>
      <c r="U176" s="29">
        <f t="shared" si="12"/>
        <v>4</v>
      </c>
      <c r="V176" t="s">
        <v>112</v>
      </c>
      <c r="W176">
        <v>6</v>
      </c>
      <c r="X176">
        <v>31</v>
      </c>
      <c r="Y176">
        <v>5</v>
      </c>
      <c r="Z176" t="s">
        <v>119</v>
      </c>
      <c r="AF176" t="s">
        <v>97</v>
      </c>
      <c r="AG176">
        <v>2000</v>
      </c>
      <c r="AH176" t="s">
        <v>99</v>
      </c>
      <c r="AI176">
        <v>2.5</v>
      </c>
      <c r="AJ176" t="s">
        <v>97</v>
      </c>
      <c r="AK176" s="1">
        <v>3</v>
      </c>
      <c r="AL176" s="1">
        <v>4</v>
      </c>
      <c r="AM176" s="1">
        <v>5</v>
      </c>
      <c r="AN176" s="1" t="s">
        <v>132</v>
      </c>
      <c r="AO176" t="s">
        <v>101</v>
      </c>
      <c r="AQ176" t="s">
        <v>103</v>
      </c>
      <c r="AR176" s="52" t="s">
        <v>126</v>
      </c>
      <c r="AS176" t="s">
        <v>97</v>
      </c>
      <c r="AT176" s="52" t="s">
        <v>105</v>
      </c>
      <c r="AU176" s="52" t="s">
        <v>105</v>
      </c>
      <c r="AV176" s="55"/>
      <c r="AW176" s="55"/>
      <c r="AX176" s="55"/>
      <c r="AY176" s="55"/>
      <c r="AZ176" s="52">
        <v>4</v>
      </c>
      <c r="BA176" s="52">
        <v>70</v>
      </c>
      <c r="BB176" s="52">
        <v>1</v>
      </c>
      <c r="BC176" s="52">
        <v>0</v>
      </c>
      <c r="BD176" s="2">
        <v>1</v>
      </c>
      <c r="BE176" s="32" t="s">
        <v>97</v>
      </c>
      <c r="BF176" s="58">
        <v>5</v>
      </c>
      <c r="BG176" s="58">
        <v>2</v>
      </c>
      <c r="BH176" s="58">
        <v>2</v>
      </c>
      <c r="BI176" s="58">
        <v>0</v>
      </c>
      <c r="BJ176" s="58">
        <v>2015</v>
      </c>
      <c r="BK176" s="52" t="s">
        <v>126</v>
      </c>
      <c r="BL176" t="s">
        <v>105</v>
      </c>
      <c r="BM176" s="58">
        <v>5</v>
      </c>
      <c r="BN176" s="58">
        <v>3</v>
      </c>
      <c r="BO176" s="58">
        <v>3</v>
      </c>
      <c r="BP176" s="58">
        <v>1</v>
      </c>
      <c r="BQ176" s="52" t="s">
        <v>105</v>
      </c>
      <c r="BR176" s="52" t="s">
        <v>105</v>
      </c>
      <c r="BS176" s="52" t="s">
        <v>105</v>
      </c>
      <c r="BT176" s="52" t="s">
        <v>105</v>
      </c>
      <c r="BU176" s="52" t="s">
        <v>115</v>
      </c>
      <c r="BV176" s="52" t="s">
        <v>99</v>
      </c>
      <c r="BW176" s="52" t="s">
        <v>105</v>
      </c>
      <c r="BX176" s="52" t="s">
        <v>105</v>
      </c>
      <c r="BY176" s="52" t="s">
        <v>105</v>
      </c>
      <c r="BZ176" s="52" t="s">
        <v>105</v>
      </c>
      <c r="CA176" s="52" t="s">
        <v>105</v>
      </c>
      <c r="CB176" s="52" t="s">
        <v>99</v>
      </c>
      <c r="CC176" s="52" t="s">
        <v>105</v>
      </c>
      <c r="CD176" s="52" t="s">
        <v>105</v>
      </c>
      <c r="CE176" s="52" t="s">
        <v>105</v>
      </c>
      <c r="CF176" s="52" t="s">
        <v>105</v>
      </c>
      <c r="CG176" s="52" t="s">
        <v>105</v>
      </c>
      <c r="CH176" s="52" t="s">
        <v>127</v>
      </c>
    </row>
    <row r="177" spans="1:86" x14ac:dyDescent="0.2">
      <c r="A177">
        <v>191</v>
      </c>
      <c r="B177" t="s">
        <v>303</v>
      </c>
      <c r="C177" t="s">
        <v>311</v>
      </c>
      <c r="D177" t="s">
        <v>94</v>
      </c>
      <c r="E177" t="s">
        <v>95</v>
      </c>
      <c r="F177" s="34">
        <v>1</v>
      </c>
      <c r="G177" t="s">
        <v>96</v>
      </c>
      <c r="H177" s="34">
        <v>0</v>
      </c>
      <c r="I177" t="s">
        <v>97</v>
      </c>
      <c r="J177" s="34">
        <v>0</v>
      </c>
      <c r="K177">
        <v>4</v>
      </c>
      <c r="L177">
        <f t="shared" si="11"/>
        <v>0.8</v>
      </c>
      <c r="M177" s="34">
        <v>1</v>
      </c>
      <c r="N177" t="s">
        <v>97</v>
      </c>
      <c r="O177" s="29">
        <v>0</v>
      </c>
      <c r="P177">
        <v>0</v>
      </c>
      <c r="Q177">
        <v>1</v>
      </c>
      <c r="R177">
        <v>1</v>
      </c>
      <c r="S177">
        <v>1</v>
      </c>
      <c r="T177" s="34">
        <v>1</v>
      </c>
      <c r="U177" s="29">
        <f t="shared" si="12"/>
        <v>3</v>
      </c>
      <c r="V177" t="s">
        <v>116</v>
      </c>
      <c r="W177">
        <v>5</v>
      </c>
      <c r="X177">
        <v>42</v>
      </c>
      <c r="Y177">
        <v>5</v>
      </c>
      <c r="Z177" t="s">
        <v>119</v>
      </c>
      <c r="AF177" t="s">
        <v>97</v>
      </c>
      <c r="AG177">
        <v>2500</v>
      </c>
      <c r="AH177" t="s">
        <v>99</v>
      </c>
      <c r="AI177">
        <v>1.5</v>
      </c>
      <c r="AJ177" t="s">
        <v>97</v>
      </c>
      <c r="AK177" s="1">
        <v>1</v>
      </c>
      <c r="AL177" s="1">
        <v>4</v>
      </c>
      <c r="AM177" s="1">
        <v>5</v>
      </c>
      <c r="AN177" s="1" t="s">
        <v>100</v>
      </c>
      <c r="AO177" t="s">
        <v>101</v>
      </c>
      <c r="AQ177" t="s">
        <v>103</v>
      </c>
      <c r="AR177" s="52" t="s">
        <v>184</v>
      </c>
      <c r="AS177" t="s">
        <v>99</v>
      </c>
      <c r="AT177" s="52" t="s">
        <v>105</v>
      </c>
      <c r="AU177" s="52" t="s">
        <v>105</v>
      </c>
      <c r="AV177" s="55"/>
      <c r="AW177" s="55"/>
      <c r="AX177" s="55"/>
      <c r="AY177" s="55"/>
      <c r="AZ177">
        <v>1</v>
      </c>
      <c r="BA177">
        <v>60</v>
      </c>
      <c r="BB177">
        <v>1</v>
      </c>
      <c r="BC177" s="52">
        <v>0</v>
      </c>
      <c r="BD177" s="2">
        <v>0</v>
      </c>
      <c r="BE177" s="32" t="s">
        <v>97</v>
      </c>
      <c r="BF177" s="32">
        <v>5</v>
      </c>
      <c r="BG177" s="32">
        <v>1</v>
      </c>
      <c r="BH177" s="32">
        <v>1</v>
      </c>
      <c r="BI177" s="32">
        <v>0</v>
      </c>
      <c r="BJ177" s="58">
        <v>2014</v>
      </c>
      <c r="BK177" s="52" t="s">
        <v>126</v>
      </c>
      <c r="BL177" s="52" t="s">
        <v>105</v>
      </c>
      <c r="BM177" s="58">
        <v>3</v>
      </c>
      <c r="BN177" s="58">
        <v>2</v>
      </c>
      <c r="BO177" s="58">
        <v>3</v>
      </c>
      <c r="BP177" s="58">
        <v>2</v>
      </c>
      <c r="BQ177" s="52" t="s">
        <v>105</v>
      </c>
      <c r="BR177" s="52" t="s">
        <v>105</v>
      </c>
      <c r="BS177" s="52" t="s">
        <v>105</v>
      </c>
      <c r="BT177" s="52" t="s">
        <v>105</v>
      </c>
      <c r="BU177" s="52" t="s">
        <v>108</v>
      </c>
      <c r="BV177" s="52" t="s">
        <v>99</v>
      </c>
      <c r="BW177" s="52" t="s">
        <v>105</v>
      </c>
      <c r="BX177" s="52" t="s">
        <v>105</v>
      </c>
      <c r="BY177" s="52" t="s">
        <v>105</v>
      </c>
      <c r="BZ177" s="52" t="s">
        <v>105</v>
      </c>
      <c r="CA177" s="52" t="s">
        <v>105</v>
      </c>
      <c r="CB177" s="52" t="s">
        <v>99</v>
      </c>
      <c r="CC177" s="52" t="s">
        <v>105</v>
      </c>
      <c r="CD177" s="52" t="s">
        <v>105</v>
      </c>
      <c r="CE177" s="52" t="s">
        <v>105</v>
      </c>
      <c r="CF177" s="52" t="s">
        <v>105</v>
      </c>
      <c r="CG177" s="52" t="s">
        <v>105</v>
      </c>
      <c r="CH177" s="52" t="s">
        <v>127</v>
      </c>
    </row>
    <row r="178" spans="1:86" x14ac:dyDescent="0.2">
      <c r="A178">
        <v>192</v>
      </c>
      <c r="B178" t="s">
        <v>303</v>
      </c>
      <c r="C178" t="s">
        <v>313</v>
      </c>
      <c r="D178" t="s">
        <v>110</v>
      </c>
      <c r="E178" t="s">
        <v>95</v>
      </c>
      <c r="F178" s="34">
        <v>1</v>
      </c>
      <c r="G178" t="s">
        <v>96</v>
      </c>
      <c r="H178" s="34">
        <v>0</v>
      </c>
      <c r="I178" t="s">
        <v>97</v>
      </c>
      <c r="J178" s="34">
        <v>0</v>
      </c>
      <c r="K178">
        <v>4</v>
      </c>
      <c r="L178">
        <f t="shared" si="11"/>
        <v>1</v>
      </c>
      <c r="M178" s="34">
        <v>1</v>
      </c>
      <c r="N178" t="s">
        <v>97</v>
      </c>
      <c r="O178" s="29">
        <v>0</v>
      </c>
      <c r="P178">
        <v>0</v>
      </c>
      <c r="Q178">
        <v>0</v>
      </c>
      <c r="R178">
        <v>1</v>
      </c>
      <c r="S178">
        <v>2</v>
      </c>
      <c r="T178" s="34">
        <v>2</v>
      </c>
      <c r="U178" s="29">
        <f t="shared" si="12"/>
        <v>4</v>
      </c>
      <c r="V178" t="s">
        <v>112</v>
      </c>
      <c r="W178">
        <v>5</v>
      </c>
      <c r="X178">
        <v>36</v>
      </c>
      <c r="Y178">
        <v>4</v>
      </c>
      <c r="Z178" t="s">
        <v>119</v>
      </c>
      <c r="AF178" t="s">
        <v>97</v>
      </c>
      <c r="AG178">
        <v>2000</v>
      </c>
      <c r="AH178" t="s">
        <v>99</v>
      </c>
      <c r="AI178">
        <v>1</v>
      </c>
      <c r="AJ178" t="s">
        <v>97</v>
      </c>
      <c r="AK178" s="1">
        <v>1</v>
      </c>
      <c r="AL178" s="1">
        <v>3</v>
      </c>
      <c r="AM178" s="1">
        <v>5</v>
      </c>
      <c r="AN178" s="1" t="s">
        <v>132</v>
      </c>
      <c r="AO178" t="s">
        <v>101</v>
      </c>
      <c r="AQ178" t="s">
        <v>103</v>
      </c>
      <c r="AR178" s="52" t="s">
        <v>120</v>
      </c>
      <c r="AS178" t="s">
        <v>97</v>
      </c>
      <c r="AT178" s="52" t="s">
        <v>105</v>
      </c>
      <c r="AU178" s="52" t="s">
        <v>105</v>
      </c>
      <c r="AV178" s="55"/>
      <c r="AW178" s="55"/>
      <c r="AX178" s="55"/>
      <c r="AY178" s="55"/>
      <c r="AZ178" s="52">
        <v>3</v>
      </c>
      <c r="BA178" s="52">
        <v>65</v>
      </c>
      <c r="BB178" s="52">
        <v>1</v>
      </c>
      <c r="BC178" s="52">
        <v>1</v>
      </c>
      <c r="BD178" s="2">
        <v>0</v>
      </c>
      <c r="BE178" s="32" t="s">
        <v>97</v>
      </c>
      <c r="BF178" s="58">
        <v>5</v>
      </c>
      <c r="BG178" s="58">
        <v>0</v>
      </c>
      <c r="BH178" s="58">
        <v>2</v>
      </c>
      <c r="BI178" s="58">
        <v>0</v>
      </c>
      <c r="BJ178" s="52" t="s">
        <v>105</v>
      </c>
      <c r="BK178" s="52" t="s">
        <v>105</v>
      </c>
      <c r="BL178" s="52">
        <v>3</v>
      </c>
      <c r="BM178" s="58">
        <v>4</v>
      </c>
      <c r="BN178" s="58">
        <v>2</v>
      </c>
      <c r="BO178" s="58">
        <v>3</v>
      </c>
      <c r="BP178" s="58">
        <v>2</v>
      </c>
      <c r="BQ178" s="58">
        <v>3</v>
      </c>
      <c r="BR178" s="58">
        <v>3</v>
      </c>
      <c r="BS178" s="58">
        <v>4</v>
      </c>
      <c r="BT178" s="58">
        <v>3</v>
      </c>
      <c r="BU178" s="52" t="s">
        <v>115</v>
      </c>
      <c r="BV178" s="52" t="s">
        <v>99</v>
      </c>
      <c r="BW178" s="52" t="s">
        <v>105</v>
      </c>
      <c r="BX178" s="52" t="s">
        <v>105</v>
      </c>
      <c r="BY178" s="52" t="s">
        <v>105</v>
      </c>
      <c r="BZ178" s="52" t="s">
        <v>105</v>
      </c>
      <c r="CA178" s="52" t="s">
        <v>105</v>
      </c>
      <c r="CB178" s="52" t="s">
        <v>99</v>
      </c>
      <c r="CC178" s="52" t="s">
        <v>105</v>
      </c>
      <c r="CD178" s="52" t="s">
        <v>105</v>
      </c>
      <c r="CE178" s="52" t="s">
        <v>105</v>
      </c>
      <c r="CF178" s="52" t="s">
        <v>105</v>
      </c>
      <c r="CG178" s="52" t="s">
        <v>105</v>
      </c>
      <c r="CH178" s="52" t="s">
        <v>127</v>
      </c>
    </row>
    <row r="179" spans="1:86" x14ac:dyDescent="0.2">
      <c r="A179">
        <v>193</v>
      </c>
      <c r="B179" t="s">
        <v>303</v>
      </c>
      <c r="C179" t="s">
        <v>314</v>
      </c>
      <c r="D179" t="s">
        <v>110</v>
      </c>
      <c r="E179" t="s">
        <v>95</v>
      </c>
      <c r="F179" s="34">
        <v>1</v>
      </c>
      <c r="G179" t="s">
        <v>96</v>
      </c>
      <c r="H179" s="34">
        <v>0</v>
      </c>
      <c r="I179" t="s">
        <v>97</v>
      </c>
      <c r="J179" s="34">
        <v>0</v>
      </c>
      <c r="K179">
        <v>7</v>
      </c>
      <c r="L179">
        <f t="shared" si="11"/>
        <v>0.875</v>
      </c>
      <c r="M179" s="34">
        <v>1</v>
      </c>
      <c r="N179" t="s">
        <v>97</v>
      </c>
      <c r="O179" s="29">
        <v>0</v>
      </c>
      <c r="P179">
        <v>2</v>
      </c>
      <c r="Q179">
        <v>0</v>
      </c>
      <c r="R179">
        <v>2</v>
      </c>
      <c r="S179">
        <v>3</v>
      </c>
      <c r="T179" s="34">
        <v>2</v>
      </c>
      <c r="U179" s="29">
        <f t="shared" si="12"/>
        <v>4</v>
      </c>
      <c r="V179" t="s">
        <v>112</v>
      </c>
      <c r="W179">
        <v>6</v>
      </c>
      <c r="X179">
        <v>36</v>
      </c>
      <c r="Y179">
        <v>8</v>
      </c>
      <c r="Z179" t="s">
        <v>119</v>
      </c>
      <c r="AF179" t="s">
        <v>97</v>
      </c>
      <c r="AG179">
        <v>4000</v>
      </c>
      <c r="AH179" t="s">
        <v>99</v>
      </c>
      <c r="AI179">
        <v>2</v>
      </c>
      <c r="AJ179" t="s">
        <v>97</v>
      </c>
      <c r="AK179" s="1">
        <v>1</v>
      </c>
      <c r="AL179" s="1">
        <v>4</v>
      </c>
      <c r="AM179" s="1">
        <v>5</v>
      </c>
      <c r="AN179" s="1" t="s">
        <v>100</v>
      </c>
      <c r="AO179" t="s">
        <v>101</v>
      </c>
      <c r="AQ179" t="s">
        <v>103</v>
      </c>
      <c r="AR179" s="52" t="s">
        <v>120</v>
      </c>
      <c r="AS179" t="s">
        <v>99</v>
      </c>
      <c r="AT179" s="52" t="s">
        <v>105</v>
      </c>
      <c r="AU179" s="52" t="s">
        <v>105</v>
      </c>
      <c r="AV179" s="55"/>
      <c r="AW179" s="55"/>
      <c r="AX179" s="55"/>
      <c r="AY179" s="55"/>
      <c r="AZ179">
        <v>4</v>
      </c>
      <c r="BA179">
        <v>65</v>
      </c>
      <c r="BB179">
        <v>1</v>
      </c>
      <c r="BC179" s="52">
        <v>0</v>
      </c>
      <c r="BD179" s="2">
        <v>1</v>
      </c>
      <c r="BE179" s="32" t="s">
        <v>97</v>
      </c>
      <c r="BF179" s="32">
        <v>5</v>
      </c>
      <c r="BG179" s="32">
        <v>2</v>
      </c>
      <c r="BH179" s="32">
        <v>2</v>
      </c>
      <c r="BI179" s="32">
        <v>0</v>
      </c>
      <c r="BJ179" s="52">
        <v>2014</v>
      </c>
      <c r="BK179" s="52" t="s">
        <v>126</v>
      </c>
      <c r="BL179" s="52" t="s">
        <v>105</v>
      </c>
      <c r="BM179" s="58">
        <v>4</v>
      </c>
      <c r="BN179" s="58">
        <v>2</v>
      </c>
      <c r="BO179" s="58">
        <v>3</v>
      </c>
      <c r="BP179" s="58">
        <v>2</v>
      </c>
      <c r="BQ179" s="52" t="s">
        <v>105</v>
      </c>
      <c r="BR179" s="52" t="s">
        <v>105</v>
      </c>
      <c r="BS179" s="52" t="s">
        <v>105</v>
      </c>
      <c r="BT179" s="52" t="s">
        <v>105</v>
      </c>
      <c r="BU179" s="52" t="s">
        <v>108</v>
      </c>
      <c r="BV179" s="52" t="s">
        <v>99</v>
      </c>
      <c r="BW179" s="52" t="s">
        <v>105</v>
      </c>
      <c r="BX179" s="52" t="s">
        <v>105</v>
      </c>
      <c r="BY179" s="52" t="s">
        <v>105</v>
      </c>
      <c r="BZ179" s="52" t="s">
        <v>105</v>
      </c>
      <c r="CA179" s="52" t="s">
        <v>105</v>
      </c>
      <c r="CB179" s="52" t="s">
        <v>99</v>
      </c>
      <c r="CC179" s="52" t="s">
        <v>105</v>
      </c>
      <c r="CD179" s="52" t="s">
        <v>105</v>
      </c>
      <c r="CE179" s="52" t="s">
        <v>105</v>
      </c>
      <c r="CF179" s="52" t="s">
        <v>105</v>
      </c>
      <c r="CG179" s="52" t="s">
        <v>105</v>
      </c>
      <c r="CH179">
        <v>80</v>
      </c>
    </row>
    <row r="180" spans="1:86" x14ac:dyDescent="0.2">
      <c r="A180">
        <v>194</v>
      </c>
      <c r="B180" t="s">
        <v>303</v>
      </c>
      <c r="C180" t="s">
        <v>315</v>
      </c>
      <c r="D180" t="s">
        <v>110</v>
      </c>
      <c r="E180" t="s">
        <v>95</v>
      </c>
      <c r="F180" s="34">
        <v>1</v>
      </c>
      <c r="G180" t="s">
        <v>96</v>
      </c>
      <c r="H180" s="34">
        <v>0</v>
      </c>
      <c r="I180" t="s">
        <v>97</v>
      </c>
      <c r="J180" s="34">
        <v>0</v>
      </c>
      <c r="K180">
        <v>3</v>
      </c>
      <c r="L180">
        <f t="shared" si="11"/>
        <v>1</v>
      </c>
      <c r="M180" s="34">
        <v>1</v>
      </c>
      <c r="N180" t="s">
        <v>97</v>
      </c>
      <c r="O180" s="29">
        <v>0</v>
      </c>
      <c r="P180">
        <v>0</v>
      </c>
      <c r="Q180">
        <v>0</v>
      </c>
      <c r="R180">
        <v>1</v>
      </c>
      <c r="S180">
        <v>1</v>
      </c>
      <c r="T180" s="34">
        <v>1</v>
      </c>
      <c r="U180" s="29">
        <f t="shared" si="12"/>
        <v>3</v>
      </c>
      <c r="V180" t="s">
        <v>116</v>
      </c>
      <c r="W180">
        <v>5</v>
      </c>
      <c r="X180">
        <v>24</v>
      </c>
      <c r="Y180">
        <v>3</v>
      </c>
      <c r="Z180" t="s">
        <v>119</v>
      </c>
      <c r="AF180" t="s">
        <v>97</v>
      </c>
      <c r="AG180">
        <v>2000</v>
      </c>
      <c r="AH180" t="s">
        <v>99</v>
      </c>
      <c r="AI180">
        <v>2</v>
      </c>
      <c r="AJ180" t="s">
        <v>97</v>
      </c>
      <c r="AK180" s="1">
        <v>1</v>
      </c>
      <c r="AL180" s="1">
        <v>5</v>
      </c>
      <c r="AM180" s="1">
        <v>5</v>
      </c>
      <c r="AN180" s="1" t="s">
        <v>100</v>
      </c>
      <c r="AO180" t="s">
        <v>101</v>
      </c>
      <c r="AQ180" t="s">
        <v>103</v>
      </c>
      <c r="AR180" s="52" t="s">
        <v>184</v>
      </c>
      <c r="AS180" t="s">
        <v>99</v>
      </c>
      <c r="AT180" s="52" t="s">
        <v>105</v>
      </c>
      <c r="AU180" s="52" t="s">
        <v>105</v>
      </c>
      <c r="AV180" s="55"/>
      <c r="AW180" s="55"/>
      <c r="AX180" s="55"/>
      <c r="AY180" s="55"/>
      <c r="AZ180" s="52">
        <v>2</v>
      </c>
      <c r="BA180" s="52">
        <v>60</v>
      </c>
      <c r="BB180" s="52">
        <v>1</v>
      </c>
      <c r="BC180" s="52">
        <v>0</v>
      </c>
      <c r="BD180" s="2">
        <v>0</v>
      </c>
      <c r="BE180" s="32" t="s">
        <v>97</v>
      </c>
      <c r="BF180" s="58">
        <v>5</v>
      </c>
      <c r="BG180" s="58">
        <v>1</v>
      </c>
      <c r="BH180" s="58">
        <v>1</v>
      </c>
      <c r="BI180" s="58">
        <v>0</v>
      </c>
      <c r="BJ180" s="52">
        <v>2014</v>
      </c>
      <c r="BK180" s="52" t="s">
        <v>126</v>
      </c>
      <c r="BL180" s="52" t="s">
        <v>105</v>
      </c>
      <c r="BM180" s="58">
        <v>3</v>
      </c>
      <c r="BN180" s="58">
        <v>2</v>
      </c>
      <c r="BO180" s="58">
        <v>2</v>
      </c>
      <c r="BP180" s="58">
        <v>2</v>
      </c>
      <c r="BQ180" s="52" t="s">
        <v>105</v>
      </c>
      <c r="BR180" s="52" t="s">
        <v>105</v>
      </c>
      <c r="BS180" s="52" t="s">
        <v>105</v>
      </c>
      <c r="BT180" s="52" t="s">
        <v>105</v>
      </c>
      <c r="BU180" s="52" t="s">
        <v>108</v>
      </c>
      <c r="BV180" s="52" t="s">
        <v>99</v>
      </c>
      <c r="BW180" s="52" t="s">
        <v>105</v>
      </c>
      <c r="BX180" s="52" t="s">
        <v>105</v>
      </c>
      <c r="BY180" s="52" t="s">
        <v>105</v>
      </c>
      <c r="BZ180" s="52" t="s">
        <v>105</v>
      </c>
      <c r="CA180" s="52" t="s">
        <v>105</v>
      </c>
      <c r="CB180" s="52" t="s">
        <v>99</v>
      </c>
      <c r="CC180" s="52" t="s">
        <v>105</v>
      </c>
      <c r="CD180" s="52" t="s">
        <v>105</v>
      </c>
      <c r="CE180" s="52" t="s">
        <v>105</v>
      </c>
      <c r="CF180" s="52" t="s">
        <v>105</v>
      </c>
      <c r="CG180" s="52" t="s">
        <v>105</v>
      </c>
      <c r="CH180" s="52" t="s">
        <v>127</v>
      </c>
    </row>
    <row r="181" spans="1:86" x14ac:dyDescent="0.2">
      <c r="A181">
        <v>198</v>
      </c>
      <c r="B181" t="s">
        <v>274</v>
      </c>
      <c r="C181" t="s">
        <v>317</v>
      </c>
      <c r="D181" t="s">
        <v>110</v>
      </c>
      <c r="E181" t="s">
        <v>95</v>
      </c>
      <c r="F181" s="34">
        <v>1</v>
      </c>
      <c r="G181" t="s">
        <v>96</v>
      </c>
      <c r="H181" s="34">
        <v>0</v>
      </c>
      <c r="I181" t="s">
        <v>97</v>
      </c>
      <c r="J181" s="34">
        <v>0</v>
      </c>
      <c r="K181">
        <v>4</v>
      </c>
      <c r="L181">
        <f t="shared" si="11"/>
        <v>0.44444444444444442</v>
      </c>
      <c r="M181" s="34">
        <v>0</v>
      </c>
      <c r="N181" t="s">
        <v>97</v>
      </c>
      <c r="O181" s="29">
        <v>0</v>
      </c>
      <c r="P181">
        <v>0</v>
      </c>
      <c r="Q181">
        <v>1</v>
      </c>
      <c r="R181">
        <v>0</v>
      </c>
      <c r="S181">
        <v>2</v>
      </c>
      <c r="T181" s="34">
        <v>2</v>
      </c>
      <c r="U181" s="29">
        <f t="shared" si="12"/>
        <v>3</v>
      </c>
      <c r="V181" t="s">
        <v>116</v>
      </c>
      <c r="W181">
        <v>6</v>
      </c>
      <c r="X181">
        <v>39</v>
      </c>
      <c r="Y181">
        <v>9</v>
      </c>
      <c r="Z181" t="s">
        <v>119</v>
      </c>
      <c r="AF181" t="s">
        <v>97</v>
      </c>
      <c r="AG181">
        <v>5000</v>
      </c>
      <c r="AH181" t="s">
        <v>99</v>
      </c>
      <c r="AI181">
        <v>1.5</v>
      </c>
      <c r="AJ181" t="s">
        <v>97</v>
      </c>
      <c r="AK181" s="1">
        <v>3</v>
      </c>
      <c r="AL181" s="1">
        <v>5</v>
      </c>
      <c r="AM181" s="1">
        <v>5</v>
      </c>
      <c r="AN181" s="1" t="s">
        <v>100</v>
      </c>
      <c r="AO181" t="s">
        <v>101</v>
      </c>
      <c r="AQ181" t="s">
        <v>103</v>
      </c>
      <c r="AR181" s="52" t="s">
        <v>118</v>
      </c>
      <c r="AS181" t="s">
        <v>97</v>
      </c>
      <c r="AT181" s="52" t="s">
        <v>105</v>
      </c>
      <c r="AU181" s="52" t="s">
        <v>105</v>
      </c>
      <c r="AV181" s="52" t="s">
        <v>99</v>
      </c>
      <c r="AW181" s="52" t="s">
        <v>105</v>
      </c>
      <c r="AX181" s="52" t="s">
        <v>105</v>
      </c>
      <c r="AY181" s="55"/>
      <c r="AZ181">
        <v>0</v>
      </c>
      <c r="BA181" s="52" t="s">
        <v>105</v>
      </c>
      <c r="BB181" s="52" t="s">
        <v>105</v>
      </c>
      <c r="BC181" s="52">
        <v>0</v>
      </c>
      <c r="BD181" s="2">
        <v>0</v>
      </c>
      <c r="BE181" s="32" t="s">
        <v>97</v>
      </c>
      <c r="BF181" s="56"/>
      <c r="BG181" s="32">
        <v>7</v>
      </c>
      <c r="BH181" s="32">
        <v>0</v>
      </c>
      <c r="BI181" s="32">
        <v>0</v>
      </c>
      <c r="BJ181" s="52">
        <v>2015</v>
      </c>
      <c r="BK181" s="55"/>
      <c r="BL181" s="55"/>
      <c r="BM181" s="58">
        <v>5</v>
      </c>
      <c r="BN181" s="55"/>
      <c r="BO181" s="58">
        <v>4</v>
      </c>
      <c r="BP181" s="55"/>
      <c r="BQ181" s="52" t="s">
        <v>105</v>
      </c>
      <c r="BR181" s="52" t="s">
        <v>105</v>
      </c>
      <c r="BS181" s="52" t="s">
        <v>105</v>
      </c>
      <c r="BT181" s="52" t="s">
        <v>105</v>
      </c>
      <c r="BU181" s="52" t="s">
        <v>115</v>
      </c>
      <c r="BV181" s="52" t="s">
        <v>99</v>
      </c>
      <c r="BW181" s="52" t="s">
        <v>105</v>
      </c>
      <c r="BX181" s="52" t="s">
        <v>105</v>
      </c>
      <c r="BY181" s="52" t="s">
        <v>105</v>
      </c>
      <c r="BZ181" s="52" t="s">
        <v>105</v>
      </c>
      <c r="CA181" s="52" t="s">
        <v>105</v>
      </c>
      <c r="CB181" s="52" t="s">
        <v>99</v>
      </c>
      <c r="CC181" s="52" t="s">
        <v>105</v>
      </c>
      <c r="CD181" s="52" t="s">
        <v>105</v>
      </c>
      <c r="CE181" s="52" t="s">
        <v>105</v>
      </c>
      <c r="CF181" s="52" t="s">
        <v>105</v>
      </c>
      <c r="CG181" s="52" t="s">
        <v>105</v>
      </c>
      <c r="CH181" s="52" t="s">
        <v>127</v>
      </c>
    </row>
    <row r="182" spans="1:86" x14ac:dyDescent="0.2">
      <c r="A182">
        <v>200</v>
      </c>
      <c r="B182" t="s">
        <v>274</v>
      </c>
      <c r="C182" t="s">
        <v>285</v>
      </c>
      <c r="D182" t="s">
        <v>110</v>
      </c>
      <c r="E182" t="s">
        <v>95</v>
      </c>
      <c r="F182" s="34">
        <v>1</v>
      </c>
      <c r="G182" t="s">
        <v>111</v>
      </c>
      <c r="H182" s="34">
        <v>1</v>
      </c>
      <c r="I182" t="s">
        <v>97</v>
      </c>
      <c r="J182" s="34">
        <v>0</v>
      </c>
      <c r="K182">
        <v>6</v>
      </c>
      <c r="L182">
        <f t="shared" si="11"/>
        <v>3</v>
      </c>
      <c r="M182" s="34">
        <v>1</v>
      </c>
      <c r="N182" t="s">
        <v>97</v>
      </c>
      <c r="O182" s="29">
        <v>0</v>
      </c>
      <c r="P182">
        <v>0</v>
      </c>
      <c r="Q182">
        <v>2</v>
      </c>
      <c r="R182">
        <v>0</v>
      </c>
      <c r="S182">
        <v>3</v>
      </c>
      <c r="T182" s="34">
        <v>2</v>
      </c>
      <c r="U182" s="29">
        <f t="shared" si="12"/>
        <v>5</v>
      </c>
      <c r="V182" t="s">
        <v>112</v>
      </c>
      <c r="W182">
        <v>7</v>
      </c>
      <c r="X182">
        <v>50</v>
      </c>
      <c r="Y182">
        <v>2</v>
      </c>
      <c r="Z182" t="s">
        <v>119</v>
      </c>
      <c r="AF182" t="s">
        <v>97</v>
      </c>
      <c r="AG182">
        <v>8000</v>
      </c>
      <c r="AH182" t="s">
        <v>99</v>
      </c>
      <c r="AI182">
        <v>1</v>
      </c>
      <c r="AJ182" t="s">
        <v>97</v>
      </c>
      <c r="AK182" s="1">
        <v>1</v>
      </c>
      <c r="AL182" s="1">
        <v>5</v>
      </c>
      <c r="AM182" s="1">
        <v>5</v>
      </c>
      <c r="AN182" s="1" t="s">
        <v>100</v>
      </c>
      <c r="AO182" t="s">
        <v>101</v>
      </c>
      <c r="AQ182" t="s">
        <v>202</v>
      </c>
      <c r="AR182" s="52" t="s">
        <v>105</v>
      </c>
      <c r="AS182" t="s">
        <v>99</v>
      </c>
      <c r="AT182" s="52" t="s">
        <v>97</v>
      </c>
      <c r="AU182" s="55"/>
      <c r="AV182" t="s">
        <v>99</v>
      </c>
      <c r="AW182" s="52" t="s">
        <v>105</v>
      </c>
      <c r="AX182" s="52" t="s">
        <v>105</v>
      </c>
      <c r="AY182" s="55"/>
      <c r="AZ182" s="52">
        <v>0</v>
      </c>
      <c r="BA182" s="52" t="s">
        <v>105</v>
      </c>
      <c r="BB182" s="52" t="s">
        <v>105</v>
      </c>
      <c r="BC182" s="52">
        <v>0</v>
      </c>
      <c r="BD182" s="2">
        <v>0</v>
      </c>
      <c r="BE182" s="32" t="s">
        <v>97</v>
      </c>
      <c r="BF182" s="56"/>
      <c r="BG182" s="58">
        <v>4</v>
      </c>
      <c r="BH182" s="58">
        <v>0</v>
      </c>
      <c r="BI182" s="58">
        <v>0</v>
      </c>
      <c r="BJ182" s="52">
        <v>2011</v>
      </c>
      <c r="BK182" s="52" t="s">
        <v>318</v>
      </c>
      <c r="BL182" s="52" t="s">
        <v>105</v>
      </c>
      <c r="BM182" s="58">
        <v>5</v>
      </c>
      <c r="BN182" s="55"/>
      <c r="BO182" s="58">
        <v>4</v>
      </c>
      <c r="BP182" s="55"/>
      <c r="BQ182" s="52" t="s">
        <v>105</v>
      </c>
      <c r="BR182" s="52" t="s">
        <v>105</v>
      </c>
      <c r="BS182" s="52" t="s">
        <v>105</v>
      </c>
      <c r="BT182" s="52" t="s">
        <v>105</v>
      </c>
      <c r="BU182" s="52" t="s">
        <v>115</v>
      </c>
      <c r="BV182" s="52" t="s">
        <v>97</v>
      </c>
      <c r="BW182">
        <v>50</v>
      </c>
      <c r="BX182">
        <v>7</v>
      </c>
      <c r="BY182">
        <v>4</v>
      </c>
      <c r="BZ182">
        <v>0</v>
      </c>
      <c r="CA182" s="52" t="s">
        <v>188</v>
      </c>
      <c r="CB182" s="52" t="s">
        <v>99</v>
      </c>
      <c r="CC182" s="52" t="s">
        <v>105</v>
      </c>
      <c r="CD182" s="52" t="s">
        <v>105</v>
      </c>
      <c r="CE182" s="52" t="s">
        <v>105</v>
      </c>
      <c r="CF182" s="52" t="s">
        <v>105</v>
      </c>
      <c r="CG182" s="52" t="s">
        <v>105</v>
      </c>
      <c r="CH182" s="52" t="s">
        <v>146</v>
      </c>
    </row>
    <row r="183" spans="1:86" x14ac:dyDescent="0.2">
      <c r="A183">
        <v>202</v>
      </c>
      <c r="B183" t="s">
        <v>274</v>
      </c>
      <c r="C183" t="s">
        <v>279</v>
      </c>
      <c r="E183" t="s">
        <v>95</v>
      </c>
      <c r="F183" s="34">
        <v>1</v>
      </c>
      <c r="G183" t="s">
        <v>96</v>
      </c>
      <c r="H183" s="34">
        <v>0</v>
      </c>
      <c r="I183" t="s">
        <v>97</v>
      </c>
      <c r="J183" s="34">
        <v>0</v>
      </c>
      <c r="K183">
        <v>2</v>
      </c>
      <c r="L183">
        <f t="shared" si="11"/>
        <v>0.5</v>
      </c>
      <c r="M183" s="34">
        <v>1</v>
      </c>
      <c r="N183" t="s">
        <v>97</v>
      </c>
      <c r="O183" s="29">
        <v>0</v>
      </c>
      <c r="P183">
        <v>0</v>
      </c>
      <c r="Q183">
        <v>0</v>
      </c>
      <c r="R183">
        <v>2</v>
      </c>
      <c r="S183">
        <v>2</v>
      </c>
      <c r="T183" s="34">
        <v>2</v>
      </c>
      <c r="U183" s="29">
        <f t="shared" si="12"/>
        <v>4</v>
      </c>
      <c r="V183" t="s">
        <v>112</v>
      </c>
      <c r="W183">
        <v>6</v>
      </c>
      <c r="X183">
        <v>40</v>
      </c>
      <c r="Y183">
        <v>4</v>
      </c>
      <c r="Z183" t="s">
        <v>119</v>
      </c>
      <c r="AF183" t="s">
        <v>97</v>
      </c>
      <c r="AG183">
        <v>1000</v>
      </c>
      <c r="AH183" t="s">
        <v>99</v>
      </c>
      <c r="AI183">
        <v>1</v>
      </c>
      <c r="AJ183" t="s">
        <v>97</v>
      </c>
      <c r="AK183" s="1">
        <v>1</v>
      </c>
      <c r="AL183" s="1">
        <v>2</v>
      </c>
      <c r="AM183" s="1">
        <v>5</v>
      </c>
      <c r="AN183" s="1" t="s">
        <v>100</v>
      </c>
      <c r="AO183" t="s">
        <v>101</v>
      </c>
      <c r="AQ183" t="s">
        <v>103</v>
      </c>
      <c r="AR183" s="52" t="s">
        <v>118</v>
      </c>
      <c r="AS183" t="s">
        <v>99</v>
      </c>
      <c r="AT183" s="52" t="s">
        <v>97</v>
      </c>
      <c r="AU183" s="55"/>
      <c r="AV183" t="s">
        <v>99</v>
      </c>
      <c r="AW183" s="52" t="s">
        <v>105</v>
      </c>
      <c r="AX183" s="52" t="s">
        <v>105</v>
      </c>
      <c r="AY183" s="55"/>
      <c r="AZ183">
        <v>1</v>
      </c>
      <c r="BA183" s="52">
        <v>40</v>
      </c>
      <c r="BB183" s="52">
        <v>2</v>
      </c>
      <c r="BC183" s="52">
        <v>0</v>
      </c>
      <c r="BD183" s="2">
        <v>0</v>
      </c>
      <c r="BE183" s="32" t="s">
        <v>97</v>
      </c>
      <c r="BF183" s="56"/>
      <c r="BG183" s="32">
        <v>0</v>
      </c>
      <c r="BH183" s="32">
        <v>3</v>
      </c>
      <c r="BI183" s="32">
        <v>0</v>
      </c>
      <c r="BJ183" s="52" t="s">
        <v>105</v>
      </c>
      <c r="BK183" s="52" t="s">
        <v>105</v>
      </c>
      <c r="BL183" s="55"/>
      <c r="BM183" s="58">
        <v>5</v>
      </c>
      <c r="BN183" s="55"/>
      <c r="BO183" s="58">
        <v>1</v>
      </c>
      <c r="BP183" s="55"/>
      <c r="BQ183">
        <v>5</v>
      </c>
      <c r="BR183">
        <v>5</v>
      </c>
      <c r="BS183">
        <v>5</v>
      </c>
      <c r="BT183">
        <v>5</v>
      </c>
      <c r="BU183" s="52" t="s">
        <v>108</v>
      </c>
      <c r="BV183" s="52" t="s">
        <v>97</v>
      </c>
      <c r="BW183">
        <v>1</v>
      </c>
      <c r="BX183">
        <v>7</v>
      </c>
      <c r="BY183">
        <v>7</v>
      </c>
      <c r="BZ183">
        <v>0</v>
      </c>
      <c r="CA183" s="52" t="s">
        <v>188</v>
      </c>
      <c r="CB183" s="52" t="s">
        <v>97</v>
      </c>
      <c r="CC183">
        <v>20</v>
      </c>
      <c r="CD183">
        <v>7</v>
      </c>
      <c r="CE183">
        <v>7</v>
      </c>
      <c r="CF183">
        <v>0</v>
      </c>
      <c r="CG183" s="52" t="s">
        <v>188</v>
      </c>
      <c r="CH183" s="52" t="s">
        <v>127</v>
      </c>
    </row>
    <row r="184" spans="1:86" x14ac:dyDescent="0.2">
      <c r="A184">
        <v>204</v>
      </c>
      <c r="B184" t="s">
        <v>274</v>
      </c>
      <c r="C184" t="s">
        <v>181</v>
      </c>
      <c r="D184" t="s">
        <v>94</v>
      </c>
      <c r="E184" t="s">
        <v>144</v>
      </c>
      <c r="F184" s="34">
        <v>1</v>
      </c>
      <c r="G184" t="s">
        <v>96</v>
      </c>
      <c r="H184" s="34">
        <v>0</v>
      </c>
      <c r="I184" t="s">
        <v>97</v>
      </c>
      <c r="J184" s="34">
        <v>0</v>
      </c>
      <c r="K184">
        <v>8</v>
      </c>
      <c r="L184">
        <f t="shared" si="11"/>
        <v>0.5</v>
      </c>
      <c r="M184" s="34">
        <v>1</v>
      </c>
      <c r="N184" t="s">
        <v>97</v>
      </c>
      <c r="O184" s="29">
        <v>0</v>
      </c>
      <c r="P184">
        <v>3</v>
      </c>
      <c r="Q184">
        <v>2</v>
      </c>
      <c r="R184">
        <v>0</v>
      </c>
      <c r="S184">
        <v>2</v>
      </c>
      <c r="T184" s="34">
        <v>2</v>
      </c>
      <c r="U184" s="29">
        <f t="shared" si="12"/>
        <v>4</v>
      </c>
      <c r="V184" t="s">
        <v>112</v>
      </c>
      <c r="W184">
        <v>6</v>
      </c>
      <c r="X184">
        <v>50</v>
      </c>
      <c r="Y184">
        <v>16</v>
      </c>
      <c r="Z184" t="s">
        <v>119</v>
      </c>
      <c r="AC184" t="s">
        <v>119</v>
      </c>
      <c r="AF184" t="s">
        <v>97</v>
      </c>
      <c r="AG184" t="s">
        <v>98</v>
      </c>
      <c r="AH184" t="s">
        <v>99</v>
      </c>
      <c r="AI184">
        <v>1</v>
      </c>
      <c r="AJ184" t="s">
        <v>97</v>
      </c>
      <c r="AK184" s="1">
        <v>1</v>
      </c>
      <c r="AL184" s="1">
        <v>1</v>
      </c>
      <c r="AM184" s="1">
        <v>5</v>
      </c>
      <c r="AN184" s="1" t="s">
        <v>132</v>
      </c>
      <c r="AO184" t="s">
        <v>101</v>
      </c>
      <c r="AQ184" t="s">
        <v>101</v>
      </c>
      <c r="AR184" s="52" t="s">
        <v>105</v>
      </c>
      <c r="AS184" t="s">
        <v>97</v>
      </c>
      <c r="AT184" s="52" t="s">
        <v>97</v>
      </c>
      <c r="AU184" s="55"/>
      <c r="AV184" t="s">
        <v>99</v>
      </c>
      <c r="AW184" s="52" t="s">
        <v>105</v>
      </c>
      <c r="AX184" s="52" t="s">
        <v>105</v>
      </c>
      <c r="AY184">
        <v>4</v>
      </c>
      <c r="AZ184" s="52">
        <v>5</v>
      </c>
      <c r="BA184" s="52">
        <v>80</v>
      </c>
      <c r="BB184" s="52">
        <v>1</v>
      </c>
      <c r="BC184" s="52">
        <v>0</v>
      </c>
      <c r="BD184" s="2">
        <v>2</v>
      </c>
      <c r="BE184" s="32" t="s">
        <v>97</v>
      </c>
      <c r="BF184" s="56"/>
      <c r="BG184" s="58">
        <v>0</v>
      </c>
      <c r="BH184" s="58">
        <v>5</v>
      </c>
      <c r="BI184" s="58">
        <v>0</v>
      </c>
      <c r="BJ184" s="52" t="s">
        <v>105</v>
      </c>
      <c r="BK184" s="52" t="s">
        <v>105</v>
      </c>
      <c r="BL184" s="55"/>
      <c r="BM184" s="58">
        <v>3</v>
      </c>
      <c r="BN184" s="55"/>
      <c r="BO184" s="58">
        <v>3</v>
      </c>
      <c r="BP184" s="55"/>
      <c r="BQ184">
        <v>5</v>
      </c>
      <c r="BR184">
        <v>5</v>
      </c>
      <c r="BS184">
        <v>4</v>
      </c>
      <c r="BT184">
        <v>4</v>
      </c>
      <c r="BU184" s="52" t="s">
        <v>108</v>
      </c>
      <c r="BV184" s="52" t="s">
        <v>97</v>
      </c>
      <c r="BW184">
        <v>2</v>
      </c>
      <c r="BX184">
        <v>7</v>
      </c>
      <c r="BY184">
        <v>2</v>
      </c>
      <c r="BZ184">
        <v>0</v>
      </c>
      <c r="CA184" s="52" t="s">
        <v>188</v>
      </c>
      <c r="CC184" s="52" t="s">
        <v>99</v>
      </c>
      <c r="CD184" s="52" t="s">
        <v>105</v>
      </c>
      <c r="CE184" s="52" t="s">
        <v>105</v>
      </c>
      <c r="CF184" s="52" t="s">
        <v>105</v>
      </c>
      <c r="CG184" s="52" t="s">
        <v>105</v>
      </c>
      <c r="CH184" s="52" t="s">
        <v>244</v>
      </c>
    </row>
    <row r="185" spans="1:86" x14ac:dyDescent="0.2">
      <c r="A185">
        <v>205</v>
      </c>
      <c r="B185" t="s">
        <v>274</v>
      </c>
      <c r="C185" t="s">
        <v>181</v>
      </c>
      <c r="D185" t="s">
        <v>110</v>
      </c>
      <c r="E185" t="s">
        <v>95</v>
      </c>
      <c r="F185" s="34">
        <v>1</v>
      </c>
      <c r="G185" t="s">
        <v>96</v>
      </c>
      <c r="H185" s="34">
        <v>0</v>
      </c>
      <c r="I185" t="s">
        <v>97</v>
      </c>
      <c r="J185" s="34">
        <v>0</v>
      </c>
      <c r="K185">
        <v>3</v>
      </c>
      <c r="L185">
        <f t="shared" si="11"/>
        <v>3</v>
      </c>
      <c r="M185" s="34">
        <v>1</v>
      </c>
      <c r="N185" t="s">
        <v>97</v>
      </c>
      <c r="O185" s="29">
        <v>0</v>
      </c>
      <c r="P185">
        <v>0</v>
      </c>
      <c r="Q185">
        <v>2</v>
      </c>
      <c r="R185">
        <v>0</v>
      </c>
      <c r="S185">
        <v>1</v>
      </c>
      <c r="T185" s="34">
        <v>1</v>
      </c>
      <c r="U185" s="29">
        <f t="shared" si="12"/>
        <v>3</v>
      </c>
      <c r="V185" t="s">
        <v>116</v>
      </c>
      <c r="W185">
        <v>5</v>
      </c>
      <c r="X185">
        <v>30</v>
      </c>
      <c r="Y185">
        <v>1</v>
      </c>
      <c r="Z185" t="s">
        <v>119</v>
      </c>
      <c r="AF185" t="s">
        <v>99</v>
      </c>
      <c r="AG185" t="s">
        <v>105</v>
      </c>
      <c r="AH185" t="s">
        <v>105</v>
      </c>
      <c r="AI185">
        <v>1</v>
      </c>
      <c r="AJ185" t="s">
        <v>97</v>
      </c>
      <c r="AK185" s="1">
        <v>3</v>
      </c>
      <c r="AL185" s="1">
        <v>3</v>
      </c>
      <c r="AM185" s="1">
        <v>4</v>
      </c>
      <c r="AN185" s="1" t="s">
        <v>130</v>
      </c>
      <c r="AO185" t="s">
        <v>101</v>
      </c>
      <c r="AQ185" t="s">
        <v>103</v>
      </c>
      <c r="AR185" s="52" t="s">
        <v>120</v>
      </c>
      <c r="AS185" t="s">
        <v>99</v>
      </c>
      <c r="AT185" s="52" t="s">
        <v>97</v>
      </c>
      <c r="AU185" s="55"/>
      <c r="AV185" t="s">
        <v>99</v>
      </c>
      <c r="AW185" s="52" t="s">
        <v>105</v>
      </c>
      <c r="AX185" s="52" t="s">
        <v>105</v>
      </c>
      <c r="AY185" s="55"/>
      <c r="AZ185">
        <v>0</v>
      </c>
      <c r="BA185" s="52" t="s">
        <v>105</v>
      </c>
      <c r="BB185" s="52" t="s">
        <v>105</v>
      </c>
      <c r="BC185" s="52" t="s">
        <v>105</v>
      </c>
      <c r="BD185" s="2">
        <v>2</v>
      </c>
      <c r="BE185" s="58" t="s">
        <v>97</v>
      </c>
      <c r="BF185" s="17">
        <v>0</v>
      </c>
      <c r="BG185" s="32">
        <v>2</v>
      </c>
      <c r="BH185" s="32">
        <v>0</v>
      </c>
      <c r="BI185" s="32">
        <v>0</v>
      </c>
      <c r="BJ185" s="52" t="s">
        <v>105</v>
      </c>
      <c r="BK185" s="52" t="s">
        <v>105</v>
      </c>
      <c r="BL185" s="55"/>
      <c r="BM185" s="58">
        <v>3</v>
      </c>
      <c r="BN185" s="55"/>
      <c r="BO185" s="58">
        <v>3</v>
      </c>
      <c r="BP185" s="55"/>
      <c r="BQ185">
        <v>4</v>
      </c>
      <c r="BR185">
        <v>3</v>
      </c>
      <c r="BS185">
        <v>4</v>
      </c>
      <c r="BT185">
        <v>4</v>
      </c>
      <c r="BU185" s="52" t="s">
        <v>108</v>
      </c>
      <c r="BV185" s="52" t="s">
        <v>99</v>
      </c>
      <c r="BW185" s="52" t="s">
        <v>105</v>
      </c>
      <c r="BX185" s="52" t="s">
        <v>105</v>
      </c>
      <c r="BY185" s="52" t="s">
        <v>105</v>
      </c>
      <c r="BZ185" s="52" t="s">
        <v>105</v>
      </c>
      <c r="CA185" s="52" t="s">
        <v>105</v>
      </c>
      <c r="CB185" s="52" t="s">
        <v>99</v>
      </c>
      <c r="CC185" s="52" t="s">
        <v>105</v>
      </c>
      <c r="CD185" s="52" t="s">
        <v>105</v>
      </c>
      <c r="CE185" s="52" t="s">
        <v>105</v>
      </c>
      <c r="CF185" s="52" t="s">
        <v>105</v>
      </c>
      <c r="CG185" s="52" t="s">
        <v>105</v>
      </c>
      <c r="CH185" s="52" t="s">
        <v>146</v>
      </c>
    </row>
    <row r="186" spans="1:86" x14ac:dyDescent="0.2">
      <c r="A186">
        <v>206</v>
      </c>
      <c r="B186" t="s">
        <v>303</v>
      </c>
      <c r="C186" t="s">
        <v>181</v>
      </c>
      <c r="D186" t="s">
        <v>110</v>
      </c>
      <c r="E186" t="s">
        <v>95</v>
      </c>
      <c r="F186" s="34">
        <v>1</v>
      </c>
      <c r="G186" t="s">
        <v>96</v>
      </c>
      <c r="H186" s="34">
        <v>0</v>
      </c>
      <c r="I186" t="s">
        <v>97</v>
      </c>
      <c r="J186" s="34">
        <v>0</v>
      </c>
      <c r="K186">
        <v>2</v>
      </c>
      <c r="L186">
        <f t="shared" si="11"/>
        <v>0.5</v>
      </c>
      <c r="M186" s="34">
        <v>1</v>
      </c>
      <c r="N186" t="s">
        <v>97</v>
      </c>
      <c r="O186" s="29">
        <v>0</v>
      </c>
      <c r="P186">
        <v>1</v>
      </c>
      <c r="Q186">
        <v>2</v>
      </c>
      <c r="R186">
        <v>1</v>
      </c>
      <c r="S186">
        <v>1</v>
      </c>
      <c r="T186" s="34">
        <v>2</v>
      </c>
      <c r="U186" s="29">
        <f t="shared" si="12"/>
        <v>4</v>
      </c>
      <c r="V186" t="s">
        <v>112</v>
      </c>
      <c r="W186">
        <v>6</v>
      </c>
      <c r="X186">
        <v>52</v>
      </c>
      <c r="Y186">
        <v>4</v>
      </c>
      <c r="Z186" t="s">
        <v>119</v>
      </c>
      <c r="AF186" t="s">
        <v>97</v>
      </c>
      <c r="AG186">
        <v>1000</v>
      </c>
      <c r="AH186" t="s">
        <v>99</v>
      </c>
      <c r="AI186">
        <v>0.75</v>
      </c>
      <c r="AJ186" t="s">
        <v>97</v>
      </c>
      <c r="AK186" s="55"/>
      <c r="AL186" s="55"/>
      <c r="AM186" s="55"/>
      <c r="AN186" s="1" t="s">
        <v>100</v>
      </c>
      <c r="AO186" t="s">
        <v>101</v>
      </c>
      <c r="AQ186" t="s">
        <v>103</v>
      </c>
      <c r="AR186" s="52" t="s">
        <v>126</v>
      </c>
      <c r="AS186" t="s">
        <v>99</v>
      </c>
      <c r="AT186" s="55"/>
      <c r="AU186" s="55"/>
      <c r="AV186" t="s">
        <v>99</v>
      </c>
      <c r="AW186" s="52" t="s">
        <v>105</v>
      </c>
      <c r="AX186" s="52" t="s">
        <v>105</v>
      </c>
      <c r="AY186" s="55"/>
      <c r="AZ186" s="52">
        <v>2</v>
      </c>
      <c r="BA186" s="52" t="s">
        <v>126</v>
      </c>
      <c r="BB186">
        <v>1</v>
      </c>
      <c r="BC186" s="52">
        <v>0</v>
      </c>
      <c r="BD186" s="2">
        <v>0</v>
      </c>
      <c r="BE186" s="32" t="s">
        <v>97</v>
      </c>
      <c r="BF186" s="32">
        <v>5</v>
      </c>
      <c r="BG186" s="58">
        <v>0</v>
      </c>
      <c r="BH186" s="58">
        <v>2</v>
      </c>
      <c r="BI186" s="58">
        <v>0</v>
      </c>
      <c r="BJ186" s="52" t="s">
        <v>105</v>
      </c>
      <c r="BK186" s="52" t="s">
        <v>105</v>
      </c>
      <c r="BL186" s="52">
        <v>5</v>
      </c>
      <c r="BM186" s="58">
        <v>5</v>
      </c>
      <c r="BN186" s="58">
        <v>3</v>
      </c>
      <c r="BO186" s="58">
        <v>4</v>
      </c>
      <c r="BP186" s="58">
        <v>3</v>
      </c>
      <c r="BQ186" s="58">
        <v>5</v>
      </c>
      <c r="BR186" s="58">
        <v>5</v>
      </c>
      <c r="BS186" s="58">
        <v>5</v>
      </c>
      <c r="BT186" s="58">
        <v>5</v>
      </c>
      <c r="BU186" s="52" t="s">
        <v>108</v>
      </c>
      <c r="BV186" s="52" t="s">
        <v>97</v>
      </c>
      <c r="BW186" s="52">
        <v>4</v>
      </c>
      <c r="BX186" s="52">
        <v>4</v>
      </c>
      <c r="BY186" s="52">
        <v>2</v>
      </c>
      <c r="BZ186" s="52">
        <v>0</v>
      </c>
      <c r="CA186" s="52" t="s">
        <v>188</v>
      </c>
      <c r="CB186" s="52" t="s">
        <v>99</v>
      </c>
      <c r="CC186" s="52" t="s">
        <v>105</v>
      </c>
      <c r="CD186" s="52" t="s">
        <v>105</v>
      </c>
      <c r="CE186" s="52" t="s">
        <v>105</v>
      </c>
      <c r="CF186" s="52" t="s">
        <v>105</v>
      </c>
      <c r="CG186" s="52" t="s">
        <v>105</v>
      </c>
      <c r="CH186" s="52" t="s">
        <v>127</v>
      </c>
    </row>
    <row r="187" spans="1:86" x14ac:dyDescent="0.2">
      <c r="A187">
        <v>207</v>
      </c>
      <c r="B187" t="s">
        <v>303</v>
      </c>
      <c r="C187" t="s">
        <v>181</v>
      </c>
      <c r="D187" t="s">
        <v>110</v>
      </c>
      <c r="E187" t="s">
        <v>95</v>
      </c>
      <c r="F187" s="34">
        <v>1</v>
      </c>
      <c r="G187" t="s">
        <v>96</v>
      </c>
      <c r="H187" s="34">
        <v>0</v>
      </c>
      <c r="I187" t="s">
        <v>97</v>
      </c>
      <c r="J187" s="34">
        <v>0</v>
      </c>
      <c r="K187">
        <v>2</v>
      </c>
      <c r="L187">
        <f t="shared" si="11"/>
        <v>0.5</v>
      </c>
      <c r="M187" s="34">
        <v>1</v>
      </c>
      <c r="N187" t="s">
        <v>97</v>
      </c>
      <c r="O187" s="29">
        <v>0</v>
      </c>
      <c r="P187">
        <v>1</v>
      </c>
      <c r="Q187">
        <v>1</v>
      </c>
      <c r="R187">
        <v>1</v>
      </c>
      <c r="S187">
        <v>0</v>
      </c>
      <c r="T187" s="34">
        <v>0</v>
      </c>
      <c r="U187" s="29">
        <f t="shared" si="12"/>
        <v>2</v>
      </c>
      <c r="V187" t="s">
        <v>116</v>
      </c>
      <c r="W187">
        <v>6</v>
      </c>
      <c r="X187">
        <v>35</v>
      </c>
      <c r="Y187">
        <v>4</v>
      </c>
      <c r="Z187" t="s">
        <v>319</v>
      </c>
      <c r="AC187" t="s">
        <v>119</v>
      </c>
      <c r="AF187" t="s">
        <v>97</v>
      </c>
      <c r="AG187">
        <v>1500</v>
      </c>
      <c r="AH187" t="s">
        <v>99</v>
      </c>
      <c r="AI187">
        <v>1</v>
      </c>
      <c r="AJ187" t="s">
        <v>97</v>
      </c>
      <c r="AK187" s="1">
        <v>1</v>
      </c>
      <c r="AL187" s="1">
        <v>4</v>
      </c>
      <c r="AM187" s="1">
        <v>5</v>
      </c>
      <c r="AN187" s="1" t="s">
        <v>130</v>
      </c>
      <c r="AO187" t="s">
        <v>101</v>
      </c>
      <c r="AQ187" t="s">
        <v>103</v>
      </c>
      <c r="AR187" s="52" t="s">
        <v>184</v>
      </c>
      <c r="AS187" t="s">
        <v>97</v>
      </c>
      <c r="AT187" s="55"/>
      <c r="AU187" s="55"/>
      <c r="AV187" t="s">
        <v>99</v>
      </c>
      <c r="AW187" s="52" t="s">
        <v>105</v>
      </c>
      <c r="AX187" s="52" t="s">
        <v>105</v>
      </c>
      <c r="AY187" s="55"/>
      <c r="AZ187">
        <v>2</v>
      </c>
      <c r="BA187">
        <v>100</v>
      </c>
      <c r="BB187" s="52" t="s">
        <v>126</v>
      </c>
      <c r="BC187" s="52">
        <v>0</v>
      </c>
      <c r="BD187" s="2">
        <v>0</v>
      </c>
      <c r="BE187" s="32" t="s">
        <v>97</v>
      </c>
      <c r="BF187" s="56"/>
      <c r="BG187" s="32">
        <v>0</v>
      </c>
      <c r="BH187" s="32">
        <v>2</v>
      </c>
      <c r="BI187" s="32">
        <v>0</v>
      </c>
      <c r="BJ187" s="52" t="s">
        <v>105</v>
      </c>
      <c r="BK187" s="52" t="s">
        <v>105</v>
      </c>
      <c r="BL187" s="32">
        <v>4</v>
      </c>
      <c r="BM187" s="58">
        <v>3</v>
      </c>
      <c r="BN187" s="58">
        <v>3</v>
      </c>
      <c r="BO187" s="58">
        <v>2</v>
      </c>
      <c r="BP187" s="58">
        <v>3</v>
      </c>
      <c r="BQ187" s="58">
        <v>4</v>
      </c>
      <c r="BR187" s="58">
        <v>2</v>
      </c>
      <c r="BS187" s="58">
        <v>5</v>
      </c>
      <c r="BT187" s="58">
        <v>3</v>
      </c>
      <c r="BU187" s="52" t="s">
        <v>108</v>
      </c>
      <c r="BV187" s="52" t="s">
        <v>97</v>
      </c>
      <c r="BW187" s="52">
        <v>2</v>
      </c>
      <c r="BX187" s="52">
        <v>7</v>
      </c>
      <c r="BY187" s="52">
        <v>4</v>
      </c>
      <c r="BZ187" s="52">
        <v>0</v>
      </c>
      <c r="CA187" s="52" t="s">
        <v>203</v>
      </c>
      <c r="CB187" s="52" t="s">
        <v>99</v>
      </c>
      <c r="CC187" s="52" t="s">
        <v>105</v>
      </c>
      <c r="CD187" s="52" t="s">
        <v>105</v>
      </c>
      <c r="CE187" s="52" t="s">
        <v>105</v>
      </c>
      <c r="CF187" s="52" t="s">
        <v>105</v>
      </c>
      <c r="CG187" s="52" t="s">
        <v>105</v>
      </c>
      <c r="CH187" s="52" t="s">
        <v>127</v>
      </c>
    </row>
    <row r="188" spans="1:86" x14ac:dyDescent="0.2">
      <c r="A188">
        <v>209</v>
      </c>
      <c r="B188" t="s">
        <v>303</v>
      </c>
      <c r="C188" t="s">
        <v>320</v>
      </c>
      <c r="D188" t="s">
        <v>94</v>
      </c>
      <c r="E188" t="s">
        <v>95</v>
      </c>
      <c r="F188" s="34">
        <v>1</v>
      </c>
      <c r="G188" t="s">
        <v>111</v>
      </c>
      <c r="H188" s="34">
        <v>1</v>
      </c>
      <c r="I188" t="s">
        <v>97</v>
      </c>
      <c r="J188" s="34">
        <v>0</v>
      </c>
      <c r="K188">
        <v>3</v>
      </c>
      <c r="L188">
        <f t="shared" si="11"/>
        <v>1</v>
      </c>
      <c r="M188" s="34">
        <v>1</v>
      </c>
      <c r="N188" t="s">
        <v>97</v>
      </c>
      <c r="O188" s="29">
        <v>0</v>
      </c>
      <c r="P188">
        <v>1</v>
      </c>
      <c r="Q188">
        <v>2</v>
      </c>
      <c r="R188">
        <v>0</v>
      </c>
      <c r="S188">
        <v>2</v>
      </c>
      <c r="T188" s="34">
        <v>2</v>
      </c>
      <c r="U188" s="29">
        <f t="shared" si="12"/>
        <v>5</v>
      </c>
      <c r="V188" t="s">
        <v>112</v>
      </c>
      <c r="W188">
        <v>6</v>
      </c>
      <c r="X188">
        <v>32</v>
      </c>
      <c r="Y188">
        <v>3</v>
      </c>
      <c r="Z188" t="s">
        <v>119</v>
      </c>
      <c r="AF188" t="s">
        <v>97</v>
      </c>
      <c r="AG188">
        <v>1000</v>
      </c>
      <c r="AH188" t="s">
        <v>99</v>
      </c>
      <c r="AI188">
        <v>1</v>
      </c>
      <c r="AJ188" t="s">
        <v>97</v>
      </c>
      <c r="AK188" s="55"/>
      <c r="AL188" s="55"/>
      <c r="AM188" s="55"/>
      <c r="AN188" s="1" t="s">
        <v>130</v>
      </c>
      <c r="AO188" t="s">
        <v>101</v>
      </c>
      <c r="AQ188" t="s">
        <v>103</v>
      </c>
      <c r="AR188" s="52" t="s">
        <v>104</v>
      </c>
      <c r="AS188" t="s">
        <v>97</v>
      </c>
      <c r="AT188" s="52" t="s">
        <v>99</v>
      </c>
      <c r="AU188">
        <v>3</v>
      </c>
      <c r="AV188" s="52" t="s">
        <v>99</v>
      </c>
      <c r="AW188" s="52" t="s">
        <v>105</v>
      </c>
      <c r="AX188" s="52" t="s">
        <v>105</v>
      </c>
      <c r="AY188" s="55"/>
      <c r="AZ188" s="52">
        <v>1</v>
      </c>
      <c r="BA188" s="52">
        <v>100</v>
      </c>
      <c r="BB188" s="52">
        <v>1</v>
      </c>
      <c r="BC188" s="52">
        <v>0</v>
      </c>
      <c r="BD188" s="2">
        <v>0</v>
      </c>
      <c r="BE188" s="58" t="s">
        <v>97</v>
      </c>
      <c r="BF188" s="58">
        <v>5</v>
      </c>
      <c r="BG188" s="58">
        <v>0</v>
      </c>
      <c r="BH188" s="58">
        <v>3</v>
      </c>
      <c r="BI188" s="58">
        <v>0</v>
      </c>
      <c r="BJ188" s="52" t="s">
        <v>105</v>
      </c>
      <c r="BK188" s="52" t="s">
        <v>105</v>
      </c>
      <c r="BL188" s="52">
        <v>4</v>
      </c>
      <c r="BM188" s="58">
        <v>5</v>
      </c>
      <c r="BN188" s="58">
        <v>3</v>
      </c>
      <c r="BO188" s="58">
        <v>4</v>
      </c>
      <c r="BP188" s="58">
        <v>3</v>
      </c>
      <c r="BQ188" s="58">
        <v>4</v>
      </c>
      <c r="BR188" s="58">
        <v>2</v>
      </c>
      <c r="BS188" s="58">
        <v>4</v>
      </c>
      <c r="BT188" s="58">
        <v>3</v>
      </c>
      <c r="BU188" s="52" t="s">
        <v>115</v>
      </c>
      <c r="BV188" s="52" t="s">
        <v>97</v>
      </c>
      <c r="BW188" s="52">
        <v>3</v>
      </c>
      <c r="BX188" s="52">
        <v>7</v>
      </c>
      <c r="BY188" s="52">
        <v>4</v>
      </c>
      <c r="BZ188" s="52">
        <v>0</v>
      </c>
      <c r="CA188" s="52" t="s">
        <v>188</v>
      </c>
      <c r="CB188" s="52" t="s">
        <v>99</v>
      </c>
      <c r="CC188" s="52" t="s">
        <v>105</v>
      </c>
      <c r="CD188" s="52" t="s">
        <v>105</v>
      </c>
      <c r="CE188" s="52" t="s">
        <v>105</v>
      </c>
      <c r="CF188" s="52" t="s">
        <v>105</v>
      </c>
      <c r="CG188" s="52" t="s">
        <v>105</v>
      </c>
      <c r="CH188" s="52" t="s">
        <v>127</v>
      </c>
    </row>
    <row r="189" spans="1:86" x14ac:dyDescent="0.2">
      <c r="A189">
        <v>211</v>
      </c>
      <c r="B189" t="s">
        <v>303</v>
      </c>
      <c r="C189" t="s">
        <v>320</v>
      </c>
      <c r="D189" t="s">
        <v>94</v>
      </c>
      <c r="E189" t="s">
        <v>95</v>
      </c>
      <c r="F189" s="34">
        <v>1</v>
      </c>
      <c r="G189" t="s">
        <v>96</v>
      </c>
      <c r="H189" s="34">
        <v>0</v>
      </c>
      <c r="I189" t="s">
        <v>97</v>
      </c>
      <c r="J189" s="34">
        <v>0</v>
      </c>
      <c r="K189">
        <v>2</v>
      </c>
      <c r="L189">
        <f t="shared" si="11"/>
        <v>0.33333333333333331</v>
      </c>
      <c r="M189" s="34">
        <v>0</v>
      </c>
      <c r="N189" t="s">
        <v>97</v>
      </c>
      <c r="O189" s="29">
        <v>0</v>
      </c>
      <c r="P189">
        <v>2</v>
      </c>
      <c r="Q189">
        <v>1</v>
      </c>
      <c r="R189">
        <v>0</v>
      </c>
      <c r="S189">
        <v>1</v>
      </c>
      <c r="T189" s="34">
        <v>1</v>
      </c>
      <c r="U189" s="29">
        <f t="shared" si="12"/>
        <v>2</v>
      </c>
      <c r="V189" t="s">
        <v>116</v>
      </c>
      <c r="W189">
        <v>5</v>
      </c>
      <c r="X189">
        <v>37</v>
      </c>
      <c r="Y189">
        <v>6</v>
      </c>
      <c r="Z189" t="s">
        <v>119</v>
      </c>
      <c r="AF189" t="s">
        <v>97</v>
      </c>
      <c r="AG189">
        <v>1000</v>
      </c>
      <c r="AH189" t="s">
        <v>99</v>
      </c>
      <c r="AI189">
        <v>1</v>
      </c>
      <c r="AJ189" t="s">
        <v>97</v>
      </c>
      <c r="AK189" s="1">
        <v>4</v>
      </c>
      <c r="AL189" s="1">
        <v>3</v>
      </c>
      <c r="AM189" s="1">
        <v>5</v>
      </c>
      <c r="AN189" s="1" t="s">
        <v>130</v>
      </c>
      <c r="AO189" t="s">
        <v>101</v>
      </c>
      <c r="AQ189" t="s">
        <v>103</v>
      </c>
      <c r="AR189" s="52" t="s">
        <v>184</v>
      </c>
      <c r="AS189" t="s">
        <v>99</v>
      </c>
      <c r="AT189" s="52" t="s">
        <v>105</v>
      </c>
      <c r="AU189" s="52" t="s">
        <v>105</v>
      </c>
      <c r="AV189" t="s">
        <v>99</v>
      </c>
      <c r="AW189" s="52" t="s">
        <v>105</v>
      </c>
      <c r="AX189" s="52" t="s">
        <v>105</v>
      </c>
      <c r="AY189">
        <v>3</v>
      </c>
      <c r="AZ189">
        <v>2</v>
      </c>
      <c r="BA189" s="52">
        <v>60</v>
      </c>
      <c r="BB189">
        <v>1</v>
      </c>
      <c r="BC189">
        <v>0</v>
      </c>
      <c r="BD189" s="2">
        <v>0</v>
      </c>
      <c r="BE189" s="32" t="s">
        <v>97</v>
      </c>
      <c r="BF189" s="32">
        <v>5</v>
      </c>
      <c r="BG189" s="32">
        <v>0</v>
      </c>
      <c r="BH189" s="32">
        <v>2</v>
      </c>
      <c r="BI189" s="32">
        <v>0</v>
      </c>
      <c r="BJ189" s="52" t="s">
        <v>105</v>
      </c>
      <c r="BK189" s="52" t="s">
        <v>105</v>
      </c>
      <c r="BL189" s="32">
        <v>5</v>
      </c>
      <c r="BM189" s="58">
        <v>4</v>
      </c>
      <c r="BN189" s="58">
        <v>3</v>
      </c>
      <c r="BO189" s="58">
        <v>4</v>
      </c>
      <c r="BP189" s="58">
        <v>2</v>
      </c>
      <c r="BQ189" s="58">
        <v>4</v>
      </c>
      <c r="BR189" s="58">
        <v>3</v>
      </c>
      <c r="BS189" s="58">
        <v>5</v>
      </c>
      <c r="BT189" s="58">
        <v>3</v>
      </c>
      <c r="BU189" s="52" t="s">
        <v>108</v>
      </c>
      <c r="BV189" s="52" t="s">
        <v>99</v>
      </c>
      <c r="BW189" s="52" t="s">
        <v>105</v>
      </c>
      <c r="BX189" s="52" t="s">
        <v>105</v>
      </c>
      <c r="BY189" s="52" t="s">
        <v>105</v>
      </c>
      <c r="BZ189" s="52" t="s">
        <v>105</v>
      </c>
      <c r="CA189" s="52" t="s">
        <v>105</v>
      </c>
      <c r="CB189" s="52" t="s">
        <v>99</v>
      </c>
      <c r="CC189" s="52" t="s">
        <v>105</v>
      </c>
      <c r="CD189" s="52" t="s">
        <v>105</v>
      </c>
      <c r="CE189" s="52" t="s">
        <v>105</v>
      </c>
      <c r="CF189" s="52" t="s">
        <v>105</v>
      </c>
      <c r="CG189" s="52" t="s">
        <v>105</v>
      </c>
      <c r="CH189" s="52" t="s">
        <v>127</v>
      </c>
    </row>
    <row r="190" spans="1:86" x14ac:dyDescent="0.2">
      <c r="A190">
        <v>212</v>
      </c>
      <c r="B190" t="s">
        <v>303</v>
      </c>
      <c r="C190" t="s">
        <v>279</v>
      </c>
      <c r="D190" t="s">
        <v>110</v>
      </c>
      <c r="E190" t="s">
        <v>95</v>
      </c>
      <c r="F190" s="34">
        <v>1</v>
      </c>
      <c r="G190" t="s">
        <v>96</v>
      </c>
      <c r="H190" s="34">
        <v>0</v>
      </c>
      <c r="I190" t="s">
        <v>97</v>
      </c>
      <c r="J190" s="34">
        <v>0</v>
      </c>
      <c r="K190">
        <v>3</v>
      </c>
      <c r="L190">
        <f t="shared" si="11"/>
        <v>0.75</v>
      </c>
      <c r="M190" s="34">
        <v>1</v>
      </c>
      <c r="N190" t="s">
        <v>99</v>
      </c>
      <c r="O190" s="29">
        <v>-1</v>
      </c>
      <c r="P190">
        <v>0</v>
      </c>
      <c r="Q190">
        <v>0</v>
      </c>
      <c r="R190">
        <v>1</v>
      </c>
      <c r="S190">
        <v>1</v>
      </c>
      <c r="T190" s="34">
        <v>1</v>
      </c>
      <c r="U190" s="29">
        <f t="shared" si="12"/>
        <v>2</v>
      </c>
      <c r="V190" t="s">
        <v>116</v>
      </c>
      <c r="W190">
        <v>5</v>
      </c>
      <c r="X190">
        <v>52</v>
      </c>
      <c r="Y190">
        <v>4</v>
      </c>
      <c r="AA190" t="s">
        <v>119</v>
      </c>
      <c r="AF190" t="s">
        <v>99</v>
      </c>
      <c r="AG190" t="s">
        <v>105</v>
      </c>
      <c r="AH190" t="s">
        <v>105</v>
      </c>
      <c r="AI190" s="52" t="s">
        <v>105</v>
      </c>
      <c r="AJ190" s="1" t="s">
        <v>97</v>
      </c>
      <c r="AK190" s="1">
        <v>3</v>
      </c>
      <c r="AL190" s="1">
        <v>4</v>
      </c>
      <c r="AM190" s="1">
        <v>4</v>
      </c>
      <c r="AN190" s="1" t="s">
        <v>130</v>
      </c>
      <c r="AO190" t="s">
        <v>101</v>
      </c>
      <c r="AQ190" t="s">
        <v>103</v>
      </c>
      <c r="AR190" s="52" t="s">
        <v>184</v>
      </c>
      <c r="AS190" t="s">
        <v>99</v>
      </c>
      <c r="AT190" s="52" t="s">
        <v>105</v>
      </c>
      <c r="AU190">
        <v>3</v>
      </c>
      <c r="AV190" s="52" t="s">
        <v>99</v>
      </c>
      <c r="AW190" s="52" t="s">
        <v>105</v>
      </c>
      <c r="AX190" s="52" t="s">
        <v>105</v>
      </c>
      <c r="AY190">
        <v>4</v>
      </c>
      <c r="AZ190" s="52">
        <v>1</v>
      </c>
      <c r="BA190" s="52">
        <v>60</v>
      </c>
      <c r="BB190" t="s">
        <v>126</v>
      </c>
      <c r="BC190" s="52">
        <v>0</v>
      </c>
      <c r="BD190" s="2">
        <v>0</v>
      </c>
      <c r="BE190" s="32" t="s">
        <v>97</v>
      </c>
      <c r="BF190" s="32">
        <v>4</v>
      </c>
      <c r="BG190" s="58">
        <v>0</v>
      </c>
      <c r="BH190" s="58">
        <v>3</v>
      </c>
      <c r="BI190" s="58">
        <v>0</v>
      </c>
      <c r="BJ190" s="52" t="s">
        <v>105</v>
      </c>
      <c r="BK190" s="52" t="s">
        <v>105</v>
      </c>
      <c r="BL190" s="52">
        <v>4</v>
      </c>
      <c r="BM190" s="58">
        <v>5</v>
      </c>
      <c r="BN190" s="58">
        <v>3</v>
      </c>
      <c r="BO190" s="58">
        <v>5</v>
      </c>
      <c r="BP190" s="58">
        <v>3</v>
      </c>
      <c r="BQ190" s="58">
        <v>5</v>
      </c>
      <c r="BR190" s="58">
        <v>3</v>
      </c>
      <c r="BS190" s="58">
        <v>5</v>
      </c>
      <c r="BT190" s="58">
        <v>4</v>
      </c>
      <c r="BU190" s="52" t="s">
        <v>108</v>
      </c>
      <c r="BV190" s="52" t="s">
        <v>99</v>
      </c>
      <c r="BW190" s="52" t="s">
        <v>105</v>
      </c>
      <c r="BX190" s="52" t="s">
        <v>105</v>
      </c>
      <c r="BY190" s="52" t="s">
        <v>105</v>
      </c>
      <c r="BZ190" s="52" t="s">
        <v>105</v>
      </c>
      <c r="CA190" s="52" t="s">
        <v>105</v>
      </c>
      <c r="CB190" s="52" t="s">
        <v>99</v>
      </c>
      <c r="CC190" s="52" t="s">
        <v>105</v>
      </c>
      <c r="CD190" s="52" t="s">
        <v>105</v>
      </c>
      <c r="CE190" s="52" t="s">
        <v>105</v>
      </c>
      <c r="CF190" s="52" t="s">
        <v>105</v>
      </c>
      <c r="CG190" s="52" t="s">
        <v>105</v>
      </c>
      <c r="CH190" s="52" t="s">
        <v>127</v>
      </c>
    </row>
    <row r="191" spans="1:86" x14ac:dyDescent="0.2">
      <c r="A191">
        <v>213</v>
      </c>
      <c r="B191" t="s">
        <v>303</v>
      </c>
      <c r="C191" t="s">
        <v>279</v>
      </c>
      <c r="D191" t="s">
        <v>110</v>
      </c>
      <c r="E191" t="s">
        <v>95</v>
      </c>
      <c r="F191" s="34">
        <v>1</v>
      </c>
      <c r="G191" t="s">
        <v>96</v>
      </c>
      <c r="H191" s="34">
        <v>0</v>
      </c>
      <c r="I191" t="s">
        <v>97</v>
      </c>
      <c r="J191" s="34">
        <v>0</v>
      </c>
      <c r="K191">
        <v>2</v>
      </c>
      <c r="L191">
        <f t="shared" si="11"/>
        <v>0.5</v>
      </c>
      <c r="M191" s="34">
        <v>1</v>
      </c>
      <c r="N191" t="s">
        <v>97</v>
      </c>
      <c r="O191" s="29">
        <v>0</v>
      </c>
      <c r="P191">
        <v>0</v>
      </c>
      <c r="Q191">
        <v>2</v>
      </c>
      <c r="R191">
        <v>0</v>
      </c>
      <c r="S191">
        <v>1</v>
      </c>
      <c r="T191" s="34">
        <v>1</v>
      </c>
      <c r="U191" s="29">
        <f t="shared" si="12"/>
        <v>3</v>
      </c>
      <c r="V191" t="s">
        <v>116</v>
      </c>
      <c r="W191">
        <v>6</v>
      </c>
      <c r="X191">
        <v>48</v>
      </c>
      <c r="Y191">
        <v>4</v>
      </c>
      <c r="Z191" t="s">
        <v>119</v>
      </c>
      <c r="AF191" t="s">
        <v>97</v>
      </c>
      <c r="AG191">
        <v>1000</v>
      </c>
      <c r="AH191" t="s">
        <v>99</v>
      </c>
      <c r="AI191">
        <v>2</v>
      </c>
      <c r="AJ191" s="1" t="s">
        <v>97</v>
      </c>
      <c r="AK191" s="1">
        <v>4</v>
      </c>
      <c r="AL191" s="1">
        <v>4</v>
      </c>
      <c r="AM191" s="1">
        <v>4</v>
      </c>
      <c r="AN191" s="1" t="s">
        <v>130</v>
      </c>
      <c r="AO191" t="s">
        <v>101</v>
      </c>
      <c r="AQ191" t="s">
        <v>103</v>
      </c>
      <c r="AR191" s="52" t="s">
        <v>184</v>
      </c>
      <c r="AS191" t="s">
        <v>99</v>
      </c>
      <c r="AT191" s="52" t="s">
        <v>99</v>
      </c>
      <c r="AU191">
        <v>3</v>
      </c>
      <c r="AV191" s="52" t="s">
        <v>99</v>
      </c>
      <c r="AW191" s="52" t="s">
        <v>105</v>
      </c>
      <c r="AX191" s="52" t="s">
        <v>105</v>
      </c>
      <c r="AY191" s="55"/>
      <c r="AZ191">
        <v>1</v>
      </c>
      <c r="BA191" s="52">
        <v>50</v>
      </c>
      <c r="BB191">
        <v>1</v>
      </c>
      <c r="BC191" s="52">
        <v>0</v>
      </c>
      <c r="BD191" s="2">
        <v>0</v>
      </c>
      <c r="BE191" s="32" t="s">
        <v>97</v>
      </c>
      <c r="BF191" s="32">
        <v>5</v>
      </c>
      <c r="BG191" s="32">
        <v>2</v>
      </c>
      <c r="BH191" s="32">
        <v>0</v>
      </c>
      <c r="BI191" s="32">
        <v>0</v>
      </c>
      <c r="BJ191" s="32">
        <v>2013</v>
      </c>
      <c r="BK191" s="52" t="s">
        <v>198</v>
      </c>
      <c r="BL191" s="52" t="s">
        <v>105</v>
      </c>
      <c r="BM191" s="58">
        <v>5</v>
      </c>
      <c r="BN191" s="58">
        <v>5</v>
      </c>
      <c r="BO191" s="58">
        <v>5</v>
      </c>
      <c r="BP191" s="58">
        <v>4</v>
      </c>
      <c r="BQ191" s="52" t="s">
        <v>105</v>
      </c>
      <c r="BR191" s="52" t="s">
        <v>105</v>
      </c>
      <c r="BS191" s="52" t="s">
        <v>105</v>
      </c>
      <c r="BT191" s="52" t="s">
        <v>105</v>
      </c>
      <c r="BU191" s="52" t="s">
        <v>108</v>
      </c>
      <c r="BV191" s="52" t="s">
        <v>97</v>
      </c>
      <c r="BW191" s="52">
        <v>2</v>
      </c>
      <c r="BX191" s="52">
        <v>7</v>
      </c>
      <c r="BY191" s="52">
        <v>5</v>
      </c>
      <c r="BZ191" s="52">
        <v>0</v>
      </c>
      <c r="CA191" s="52" t="s">
        <v>188</v>
      </c>
      <c r="CB191" s="52" t="s">
        <v>99</v>
      </c>
      <c r="CC191" s="52" t="s">
        <v>105</v>
      </c>
      <c r="CD191" s="52" t="s">
        <v>105</v>
      </c>
      <c r="CE191" s="52" t="s">
        <v>105</v>
      </c>
      <c r="CF191" s="52" t="s">
        <v>105</v>
      </c>
      <c r="CG191" s="52" t="s">
        <v>105</v>
      </c>
      <c r="CH191" s="52" t="s">
        <v>127</v>
      </c>
    </row>
    <row r="192" spans="1:86" x14ac:dyDescent="0.2">
      <c r="A192">
        <v>214</v>
      </c>
      <c r="B192" t="s">
        <v>303</v>
      </c>
      <c r="C192" t="s">
        <v>279</v>
      </c>
      <c r="D192" t="s">
        <v>110</v>
      </c>
      <c r="E192" t="s">
        <v>95</v>
      </c>
      <c r="F192" s="34">
        <v>1</v>
      </c>
      <c r="G192" t="s">
        <v>135</v>
      </c>
      <c r="H192" s="34">
        <v>-1</v>
      </c>
      <c r="I192" t="s">
        <v>97</v>
      </c>
      <c r="J192" s="34">
        <v>0</v>
      </c>
      <c r="K192">
        <v>4</v>
      </c>
      <c r="L192">
        <f t="shared" si="11"/>
        <v>1</v>
      </c>
      <c r="M192" s="34">
        <v>1</v>
      </c>
      <c r="N192" t="s">
        <v>97</v>
      </c>
      <c r="O192" s="29">
        <v>0</v>
      </c>
      <c r="P192">
        <v>1</v>
      </c>
      <c r="Q192">
        <v>0</v>
      </c>
      <c r="R192">
        <v>1</v>
      </c>
      <c r="S192">
        <v>0</v>
      </c>
      <c r="T192" s="34">
        <v>0</v>
      </c>
      <c r="U192" s="29">
        <f t="shared" si="12"/>
        <v>1</v>
      </c>
      <c r="V192" s="52" t="s">
        <v>136</v>
      </c>
      <c r="W192">
        <v>5</v>
      </c>
      <c r="X192">
        <v>24</v>
      </c>
      <c r="Y192">
        <v>4</v>
      </c>
      <c r="Z192" t="s">
        <v>119</v>
      </c>
      <c r="AF192" t="s">
        <v>97</v>
      </c>
      <c r="AG192">
        <v>2000</v>
      </c>
      <c r="AH192" t="s">
        <v>99</v>
      </c>
      <c r="AI192">
        <v>2</v>
      </c>
      <c r="AJ192" s="1" t="s">
        <v>97</v>
      </c>
      <c r="AK192" s="1">
        <v>4</v>
      </c>
      <c r="AL192" s="1">
        <v>3</v>
      </c>
      <c r="AM192" s="1">
        <v>5</v>
      </c>
      <c r="AN192" s="1" t="s">
        <v>100</v>
      </c>
      <c r="AO192" t="s">
        <v>101</v>
      </c>
      <c r="AQ192" t="s">
        <v>103</v>
      </c>
      <c r="AR192" s="52" t="s">
        <v>104</v>
      </c>
      <c r="AS192" t="s">
        <v>97</v>
      </c>
      <c r="AT192" s="52" t="s">
        <v>99</v>
      </c>
      <c r="AU192">
        <v>3</v>
      </c>
      <c r="AV192" s="52" t="s">
        <v>99</v>
      </c>
      <c r="AW192" s="52" t="s">
        <v>105</v>
      </c>
      <c r="AX192" s="52" t="s">
        <v>105</v>
      </c>
      <c r="AY192">
        <v>4</v>
      </c>
      <c r="AZ192" s="52">
        <v>2</v>
      </c>
      <c r="BA192" s="52">
        <v>80</v>
      </c>
      <c r="BB192" s="52">
        <v>2</v>
      </c>
      <c r="BC192" s="52">
        <v>0</v>
      </c>
      <c r="BD192" s="2">
        <v>0</v>
      </c>
      <c r="BE192" s="32" t="s">
        <v>97</v>
      </c>
      <c r="BF192" s="58">
        <v>5</v>
      </c>
      <c r="BG192" s="58">
        <v>0</v>
      </c>
      <c r="BH192" s="58">
        <v>3</v>
      </c>
      <c r="BI192" s="58">
        <v>0</v>
      </c>
      <c r="BJ192" s="52" t="s">
        <v>105</v>
      </c>
      <c r="BK192" s="52" t="s">
        <v>105</v>
      </c>
      <c r="BL192" s="55"/>
      <c r="BM192" s="58">
        <v>5</v>
      </c>
      <c r="BN192" s="58">
        <v>4</v>
      </c>
      <c r="BO192" s="58">
        <v>4</v>
      </c>
      <c r="BP192" s="58">
        <v>4</v>
      </c>
      <c r="BQ192" s="52">
        <v>4</v>
      </c>
      <c r="BR192" s="52">
        <v>3</v>
      </c>
      <c r="BS192" s="52">
        <v>4</v>
      </c>
      <c r="BT192" s="52">
        <v>4</v>
      </c>
      <c r="BU192" s="52" t="s">
        <v>108</v>
      </c>
      <c r="BV192" s="52" t="s">
        <v>97</v>
      </c>
      <c r="BW192" s="52">
        <v>10</v>
      </c>
      <c r="BX192" s="52">
        <v>7</v>
      </c>
      <c r="BY192" s="52">
        <v>3</v>
      </c>
      <c r="BZ192" s="52">
        <v>0</v>
      </c>
      <c r="CA192" s="52" t="s">
        <v>188</v>
      </c>
      <c r="CB192" s="52" t="s">
        <v>99</v>
      </c>
      <c r="CC192" s="52" t="s">
        <v>105</v>
      </c>
      <c r="CD192" s="52" t="s">
        <v>105</v>
      </c>
      <c r="CE192" s="52" t="s">
        <v>105</v>
      </c>
      <c r="CF192" s="52" t="s">
        <v>105</v>
      </c>
      <c r="CG192" s="52" t="s">
        <v>105</v>
      </c>
      <c r="CH192" s="52" t="s">
        <v>127</v>
      </c>
    </row>
    <row r="193" spans="1:86" x14ac:dyDescent="0.2">
      <c r="A193">
        <v>215</v>
      </c>
      <c r="B193" t="s">
        <v>303</v>
      </c>
      <c r="C193" t="s">
        <v>321</v>
      </c>
      <c r="D193" t="s">
        <v>110</v>
      </c>
      <c r="E193" t="s">
        <v>95</v>
      </c>
      <c r="F193" s="34">
        <v>1</v>
      </c>
      <c r="G193" t="s">
        <v>96</v>
      </c>
      <c r="H193" s="34">
        <v>0</v>
      </c>
      <c r="I193" t="s">
        <v>97</v>
      </c>
      <c r="J193" s="34">
        <v>0</v>
      </c>
      <c r="K193">
        <v>3</v>
      </c>
      <c r="L193">
        <f t="shared" si="11"/>
        <v>0.6</v>
      </c>
      <c r="M193" s="34">
        <v>1</v>
      </c>
      <c r="N193" t="s">
        <v>97</v>
      </c>
      <c r="O193" s="29">
        <v>0</v>
      </c>
      <c r="P193">
        <v>0</v>
      </c>
      <c r="Q193">
        <v>0</v>
      </c>
      <c r="R193">
        <v>1</v>
      </c>
      <c r="S193">
        <v>1</v>
      </c>
      <c r="T193" s="34">
        <v>1</v>
      </c>
      <c r="U193" s="29">
        <f t="shared" si="12"/>
        <v>3</v>
      </c>
      <c r="V193" t="s">
        <v>116</v>
      </c>
      <c r="W193">
        <v>5</v>
      </c>
      <c r="X193">
        <v>69</v>
      </c>
      <c r="Y193">
        <v>5</v>
      </c>
      <c r="AA193" t="s">
        <v>119</v>
      </c>
      <c r="AF193" t="s">
        <v>99</v>
      </c>
      <c r="AG193" s="52" t="s">
        <v>105</v>
      </c>
      <c r="AH193" s="52" t="s">
        <v>105</v>
      </c>
      <c r="AI193" s="52" t="s">
        <v>105</v>
      </c>
      <c r="AJ193" s="60" t="s">
        <v>97</v>
      </c>
      <c r="AK193" s="1">
        <v>4</v>
      </c>
      <c r="AL193" s="1">
        <v>5</v>
      </c>
      <c r="AM193" s="1">
        <v>5</v>
      </c>
      <c r="AN193" s="1" t="s">
        <v>130</v>
      </c>
      <c r="AO193" t="s">
        <v>101</v>
      </c>
      <c r="AQ193" t="s">
        <v>103</v>
      </c>
      <c r="AR193" s="52" t="s">
        <v>184</v>
      </c>
      <c r="AS193" t="s">
        <v>99</v>
      </c>
      <c r="AT193" s="52" t="s">
        <v>105</v>
      </c>
      <c r="AU193" s="52" t="s">
        <v>105</v>
      </c>
      <c r="AV193" s="52" t="s">
        <v>99</v>
      </c>
      <c r="AW193" s="52" t="s">
        <v>105</v>
      </c>
      <c r="AX193" s="52" t="s">
        <v>105</v>
      </c>
      <c r="AY193" s="55"/>
      <c r="AZ193">
        <v>1</v>
      </c>
      <c r="BA193" s="52">
        <v>30</v>
      </c>
      <c r="BB193">
        <v>1</v>
      </c>
      <c r="BC193" s="52">
        <v>0</v>
      </c>
      <c r="BD193" s="2">
        <v>0</v>
      </c>
      <c r="BE193" s="32" t="s">
        <v>97</v>
      </c>
      <c r="BF193" s="56"/>
      <c r="BG193" s="32">
        <v>0</v>
      </c>
      <c r="BH193" s="32">
        <v>2</v>
      </c>
      <c r="BI193" s="32">
        <v>0</v>
      </c>
      <c r="BJ193" s="52" t="s">
        <v>105</v>
      </c>
      <c r="BK193" s="52" t="s">
        <v>105</v>
      </c>
      <c r="BL193" s="52">
        <v>4</v>
      </c>
      <c r="BM193" s="58">
        <v>5</v>
      </c>
      <c r="BN193" s="58">
        <v>4</v>
      </c>
      <c r="BO193" s="58">
        <v>5</v>
      </c>
      <c r="BP193" s="58">
        <v>3</v>
      </c>
      <c r="BQ193" s="52">
        <v>4</v>
      </c>
      <c r="BR193" s="52">
        <v>4</v>
      </c>
      <c r="BS193" s="52">
        <v>4</v>
      </c>
      <c r="BT193" s="52">
        <v>4</v>
      </c>
      <c r="BU193" s="52" t="s">
        <v>108</v>
      </c>
      <c r="BV193" s="52" t="s">
        <v>99</v>
      </c>
      <c r="BW193" s="52" t="s">
        <v>105</v>
      </c>
      <c r="BX193" s="52" t="s">
        <v>105</v>
      </c>
      <c r="BY193" s="52" t="s">
        <v>105</v>
      </c>
      <c r="BZ193" s="52" t="s">
        <v>105</v>
      </c>
      <c r="CA193" s="52" t="s">
        <v>105</v>
      </c>
      <c r="CB193" s="52" t="s">
        <v>99</v>
      </c>
      <c r="CC193" s="52" t="s">
        <v>105</v>
      </c>
      <c r="CD193" s="52" t="s">
        <v>105</v>
      </c>
      <c r="CE193" s="52" t="s">
        <v>105</v>
      </c>
      <c r="CF193" s="52" t="s">
        <v>105</v>
      </c>
      <c r="CG193" s="52" t="s">
        <v>105</v>
      </c>
      <c r="CH193" s="52" t="s">
        <v>127</v>
      </c>
    </row>
    <row r="194" spans="1:86" x14ac:dyDescent="0.2">
      <c r="A194">
        <v>216</v>
      </c>
      <c r="B194" t="s">
        <v>303</v>
      </c>
      <c r="C194" t="s">
        <v>321</v>
      </c>
      <c r="D194" t="s">
        <v>110</v>
      </c>
      <c r="E194" t="s">
        <v>95</v>
      </c>
      <c r="F194" s="34">
        <v>1</v>
      </c>
      <c r="G194" t="s">
        <v>111</v>
      </c>
      <c r="H194" s="34">
        <v>1</v>
      </c>
      <c r="I194" t="s">
        <v>97</v>
      </c>
      <c r="J194" s="34">
        <v>0</v>
      </c>
      <c r="K194">
        <v>3</v>
      </c>
      <c r="L194">
        <f t="shared" si="11"/>
        <v>0.6</v>
      </c>
      <c r="M194" s="34">
        <v>1</v>
      </c>
      <c r="N194" t="s">
        <v>97</v>
      </c>
      <c r="O194" s="29">
        <v>0</v>
      </c>
      <c r="P194">
        <v>0</v>
      </c>
      <c r="Q194">
        <v>0</v>
      </c>
      <c r="R194">
        <v>2</v>
      </c>
      <c r="S194">
        <v>1</v>
      </c>
      <c r="T194" s="34">
        <v>1</v>
      </c>
      <c r="U194" s="29">
        <f t="shared" si="12"/>
        <v>4</v>
      </c>
      <c r="V194" t="s">
        <v>112</v>
      </c>
      <c r="W194">
        <v>6</v>
      </c>
      <c r="X194">
        <v>42</v>
      </c>
      <c r="Y194">
        <v>5</v>
      </c>
      <c r="Z194" t="s">
        <v>119</v>
      </c>
      <c r="AF194" t="s">
        <v>97</v>
      </c>
      <c r="AG194">
        <v>1500</v>
      </c>
      <c r="AH194" t="s">
        <v>99</v>
      </c>
      <c r="AI194">
        <v>0.75</v>
      </c>
      <c r="AJ194" s="1" t="s">
        <v>97</v>
      </c>
      <c r="AK194" s="1">
        <v>2</v>
      </c>
      <c r="AL194" s="1">
        <v>4</v>
      </c>
      <c r="AM194" s="1">
        <v>5</v>
      </c>
      <c r="AN194" s="1" t="s">
        <v>130</v>
      </c>
      <c r="AO194" t="s">
        <v>101</v>
      </c>
      <c r="AQ194" t="s">
        <v>103</v>
      </c>
      <c r="AR194" s="52" t="s">
        <v>184</v>
      </c>
      <c r="AS194" t="s">
        <v>99</v>
      </c>
      <c r="AT194" s="52" t="s">
        <v>105</v>
      </c>
      <c r="AU194" s="52" t="s">
        <v>105</v>
      </c>
      <c r="AV194" s="52" t="s">
        <v>99</v>
      </c>
      <c r="AW194" s="52" t="s">
        <v>105</v>
      </c>
      <c r="AX194" s="52" t="s">
        <v>105</v>
      </c>
      <c r="AY194">
        <v>5</v>
      </c>
      <c r="AZ194" s="52">
        <v>2</v>
      </c>
      <c r="BA194" s="52">
        <v>50</v>
      </c>
      <c r="BB194" s="52">
        <v>1</v>
      </c>
      <c r="BC194" s="52">
        <v>0</v>
      </c>
      <c r="BD194" s="2">
        <v>0</v>
      </c>
      <c r="BE194" s="32" t="s">
        <v>97</v>
      </c>
      <c r="BF194" s="56"/>
      <c r="BG194" s="58">
        <v>0</v>
      </c>
      <c r="BH194" s="58">
        <v>3</v>
      </c>
      <c r="BI194" s="58">
        <v>0</v>
      </c>
      <c r="BJ194" s="52" t="s">
        <v>105</v>
      </c>
      <c r="BK194" s="52" t="s">
        <v>105</v>
      </c>
      <c r="BL194" s="52">
        <v>4</v>
      </c>
      <c r="BM194" s="58">
        <v>5</v>
      </c>
      <c r="BN194" s="58">
        <v>4</v>
      </c>
      <c r="BO194" s="58">
        <v>2</v>
      </c>
      <c r="BP194" s="58">
        <v>1</v>
      </c>
      <c r="BQ194" s="52">
        <v>2</v>
      </c>
      <c r="BR194" s="52">
        <v>2</v>
      </c>
      <c r="BS194" s="52">
        <v>5</v>
      </c>
      <c r="BT194" s="52">
        <v>4</v>
      </c>
      <c r="BU194" s="52" t="s">
        <v>108</v>
      </c>
      <c r="BV194" s="52" t="s">
        <v>99</v>
      </c>
      <c r="BW194" s="52" t="s">
        <v>105</v>
      </c>
      <c r="BX194" s="52" t="s">
        <v>105</v>
      </c>
      <c r="BY194" s="52" t="s">
        <v>105</v>
      </c>
      <c r="BZ194" s="52" t="s">
        <v>105</v>
      </c>
      <c r="CA194" s="52" t="s">
        <v>105</v>
      </c>
      <c r="CB194" s="52" t="s">
        <v>99</v>
      </c>
      <c r="CC194" s="52" t="s">
        <v>105</v>
      </c>
      <c r="CD194" s="52" t="s">
        <v>105</v>
      </c>
      <c r="CE194" s="52" t="s">
        <v>105</v>
      </c>
      <c r="CF194" s="52" t="s">
        <v>105</v>
      </c>
      <c r="CG194" s="52" t="s">
        <v>105</v>
      </c>
      <c r="CH194" s="52" t="s">
        <v>127</v>
      </c>
    </row>
    <row r="195" spans="1:86" x14ac:dyDescent="0.2">
      <c r="A195">
        <v>217</v>
      </c>
      <c r="B195" t="s">
        <v>303</v>
      </c>
      <c r="C195" t="s">
        <v>321</v>
      </c>
      <c r="D195" t="s">
        <v>110</v>
      </c>
      <c r="E195" t="s">
        <v>95</v>
      </c>
      <c r="F195" s="34">
        <v>1</v>
      </c>
      <c r="G195" t="s">
        <v>96</v>
      </c>
      <c r="H195" s="34">
        <v>0</v>
      </c>
      <c r="I195" t="s">
        <v>97</v>
      </c>
      <c r="J195" s="34">
        <v>0</v>
      </c>
      <c r="K195">
        <v>4</v>
      </c>
      <c r="L195">
        <f t="shared" si="11"/>
        <v>0.5714285714285714</v>
      </c>
      <c r="M195" s="34">
        <v>1</v>
      </c>
      <c r="N195" t="s">
        <v>97</v>
      </c>
      <c r="O195" s="29">
        <v>0</v>
      </c>
      <c r="P195">
        <v>2</v>
      </c>
      <c r="Q195">
        <v>0</v>
      </c>
      <c r="R195">
        <v>2</v>
      </c>
      <c r="S195">
        <v>2</v>
      </c>
      <c r="T195" s="34">
        <v>2</v>
      </c>
      <c r="U195" s="29">
        <f t="shared" si="12"/>
        <v>4</v>
      </c>
      <c r="V195" t="s">
        <v>112</v>
      </c>
      <c r="W195">
        <v>6</v>
      </c>
      <c r="X195">
        <v>35</v>
      </c>
      <c r="Y195">
        <v>7</v>
      </c>
      <c r="Z195" t="s">
        <v>119</v>
      </c>
      <c r="AF195" t="s">
        <v>97</v>
      </c>
      <c r="AG195">
        <v>1500</v>
      </c>
      <c r="AH195" t="s">
        <v>99</v>
      </c>
      <c r="AI195">
        <v>1</v>
      </c>
      <c r="AJ195" s="1" t="s">
        <v>97</v>
      </c>
      <c r="AK195" s="1">
        <v>4</v>
      </c>
      <c r="AL195" s="1">
        <v>4</v>
      </c>
      <c r="AM195" s="1">
        <v>5</v>
      </c>
      <c r="AN195" s="1" t="s">
        <v>130</v>
      </c>
      <c r="AO195" t="s">
        <v>101</v>
      </c>
      <c r="AQ195" t="s">
        <v>103</v>
      </c>
      <c r="AR195" s="52" t="s">
        <v>184</v>
      </c>
      <c r="AS195" t="s">
        <v>97</v>
      </c>
      <c r="AT195" s="52" t="s">
        <v>105</v>
      </c>
      <c r="AU195" s="52" t="s">
        <v>105</v>
      </c>
      <c r="AV195" s="52" t="s">
        <v>99</v>
      </c>
      <c r="AW195" s="52" t="s">
        <v>105</v>
      </c>
      <c r="AX195" s="52" t="s">
        <v>105</v>
      </c>
      <c r="AY195" s="1">
        <v>4</v>
      </c>
      <c r="AZ195">
        <v>2</v>
      </c>
      <c r="BA195" s="52">
        <v>50</v>
      </c>
      <c r="BB195" s="52">
        <v>1</v>
      </c>
      <c r="BC195" s="52">
        <v>0</v>
      </c>
      <c r="BD195" s="2">
        <v>0</v>
      </c>
      <c r="BE195" s="32" t="s">
        <v>97</v>
      </c>
      <c r="BF195" s="58">
        <v>5</v>
      </c>
      <c r="BG195" s="58">
        <v>3</v>
      </c>
      <c r="BH195" s="58">
        <v>0</v>
      </c>
      <c r="BI195" s="58">
        <v>0</v>
      </c>
      <c r="BJ195" s="58">
        <v>2009</v>
      </c>
      <c r="BK195" s="52" t="s">
        <v>247</v>
      </c>
      <c r="BL195" s="52" t="s">
        <v>105</v>
      </c>
      <c r="BM195" s="58">
        <v>4</v>
      </c>
      <c r="BN195" s="58">
        <v>3</v>
      </c>
      <c r="BO195" s="58">
        <v>4</v>
      </c>
      <c r="BP195" s="58">
        <v>3</v>
      </c>
      <c r="BQ195" s="52" t="s">
        <v>105</v>
      </c>
      <c r="BR195" s="52" t="s">
        <v>105</v>
      </c>
      <c r="BS195" s="52" t="s">
        <v>105</v>
      </c>
      <c r="BT195" s="52" t="s">
        <v>105</v>
      </c>
      <c r="BU195" s="52" t="s">
        <v>115</v>
      </c>
      <c r="BV195" s="52" t="s">
        <v>99</v>
      </c>
      <c r="BW195" s="52" t="s">
        <v>105</v>
      </c>
      <c r="BX195" s="52" t="s">
        <v>105</v>
      </c>
      <c r="BY195" s="52" t="s">
        <v>105</v>
      </c>
      <c r="BZ195" s="52" t="s">
        <v>105</v>
      </c>
      <c r="CA195" s="52" t="s">
        <v>105</v>
      </c>
      <c r="CB195" s="52" t="s">
        <v>99</v>
      </c>
      <c r="CC195" s="52" t="s">
        <v>105</v>
      </c>
      <c r="CD195" s="52" t="s">
        <v>105</v>
      </c>
      <c r="CE195" s="52" t="s">
        <v>105</v>
      </c>
      <c r="CF195" s="52" t="s">
        <v>105</v>
      </c>
      <c r="CG195" s="52" t="s">
        <v>105</v>
      </c>
      <c r="CH195">
        <v>120</v>
      </c>
    </row>
    <row r="196" spans="1:86" ht="18" customHeight="1" x14ac:dyDescent="0.2">
      <c r="A196" s="1"/>
      <c r="BW196" s="8" t="s">
        <v>16</v>
      </c>
      <c r="BX196" s="3" t="s">
        <v>17</v>
      </c>
      <c r="BY196" s="7" t="s">
        <v>18</v>
      </c>
      <c r="BZ196" s="3" t="s">
        <v>19</v>
      </c>
      <c r="CA196" s="3" t="s">
        <v>20</v>
      </c>
      <c r="CB196" s="3" t="s">
        <v>21</v>
      </c>
      <c r="CC196" s="3" t="s">
        <v>22</v>
      </c>
      <c r="CD196" s="4" t="s">
        <v>35</v>
      </c>
      <c r="CE196" s="1"/>
    </row>
  </sheetData>
  <sortState xmlns:xlrd2="http://schemas.microsoft.com/office/spreadsheetml/2017/richdata2" ref="A1:CH196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3"/>
  <sheetViews>
    <sheetView workbookViewId="0">
      <selection activeCell="L2" sqref="L2"/>
    </sheetView>
  </sheetViews>
  <sheetFormatPr baseColWidth="10" defaultColWidth="11" defaultRowHeight="16" x14ac:dyDescent="0.2"/>
  <cols>
    <col min="1" max="1" width="6.33203125" customWidth="1"/>
    <col min="2" max="5" width="3.6640625" customWidth="1"/>
    <col min="6" max="6" width="3.6640625" style="29" customWidth="1"/>
    <col min="7" max="7" width="3.6640625" customWidth="1"/>
    <col min="8" max="8" width="3.6640625" style="29" customWidth="1"/>
    <col min="9" max="9" width="3.6640625" customWidth="1"/>
    <col min="10" max="10" width="3.6640625" style="29" customWidth="1"/>
    <col min="11" max="11" width="3.6640625" customWidth="1"/>
    <col min="12" max="12" width="7.6640625" customWidth="1"/>
    <col min="13" max="13" width="3.6640625" style="29" customWidth="1"/>
    <col min="14" max="14" width="3.6640625" customWidth="1"/>
    <col min="15" max="15" width="3.6640625" style="29" customWidth="1"/>
    <col min="16" max="19" width="3.6640625" customWidth="1"/>
    <col min="20" max="20" width="3.6640625" style="29" customWidth="1"/>
    <col min="21" max="25" width="3.6640625" customWidth="1"/>
    <col min="26" max="35" width="4.1640625" customWidth="1"/>
    <col min="36" max="39" width="4.1640625" style="1" customWidth="1"/>
    <col min="40" max="54" width="4.1640625" customWidth="1"/>
    <col min="55" max="55" width="4.1640625" style="2" customWidth="1"/>
    <col min="56" max="56" width="4.6640625" customWidth="1"/>
    <col min="57" max="57" width="5.1640625" customWidth="1"/>
    <col min="58" max="58" width="5.33203125" customWidth="1"/>
    <col min="59" max="59" width="5.5" customWidth="1"/>
    <col min="60" max="69" width="5.1640625" customWidth="1"/>
  </cols>
  <sheetData>
    <row r="1" spans="1:69" x14ac:dyDescent="0.2">
      <c r="Y1" s="64" t="s">
        <v>40</v>
      </c>
      <c r="Z1" s="64"/>
      <c r="AA1" s="64"/>
      <c r="AB1" s="64"/>
      <c r="AC1" s="64"/>
      <c r="AD1" s="64"/>
      <c r="BC1" s="17"/>
      <c r="BE1" s="28"/>
      <c r="BF1" s="28"/>
      <c r="BG1" s="28"/>
      <c r="BH1" s="28" t="s">
        <v>85</v>
      </c>
      <c r="BI1" s="28"/>
      <c r="BJ1" s="28"/>
      <c r="BK1" s="28"/>
      <c r="BL1" s="28"/>
      <c r="BM1" s="29"/>
      <c r="BN1" s="29" t="s">
        <v>91</v>
      </c>
      <c r="BO1" s="29"/>
      <c r="BP1" s="29"/>
      <c r="BQ1" s="29"/>
    </row>
    <row r="2" spans="1:69" ht="180" x14ac:dyDescent="0.2">
      <c r="A2" s="3" t="s">
        <v>5</v>
      </c>
      <c r="B2" s="3" t="s">
        <v>7</v>
      </c>
      <c r="C2" s="4" t="s">
        <v>23</v>
      </c>
      <c r="D2" s="3" t="s">
        <v>24</v>
      </c>
      <c r="E2" s="5" t="s">
        <v>25</v>
      </c>
      <c r="F2" s="35"/>
      <c r="G2" s="5" t="s">
        <v>26</v>
      </c>
      <c r="H2" s="35"/>
      <c r="I2" s="5" t="s">
        <v>27</v>
      </c>
      <c r="J2" s="35"/>
      <c r="K2" s="5" t="s">
        <v>28</v>
      </c>
      <c r="L2" s="5"/>
      <c r="M2" s="35"/>
      <c r="N2" s="6" t="s">
        <v>29</v>
      </c>
      <c r="O2" s="36"/>
      <c r="P2" s="5" t="s">
        <v>30</v>
      </c>
      <c r="Q2" s="5" t="s">
        <v>31</v>
      </c>
      <c r="R2" s="5" t="s">
        <v>32</v>
      </c>
      <c r="S2" s="5" t="s">
        <v>33</v>
      </c>
      <c r="T2" s="35"/>
      <c r="U2" s="9" t="s">
        <v>8</v>
      </c>
      <c r="V2" s="3" t="s">
        <v>4</v>
      </c>
      <c r="W2" s="3" t="s">
        <v>38</v>
      </c>
      <c r="X2" s="3" t="s">
        <v>6</v>
      </c>
      <c r="Y2" s="10" t="s">
        <v>57</v>
      </c>
      <c r="Z2" s="10" t="s">
        <v>58</v>
      </c>
      <c r="AA2" s="10" t="s">
        <v>59</v>
      </c>
      <c r="AB2" s="10" t="s">
        <v>60</v>
      </c>
      <c r="AC2" s="10" t="s">
        <v>39</v>
      </c>
      <c r="AD2" s="10" t="s">
        <v>61</v>
      </c>
      <c r="AE2" s="11" t="s">
        <v>41</v>
      </c>
      <c r="AF2" s="11" t="s">
        <v>42</v>
      </c>
      <c r="AG2" s="11" t="s">
        <v>43</v>
      </c>
      <c r="AH2" s="8" t="s">
        <v>44</v>
      </c>
      <c r="AI2" s="12" t="s">
        <v>45</v>
      </c>
      <c r="AJ2" s="13" t="s">
        <v>46</v>
      </c>
      <c r="AK2" s="13" t="s">
        <v>47</v>
      </c>
      <c r="AL2" s="13" t="s">
        <v>48</v>
      </c>
      <c r="AM2" s="13" t="s">
        <v>49</v>
      </c>
      <c r="AN2" s="14" t="s">
        <v>14</v>
      </c>
      <c r="AO2" s="14" t="s">
        <v>15</v>
      </c>
      <c r="AP2" s="15" t="s">
        <v>50</v>
      </c>
      <c r="AQ2" s="15" t="s">
        <v>51</v>
      </c>
      <c r="AR2" s="16" t="s">
        <v>34</v>
      </c>
      <c r="AS2" s="19" t="s">
        <v>52</v>
      </c>
      <c r="AT2" s="19" t="s">
        <v>53</v>
      </c>
      <c r="AU2" s="18" t="s">
        <v>54</v>
      </c>
      <c r="AV2" s="18" t="s">
        <v>55</v>
      </c>
      <c r="AW2" s="18" t="s">
        <v>56</v>
      </c>
      <c r="AX2" s="18" t="s">
        <v>62</v>
      </c>
      <c r="AY2" s="20" t="s">
        <v>63</v>
      </c>
      <c r="AZ2" s="20" t="s">
        <v>64</v>
      </c>
      <c r="BA2" s="21" t="s">
        <v>65</v>
      </c>
      <c r="BB2" s="21" t="s">
        <v>66</v>
      </c>
      <c r="BC2" s="22" t="s">
        <v>67</v>
      </c>
      <c r="BD2" s="27" t="s">
        <v>76</v>
      </c>
      <c r="BE2" s="27" t="s">
        <v>77</v>
      </c>
      <c r="BF2" s="27" t="s">
        <v>78</v>
      </c>
      <c r="BG2" s="27" t="s">
        <v>79</v>
      </c>
      <c r="BH2" s="27" t="s">
        <v>80</v>
      </c>
      <c r="BM2" s="27" t="s">
        <v>86</v>
      </c>
      <c r="BN2" s="27" t="s">
        <v>87</v>
      </c>
      <c r="BO2" s="27" t="s">
        <v>88</v>
      </c>
      <c r="BP2" s="27" t="s">
        <v>89</v>
      </c>
      <c r="BQ2" s="27" t="s">
        <v>90</v>
      </c>
    </row>
    <row r="3" spans="1:69" x14ac:dyDescent="0.2">
      <c r="A3">
        <v>58</v>
      </c>
      <c r="B3" t="s">
        <v>180</v>
      </c>
      <c r="C3" t="s">
        <v>221</v>
      </c>
      <c r="D3" t="s">
        <v>94</v>
      </c>
      <c r="E3" t="s">
        <v>222</v>
      </c>
      <c r="F3" s="34">
        <v>-1</v>
      </c>
      <c r="G3" t="s">
        <v>135</v>
      </c>
      <c r="H3" s="34">
        <v>-1</v>
      </c>
      <c r="I3" t="s">
        <v>97</v>
      </c>
      <c r="J3" s="34">
        <v>0</v>
      </c>
      <c r="K3">
        <v>1</v>
      </c>
      <c r="L3">
        <f>K3/X3</f>
        <v>0.2</v>
      </c>
      <c r="M3">
        <v>-1</v>
      </c>
      <c r="N3" t="s">
        <v>99</v>
      </c>
      <c r="O3" s="29">
        <v>-1</v>
      </c>
      <c r="P3">
        <v>0</v>
      </c>
      <c r="Q3">
        <v>0</v>
      </c>
      <c r="R3">
        <v>0</v>
      </c>
      <c r="S3">
        <v>0</v>
      </c>
      <c r="T3" s="34">
        <f>F3+H3+J3+M3+O3</f>
        <v>-4</v>
      </c>
      <c r="U3" s="1" t="s">
        <v>136</v>
      </c>
      <c r="V3" s="1">
        <v>1</v>
      </c>
      <c r="W3" s="1">
        <v>22</v>
      </c>
      <c r="X3" s="1">
        <v>5</v>
      </c>
      <c r="Y3" s="1">
        <v>100</v>
      </c>
      <c r="AE3" t="s">
        <v>97</v>
      </c>
      <c r="AF3">
        <v>1500</v>
      </c>
      <c r="AG3" t="s">
        <v>99</v>
      </c>
      <c r="AH3">
        <v>9</v>
      </c>
      <c r="AI3" t="s">
        <v>99</v>
      </c>
      <c r="AJ3">
        <v>1</v>
      </c>
      <c r="AK3" s="1">
        <v>3</v>
      </c>
      <c r="AL3" s="1">
        <v>5</v>
      </c>
      <c r="AM3" s="1" t="s">
        <v>100</v>
      </c>
      <c r="AN3" s="1" t="s">
        <v>101</v>
      </c>
      <c r="AP3" t="s">
        <v>101</v>
      </c>
      <c r="AQ3" t="s">
        <v>105</v>
      </c>
      <c r="AR3" t="s">
        <v>97</v>
      </c>
      <c r="AS3" t="s">
        <v>105</v>
      </c>
      <c r="AT3" t="s">
        <v>105</v>
      </c>
      <c r="AU3" t="s">
        <v>99</v>
      </c>
      <c r="AV3" t="s">
        <v>105</v>
      </c>
      <c r="AW3" t="s">
        <v>105</v>
      </c>
      <c r="AX3">
        <v>1</v>
      </c>
      <c r="AY3">
        <v>1</v>
      </c>
      <c r="AZ3">
        <v>60</v>
      </c>
      <c r="BA3">
        <v>1</v>
      </c>
      <c r="BB3">
        <v>1</v>
      </c>
      <c r="BC3">
        <v>0</v>
      </c>
      <c r="BD3" s="2">
        <v>1</v>
      </c>
      <c r="BE3" s="32">
        <v>5</v>
      </c>
      <c r="BF3" s="32">
        <v>1</v>
      </c>
      <c r="BG3" s="32">
        <v>3</v>
      </c>
      <c r="BH3" s="32">
        <v>1</v>
      </c>
      <c r="BM3">
        <v>0</v>
      </c>
      <c r="BN3">
        <v>0</v>
      </c>
      <c r="BO3">
        <v>0</v>
      </c>
      <c r="BP3">
        <v>0</v>
      </c>
      <c r="BQ3" t="s">
        <v>105</v>
      </c>
    </row>
  </sheetData>
  <mergeCells count="1">
    <mergeCell ref="Y1:A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"/>
  <sheetViews>
    <sheetView tabSelected="1" zoomScaleNormal="100" workbookViewId="0">
      <selection activeCell="A2" sqref="A2:A24"/>
    </sheetView>
  </sheetViews>
  <sheetFormatPr baseColWidth="10" defaultColWidth="8.83203125" defaultRowHeight="16" x14ac:dyDescent="0.2"/>
  <sheetData>
    <row r="1" spans="1:2" x14ac:dyDescent="0.2">
      <c r="A1" t="s">
        <v>5</v>
      </c>
      <c r="B1" t="s">
        <v>137</v>
      </c>
    </row>
    <row r="2" spans="1:2" x14ac:dyDescent="0.2">
      <c r="A2">
        <v>10</v>
      </c>
      <c r="B2" t="s">
        <v>138</v>
      </c>
    </row>
    <row r="3" spans="1:2" x14ac:dyDescent="0.2">
      <c r="A3">
        <v>32</v>
      </c>
      <c r="B3" t="s">
        <v>242</v>
      </c>
    </row>
    <row r="4" spans="1:2" x14ac:dyDescent="0.2">
      <c r="A4">
        <v>33</v>
      </c>
      <c r="B4" t="s">
        <v>207</v>
      </c>
    </row>
    <row r="5" spans="1:2" x14ac:dyDescent="0.2">
      <c r="A5">
        <v>57</v>
      </c>
      <c r="B5" t="s">
        <v>242</v>
      </c>
    </row>
    <row r="6" spans="1:2" x14ac:dyDescent="0.2">
      <c r="A6">
        <v>64</v>
      </c>
      <c r="B6" t="s">
        <v>227</v>
      </c>
    </row>
    <row r="7" spans="1:2" x14ac:dyDescent="0.2">
      <c r="A7">
        <v>65</v>
      </c>
      <c r="B7" t="s">
        <v>227</v>
      </c>
    </row>
    <row r="8" spans="1:2" x14ac:dyDescent="0.2">
      <c r="A8">
        <v>84</v>
      </c>
      <c r="B8" t="s">
        <v>242</v>
      </c>
    </row>
    <row r="9" spans="1:2" x14ac:dyDescent="0.2">
      <c r="A9">
        <v>90</v>
      </c>
      <c r="B9" t="s">
        <v>242</v>
      </c>
    </row>
    <row r="10" spans="1:2" x14ac:dyDescent="0.2">
      <c r="A10">
        <v>91</v>
      </c>
      <c r="B10" t="s">
        <v>242</v>
      </c>
    </row>
    <row r="11" spans="1:2" x14ac:dyDescent="0.2">
      <c r="A11">
        <v>108</v>
      </c>
      <c r="B11" t="s">
        <v>227</v>
      </c>
    </row>
    <row r="12" spans="1:2" x14ac:dyDescent="0.2">
      <c r="A12">
        <v>148</v>
      </c>
      <c r="B12" t="s">
        <v>138</v>
      </c>
    </row>
    <row r="13" spans="1:2" x14ac:dyDescent="0.2">
      <c r="A13">
        <v>149</v>
      </c>
      <c r="B13" t="s">
        <v>138</v>
      </c>
    </row>
    <row r="14" spans="1:2" x14ac:dyDescent="0.2">
      <c r="A14">
        <v>150</v>
      </c>
      <c r="B14" t="s">
        <v>138</v>
      </c>
    </row>
    <row r="15" spans="1:2" x14ac:dyDescent="0.2">
      <c r="A15">
        <v>155</v>
      </c>
      <c r="B15" t="s">
        <v>138</v>
      </c>
    </row>
    <row r="16" spans="1:2" x14ac:dyDescent="0.2">
      <c r="A16">
        <v>160</v>
      </c>
      <c r="B16" t="s">
        <v>138</v>
      </c>
    </row>
    <row r="17" spans="1:2" x14ac:dyDescent="0.2">
      <c r="A17">
        <v>195</v>
      </c>
      <c r="B17" t="s">
        <v>227</v>
      </c>
    </row>
    <row r="18" spans="1:2" x14ac:dyDescent="0.2">
      <c r="A18">
        <v>196</v>
      </c>
      <c r="B18" t="s">
        <v>316</v>
      </c>
    </row>
    <row r="19" spans="1:2" x14ac:dyDescent="0.2">
      <c r="A19">
        <v>197</v>
      </c>
      <c r="B19" t="s">
        <v>316</v>
      </c>
    </row>
    <row r="20" spans="1:2" x14ac:dyDescent="0.2">
      <c r="A20">
        <v>199</v>
      </c>
      <c r="B20" t="s">
        <v>316</v>
      </c>
    </row>
    <row r="21" spans="1:2" x14ac:dyDescent="0.2">
      <c r="A21">
        <v>201</v>
      </c>
      <c r="B21" t="s">
        <v>316</v>
      </c>
    </row>
    <row r="22" spans="1:2" x14ac:dyDescent="0.2">
      <c r="A22">
        <v>203</v>
      </c>
      <c r="B22" t="s">
        <v>316</v>
      </c>
    </row>
    <row r="23" spans="1:2" x14ac:dyDescent="0.2">
      <c r="A23">
        <v>208</v>
      </c>
      <c r="B23" t="s">
        <v>316</v>
      </c>
    </row>
    <row r="24" spans="1:2" x14ac:dyDescent="0.2">
      <c r="A24">
        <v>210</v>
      </c>
      <c r="B24" t="s">
        <v>227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28"/>
  <sheetViews>
    <sheetView workbookViewId="0">
      <selection activeCell="C28" sqref="C28"/>
    </sheetView>
  </sheetViews>
  <sheetFormatPr baseColWidth="10" defaultRowHeight="16" x14ac:dyDescent="0.2"/>
  <cols>
    <col min="2" max="2" width="28.5" customWidth="1"/>
  </cols>
  <sheetData>
    <row r="2" spans="2:3" ht="17" thickBot="1" x14ac:dyDescent="0.25"/>
    <row r="3" spans="2:3" x14ac:dyDescent="0.2">
      <c r="B3" s="45" t="s">
        <v>25</v>
      </c>
      <c r="C3" s="46"/>
    </row>
    <row r="4" spans="2:3" x14ac:dyDescent="0.2">
      <c r="B4" s="47" t="s">
        <v>154</v>
      </c>
      <c r="C4" s="48">
        <v>-1</v>
      </c>
    </row>
    <row r="5" spans="2:3" x14ac:dyDescent="0.2">
      <c r="B5" s="49" t="s">
        <v>153</v>
      </c>
      <c r="C5" s="50">
        <v>1</v>
      </c>
    </row>
    <row r="6" spans="2:3" ht="17" thickBot="1" x14ac:dyDescent="0.25">
      <c r="B6" s="41" t="s">
        <v>155</v>
      </c>
      <c r="C6" s="42"/>
    </row>
    <row r="7" spans="2:3" x14ac:dyDescent="0.2">
      <c r="B7" s="37" t="s">
        <v>155</v>
      </c>
      <c r="C7" s="38">
        <v>0</v>
      </c>
    </row>
    <row r="8" spans="2:3" ht="17" thickBot="1" x14ac:dyDescent="0.25">
      <c r="B8" s="39" t="s">
        <v>156</v>
      </c>
      <c r="C8" s="40">
        <v>-1</v>
      </c>
    </row>
    <row r="9" spans="2:3" ht="17" thickBot="1" x14ac:dyDescent="0.25">
      <c r="B9" s="41" t="s">
        <v>26</v>
      </c>
      <c r="C9" s="42"/>
    </row>
    <row r="10" spans="2:3" ht="20" customHeight="1" x14ac:dyDescent="0.2">
      <c r="B10" s="37" t="s">
        <v>176</v>
      </c>
      <c r="C10" s="38">
        <v>-1</v>
      </c>
    </row>
    <row r="11" spans="2:3" x14ac:dyDescent="0.2">
      <c r="B11" s="37" t="s">
        <v>157</v>
      </c>
      <c r="C11" s="38">
        <v>0</v>
      </c>
    </row>
    <row r="12" spans="2:3" ht="17" thickBot="1" x14ac:dyDescent="0.25">
      <c r="B12" s="39" t="s">
        <v>158</v>
      </c>
      <c r="C12" s="40">
        <v>1</v>
      </c>
    </row>
    <row r="13" spans="2:3" ht="17" thickBot="1" x14ac:dyDescent="0.25">
      <c r="B13" s="41" t="s">
        <v>159</v>
      </c>
      <c r="C13" s="42"/>
    </row>
    <row r="14" spans="2:3" x14ac:dyDescent="0.2">
      <c r="B14" s="37" t="s">
        <v>160</v>
      </c>
      <c r="C14" s="38">
        <v>-1</v>
      </c>
    </row>
    <row r="15" spans="2:3" x14ac:dyDescent="0.2">
      <c r="B15" s="37" t="s">
        <v>161</v>
      </c>
      <c r="C15" s="38">
        <v>0</v>
      </c>
    </row>
    <row r="16" spans="2:3" x14ac:dyDescent="0.2">
      <c r="B16" s="37" t="s">
        <v>162</v>
      </c>
      <c r="C16" s="38">
        <v>1</v>
      </c>
    </row>
    <row r="17" spans="2:3" ht="17" thickBot="1" x14ac:dyDescent="0.25">
      <c r="B17" s="39" t="s">
        <v>163</v>
      </c>
      <c r="C17" s="40">
        <v>2</v>
      </c>
    </row>
    <row r="18" spans="2:3" ht="17" thickBot="1" x14ac:dyDescent="0.25">
      <c r="B18" s="41" t="s">
        <v>164</v>
      </c>
      <c r="C18" s="42"/>
    </row>
    <row r="19" spans="2:3" x14ac:dyDescent="0.2">
      <c r="B19" s="37" t="s">
        <v>166</v>
      </c>
      <c r="C19" s="38">
        <v>-1</v>
      </c>
    </row>
    <row r="20" spans="2:3" ht="17" thickBot="1" x14ac:dyDescent="0.25">
      <c r="B20" s="39" t="s">
        <v>165</v>
      </c>
      <c r="C20" s="40">
        <v>0</v>
      </c>
    </row>
    <row r="21" spans="2:3" ht="17" thickBot="1" x14ac:dyDescent="0.25">
      <c r="B21" s="41" t="s">
        <v>167</v>
      </c>
      <c r="C21" s="42"/>
    </row>
    <row r="22" spans="2:3" x14ac:dyDescent="0.2">
      <c r="B22" s="37" t="s">
        <v>177</v>
      </c>
      <c r="C22" s="38">
        <v>-1</v>
      </c>
    </row>
    <row r="23" spans="2:3" x14ac:dyDescent="0.2">
      <c r="B23" s="37" t="s">
        <v>168</v>
      </c>
      <c r="C23" s="38">
        <v>0</v>
      </c>
    </row>
    <row r="24" spans="2:3" ht="17" thickBot="1" x14ac:dyDescent="0.25">
      <c r="B24" s="39" t="s">
        <v>169</v>
      </c>
      <c r="C24" s="40">
        <v>-1</v>
      </c>
    </row>
    <row r="25" spans="2:3" ht="29" thickBot="1" x14ac:dyDescent="0.25">
      <c r="B25" s="43" t="s">
        <v>170</v>
      </c>
      <c r="C25" s="44" t="s">
        <v>171</v>
      </c>
    </row>
    <row r="26" spans="2:3" x14ac:dyDescent="0.2">
      <c r="B26" s="37" t="s">
        <v>172</v>
      </c>
      <c r="C26" s="51" t="s">
        <v>178</v>
      </c>
    </row>
    <row r="27" spans="2:3" x14ac:dyDescent="0.2">
      <c r="B27" s="37" t="s">
        <v>173</v>
      </c>
      <c r="C27" s="51" t="s">
        <v>179</v>
      </c>
    </row>
    <row r="28" spans="2:3" ht="17" thickBot="1" x14ac:dyDescent="0.25">
      <c r="B28" s="39" t="s">
        <v>174</v>
      </c>
      <c r="C28" s="40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13FE-E3BF-0548-AFF5-B8AA43D8F73F}">
  <dimension ref="A1:J29"/>
  <sheetViews>
    <sheetView workbookViewId="0">
      <selection activeCell="F23" sqref="F23"/>
    </sheetView>
  </sheetViews>
  <sheetFormatPr baseColWidth="10" defaultRowHeight="16" x14ac:dyDescent="0.2"/>
  <cols>
    <col min="6" max="6" width="26.83203125" customWidth="1"/>
  </cols>
  <sheetData>
    <row r="1" spans="1:10" x14ac:dyDescent="0.2">
      <c r="A1" t="s">
        <v>24</v>
      </c>
      <c r="B1" t="s">
        <v>4</v>
      </c>
      <c r="C1" t="s">
        <v>38</v>
      </c>
      <c r="E1" t="s">
        <v>322</v>
      </c>
      <c r="F1" t="s">
        <v>323</v>
      </c>
      <c r="G1" t="s">
        <v>324</v>
      </c>
      <c r="H1" t="s">
        <v>325</v>
      </c>
      <c r="J1" t="s">
        <v>326</v>
      </c>
    </row>
    <row r="2" spans="1:10" x14ac:dyDescent="0.2">
      <c r="A2" t="s">
        <v>110</v>
      </c>
      <c r="B2">
        <v>0</v>
      </c>
      <c r="C2">
        <v>18</v>
      </c>
      <c r="D2" t="s">
        <v>327</v>
      </c>
      <c r="E2">
        <v>4</v>
      </c>
      <c r="F2">
        <v>60</v>
      </c>
      <c r="G2">
        <v>5</v>
      </c>
      <c r="H2" t="s">
        <v>328</v>
      </c>
      <c r="J2">
        <f t="shared" ref="J2:J29" si="0">F2/E2</f>
        <v>15</v>
      </c>
    </row>
    <row r="3" spans="1:10" x14ac:dyDescent="0.2">
      <c r="A3" t="s">
        <v>94</v>
      </c>
      <c r="B3">
        <v>3</v>
      </c>
      <c r="C3">
        <v>20</v>
      </c>
      <c r="D3" t="s">
        <v>327</v>
      </c>
      <c r="E3">
        <v>4</v>
      </c>
      <c r="F3">
        <v>60</v>
      </c>
      <c r="G3">
        <v>8</v>
      </c>
      <c r="H3" t="s">
        <v>328</v>
      </c>
      <c r="J3">
        <f t="shared" si="0"/>
        <v>15</v>
      </c>
    </row>
    <row r="4" spans="1:10" x14ac:dyDescent="0.2">
      <c r="A4" t="s">
        <v>94</v>
      </c>
      <c r="B4">
        <v>0</v>
      </c>
      <c r="C4">
        <v>22</v>
      </c>
      <c r="D4" t="s">
        <v>327</v>
      </c>
      <c r="E4">
        <v>3</v>
      </c>
      <c r="F4">
        <v>40</v>
      </c>
      <c r="G4">
        <v>1</v>
      </c>
      <c r="H4" t="s">
        <v>328</v>
      </c>
      <c r="J4">
        <f t="shared" si="0"/>
        <v>13.333333333333334</v>
      </c>
    </row>
    <row r="5" spans="1:10" x14ac:dyDescent="0.2">
      <c r="A5" t="s">
        <v>110</v>
      </c>
      <c r="B5">
        <v>3</v>
      </c>
      <c r="C5">
        <v>23</v>
      </c>
      <c r="D5" t="s">
        <v>327</v>
      </c>
      <c r="E5">
        <v>2</v>
      </c>
      <c r="F5">
        <v>40</v>
      </c>
      <c r="G5">
        <v>1</v>
      </c>
      <c r="H5" t="s">
        <v>328</v>
      </c>
      <c r="J5">
        <f t="shared" si="0"/>
        <v>20</v>
      </c>
    </row>
    <row r="6" spans="1:10" x14ac:dyDescent="0.2">
      <c r="A6" t="s">
        <v>110</v>
      </c>
      <c r="B6">
        <v>0</v>
      </c>
      <c r="C6">
        <v>24</v>
      </c>
      <c r="D6" t="s">
        <v>327</v>
      </c>
      <c r="E6">
        <v>4</v>
      </c>
      <c r="F6">
        <v>60</v>
      </c>
      <c r="G6">
        <v>1</v>
      </c>
      <c r="H6" t="s">
        <v>328</v>
      </c>
      <c r="J6">
        <f t="shared" si="0"/>
        <v>15</v>
      </c>
    </row>
    <row r="7" spans="1:10" x14ac:dyDescent="0.2">
      <c r="A7" t="s">
        <v>110</v>
      </c>
      <c r="B7">
        <v>0</v>
      </c>
      <c r="C7">
        <v>25</v>
      </c>
      <c r="D7" t="s">
        <v>327</v>
      </c>
      <c r="E7">
        <v>3</v>
      </c>
      <c r="F7">
        <v>40</v>
      </c>
      <c r="G7">
        <v>4</v>
      </c>
      <c r="H7" t="s">
        <v>328</v>
      </c>
      <c r="J7">
        <f t="shared" si="0"/>
        <v>13.333333333333334</v>
      </c>
    </row>
    <row r="8" spans="1:10" x14ac:dyDescent="0.2">
      <c r="A8" t="s">
        <v>94</v>
      </c>
      <c r="B8">
        <v>0</v>
      </c>
      <c r="C8">
        <v>26</v>
      </c>
      <c r="D8" t="s">
        <v>329</v>
      </c>
      <c r="E8">
        <v>6</v>
      </c>
      <c r="F8">
        <v>60</v>
      </c>
      <c r="G8">
        <v>4</v>
      </c>
      <c r="H8" t="s">
        <v>328</v>
      </c>
      <c r="J8">
        <f t="shared" si="0"/>
        <v>10</v>
      </c>
    </row>
    <row r="9" spans="1:10" x14ac:dyDescent="0.2">
      <c r="A9" t="s">
        <v>110</v>
      </c>
      <c r="B9">
        <v>0</v>
      </c>
      <c r="C9">
        <v>26</v>
      </c>
      <c r="D9" t="s">
        <v>329</v>
      </c>
      <c r="E9">
        <v>4</v>
      </c>
      <c r="F9">
        <v>40</v>
      </c>
      <c r="G9">
        <v>3</v>
      </c>
      <c r="H9" t="s">
        <v>328</v>
      </c>
      <c r="J9">
        <f t="shared" si="0"/>
        <v>10</v>
      </c>
    </row>
    <row r="10" spans="1:10" x14ac:dyDescent="0.2">
      <c r="A10" t="s">
        <v>94</v>
      </c>
      <c r="B10">
        <v>0</v>
      </c>
      <c r="C10">
        <v>30</v>
      </c>
      <c r="D10" t="s">
        <v>329</v>
      </c>
      <c r="E10">
        <v>6</v>
      </c>
      <c r="F10">
        <v>80</v>
      </c>
      <c r="G10">
        <v>4</v>
      </c>
      <c r="H10" t="s">
        <v>328</v>
      </c>
      <c r="J10">
        <f t="shared" si="0"/>
        <v>13.333333333333334</v>
      </c>
    </row>
    <row r="11" spans="1:10" x14ac:dyDescent="0.2">
      <c r="A11" t="s">
        <v>110</v>
      </c>
      <c r="B11">
        <v>0</v>
      </c>
      <c r="C11">
        <v>30</v>
      </c>
      <c r="D11" t="s">
        <v>329</v>
      </c>
      <c r="E11">
        <v>9</v>
      </c>
      <c r="F11">
        <v>80</v>
      </c>
      <c r="G11">
        <v>3</v>
      </c>
      <c r="H11" t="s">
        <v>328</v>
      </c>
      <c r="J11">
        <f t="shared" si="0"/>
        <v>8.8888888888888893</v>
      </c>
    </row>
    <row r="12" spans="1:10" x14ac:dyDescent="0.2">
      <c r="A12" t="s">
        <v>110</v>
      </c>
      <c r="B12">
        <v>3</v>
      </c>
      <c r="C12">
        <v>30</v>
      </c>
      <c r="D12" t="s">
        <v>329</v>
      </c>
      <c r="E12">
        <v>5</v>
      </c>
      <c r="F12">
        <v>40</v>
      </c>
      <c r="G12">
        <v>8</v>
      </c>
      <c r="H12" t="s">
        <v>328</v>
      </c>
      <c r="J12">
        <f t="shared" si="0"/>
        <v>8</v>
      </c>
    </row>
    <row r="13" spans="1:10" x14ac:dyDescent="0.2">
      <c r="A13" t="s">
        <v>110</v>
      </c>
      <c r="B13">
        <v>0</v>
      </c>
      <c r="C13">
        <v>33</v>
      </c>
      <c r="D13" t="s">
        <v>329</v>
      </c>
      <c r="E13">
        <v>8</v>
      </c>
      <c r="F13">
        <v>80</v>
      </c>
      <c r="G13">
        <v>3</v>
      </c>
      <c r="H13" t="s">
        <v>328</v>
      </c>
      <c r="J13">
        <f t="shared" si="0"/>
        <v>10</v>
      </c>
    </row>
    <row r="14" spans="1:10" x14ac:dyDescent="0.2">
      <c r="A14" t="s">
        <v>110</v>
      </c>
      <c r="B14">
        <v>0</v>
      </c>
      <c r="C14">
        <v>35</v>
      </c>
      <c r="D14" t="s">
        <v>329</v>
      </c>
      <c r="E14">
        <v>6</v>
      </c>
      <c r="F14">
        <v>80</v>
      </c>
      <c r="G14">
        <v>4</v>
      </c>
      <c r="H14" t="s">
        <v>328</v>
      </c>
      <c r="J14">
        <f t="shared" si="0"/>
        <v>13.333333333333334</v>
      </c>
    </row>
    <row r="15" spans="1:10" x14ac:dyDescent="0.2">
      <c r="A15" t="s">
        <v>110</v>
      </c>
      <c r="B15">
        <v>0</v>
      </c>
      <c r="C15">
        <v>35</v>
      </c>
      <c r="D15" t="s">
        <v>329</v>
      </c>
      <c r="E15">
        <v>10</v>
      </c>
      <c r="F15">
        <v>120</v>
      </c>
      <c r="G15">
        <v>1</v>
      </c>
      <c r="H15" t="s">
        <v>328</v>
      </c>
      <c r="J15">
        <f t="shared" si="0"/>
        <v>12</v>
      </c>
    </row>
    <row r="16" spans="1:10" x14ac:dyDescent="0.2">
      <c r="A16" t="s">
        <v>110</v>
      </c>
      <c r="B16">
        <v>0</v>
      </c>
      <c r="C16">
        <v>40</v>
      </c>
      <c r="D16" t="s">
        <v>330</v>
      </c>
      <c r="E16">
        <v>3</v>
      </c>
      <c r="F16">
        <v>40</v>
      </c>
      <c r="G16">
        <v>2</v>
      </c>
      <c r="H16" t="s">
        <v>328</v>
      </c>
      <c r="J16">
        <f t="shared" si="0"/>
        <v>13.333333333333334</v>
      </c>
    </row>
    <row r="17" spans="1:10" x14ac:dyDescent="0.2">
      <c r="A17" t="s">
        <v>110</v>
      </c>
      <c r="B17">
        <v>0</v>
      </c>
      <c r="C17">
        <v>40</v>
      </c>
      <c r="D17" t="s">
        <v>330</v>
      </c>
      <c r="E17">
        <v>4</v>
      </c>
      <c r="F17">
        <v>60</v>
      </c>
      <c r="G17">
        <v>3</v>
      </c>
      <c r="H17" t="s">
        <v>328</v>
      </c>
      <c r="J17">
        <f t="shared" si="0"/>
        <v>15</v>
      </c>
    </row>
    <row r="18" spans="1:10" x14ac:dyDescent="0.2">
      <c r="A18" t="s">
        <v>94</v>
      </c>
      <c r="B18">
        <v>0</v>
      </c>
      <c r="C18">
        <v>40</v>
      </c>
      <c r="D18" t="s">
        <v>330</v>
      </c>
      <c r="E18">
        <v>6</v>
      </c>
      <c r="F18">
        <v>80</v>
      </c>
      <c r="G18">
        <v>2</v>
      </c>
      <c r="H18" t="s">
        <v>328</v>
      </c>
      <c r="J18">
        <f t="shared" si="0"/>
        <v>13.333333333333334</v>
      </c>
    </row>
    <row r="19" spans="1:10" x14ac:dyDescent="0.2">
      <c r="A19" t="s">
        <v>110</v>
      </c>
      <c r="B19">
        <v>0</v>
      </c>
      <c r="C19">
        <v>40</v>
      </c>
      <c r="D19" t="s">
        <v>330</v>
      </c>
      <c r="E19">
        <v>5</v>
      </c>
      <c r="F19">
        <v>80</v>
      </c>
      <c r="G19">
        <v>5</v>
      </c>
      <c r="H19" t="s">
        <v>328</v>
      </c>
      <c r="J19">
        <f t="shared" si="0"/>
        <v>16</v>
      </c>
    </row>
    <row r="20" spans="1:10" x14ac:dyDescent="0.2">
      <c r="A20" t="s">
        <v>94</v>
      </c>
      <c r="B20">
        <v>0</v>
      </c>
      <c r="C20">
        <v>45</v>
      </c>
      <c r="D20" t="s">
        <v>330</v>
      </c>
      <c r="E20">
        <v>9</v>
      </c>
      <c r="F20">
        <v>100</v>
      </c>
      <c r="G20">
        <v>1</v>
      </c>
      <c r="H20" t="s">
        <v>328</v>
      </c>
      <c r="J20">
        <f t="shared" si="0"/>
        <v>11.111111111111111</v>
      </c>
    </row>
    <row r="21" spans="1:10" x14ac:dyDescent="0.2">
      <c r="A21" t="s">
        <v>94</v>
      </c>
      <c r="B21">
        <v>1</v>
      </c>
      <c r="C21">
        <v>45</v>
      </c>
      <c r="D21" t="s">
        <v>330</v>
      </c>
      <c r="E21">
        <v>7</v>
      </c>
      <c r="F21">
        <v>80</v>
      </c>
      <c r="G21">
        <v>1</v>
      </c>
      <c r="H21" t="s">
        <v>328</v>
      </c>
      <c r="J21">
        <f t="shared" si="0"/>
        <v>11.428571428571429</v>
      </c>
    </row>
    <row r="22" spans="1:10" x14ac:dyDescent="0.2">
      <c r="A22" t="s">
        <v>110</v>
      </c>
      <c r="B22">
        <v>0</v>
      </c>
      <c r="C22">
        <v>45</v>
      </c>
      <c r="D22" t="s">
        <v>330</v>
      </c>
      <c r="E22">
        <v>5</v>
      </c>
      <c r="F22">
        <f>100/2</f>
        <v>50</v>
      </c>
      <c r="G22">
        <v>1</v>
      </c>
      <c r="H22" t="s">
        <v>328</v>
      </c>
      <c r="J22">
        <f t="shared" si="0"/>
        <v>10</v>
      </c>
    </row>
    <row r="23" spans="1:10" x14ac:dyDescent="0.2">
      <c r="A23" t="s">
        <v>94</v>
      </c>
      <c r="B23">
        <v>1</v>
      </c>
      <c r="C23">
        <v>45</v>
      </c>
      <c r="D23" t="s">
        <v>330</v>
      </c>
      <c r="E23">
        <v>4</v>
      </c>
      <c r="F23">
        <f>80/3</f>
        <v>26.666666666666668</v>
      </c>
      <c r="G23">
        <v>3</v>
      </c>
      <c r="H23" t="s">
        <v>328</v>
      </c>
      <c r="J23">
        <f t="shared" si="0"/>
        <v>6.666666666666667</v>
      </c>
    </row>
    <row r="24" spans="1:10" x14ac:dyDescent="0.2">
      <c r="A24" t="s">
        <v>110</v>
      </c>
      <c r="B24">
        <v>0</v>
      </c>
      <c r="C24">
        <v>50</v>
      </c>
      <c r="D24" t="s">
        <v>331</v>
      </c>
      <c r="E24">
        <v>9</v>
      </c>
      <c r="F24">
        <v>100</v>
      </c>
      <c r="G24">
        <v>2</v>
      </c>
      <c r="H24" t="s">
        <v>328</v>
      </c>
      <c r="J24">
        <f t="shared" si="0"/>
        <v>11.111111111111111</v>
      </c>
    </row>
    <row r="25" spans="1:10" x14ac:dyDescent="0.2">
      <c r="A25" t="s">
        <v>110</v>
      </c>
      <c r="B25">
        <v>0</v>
      </c>
      <c r="C25">
        <v>50</v>
      </c>
      <c r="D25" t="s">
        <v>331</v>
      </c>
      <c r="E25">
        <v>7</v>
      </c>
      <c r="F25">
        <v>150</v>
      </c>
      <c r="G25">
        <v>2</v>
      </c>
      <c r="H25" t="s">
        <v>328</v>
      </c>
      <c r="J25">
        <f t="shared" si="0"/>
        <v>21.428571428571427</v>
      </c>
    </row>
    <row r="26" spans="1:10" x14ac:dyDescent="0.2">
      <c r="A26" t="s">
        <v>110</v>
      </c>
      <c r="B26">
        <v>0</v>
      </c>
      <c r="C26">
        <v>50</v>
      </c>
      <c r="D26" t="s">
        <v>331</v>
      </c>
      <c r="E26">
        <v>6</v>
      </c>
      <c r="F26">
        <v>80</v>
      </c>
      <c r="G26">
        <v>2</v>
      </c>
      <c r="H26" t="s">
        <v>328</v>
      </c>
      <c r="J26">
        <f t="shared" si="0"/>
        <v>13.333333333333334</v>
      </c>
    </row>
    <row r="27" spans="1:10" x14ac:dyDescent="0.2">
      <c r="A27" t="s">
        <v>110</v>
      </c>
      <c r="B27">
        <v>1</v>
      </c>
      <c r="C27">
        <v>50</v>
      </c>
      <c r="D27" t="s">
        <v>331</v>
      </c>
      <c r="E27">
        <v>4</v>
      </c>
      <c r="F27">
        <v>60</v>
      </c>
      <c r="G27">
        <v>1</v>
      </c>
      <c r="H27" t="s">
        <v>328</v>
      </c>
      <c r="J27">
        <f t="shared" si="0"/>
        <v>15</v>
      </c>
    </row>
    <row r="28" spans="1:10" x14ac:dyDescent="0.2">
      <c r="A28" t="s">
        <v>110</v>
      </c>
      <c r="B28">
        <v>0</v>
      </c>
      <c r="C28">
        <v>60</v>
      </c>
      <c r="D28" t="s">
        <v>331</v>
      </c>
      <c r="E28">
        <v>3</v>
      </c>
      <c r="F28">
        <v>60</v>
      </c>
      <c r="G28">
        <v>1</v>
      </c>
      <c r="H28" t="s">
        <v>328</v>
      </c>
      <c r="J28">
        <f t="shared" si="0"/>
        <v>20</v>
      </c>
    </row>
    <row r="29" spans="1:10" x14ac:dyDescent="0.2">
      <c r="A29" t="s">
        <v>110</v>
      </c>
      <c r="B29">
        <v>0</v>
      </c>
      <c r="C29">
        <v>60</v>
      </c>
      <c r="D29" t="s">
        <v>331</v>
      </c>
      <c r="E29">
        <v>1</v>
      </c>
      <c r="F29">
        <v>20</v>
      </c>
      <c r="G29">
        <v>2</v>
      </c>
      <c r="H29" t="s">
        <v>328</v>
      </c>
      <c r="J29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Consumption - With Running Wate</vt:lpstr>
      <vt:lpstr>Consumption - Without</vt:lpstr>
      <vt:lpstr>Non eligible participant forms</vt:lpstr>
      <vt:lpstr>IG Calculations</vt:lpstr>
      <vt:lpstr>Slum 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Ramsey</dc:creator>
  <cp:lastModifiedBy>Liz Ramsey</cp:lastModifiedBy>
  <dcterms:created xsi:type="dcterms:W3CDTF">2015-07-07T19:15:39Z</dcterms:created>
  <dcterms:modified xsi:type="dcterms:W3CDTF">2019-10-08T13:44:14Z</dcterms:modified>
</cp:coreProperties>
</file>