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-40" yWindow="0" windowWidth="28800" windowHeight="15960" tabRatio="985"/>
  </bookViews>
  <sheets>
    <sheet name="parsed mile posts" sheetId="2" r:id="rId1"/>
    <sheet name="definitions" sheetId="3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" i="2" l="1"/>
  <c r="V4" i="2"/>
  <c r="V2" i="2"/>
  <c r="V3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Q2" i="2"/>
  <c r="P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O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" i="2"/>
</calcChain>
</file>

<file path=xl/sharedStrings.xml><?xml version="1.0" encoding="utf-8"?>
<sst xmlns="http://schemas.openxmlformats.org/spreadsheetml/2006/main" count="283" uniqueCount="56">
  <si>
    <t>Route_ID</t>
  </si>
  <si>
    <t>Average daily traffic counts Year_2015</t>
  </si>
  <si>
    <t>RteType (IS= Interstate, SR= State Route)</t>
  </si>
  <si>
    <t xml:space="preserve">Number of Lanes DECR MP direction </t>
  </si>
  <si>
    <t>Number of Lanes INCR MP direction</t>
  </si>
  <si>
    <t>IS</t>
  </si>
  <si>
    <t>Olympia</t>
  </si>
  <si>
    <t>northern boundary of Snohomish County</t>
  </si>
  <si>
    <t>SR</t>
  </si>
  <si>
    <t>Start of I90 in downtown Seattle</t>
  </si>
  <si>
    <t>startMilepost</t>
  </si>
  <si>
    <t>endMilepost</t>
  </si>
  <si>
    <t>milepost</t>
  </si>
  <si>
    <t>average daily traffic</t>
  </si>
  <si>
    <t>interstate</t>
  </si>
  <si>
    <t>state route</t>
  </si>
  <si>
    <t>route ID</t>
  </si>
  <si>
    <t>increasing direction</t>
  </si>
  <si>
    <t>decreasing direction</t>
  </si>
  <si>
    <t>SR167 Joins</t>
  </si>
  <si>
    <t>Intersection with I5</t>
  </si>
  <si>
    <t>Intersection with I405</t>
  </si>
  <si>
    <t>Intersection with SR167</t>
  </si>
  <si>
    <t>Intersection with I90</t>
  </si>
  <si>
    <t>Intersection with SR520</t>
  </si>
  <si>
    <t>Comments</t>
  </si>
  <si>
    <t>Rte 101 intersection</t>
  </si>
  <si>
    <t>SR 510 intersection</t>
  </si>
  <si>
    <t>SR 512 intersection</t>
  </si>
  <si>
    <t>SR 16 Intersection</t>
  </si>
  <si>
    <t>I705 intersection</t>
  </si>
  <si>
    <t>I405 intersection</t>
  </si>
  <si>
    <t>I90 intersection</t>
  </si>
  <si>
    <t>SR 520 intersection</t>
  </si>
  <si>
    <t>Terminus of SR 520</t>
  </si>
  <si>
    <t>A state highway that may or may not be limited access.</t>
  </si>
  <si>
    <t>Definitions</t>
  </si>
  <si>
    <t>A marker on the road that measures distance in miles from either the start of the route or a state boundary.</t>
  </si>
  <si>
    <t>The number of the highway.</t>
  </si>
  <si>
    <t>Northbound for N-S roads, Eastbound for E-W roads.</t>
  </si>
  <si>
    <t>Southbound for N-S roads,  Westbound for E-W roads.</t>
  </si>
  <si>
    <t>The average number of cars per day driving on the road.</t>
  </si>
  <si>
    <t>A limited access highway, part of a national system.</t>
  </si>
  <si>
    <t>length of road (miles)</t>
  </si>
  <si>
    <t>length of road (spaces)</t>
  </si>
  <si>
    <t>total spaces DECR (length * lanes)</t>
  </si>
  <si>
    <t xml:space="preserve">total space INCR ( length * lanes </t>
  </si>
  <si>
    <t>cars/second</t>
  </si>
  <si>
    <t>cars/peak hour (ONE DIRCETION)</t>
  </si>
  <si>
    <t>I5</t>
  </si>
  <si>
    <t>I90</t>
  </si>
  <si>
    <t>I405</t>
  </si>
  <si>
    <t>SR520</t>
  </si>
  <si>
    <t>AVG # lanes</t>
  </si>
  <si>
    <t>Route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</si>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</sst>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5"/>
  <sheetViews>
    <sheetView tabSelected="1" topLeftCell="C1" workbookViewId="0">
      <selection activeCell="T8" sqref="T8"/>
    </sheetView>
  </sheetViews>
  <sheetFormatPr baseColWidth="10" defaultColWidth="8.83203125" defaultRowHeight="14" x14ac:dyDescent="0"/>
  <cols>
    <col min="1" max="1" width="8.83203125" style="4"/>
    <col min="2" max="2" width="13.5" customWidth="1"/>
    <col min="3" max="3" width="12.5" customWidth="1"/>
    <col min="5" max="5" width="13" style="4" customWidth="1"/>
    <col min="6" max="6" width="11.1640625" customWidth="1"/>
    <col min="7" max="7" width="9.33203125" customWidth="1"/>
  </cols>
  <sheetData>
    <row r="1" spans="1:23" s="1" customFormat="1" ht="84">
      <c r="A1" s="3" t="s">
        <v>0</v>
      </c>
      <c r="B1" s="1" t="s">
        <v>10</v>
      </c>
      <c r="C1" s="1" t="s">
        <v>11</v>
      </c>
      <c r="D1" s="2" t="s">
        <v>1</v>
      </c>
      <c r="E1" s="3" t="s">
        <v>2</v>
      </c>
      <c r="F1" s="1" t="s">
        <v>3</v>
      </c>
      <c r="G1" s="1" t="s">
        <v>4</v>
      </c>
      <c r="I1" s="1" t="s">
        <v>25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48</v>
      </c>
      <c r="Q1" s="1" t="s">
        <v>47</v>
      </c>
      <c r="U1" s="1" t="s">
        <v>54</v>
      </c>
      <c r="V1" s="1" t="s">
        <v>53</v>
      </c>
      <c r="W1" s="1" t="s">
        <v>55</v>
      </c>
    </row>
    <row r="2" spans="1:23">
      <c r="A2" s="4">
        <v>5</v>
      </c>
      <c r="B2">
        <v>100.93</v>
      </c>
      <c r="C2">
        <v>101.87</v>
      </c>
      <c r="D2">
        <v>65000</v>
      </c>
      <c r="E2" s="4" t="s">
        <v>5</v>
      </c>
      <c r="F2">
        <v>3</v>
      </c>
      <c r="G2">
        <v>3</v>
      </c>
      <c r="I2" t="s">
        <v>6</v>
      </c>
      <c r="L2">
        <f>C2-B2</f>
        <v>0.93999999999999773</v>
      </c>
      <c r="M2">
        <f>L2*5280/14.6666666666666</f>
        <v>338.40000000000072</v>
      </c>
      <c r="N2">
        <f>$M2*F2</f>
        <v>1015.2000000000021</v>
      </c>
      <c r="O2">
        <f>$M2*G2</f>
        <v>1015.2000000000021</v>
      </c>
      <c r="P2">
        <f>D2*0.08/2</f>
        <v>2600</v>
      </c>
      <c r="Q2">
        <f xml:space="preserve"> P2/(60*60)</f>
        <v>0.72222222222222221</v>
      </c>
      <c r="U2" t="s">
        <v>49</v>
      </c>
      <c r="V2">
        <f>SUM(F2:F136,G2:G136)/(2*(136-2))</f>
        <v>3.5373134328358211</v>
      </c>
      <c r="W2">
        <v>4</v>
      </c>
    </row>
    <row r="3" spans="1:23">
      <c r="A3" s="4">
        <v>5</v>
      </c>
      <c r="B3">
        <v>101.87</v>
      </c>
      <c r="C3">
        <v>103.17</v>
      </c>
      <c r="D3">
        <v>85000</v>
      </c>
      <c r="E3" s="4" t="s">
        <v>5</v>
      </c>
      <c r="F3">
        <v>3</v>
      </c>
      <c r="G3">
        <v>3</v>
      </c>
      <c r="L3">
        <f t="shared" ref="L3:L66" si="0">C3-B3</f>
        <v>1.2999999999999972</v>
      </c>
      <c r="M3">
        <f t="shared" ref="M3:M66" si="1">L3*5280/14.6666666666666</f>
        <v>468.00000000000114</v>
      </c>
      <c r="N3">
        <f t="shared" ref="N3:N66" si="2">$M3*F3</f>
        <v>1404.0000000000034</v>
      </c>
      <c r="O3">
        <f t="shared" ref="O3:O66" si="3">$M3*G3</f>
        <v>1404.0000000000034</v>
      </c>
      <c r="P3">
        <f t="shared" ref="P3:P66" si="4">D3*0.08/2</f>
        <v>3400</v>
      </c>
      <c r="Q3">
        <f t="shared" ref="Q3:Q66" si="5" xml:space="preserve"> P3/(60*60)</f>
        <v>0.94444444444444442</v>
      </c>
      <c r="U3" t="s">
        <v>50</v>
      </c>
      <c r="V3">
        <f>SUM(F137:F163,G137:G163)/(2*(163-137))</f>
        <v>3.0192307692307692</v>
      </c>
      <c r="W3">
        <v>3</v>
      </c>
    </row>
    <row r="4" spans="1:23">
      <c r="A4" s="4">
        <v>5</v>
      </c>
      <c r="B4">
        <v>103.17</v>
      </c>
      <c r="C4">
        <v>103.42</v>
      </c>
      <c r="D4">
        <v>108000</v>
      </c>
      <c r="E4" s="4" t="s">
        <v>5</v>
      </c>
      <c r="F4">
        <v>3</v>
      </c>
      <c r="G4">
        <v>3</v>
      </c>
      <c r="L4">
        <f t="shared" si="0"/>
        <v>0.25</v>
      </c>
      <c r="M4">
        <f t="shared" si="1"/>
        <v>90.000000000000412</v>
      </c>
      <c r="N4">
        <f t="shared" si="2"/>
        <v>270.00000000000125</v>
      </c>
      <c r="O4">
        <f t="shared" si="3"/>
        <v>270.00000000000125</v>
      </c>
      <c r="P4">
        <f t="shared" si="4"/>
        <v>4320</v>
      </c>
      <c r="Q4">
        <f t="shared" si="5"/>
        <v>1.2</v>
      </c>
      <c r="U4" t="s">
        <v>51</v>
      </c>
      <c r="V4">
        <f>SUM(F164:F210,G164:G210)/(2*(210-164))</f>
        <v>2.8260869565217392</v>
      </c>
      <c r="W4">
        <v>3</v>
      </c>
    </row>
    <row r="5" spans="1:23">
      <c r="A5" s="4">
        <v>5</v>
      </c>
      <c r="B5">
        <v>103.42</v>
      </c>
      <c r="C5">
        <v>104.81</v>
      </c>
      <c r="D5">
        <v>101000</v>
      </c>
      <c r="E5" s="4" t="s">
        <v>5</v>
      </c>
      <c r="F5">
        <v>3</v>
      </c>
      <c r="G5">
        <v>3</v>
      </c>
      <c r="L5">
        <f t="shared" si="0"/>
        <v>1.3900000000000006</v>
      </c>
      <c r="M5">
        <f t="shared" si="1"/>
        <v>500.40000000000242</v>
      </c>
      <c r="N5">
        <f t="shared" si="2"/>
        <v>1501.2000000000073</v>
      </c>
      <c r="O5">
        <f t="shared" si="3"/>
        <v>1501.2000000000073</v>
      </c>
      <c r="P5">
        <f t="shared" si="4"/>
        <v>4040</v>
      </c>
      <c r="Q5">
        <f t="shared" si="5"/>
        <v>1.1222222222222222</v>
      </c>
      <c r="U5" t="s">
        <v>52</v>
      </c>
      <c r="V5">
        <f>SUM(F211:F225,G211:G225)/(2*(225-211))</f>
        <v>2.1428571428571428</v>
      </c>
      <c r="W5">
        <v>2</v>
      </c>
    </row>
    <row r="6" spans="1:23">
      <c r="A6" s="4">
        <v>5</v>
      </c>
      <c r="B6">
        <v>104.81</v>
      </c>
      <c r="C6">
        <v>105.63</v>
      </c>
      <c r="D6">
        <v>144000</v>
      </c>
      <c r="E6" s="4" t="s">
        <v>5</v>
      </c>
      <c r="F6">
        <v>3</v>
      </c>
      <c r="G6">
        <v>4</v>
      </c>
      <c r="I6" t="s">
        <v>26</v>
      </c>
      <c r="L6">
        <f t="shared" si="0"/>
        <v>0.81999999999999318</v>
      </c>
      <c r="M6">
        <f t="shared" si="1"/>
        <v>295.19999999999885</v>
      </c>
      <c r="N6">
        <f t="shared" si="2"/>
        <v>885.5999999999965</v>
      </c>
      <c r="O6">
        <f t="shared" si="3"/>
        <v>1180.7999999999954</v>
      </c>
      <c r="P6">
        <f t="shared" si="4"/>
        <v>5760</v>
      </c>
      <c r="Q6">
        <f t="shared" si="5"/>
        <v>1.6</v>
      </c>
    </row>
    <row r="7" spans="1:23">
      <c r="A7" s="4">
        <v>5</v>
      </c>
      <c r="B7">
        <v>105.63</v>
      </c>
      <c r="C7">
        <v>106.23</v>
      </c>
      <c r="D7">
        <v>123000</v>
      </c>
      <c r="E7" s="4" t="s">
        <v>5</v>
      </c>
      <c r="F7">
        <v>3</v>
      </c>
      <c r="G7">
        <v>4</v>
      </c>
      <c r="L7">
        <f t="shared" si="0"/>
        <v>0.60000000000000853</v>
      </c>
      <c r="M7">
        <f t="shared" si="1"/>
        <v>216.00000000000404</v>
      </c>
      <c r="N7">
        <f t="shared" si="2"/>
        <v>648.00000000001205</v>
      </c>
      <c r="O7">
        <f t="shared" si="3"/>
        <v>864.00000000001614</v>
      </c>
      <c r="P7">
        <f t="shared" si="4"/>
        <v>4920</v>
      </c>
      <c r="Q7">
        <f t="shared" si="5"/>
        <v>1.3666666666666667</v>
      </c>
    </row>
    <row r="8" spans="1:23">
      <c r="A8" s="4">
        <v>5</v>
      </c>
      <c r="B8">
        <v>106.23</v>
      </c>
      <c r="C8">
        <v>107.09</v>
      </c>
      <c r="D8">
        <v>143000</v>
      </c>
      <c r="E8" s="4" t="s">
        <v>5</v>
      </c>
      <c r="F8">
        <v>3</v>
      </c>
      <c r="G8">
        <v>4</v>
      </c>
      <c r="L8">
        <f t="shared" si="0"/>
        <v>0.85999999999999943</v>
      </c>
      <c r="M8">
        <f t="shared" si="1"/>
        <v>309.60000000000122</v>
      </c>
      <c r="N8">
        <f t="shared" si="2"/>
        <v>928.80000000000359</v>
      </c>
      <c r="O8">
        <f t="shared" si="3"/>
        <v>1238.4000000000049</v>
      </c>
      <c r="P8">
        <f t="shared" si="4"/>
        <v>5720</v>
      </c>
      <c r="Q8">
        <f t="shared" si="5"/>
        <v>1.5888888888888888</v>
      </c>
    </row>
    <row r="9" spans="1:23">
      <c r="A9" s="4">
        <v>5</v>
      </c>
      <c r="B9">
        <v>107.09</v>
      </c>
      <c r="C9">
        <v>107.74</v>
      </c>
      <c r="D9">
        <v>124000</v>
      </c>
      <c r="E9" s="4" t="s">
        <v>5</v>
      </c>
      <c r="F9">
        <v>4</v>
      </c>
      <c r="G9">
        <v>4</v>
      </c>
      <c r="L9">
        <f t="shared" si="0"/>
        <v>0.64999999999999147</v>
      </c>
      <c r="M9">
        <f t="shared" si="1"/>
        <v>233.99999999999798</v>
      </c>
      <c r="N9">
        <f t="shared" si="2"/>
        <v>935.99999999999193</v>
      </c>
      <c r="O9">
        <f t="shared" si="3"/>
        <v>935.99999999999193</v>
      </c>
      <c r="P9">
        <f t="shared" si="4"/>
        <v>4960</v>
      </c>
      <c r="Q9">
        <f t="shared" si="5"/>
        <v>1.3777777777777778</v>
      </c>
    </row>
    <row r="10" spans="1:23">
      <c r="A10" s="4">
        <v>5</v>
      </c>
      <c r="B10">
        <v>107.74</v>
      </c>
      <c r="C10">
        <v>108.46</v>
      </c>
      <c r="D10">
        <v>135000</v>
      </c>
      <c r="E10" s="4" t="s">
        <v>5</v>
      </c>
      <c r="F10">
        <v>4</v>
      </c>
      <c r="G10">
        <v>4</v>
      </c>
      <c r="L10">
        <f t="shared" si="0"/>
        <v>0.71999999999999886</v>
      </c>
      <c r="M10">
        <f t="shared" si="1"/>
        <v>259.20000000000078</v>
      </c>
      <c r="N10">
        <f t="shared" si="2"/>
        <v>1036.8000000000031</v>
      </c>
      <c r="O10">
        <f t="shared" si="3"/>
        <v>1036.8000000000031</v>
      </c>
      <c r="P10">
        <f t="shared" si="4"/>
        <v>5400</v>
      </c>
      <c r="Q10">
        <f t="shared" si="5"/>
        <v>1.5</v>
      </c>
    </row>
    <row r="11" spans="1:23">
      <c r="A11" s="4">
        <v>5</v>
      </c>
      <c r="B11">
        <v>108.46</v>
      </c>
      <c r="C11">
        <v>108.94</v>
      </c>
      <c r="D11">
        <v>116000</v>
      </c>
      <c r="E11" s="4" t="s">
        <v>5</v>
      </c>
      <c r="F11">
        <v>4</v>
      </c>
      <c r="G11">
        <v>3</v>
      </c>
      <c r="L11">
        <f t="shared" si="0"/>
        <v>0.48000000000000398</v>
      </c>
      <c r="M11">
        <f t="shared" si="1"/>
        <v>172.8000000000022</v>
      </c>
      <c r="N11">
        <f t="shared" si="2"/>
        <v>691.2000000000088</v>
      </c>
      <c r="O11">
        <f t="shared" si="3"/>
        <v>518.40000000000657</v>
      </c>
      <c r="P11">
        <f t="shared" si="4"/>
        <v>4640</v>
      </c>
      <c r="Q11">
        <f t="shared" si="5"/>
        <v>1.288888888888889</v>
      </c>
    </row>
    <row r="12" spans="1:23">
      <c r="A12" s="4">
        <v>5</v>
      </c>
      <c r="B12">
        <v>108.94</v>
      </c>
      <c r="C12">
        <v>109.52</v>
      </c>
      <c r="D12">
        <v>100000</v>
      </c>
      <c r="E12" s="4" t="s">
        <v>5</v>
      </c>
      <c r="F12">
        <v>3</v>
      </c>
      <c r="G12">
        <v>3</v>
      </c>
      <c r="L12">
        <f t="shared" si="0"/>
        <v>0.57999999999999829</v>
      </c>
      <c r="M12">
        <f t="shared" si="1"/>
        <v>208.80000000000032</v>
      </c>
      <c r="N12">
        <f t="shared" si="2"/>
        <v>626.400000000001</v>
      </c>
      <c r="O12">
        <f t="shared" si="3"/>
        <v>626.400000000001</v>
      </c>
      <c r="P12">
        <f t="shared" si="4"/>
        <v>4000</v>
      </c>
      <c r="Q12">
        <f t="shared" si="5"/>
        <v>1.1111111111111112</v>
      </c>
    </row>
    <row r="13" spans="1:23">
      <c r="A13" s="4">
        <v>5</v>
      </c>
      <c r="B13">
        <v>109.52</v>
      </c>
      <c r="C13">
        <v>111.43</v>
      </c>
      <c r="D13">
        <v>119000</v>
      </c>
      <c r="E13" s="4" t="s">
        <v>5</v>
      </c>
      <c r="F13">
        <v>3</v>
      </c>
      <c r="G13">
        <v>3</v>
      </c>
      <c r="L13">
        <f t="shared" si="0"/>
        <v>1.9100000000000108</v>
      </c>
      <c r="M13">
        <f t="shared" si="1"/>
        <v>687.60000000000707</v>
      </c>
      <c r="N13">
        <f t="shared" si="2"/>
        <v>2062.8000000000211</v>
      </c>
      <c r="O13">
        <f t="shared" si="3"/>
        <v>2062.8000000000211</v>
      </c>
      <c r="P13">
        <f t="shared" si="4"/>
        <v>4760</v>
      </c>
      <c r="Q13">
        <f t="shared" si="5"/>
        <v>1.3222222222222222</v>
      </c>
    </row>
    <row r="14" spans="1:23">
      <c r="A14" s="4">
        <v>5</v>
      </c>
      <c r="B14">
        <v>111.43</v>
      </c>
      <c r="C14">
        <v>112.43</v>
      </c>
      <c r="D14">
        <v>89000</v>
      </c>
      <c r="E14" s="4" t="s">
        <v>5</v>
      </c>
      <c r="F14">
        <v>3</v>
      </c>
      <c r="G14">
        <v>3</v>
      </c>
      <c r="I14" t="s">
        <v>27</v>
      </c>
      <c r="L14">
        <f t="shared" si="0"/>
        <v>1</v>
      </c>
      <c r="M14">
        <f t="shared" si="1"/>
        <v>360.00000000000165</v>
      </c>
      <c r="N14">
        <f t="shared" si="2"/>
        <v>1080.000000000005</v>
      </c>
      <c r="O14">
        <f t="shared" si="3"/>
        <v>1080.000000000005</v>
      </c>
      <c r="P14">
        <f t="shared" si="4"/>
        <v>3560</v>
      </c>
      <c r="Q14">
        <f t="shared" si="5"/>
        <v>0.98888888888888893</v>
      </c>
    </row>
    <row r="15" spans="1:23">
      <c r="A15" s="4">
        <v>5</v>
      </c>
      <c r="B15">
        <v>112.43</v>
      </c>
      <c r="C15">
        <v>113.85</v>
      </c>
      <c r="D15">
        <v>105000</v>
      </c>
      <c r="E15" s="4" t="s">
        <v>5</v>
      </c>
      <c r="F15">
        <v>3</v>
      </c>
      <c r="G15">
        <v>3</v>
      </c>
      <c r="L15">
        <f t="shared" si="0"/>
        <v>1.4199999999999875</v>
      </c>
      <c r="M15">
        <f t="shared" si="1"/>
        <v>511.19999999999783</v>
      </c>
      <c r="N15">
        <f t="shared" si="2"/>
        <v>1533.5999999999935</v>
      </c>
      <c r="O15">
        <f t="shared" si="3"/>
        <v>1533.5999999999935</v>
      </c>
      <c r="P15">
        <f t="shared" si="4"/>
        <v>4200</v>
      </c>
      <c r="Q15">
        <f t="shared" si="5"/>
        <v>1.1666666666666667</v>
      </c>
    </row>
    <row r="16" spans="1:23">
      <c r="A16" s="4">
        <v>5</v>
      </c>
      <c r="B16">
        <v>113.85</v>
      </c>
      <c r="C16">
        <v>114.65</v>
      </c>
      <c r="D16">
        <v>101000</v>
      </c>
      <c r="E16" s="4" t="s">
        <v>5</v>
      </c>
      <c r="F16">
        <v>3</v>
      </c>
      <c r="G16">
        <v>3</v>
      </c>
      <c r="L16">
        <f t="shared" si="0"/>
        <v>0.80000000000001137</v>
      </c>
      <c r="M16">
        <f t="shared" si="1"/>
        <v>288.0000000000054</v>
      </c>
      <c r="N16">
        <f t="shared" si="2"/>
        <v>864.00000000001614</v>
      </c>
      <c r="O16">
        <f t="shared" si="3"/>
        <v>864.00000000001614</v>
      </c>
      <c r="P16">
        <f t="shared" si="4"/>
        <v>4040</v>
      </c>
      <c r="Q16">
        <f t="shared" si="5"/>
        <v>1.1222222222222222</v>
      </c>
    </row>
    <row r="17" spans="1:17">
      <c r="A17" s="4">
        <v>5</v>
      </c>
      <c r="B17">
        <v>114.65</v>
      </c>
      <c r="C17">
        <v>116.42</v>
      </c>
      <c r="D17">
        <v>118000</v>
      </c>
      <c r="E17" s="4" t="s">
        <v>5</v>
      </c>
      <c r="F17">
        <v>3</v>
      </c>
      <c r="G17">
        <v>3</v>
      </c>
      <c r="L17">
        <f t="shared" si="0"/>
        <v>1.769999999999996</v>
      </c>
      <c r="M17">
        <f t="shared" si="1"/>
        <v>637.20000000000141</v>
      </c>
      <c r="N17">
        <f t="shared" si="2"/>
        <v>1911.6000000000042</v>
      </c>
      <c r="O17">
        <f t="shared" si="3"/>
        <v>1911.6000000000042</v>
      </c>
      <c r="P17">
        <f t="shared" si="4"/>
        <v>4720</v>
      </c>
      <c r="Q17">
        <f t="shared" si="5"/>
        <v>1.3111111111111111</v>
      </c>
    </row>
    <row r="18" spans="1:17">
      <c r="A18" s="4">
        <v>5</v>
      </c>
      <c r="B18">
        <v>116.42</v>
      </c>
      <c r="C18">
        <v>117.25</v>
      </c>
      <c r="D18">
        <v>118000</v>
      </c>
      <c r="E18" s="4" t="s">
        <v>5</v>
      </c>
      <c r="F18">
        <v>3</v>
      </c>
      <c r="G18">
        <v>3</v>
      </c>
      <c r="L18">
        <f t="shared" si="0"/>
        <v>0.82999999999999829</v>
      </c>
      <c r="M18">
        <f t="shared" si="1"/>
        <v>298.80000000000069</v>
      </c>
      <c r="N18">
        <f t="shared" si="2"/>
        <v>896.40000000000214</v>
      </c>
      <c r="O18">
        <f t="shared" si="3"/>
        <v>896.40000000000214</v>
      </c>
      <c r="P18">
        <f t="shared" si="4"/>
        <v>4720</v>
      </c>
      <c r="Q18">
        <f t="shared" si="5"/>
        <v>1.3111111111111111</v>
      </c>
    </row>
    <row r="19" spans="1:17">
      <c r="A19" s="4">
        <v>5</v>
      </c>
      <c r="B19">
        <v>117.25</v>
      </c>
      <c r="C19">
        <v>117.78</v>
      </c>
      <c r="D19">
        <v>128000</v>
      </c>
      <c r="E19" s="4" t="s">
        <v>5</v>
      </c>
      <c r="F19">
        <v>3</v>
      </c>
      <c r="G19">
        <v>3</v>
      </c>
      <c r="L19">
        <f t="shared" si="0"/>
        <v>0.53000000000000114</v>
      </c>
      <c r="M19">
        <f t="shared" si="1"/>
        <v>190.80000000000126</v>
      </c>
      <c r="N19">
        <f t="shared" si="2"/>
        <v>572.40000000000373</v>
      </c>
      <c r="O19">
        <f t="shared" si="3"/>
        <v>572.40000000000373</v>
      </c>
      <c r="P19">
        <f t="shared" si="4"/>
        <v>5120</v>
      </c>
      <c r="Q19">
        <f t="shared" si="5"/>
        <v>1.4222222222222223</v>
      </c>
    </row>
    <row r="20" spans="1:17">
      <c r="A20" s="4">
        <v>5</v>
      </c>
      <c r="B20">
        <v>117.78</v>
      </c>
      <c r="C20">
        <v>118.4</v>
      </c>
      <c r="D20">
        <v>120000</v>
      </c>
      <c r="E20" s="4" t="s">
        <v>5</v>
      </c>
      <c r="F20">
        <v>3</v>
      </c>
      <c r="G20">
        <v>3</v>
      </c>
      <c r="L20">
        <f t="shared" si="0"/>
        <v>0.62000000000000455</v>
      </c>
      <c r="M20">
        <f t="shared" si="1"/>
        <v>223.20000000000266</v>
      </c>
      <c r="N20">
        <f t="shared" si="2"/>
        <v>669.60000000000798</v>
      </c>
      <c r="O20">
        <f t="shared" si="3"/>
        <v>669.60000000000798</v>
      </c>
      <c r="P20">
        <f t="shared" si="4"/>
        <v>4800</v>
      </c>
      <c r="Q20">
        <f t="shared" si="5"/>
        <v>1.3333333333333333</v>
      </c>
    </row>
    <row r="21" spans="1:17">
      <c r="A21" s="4">
        <v>5</v>
      </c>
      <c r="B21">
        <v>118.4</v>
      </c>
      <c r="C21">
        <v>118.67</v>
      </c>
      <c r="D21">
        <v>129000</v>
      </c>
      <c r="E21" s="4" t="s">
        <v>5</v>
      </c>
      <c r="F21">
        <v>3</v>
      </c>
      <c r="G21">
        <v>3</v>
      </c>
      <c r="L21">
        <f t="shared" si="0"/>
        <v>0.26999999999999602</v>
      </c>
      <c r="M21">
        <f t="shared" si="1"/>
        <v>97.199999999999008</v>
      </c>
      <c r="N21">
        <f t="shared" si="2"/>
        <v>291.59999999999701</v>
      </c>
      <c r="O21">
        <f t="shared" si="3"/>
        <v>291.59999999999701</v>
      </c>
      <c r="P21">
        <f t="shared" si="4"/>
        <v>5160</v>
      </c>
      <c r="Q21">
        <f t="shared" si="5"/>
        <v>1.4333333333333333</v>
      </c>
    </row>
    <row r="22" spans="1:17">
      <c r="A22" s="4">
        <v>5</v>
      </c>
      <c r="B22">
        <v>118.67</v>
      </c>
      <c r="C22">
        <v>119.38</v>
      </c>
      <c r="D22">
        <v>116000</v>
      </c>
      <c r="E22" s="4" t="s">
        <v>5</v>
      </c>
      <c r="F22">
        <v>3</v>
      </c>
      <c r="G22">
        <v>3</v>
      </c>
      <c r="L22">
        <f t="shared" si="0"/>
        <v>0.70999999999999375</v>
      </c>
      <c r="M22">
        <f t="shared" si="1"/>
        <v>255.59999999999891</v>
      </c>
      <c r="N22">
        <f t="shared" si="2"/>
        <v>766.79999999999677</v>
      </c>
      <c r="O22">
        <f t="shared" si="3"/>
        <v>766.79999999999677</v>
      </c>
      <c r="P22">
        <f t="shared" si="4"/>
        <v>4640</v>
      </c>
      <c r="Q22">
        <f t="shared" si="5"/>
        <v>1.288888888888889</v>
      </c>
    </row>
    <row r="23" spans="1:17">
      <c r="A23" s="4">
        <v>5</v>
      </c>
      <c r="B23">
        <v>119.38</v>
      </c>
      <c r="C23">
        <v>120.46</v>
      </c>
      <c r="D23">
        <v>125000</v>
      </c>
      <c r="E23" s="4" t="s">
        <v>5</v>
      </c>
      <c r="F23">
        <v>3</v>
      </c>
      <c r="G23">
        <v>3</v>
      </c>
      <c r="L23">
        <f t="shared" si="0"/>
        <v>1.0799999999999983</v>
      </c>
      <c r="M23">
        <f t="shared" si="1"/>
        <v>388.80000000000109</v>
      </c>
      <c r="N23">
        <f t="shared" si="2"/>
        <v>1166.4000000000033</v>
      </c>
      <c r="O23">
        <f t="shared" si="3"/>
        <v>1166.4000000000033</v>
      </c>
      <c r="P23">
        <f t="shared" si="4"/>
        <v>5000</v>
      </c>
      <c r="Q23">
        <f t="shared" si="5"/>
        <v>1.3888888888888888</v>
      </c>
    </row>
    <row r="24" spans="1:17">
      <c r="A24" s="4">
        <v>5</v>
      </c>
      <c r="B24">
        <v>120.46</v>
      </c>
      <c r="C24">
        <v>121.4</v>
      </c>
      <c r="D24">
        <v>116000</v>
      </c>
      <c r="E24" s="4" t="s">
        <v>5</v>
      </c>
      <c r="F24">
        <v>3</v>
      </c>
      <c r="G24">
        <v>3</v>
      </c>
      <c r="L24">
        <f t="shared" si="0"/>
        <v>0.94000000000001194</v>
      </c>
      <c r="M24">
        <f t="shared" si="1"/>
        <v>338.40000000000578</v>
      </c>
      <c r="N24">
        <f t="shared" si="2"/>
        <v>1015.2000000000173</v>
      </c>
      <c r="O24">
        <f t="shared" si="3"/>
        <v>1015.2000000000173</v>
      </c>
      <c r="P24">
        <f t="shared" si="4"/>
        <v>4640</v>
      </c>
      <c r="Q24">
        <f t="shared" si="5"/>
        <v>1.288888888888889</v>
      </c>
    </row>
    <row r="25" spans="1:17">
      <c r="A25" s="4">
        <v>5</v>
      </c>
      <c r="B25">
        <v>121.4</v>
      </c>
      <c r="C25">
        <v>122.4</v>
      </c>
      <c r="D25">
        <v>136000</v>
      </c>
      <c r="E25" s="4" t="s">
        <v>5</v>
      </c>
      <c r="F25">
        <v>3</v>
      </c>
      <c r="G25">
        <v>3</v>
      </c>
      <c r="L25">
        <f t="shared" si="0"/>
        <v>1</v>
      </c>
      <c r="M25">
        <f t="shared" si="1"/>
        <v>360.00000000000165</v>
      </c>
      <c r="N25">
        <f t="shared" si="2"/>
        <v>1080.000000000005</v>
      </c>
      <c r="O25">
        <f t="shared" si="3"/>
        <v>1080.000000000005</v>
      </c>
      <c r="P25">
        <f t="shared" si="4"/>
        <v>5440</v>
      </c>
      <c r="Q25">
        <f t="shared" si="5"/>
        <v>1.5111111111111111</v>
      </c>
    </row>
    <row r="26" spans="1:17">
      <c r="A26" s="4">
        <v>5</v>
      </c>
      <c r="B26">
        <v>122.4</v>
      </c>
      <c r="C26">
        <v>123.09</v>
      </c>
      <c r="D26">
        <v>124000</v>
      </c>
      <c r="E26" s="4" t="s">
        <v>5</v>
      </c>
      <c r="F26">
        <v>3</v>
      </c>
      <c r="G26">
        <v>3</v>
      </c>
      <c r="L26">
        <f t="shared" si="0"/>
        <v>0.68999999999999773</v>
      </c>
      <c r="M26">
        <f t="shared" si="1"/>
        <v>248.40000000000032</v>
      </c>
      <c r="N26">
        <f t="shared" si="2"/>
        <v>745.20000000000095</v>
      </c>
      <c r="O26">
        <f t="shared" si="3"/>
        <v>745.20000000000095</v>
      </c>
      <c r="P26">
        <f t="shared" si="4"/>
        <v>4960</v>
      </c>
      <c r="Q26">
        <f t="shared" si="5"/>
        <v>1.3777777777777778</v>
      </c>
    </row>
    <row r="27" spans="1:17">
      <c r="A27" s="4">
        <v>5</v>
      </c>
      <c r="B27">
        <v>123.09</v>
      </c>
      <c r="C27">
        <v>123.28</v>
      </c>
      <c r="D27">
        <v>139000</v>
      </c>
      <c r="E27" s="4" t="s">
        <v>5</v>
      </c>
      <c r="F27">
        <v>3</v>
      </c>
      <c r="G27">
        <v>3</v>
      </c>
      <c r="L27">
        <f t="shared" si="0"/>
        <v>0.18999999999999773</v>
      </c>
      <c r="M27">
        <f t="shared" si="1"/>
        <v>68.399999999999494</v>
      </c>
      <c r="N27">
        <f t="shared" si="2"/>
        <v>205.19999999999848</v>
      </c>
      <c r="O27">
        <f t="shared" si="3"/>
        <v>205.19999999999848</v>
      </c>
      <c r="P27">
        <f t="shared" si="4"/>
        <v>5560</v>
      </c>
      <c r="Q27">
        <f t="shared" si="5"/>
        <v>1.5444444444444445</v>
      </c>
    </row>
    <row r="28" spans="1:17">
      <c r="A28" s="4">
        <v>5</v>
      </c>
      <c r="B28">
        <v>123.28</v>
      </c>
      <c r="C28">
        <v>123.94</v>
      </c>
      <c r="D28">
        <v>135000</v>
      </c>
      <c r="E28" s="4" t="s">
        <v>5</v>
      </c>
      <c r="F28">
        <v>4</v>
      </c>
      <c r="G28">
        <v>4</v>
      </c>
      <c r="L28">
        <f t="shared" si="0"/>
        <v>0.65999999999999659</v>
      </c>
      <c r="M28">
        <f t="shared" si="1"/>
        <v>237.59999999999985</v>
      </c>
      <c r="N28">
        <f t="shared" si="2"/>
        <v>950.39999999999941</v>
      </c>
      <c r="O28">
        <f t="shared" si="3"/>
        <v>950.39999999999941</v>
      </c>
      <c r="P28">
        <f t="shared" si="4"/>
        <v>5400</v>
      </c>
      <c r="Q28">
        <f t="shared" si="5"/>
        <v>1.5</v>
      </c>
    </row>
    <row r="29" spans="1:17">
      <c r="A29" s="4">
        <v>5</v>
      </c>
      <c r="B29">
        <v>123.94</v>
      </c>
      <c r="C29">
        <v>124.33</v>
      </c>
      <c r="D29">
        <v>152000</v>
      </c>
      <c r="E29" s="4" t="s">
        <v>5</v>
      </c>
      <c r="F29">
        <v>4</v>
      </c>
      <c r="G29">
        <v>4</v>
      </c>
      <c r="L29">
        <f t="shared" si="0"/>
        <v>0.39000000000000057</v>
      </c>
      <c r="M29">
        <f t="shared" si="1"/>
        <v>140.40000000000083</v>
      </c>
      <c r="N29">
        <f t="shared" si="2"/>
        <v>561.60000000000332</v>
      </c>
      <c r="O29">
        <f t="shared" si="3"/>
        <v>561.60000000000332</v>
      </c>
      <c r="P29">
        <f t="shared" si="4"/>
        <v>6080</v>
      </c>
      <c r="Q29">
        <f t="shared" si="5"/>
        <v>1.6888888888888889</v>
      </c>
    </row>
    <row r="30" spans="1:17">
      <c r="A30" s="4">
        <v>5</v>
      </c>
      <c r="B30">
        <v>124.33</v>
      </c>
      <c r="C30">
        <v>125.09</v>
      </c>
      <c r="D30">
        <v>137000</v>
      </c>
      <c r="E30" s="4" t="s">
        <v>5</v>
      </c>
      <c r="F30">
        <v>4</v>
      </c>
      <c r="G30">
        <v>4</v>
      </c>
      <c r="L30">
        <f t="shared" si="0"/>
        <v>0.76000000000000512</v>
      </c>
      <c r="M30">
        <f t="shared" si="1"/>
        <v>273.60000000000309</v>
      </c>
      <c r="N30">
        <f t="shared" si="2"/>
        <v>1094.4000000000124</v>
      </c>
      <c r="O30">
        <f t="shared" si="3"/>
        <v>1094.4000000000124</v>
      </c>
      <c r="P30">
        <f t="shared" si="4"/>
        <v>5480</v>
      </c>
      <c r="Q30">
        <f t="shared" si="5"/>
        <v>1.5222222222222221</v>
      </c>
    </row>
    <row r="31" spans="1:17">
      <c r="A31" s="4">
        <v>5</v>
      </c>
      <c r="B31">
        <v>125.09</v>
      </c>
      <c r="C31">
        <v>125.6</v>
      </c>
      <c r="D31">
        <v>149000</v>
      </c>
      <c r="E31" s="4" t="s">
        <v>5</v>
      </c>
      <c r="F31">
        <v>4</v>
      </c>
      <c r="G31">
        <v>4</v>
      </c>
      <c r="L31">
        <f t="shared" si="0"/>
        <v>0.50999999999999091</v>
      </c>
      <c r="M31">
        <f t="shared" si="1"/>
        <v>183.59999999999755</v>
      </c>
      <c r="N31">
        <f t="shared" si="2"/>
        <v>734.3999999999902</v>
      </c>
      <c r="O31">
        <f t="shared" si="3"/>
        <v>734.3999999999902</v>
      </c>
      <c r="P31">
        <f t="shared" si="4"/>
        <v>5960</v>
      </c>
      <c r="Q31">
        <f t="shared" si="5"/>
        <v>1.6555555555555554</v>
      </c>
    </row>
    <row r="32" spans="1:17">
      <c r="A32" s="4">
        <v>5</v>
      </c>
      <c r="B32">
        <v>125.6</v>
      </c>
      <c r="C32">
        <v>126.2</v>
      </c>
      <c r="D32">
        <v>132000</v>
      </c>
      <c r="E32" s="4" t="s">
        <v>5</v>
      </c>
      <c r="F32">
        <v>4</v>
      </c>
      <c r="G32">
        <v>4</v>
      </c>
      <c r="L32">
        <f t="shared" si="0"/>
        <v>0.60000000000000853</v>
      </c>
      <c r="M32">
        <f t="shared" si="1"/>
        <v>216.00000000000404</v>
      </c>
      <c r="N32">
        <f t="shared" si="2"/>
        <v>864.00000000001614</v>
      </c>
      <c r="O32">
        <f t="shared" si="3"/>
        <v>864.00000000001614</v>
      </c>
      <c r="P32">
        <f t="shared" si="4"/>
        <v>5280</v>
      </c>
      <c r="Q32">
        <f t="shared" si="5"/>
        <v>1.4666666666666666</v>
      </c>
    </row>
    <row r="33" spans="1:17">
      <c r="A33" s="4">
        <v>5</v>
      </c>
      <c r="B33">
        <v>126.2</v>
      </c>
      <c r="C33">
        <v>127.13</v>
      </c>
      <c r="D33">
        <v>148000</v>
      </c>
      <c r="E33" s="4" t="s">
        <v>5</v>
      </c>
      <c r="F33">
        <v>4</v>
      </c>
      <c r="G33">
        <v>4</v>
      </c>
      <c r="L33">
        <f t="shared" si="0"/>
        <v>0.92999999999999261</v>
      </c>
      <c r="M33">
        <f t="shared" si="1"/>
        <v>334.79999999999887</v>
      </c>
      <c r="N33">
        <f t="shared" si="2"/>
        <v>1339.1999999999955</v>
      </c>
      <c r="O33">
        <f t="shared" si="3"/>
        <v>1339.1999999999955</v>
      </c>
      <c r="P33">
        <f t="shared" si="4"/>
        <v>5920</v>
      </c>
      <c r="Q33">
        <f t="shared" si="5"/>
        <v>1.6444444444444444</v>
      </c>
    </row>
    <row r="34" spans="1:17">
      <c r="A34" s="4">
        <v>5</v>
      </c>
      <c r="B34">
        <v>127.13</v>
      </c>
      <c r="C34">
        <v>128.06</v>
      </c>
      <c r="D34">
        <v>110000</v>
      </c>
      <c r="E34" s="4" t="s">
        <v>5</v>
      </c>
      <c r="F34">
        <v>4</v>
      </c>
      <c r="G34">
        <v>4</v>
      </c>
      <c r="I34" t="s">
        <v>28</v>
      </c>
      <c r="L34">
        <f t="shared" si="0"/>
        <v>0.93000000000000682</v>
      </c>
      <c r="M34">
        <f t="shared" si="1"/>
        <v>334.80000000000399</v>
      </c>
      <c r="N34">
        <f t="shared" si="2"/>
        <v>1339.200000000016</v>
      </c>
      <c r="O34">
        <f t="shared" si="3"/>
        <v>1339.200000000016</v>
      </c>
      <c r="P34">
        <f t="shared" si="4"/>
        <v>4400</v>
      </c>
      <c r="Q34">
        <f t="shared" si="5"/>
        <v>1.2222222222222223</v>
      </c>
    </row>
    <row r="35" spans="1:17">
      <c r="A35" s="4">
        <v>5</v>
      </c>
      <c r="B35">
        <v>128.06</v>
      </c>
      <c r="C35">
        <v>128.59</v>
      </c>
      <c r="D35">
        <v>177000</v>
      </c>
      <c r="E35" s="4" t="s">
        <v>5</v>
      </c>
      <c r="F35">
        <v>4</v>
      </c>
      <c r="G35">
        <v>4</v>
      </c>
      <c r="L35">
        <f t="shared" si="0"/>
        <v>0.53000000000000114</v>
      </c>
      <c r="M35">
        <f t="shared" si="1"/>
        <v>190.80000000000126</v>
      </c>
      <c r="N35">
        <f t="shared" si="2"/>
        <v>763.20000000000505</v>
      </c>
      <c r="O35">
        <f t="shared" si="3"/>
        <v>763.20000000000505</v>
      </c>
      <c r="P35">
        <f t="shared" si="4"/>
        <v>7080</v>
      </c>
      <c r="Q35">
        <f t="shared" si="5"/>
        <v>1.9666666666666666</v>
      </c>
    </row>
    <row r="36" spans="1:17">
      <c r="A36" s="4">
        <v>5</v>
      </c>
      <c r="B36">
        <v>128.59</v>
      </c>
      <c r="C36">
        <v>129.36000000000001</v>
      </c>
      <c r="D36">
        <v>169000</v>
      </c>
      <c r="E36" s="4" t="s">
        <v>5</v>
      </c>
      <c r="F36">
        <v>4</v>
      </c>
      <c r="G36">
        <v>4</v>
      </c>
      <c r="L36">
        <f t="shared" si="0"/>
        <v>0.77000000000001023</v>
      </c>
      <c r="M36">
        <f t="shared" si="1"/>
        <v>277.20000000000493</v>
      </c>
      <c r="N36">
        <f t="shared" si="2"/>
        <v>1108.8000000000197</v>
      </c>
      <c r="O36">
        <f t="shared" si="3"/>
        <v>1108.8000000000197</v>
      </c>
      <c r="P36">
        <f t="shared" si="4"/>
        <v>6760</v>
      </c>
      <c r="Q36">
        <f t="shared" si="5"/>
        <v>1.8777777777777778</v>
      </c>
    </row>
    <row r="37" spans="1:17">
      <c r="A37" s="4">
        <v>5</v>
      </c>
      <c r="B37">
        <v>129.36000000000001</v>
      </c>
      <c r="C37">
        <v>130.02000000000001</v>
      </c>
      <c r="D37">
        <v>161000</v>
      </c>
      <c r="E37" s="4" t="s">
        <v>5</v>
      </c>
      <c r="F37">
        <v>4</v>
      </c>
      <c r="G37">
        <v>4</v>
      </c>
      <c r="L37">
        <f t="shared" si="0"/>
        <v>0.65999999999999659</v>
      </c>
      <c r="M37">
        <f t="shared" si="1"/>
        <v>237.59999999999985</v>
      </c>
      <c r="N37">
        <f t="shared" si="2"/>
        <v>950.39999999999941</v>
      </c>
      <c r="O37">
        <f t="shared" si="3"/>
        <v>950.39999999999941</v>
      </c>
      <c r="P37">
        <f t="shared" si="4"/>
        <v>6440</v>
      </c>
      <c r="Q37">
        <f t="shared" si="5"/>
        <v>1.788888888888889</v>
      </c>
    </row>
    <row r="38" spans="1:17">
      <c r="A38" s="4">
        <v>5</v>
      </c>
      <c r="B38">
        <v>130.02000000000001</v>
      </c>
      <c r="C38">
        <v>130.31</v>
      </c>
      <c r="D38">
        <v>199000</v>
      </c>
      <c r="E38" s="4" t="s">
        <v>5</v>
      </c>
      <c r="F38">
        <v>4</v>
      </c>
      <c r="G38">
        <v>4</v>
      </c>
      <c r="L38">
        <f t="shared" si="0"/>
        <v>0.28999999999999204</v>
      </c>
      <c r="M38">
        <f t="shared" si="1"/>
        <v>104.3999999999976</v>
      </c>
      <c r="N38">
        <f t="shared" si="2"/>
        <v>417.59999999999042</v>
      </c>
      <c r="O38">
        <f t="shared" si="3"/>
        <v>417.59999999999042</v>
      </c>
      <c r="P38">
        <f t="shared" si="4"/>
        <v>7960</v>
      </c>
      <c r="Q38">
        <f t="shared" si="5"/>
        <v>2.2111111111111112</v>
      </c>
    </row>
    <row r="39" spans="1:17">
      <c r="A39" s="4">
        <v>5</v>
      </c>
      <c r="B39">
        <v>130.31</v>
      </c>
      <c r="C39">
        <v>131.22</v>
      </c>
      <c r="D39">
        <v>180000</v>
      </c>
      <c r="E39" s="4" t="s">
        <v>5</v>
      </c>
      <c r="F39">
        <v>4</v>
      </c>
      <c r="G39">
        <v>4</v>
      </c>
      <c r="L39">
        <f t="shared" si="0"/>
        <v>0.90999999999999659</v>
      </c>
      <c r="M39">
        <f t="shared" si="1"/>
        <v>327.60000000000025</v>
      </c>
      <c r="N39">
        <f t="shared" si="2"/>
        <v>1310.400000000001</v>
      </c>
      <c r="O39">
        <f t="shared" si="3"/>
        <v>1310.400000000001</v>
      </c>
      <c r="P39">
        <f t="shared" si="4"/>
        <v>7200</v>
      </c>
      <c r="Q39">
        <f t="shared" si="5"/>
        <v>2</v>
      </c>
    </row>
    <row r="40" spans="1:17">
      <c r="A40" s="4">
        <v>5</v>
      </c>
      <c r="B40">
        <v>131.22</v>
      </c>
      <c r="C40">
        <v>131.35</v>
      </c>
      <c r="D40">
        <v>197000</v>
      </c>
      <c r="E40" s="4" t="s">
        <v>5</v>
      </c>
      <c r="F40">
        <v>4</v>
      </c>
      <c r="G40">
        <v>4</v>
      </c>
      <c r="L40">
        <f t="shared" si="0"/>
        <v>0.12999999999999545</v>
      </c>
      <c r="M40">
        <f t="shared" si="1"/>
        <v>46.799999999998576</v>
      </c>
      <c r="N40">
        <f t="shared" si="2"/>
        <v>187.1999999999943</v>
      </c>
      <c r="O40">
        <f t="shared" si="3"/>
        <v>187.1999999999943</v>
      </c>
      <c r="P40">
        <f t="shared" si="4"/>
        <v>7880</v>
      </c>
      <c r="Q40">
        <f t="shared" si="5"/>
        <v>2.1888888888888891</v>
      </c>
    </row>
    <row r="41" spans="1:17">
      <c r="A41" s="4">
        <v>5</v>
      </c>
      <c r="B41">
        <v>131.35</v>
      </c>
      <c r="C41">
        <v>132.88999999999999</v>
      </c>
      <c r="D41">
        <v>134000</v>
      </c>
      <c r="E41" s="4" t="s">
        <v>5</v>
      </c>
      <c r="F41">
        <v>4</v>
      </c>
      <c r="G41">
        <v>3</v>
      </c>
      <c r="I41" t="s">
        <v>29</v>
      </c>
      <c r="L41">
        <f t="shared" si="0"/>
        <v>1.539999999999992</v>
      </c>
      <c r="M41">
        <f t="shared" si="1"/>
        <v>554.39999999999964</v>
      </c>
      <c r="N41">
        <f t="shared" si="2"/>
        <v>2217.5999999999985</v>
      </c>
      <c r="O41">
        <f t="shared" si="3"/>
        <v>1663.1999999999989</v>
      </c>
      <c r="P41">
        <f t="shared" si="4"/>
        <v>5360</v>
      </c>
      <c r="Q41">
        <f t="shared" si="5"/>
        <v>1.4888888888888889</v>
      </c>
    </row>
    <row r="42" spans="1:17">
      <c r="A42" s="4">
        <v>5</v>
      </c>
      <c r="B42">
        <v>132.88999999999999</v>
      </c>
      <c r="C42">
        <v>133.66</v>
      </c>
      <c r="D42">
        <v>164000</v>
      </c>
      <c r="E42" s="4" t="s">
        <v>5</v>
      </c>
      <c r="F42">
        <v>4</v>
      </c>
      <c r="G42">
        <v>3</v>
      </c>
      <c r="L42">
        <f t="shared" si="0"/>
        <v>0.77000000000001023</v>
      </c>
      <c r="M42">
        <f t="shared" si="1"/>
        <v>277.20000000000493</v>
      </c>
      <c r="N42">
        <f t="shared" si="2"/>
        <v>1108.8000000000197</v>
      </c>
      <c r="O42">
        <f t="shared" si="3"/>
        <v>831.6000000000148</v>
      </c>
      <c r="P42">
        <f t="shared" si="4"/>
        <v>6560</v>
      </c>
      <c r="Q42">
        <f t="shared" si="5"/>
        <v>1.8222222222222222</v>
      </c>
    </row>
    <row r="43" spans="1:17">
      <c r="A43" s="4">
        <v>5</v>
      </c>
      <c r="B43">
        <v>133.66</v>
      </c>
      <c r="C43">
        <v>134.18</v>
      </c>
      <c r="D43">
        <v>170000</v>
      </c>
      <c r="E43" s="4" t="s">
        <v>5</v>
      </c>
      <c r="F43">
        <v>4</v>
      </c>
      <c r="G43">
        <v>3</v>
      </c>
      <c r="I43" t="s">
        <v>30</v>
      </c>
      <c r="L43">
        <f t="shared" si="0"/>
        <v>0.52000000000001023</v>
      </c>
      <c r="M43">
        <f t="shared" si="1"/>
        <v>187.20000000000454</v>
      </c>
      <c r="N43">
        <f t="shared" si="2"/>
        <v>748.80000000001814</v>
      </c>
      <c r="O43">
        <f t="shared" si="3"/>
        <v>561.60000000001355</v>
      </c>
      <c r="P43">
        <f t="shared" si="4"/>
        <v>6800</v>
      </c>
      <c r="Q43">
        <f t="shared" si="5"/>
        <v>1.8888888888888888</v>
      </c>
    </row>
    <row r="44" spans="1:17">
      <c r="A44" s="4">
        <v>5</v>
      </c>
      <c r="B44">
        <v>134.18</v>
      </c>
      <c r="C44">
        <v>134.61000000000001</v>
      </c>
      <c r="D44">
        <v>225000</v>
      </c>
      <c r="E44" s="4" t="s">
        <v>5</v>
      </c>
      <c r="F44">
        <v>4</v>
      </c>
      <c r="G44">
        <v>3</v>
      </c>
      <c r="L44">
        <f t="shared" si="0"/>
        <v>0.43000000000000682</v>
      </c>
      <c r="M44">
        <f t="shared" si="1"/>
        <v>154.80000000000317</v>
      </c>
      <c r="N44">
        <f t="shared" si="2"/>
        <v>619.20000000001266</v>
      </c>
      <c r="O44">
        <f t="shared" si="3"/>
        <v>464.40000000000953</v>
      </c>
      <c r="P44">
        <f t="shared" si="4"/>
        <v>9000</v>
      </c>
      <c r="Q44">
        <f t="shared" si="5"/>
        <v>2.5</v>
      </c>
    </row>
    <row r="45" spans="1:17">
      <c r="A45" s="4">
        <v>5</v>
      </c>
      <c r="B45">
        <v>134.61000000000001</v>
      </c>
      <c r="C45">
        <v>134.97</v>
      </c>
      <c r="D45">
        <v>209000</v>
      </c>
      <c r="E45" s="4" t="s">
        <v>5</v>
      </c>
      <c r="F45">
        <v>4</v>
      </c>
      <c r="G45">
        <v>3</v>
      </c>
      <c r="L45">
        <f t="shared" si="0"/>
        <v>0.35999999999998522</v>
      </c>
      <c r="M45">
        <f t="shared" si="1"/>
        <v>129.59999999999528</v>
      </c>
      <c r="N45">
        <f t="shared" si="2"/>
        <v>518.39999999998111</v>
      </c>
      <c r="O45">
        <f t="shared" si="3"/>
        <v>388.79999999998586</v>
      </c>
      <c r="P45">
        <f t="shared" si="4"/>
        <v>8360</v>
      </c>
      <c r="Q45">
        <f t="shared" si="5"/>
        <v>2.3222222222222224</v>
      </c>
    </row>
    <row r="46" spans="1:17">
      <c r="A46" s="4">
        <v>5</v>
      </c>
      <c r="B46">
        <v>134.97</v>
      </c>
      <c r="C46">
        <v>135.32</v>
      </c>
      <c r="D46">
        <v>179000</v>
      </c>
      <c r="E46" s="4" t="s">
        <v>5</v>
      </c>
      <c r="F46">
        <v>4</v>
      </c>
      <c r="G46">
        <v>3</v>
      </c>
      <c r="L46">
        <f t="shared" si="0"/>
        <v>0.34999999999999432</v>
      </c>
      <c r="M46">
        <f t="shared" si="1"/>
        <v>125.99999999999852</v>
      </c>
      <c r="N46">
        <f t="shared" si="2"/>
        <v>503.99999999999409</v>
      </c>
      <c r="O46">
        <f t="shared" si="3"/>
        <v>377.99999999999557</v>
      </c>
      <c r="P46">
        <f t="shared" si="4"/>
        <v>7160</v>
      </c>
      <c r="Q46">
        <f t="shared" si="5"/>
        <v>1.9888888888888889</v>
      </c>
    </row>
    <row r="47" spans="1:17">
      <c r="A47" s="4">
        <v>5</v>
      </c>
      <c r="B47">
        <v>135.32</v>
      </c>
      <c r="C47">
        <v>136.51</v>
      </c>
      <c r="D47">
        <v>205000</v>
      </c>
      <c r="E47" s="4" t="s">
        <v>5</v>
      </c>
      <c r="F47">
        <v>4</v>
      </c>
      <c r="G47">
        <v>4</v>
      </c>
      <c r="I47" t="s">
        <v>19</v>
      </c>
      <c r="L47">
        <f t="shared" si="0"/>
        <v>1.1899999999999977</v>
      </c>
      <c r="M47">
        <f t="shared" si="1"/>
        <v>428.40000000000111</v>
      </c>
      <c r="N47">
        <f t="shared" si="2"/>
        <v>1713.6000000000045</v>
      </c>
      <c r="O47">
        <f t="shared" si="3"/>
        <v>1713.6000000000045</v>
      </c>
      <c r="P47">
        <f t="shared" si="4"/>
        <v>8200</v>
      </c>
      <c r="Q47">
        <f t="shared" si="5"/>
        <v>2.2777777777777777</v>
      </c>
    </row>
    <row r="48" spans="1:17">
      <c r="A48" s="4">
        <v>5</v>
      </c>
      <c r="B48">
        <v>136.51</v>
      </c>
      <c r="C48">
        <v>137.15</v>
      </c>
      <c r="D48">
        <v>193000</v>
      </c>
      <c r="E48" s="4" t="s">
        <v>5</v>
      </c>
      <c r="F48">
        <v>4</v>
      </c>
      <c r="G48">
        <v>4</v>
      </c>
      <c r="L48">
        <f t="shared" si="0"/>
        <v>0.64000000000001478</v>
      </c>
      <c r="M48">
        <f t="shared" si="1"/>
        <v>230.40000000000637</v>
      </c>
      <c r="N48">
        <f t="shared" si="2"/>
        <v>921.60000000002549</v>
      </c>
      <c r="O48">
        <f t="shared" si="3"/>
        <v>921.60000000002549</v>
      </c>
      <c r="P48">
        <f t="shared" si="4"/>
        <v>7720</v>
      </c>
      <c r="Q48">
        <f t="shared" si="5"/>
        <v>2.1444444444444444</v>
      </c>
    </row>
    <row r="49" spans="1:17">
      <c r="A49" s="4">
        <v>5</v>
      </c>
      <c r="B49">
        <v>137.15</v>
      </c>
      <c r="C49">
        <v>138.04</v>
      </c>
      <c r="D49">
        <v>170000</v>
      </c>
      <c r="E49" s="4" t="s">
        <v>5</v>
      </c>
      <c r="F49">
        <v>4</v>
      </c>
      <c r="G49">
        <v>4</v>
      </c>
      <c r="L49">
        <f t="shared" si="0"/>
        <v>0.88999999999998636</v>
      </c>
      <c r="M49">
        <f t="shared" si="1"/>
        <v>320.39999999999651</v>
      </c>
      <c r="N49">
        <f t="shared" si="2"/>
        <v>1281.599999999986</v>
      </c>
      <c r="O49">
        <f t="shared" si="3"/>
        <v>1281.599999999986</v>
      </c>
      <c r="P49">
        <f t="shared" si="4"/>
        <v>6800</v>
      </c>
      <c r="Q49">
        <f t="shared" si="5"/>
        <v>1.8888888888888888</v>
      </c>
    </row>
    <row r="50" spans="1:17">
      <c r="A50" s="4">
        <v>5</v>
      </c>
      <c r="B50">
        <v>138.04</v>
      </c>
      <c r="C50">
        <v>141.63999999999999</v>
      </c>
      <c r="D50">
        <v>190000</v>
      </c>
      <c r="E50" s="4" t="s">
        <v>5</v>
      </c>
      <c r="F50">
        <v>4</v>
      </c>
      <c r="G50">
        <v>4</v>
      </c>
      <c r="L50">
        <f t="shared" si="0"/>
        <v>3.5999999999999943</v>
      </c>
      <c r="M50">
        <f t="shared" si="1"/>
        <v>1296.0000000000039</v>
      </c>
      <c r="N50">
        <f t="shared" si="2"/>
        <v>5184.0000000000155</v>
      </c>
      <c r="O50">
        <f t="shared" si="3"/>
        <v>5184.0000000000155</v>
      </c>
      <c r="P50">
        <f t="shared" si="4"/>
        <v>7600</v>
      </c>
      <c r="Q50">
        <f t="shared" si="5"/>
        <v>2.1111111111111112</v>
      </c>
    </row>
    <row r="51" spans="1:17">
      <c r="A51" s="4">
        <v>5</v>
      </c>
      <c r="B51">
        <v>141.63999999999999</v>
      </c>
      <c r="C51">
        <v>142.76</v>
      </c>
      <c r="D51">
        <v>137000</v>
      </c>
      <c r="E51" s="4" t="s">
        <v>5</v>
      </c>
      <c r="F51">
        <v>5</v>
      </c>
      <c r="G51">
        <v>5</v>
      </c>
      <c r="L51">
        <f t="shared" si="0"/>
        <v>1.1200000000000045</v>
      </c>
      <c r="M51">
        <f t="shared" si="1"/>
        <v>403.20000000000346</v>
      </c>
      <c r="N51">
        <f t="shared" si="2"/>
        <v>2016.0000000000173</v>
      </c>
      <c r="O51">
        <f t="shared" si="3"/>
        <v>2016.0000000000173</v>
      </c>
      <c r="P51">
        <f t="shared" si="4"/>
        <v>5480</v>
      </c>
      <c r="Q51">
        <f t="shared" si="5"/>
        <v>1.5222222222222221</v>
      </c>
    </row>
    <row r="52" spans="1:17">
      <c r="A52" s="4">
        <v>5</v>
      </c>
      <c r="B52">
        <v>142.76</v>
      </c>
      <c r="C52">
        <v>143.66999999999999</v>
      </c>
      <c r="D52">
        <v>180000</v>
      </c>
      <c r="E52" s="4" t="s">
        <v>5</v>
      </c>
      <c r="F52">
        <v>5</v>
      </c>
      <c r="G52">
        <v>5</v>
      </c>
      <c r="L52">
        <f t="shared" si="0"/>
        <v>0.90999999999999659</v>
      </c>
      <c r="M52">
        <f t="shared" si="1"/>
        <v>327.60000000000025</v>
      </c>
      <c r="N52">
        <f t="shared" si="2"/>
        <v>1638.0000000000014</v>
      </c>
      <c r="O52">
        <f t="shared" si="3"/>
        <v>1638.0000000000014</v>
      </c>
      <c r="P52">
        <f t="shared" si="4"/>
        <v>7200</v>
      </c>
      <c r="Q52">
        <f t="shared" si="5"/>
        <v>2</v>
      </c>
    </row>
    <row r="53" spans="1:17">
      <c r="A53" s="4">
        <v>5</v>
      </c>
      <c r="B53">
        <v>143.66999999999999</v>
      </c>
      <c r="C53">
        <v>144.61000000000001</v>
      </c>
      <c r="D53">
        <v>161000</v>
      </c>
      <c r="E53" s="4" t="s">
        <v>5</v>
      </c>
      <c r="F53">
        <v>5</v>
      </c>
      <c r="G53">
        <v>5</v>
      </c>
      <c r="L53">
        <f t="shared" si="0"/>
        <v>0.94000000000002615</v>
      </c>
      <c r="M53">
        <f t="shared" si="1"/>
        <v>338.40000000001095</v>
      </c>
      <c r="N53">
        <f t="shared" si="2"/>
        <v>1692.0000000000548</v>
      </c>
      <c r="O53">
        <f t="shared" si="3"/>
        <v>1692.0000000000548</v>
      </c>
      <c r="P53">
        <f t="shared" si="4"/>
        <v>6440</v>
      </c>
      <c r="Q53">
        <f t="shared" si="5"/>
        <v>1.788888888888889</v>
      </c>
    </row>
    <row r="54" spans="1:17">
      <c r="A54" s="4">
        <v>5</v>
      </c>
      <c r="B54">
        <v>144.61000000000001</v>
      </c>
      <c r="C54">
        <v>146.49</v>
      </c>
      <c r="D54">
        <v>192000</v>
      </c>
      <c r="E54" s="4" t="s">
        <v>5</v>
      </c>
      <c r="F54">
        <v>5</v>
      </c>
      <c r="G54">
        <v>5</v>
      </c>
      <c r="L54">
        <f t="shared" si="0"/>
        <v>1.8799999999999955</v>
      </c>
      <c r="M54">
        <f t="shared" si="1"/>
        <v>676.80000000000143</v>
      </c>
      <c r="N54">
        <f t="shared" si="2"/>
        <v>3384.0000000000073</v>
      </c>
      <c r="O54">
        <f t="shared" si="3"/>
        <v>3384.0000000000073</v>
      </c>
      <c r="P54">
        <f t="shared" si="4"/>
        <v>7680</v>
      </c>
      <c r="Q54">
        <f t="shared" si="5"/>
        <v>2.1333333333333333</v>
      </c>
    </row>
    <row r="55" spans="1:17">
      <c r="A55" s="4">
        <v>5</v>
      </c>
      <c r="B55">
        <v>146.49</v>
      </c>
      <c r="C55">
        <v>147.28</v>
      </c>
      <c r="D55">
        <v>180000</v>
      </c>
      <c r="E55" s="4" t="s">
        <v>5</v>
      </c>
      <c r="F55">
        <v>5</v>
      </c>
      <c r="G55">
        <v>5</v>
      </c>
      <c r="L55">
        <f t="shared" si="0"/>
        <v>0.78999999999999204</v>
      </c>
      <c r="M55">
        <f t="shared" si="1"/>
        <v>284.39999999999844</v>
      </c>
      <c r="N55">
        <f t="shared" si="2"/>
        <v>1421.9999999999923</v>
      </c>
      <c r="O55">
        <f t="shared" si="3"/>
        <v>1421.9999999999923</v>
      </c>
      <c r="P55">
        <f t="shared" si="4"/>
        <v>7200</v>
      </c>
      <c r="Q55">
        <f t="shared" si="5"/>
        <v>2</v>
      </c>
    </row>
    <row r="56" spans="1:17">
      <c r="A56" s="4">
        <v>5</v>
      </c>
      <c r="B56">
        <v>147.28</v>
      </c>
      <c r="C56">
        <v>149.83000000000001</v>
      </c>
      <c r="D56">
        <v>203000</v>
      </c>
      <c r="E56" s="4" t="s">
        <v>5</v>
      </c>
      <c r="F56">
        <v>5</v>
      </c>
      <c r="G56">
        <v>5</v>
      </c>
      <c r="L56">
        <f t="shared" si="0"/>
        <v>2.5500000000000114</v>
      </c>
      <c r="M56">
        <f t="shared" si="1"/>
        <v>918.0000000000083</v>
      </c>
      <c r="N56">
        <f t="shared" si="2"/>
        <v>4590.0000000000418</v>
      </c>
      <c r="O56">
        <f t="shared" si="3"/>
        <v>4590.0000000000418</v>
      </c>
      <c r="P56">
        <f t="shared" si="4"/>
        <v>8120</v>
      </c>
      <c r="Q56">
        <f t="shared" si="5"/>
        <v>2.2555555555555555</v>
      </c>
    </row>
    <row r="57" spans="1:17">
      <c r="A57" s="4">
        <v>5</v>
      </c>
      <c r="B57">
        <v>149.83000000000001</v>
      </c>
      <c r="C57">
        <v>151.5</v>
      </c>
      <c r="D57">
        <v>212000</v>
      </c>
      <c r="E57" s="4" t="s">
        <v>5</v>
      </c>
      <c r="F57">
        <v>5</v>
      </c>
      <c r="G57">
        <v>5</v>
      </c>
      <c r="L57">
        <f t="shared" si="0"/>
        <v>1.6699999999999875</v>
      </c>
      <c r="M57">
        <f t="shared" si="1"/>
        <v>601.19999999999811</v>
      </c>
      <c r="N57">
        <f t="shared" si="2"/>
        <v>3005.9999999999905</v>
      </c>
      <c r="O57">
        <f t="shared" si="3"/>
        <v>3005.9999999999905</v>
      </c>
      <c r="P57">
        <f t="shared" si="4"/>
        <v>8480</v>
      </c>
      <c r="Q57">
        <f t="shared" si="5"/>
        <v>2.3555555555555556</v>
      </c>
    </row>
    <row r="58" spans="1:17">
      <c r="A58" s="4">
        <v>5</v>
      </c>
      <c r="B58">
        <v>151.5</v>
      </c>
      <c r="C58">
        <v>152.03</v>
      </c>
      <c r="D58">
        <v>215000</v>
      </c>
      <c r="E58" s="4" t="s">
        <v>5</v>
      </c>
      <c r="F58">
        <v>5</v>
      </c>
      <c r="G58">
        <v>5</v>
      </c>
      <c r="L58">
        <f t="shared" si="0"/>
        <v>0.53000000000000114</v>
      </c>
      <c r="M58">
        <f t="shared" si="1"/>
        <v>190.80000000000126</v>
      </c>
      <c r="N58">
        <f t="shared" si="2"/>
        <v>954.00000000000637</v>
      </c>
      <c r="O58">
        <f t="shared" si="3"/>
        <v>954.00000000000637</v>
      </c>
      <c r="P58">
        <f t="shared" si="4"/>
        <v>8600</v>
      </c>
      <c r="Q58">
        <f t="shared" si="5"/>
        <v>2.3888888888888888</v>
      </c>
    </row>
    <row r="59" spans="1:17">
      <c r="A59" s="4">
        <v>5</v>
      </c>
      <c r="B59">
        <v>152.03</v>
      </c>
      <c r="C59">
        <v>152.72</v>
      </c>
      <c r="D59">
        <v>195000</v>
      </c>
      <c r="E59" s="4" t="s">
        <v>5</v>
      </c>
      <c r="F59">
        <v>5</v>
      </c>
      <c r="G59">
        <v>5</v>
      </c>
      <c r="L59">
        <f t="shared" si="0"/>
        <v>0.68999999999999773</v>
      </c>
      <c r="M59">
        <f t="shared" si="1"/>
        <v>248.40000000000032</v>
      </c>
      <c r="N59">
        <f t="shared" si="2"/>
        <v>1242.0000000000016</v>
      </c>
      <c r="O59">
        <f t="shared" si="3"/>
        <v>1242.0000000000016</v>
      </c>
      <c r="P59">
        <f t="shared" si="4"/>
        <v>7800</v>
      </c>
      <c r="Q59">
        <f t="shared" si="5"/>
        <v>2.1666666666666665</v>
      </c>
    </row>
    <row r="60" spans="1:17">
      <c r="A60" s="4">
        <v>5</v>
      </c>
      <c r="B60">
        <v>152.72</v>
      </c>
      <c r="C60">
        <v>155.18</v>
      </c>
      <c r="D60">
        <v>224000</v>
      </c>
      <c r="E60" s="4" t="s">
        <v>5</v>
      </c>
      <c r="F60">
        <v>5</v>
      </c>
      <c r="G60">
        <v>5</v>
      </c>
      <c r="I60" t="s">
        <v>31</v>
      </c>
      <c r="L60">
        <f t="shared" si="0"/>
        <v>2.460000000000008</v>
      </c>
      <c r="M60">
        <f t="shared" si="1"/>
        <v>885.60000000000696</v>
      </c>
      <c r="N60">
        <f t="shared" si="2"/>
        <v>4428.0000000000346</v>
      </c>
      <c r="O60">
        <f t="shared" si="3"/>
        <v>4428.0000000000346</v>
      </c>
      <c r="P60">
        <f t="shared" si="4"/>
        <v>8960</v>
      </c>
      <c r="Q60">
        <f t="shared" si="5"/>
        <v>2.4888888888888889</v>
      </c>
    </row>
    <row r="61" spans="1:17">
      <c r="A61" s="4">
        <v>5</v>
      </c>
      <c r="B61">
        <v>155.18</v>
      </c>
      <c r="C61">
        <v>155.59</v>
      </c>
      <c r="D61">
        <v>239000</v>
      </c>
      <c r="E61" s="4" t="s">
        <v>5</v>
      </c>
      <c r="F61">
        <v>4</v>
      </c>
      <c r="G61">
        <v>3</v>
      </c>
      <c r="L61">
        <f t="shared" si="0"/>
        <v>0.40999999999999659</v>
      </c>
      <c r="M61">
        <f t="shared" si="1"/>
        <v>147.59999999999943</v>
      </c>
      <c r="N61">
        <f t="shared" si="2"/>
        <v>590.3999999999977</v>
      </c>
      <c r="O61">
        <f t="shared" si="3"/>
        <v>442.79999999999825</v>
      </c>
      <c r="P61">
        <f t="shared" si="4"/>
        <v>9560</v>
      </c>
      <c r="Q61">
        <f t="shared" si="5"/>
        <v>2.6555555555555554</v>
      </c>
    </row>
    <row r="62" spans="1:17">
      <c r="A62" s="4">
        <v>5</v>
      </c>
      <c r="B62">
        <v>155.59</v>
      </c>
      <c r="C62">
        <v>156.29</v>
      </c>
      <c r="D62">
        <v>172000</v>
      </c>
      <c r="E62" s="4" t="s">
        <v>5</v>
      </c>
      <c r="F62">
        <v>5</v>
      </c>
      <c r="G62">
        <v>4</v>
      </c>
      <c r="L62">
        <f t="shared" si="0"/>
        <v>0.69999999999998863</v>
      </c>
      <c r="M62">
        <f t="shared" si="1"/>
        <v>251.99999999999704</v>
      </c>
      <c r="N62">
        <f t="shared" si="2"/>
        <v>1259.9999999999852</v>
      </c>
      <c r="O62">
        <f t="shared" si="3"/>
        <v>1007.9999999999882</v>
      </c>
      <c r="P62">
        <f t="shared" si="4"/>
        <v>6880</v>
      </c>
      <c r="Q62">
        <f t="shared" si="5"/>
        <v>1.9111111111111112</v>
      </c>
    </row>
    <row r="63" spans="1:17">
      <c r="A63" s="4">
        <v>5</v>
      </c>
      <c r="B63">
        <v>156.29</v>
      </c>
      <c r="C63">
        <v>157.69999999999999</v>
      </c>
      <c r="D63">
        <v>191000</v>
      </c>
      <c r="E63" s="4" t="s">
        <v>5</v>
      </c>
      <c r="F63">
        <v>4</v>
      </c>
      <c r="G63">
        <v>4</v>
      </c>
      <c r="L63">
        <f t="shared" si="0"/>
        <v>1.4099999999999966</v>
      </c>
      <c r="M63">
        <f t="shared" si="1"/>
        <v>507.60000000000105</v>
      </c>
      <c r="N63">
        <f t="shared" si="2"/>
        <v>2030.4000000000042</v>
      </c>
      <c r="O63">
        <f t="shared" si="3"/>
        <v>2030.4000000000042</v>
      </c>
      <c r="P63">
        <f t="shared" si="4"/>
        <v>7640</v>
      </c>
      <c r="Q63">
        <f t="shared" si="5"/>
        <v>2.1222222222222222</v>
      </c>
    </row>
    <row r="64" spans="1:17">
      <c r="A64" s="4">
        <v>5</v>
      </c>
      <c r="B64">
        <v>157.69999999999999</v>
      </c>
      <c r="C64">
        <v>157.85</v>
      </c>
      <c r="D64">
        <v>193000</v>
      </c>
      <c r="E64" s="4" t="s">
        <v>5</v>
      </c>
      <c r="F64">
        <v>4</v>
      </c>
      <c r="G64">
        <v>4</v>
      </c>
      <c r="L64">
        <f t="shared" si="0"/>
        <v>0.15000000000000568</v>
      </c>
      <c r="M64">
        <f t="shared" si="1"/>
        <v>54.000000000002288</v>
      </c>
      <c r="N64">
        <f t="shared" si="2"/>
        <v>216.00000000000915</v>
      </c>
      <c r="O64">
        <f t="shared" si="3"/>
        <v>216.00000000000915</v>
      </c>
      <c r="P64">
        <f t="shared" si="4"/>
        <v>7720</v>
      </c>
      <c r="Q64">
        <f t="shared" si="5"/>
        <v>2.1444444444444444</v>
      </c>
    </row>
    <row r="65" spans="1:17">
      <c r="A65" s="4">
        <v>5</v>
      </c>
      <c r="B65">
        <v>157.85</v>
      </c>
      <c r="C65">
        <v>158.32</v>
      </c>
      <c r="D65">
        <v>188000</v>
      </c>
      <c r="E65" s="4" t="s">
        <v>5</v>
      </c>
      <c r="F65">
        <v>4</v>
      </c>
      <c r="G65">
        <v>4</v>
      </c>
      <c r="L65">
        <f t="shared" si="0"/>
        <v>0.46999999999999886</v>
      </c>
      <c r="M65">
        <f t="shared" si="1"/>
        <v>169.20000000000036</v>
      </c>
      <c r="N65">
        <f t="shared" si="2"/>
        <v>676.80000000000143</v>
      </c>
      <c r="O65">
        <f t="shared" si="3"/>
        <v>676.80000000000143</v>
      </c>
      <c r="P65">
        <f t="shared" si="4"/>
        <v>7520</v>
      </c>
      <c r="Q65">
        <f t="shared" si="5"/>
        <v>2.088888888888889</v>
      </c>
    </row>
    <row r="66" spans="1:17">
      <c r="A66" s="4">
        <v>5</v>
      </c>
      <c r="B66">
        <v>158.32</v>
      </c>
      <c r="C66">
        <v>160.74</v>
      </c>
      <c r="D66">
        <v>206000</v>
      </c>
      <c r="E66" s="4" t="s">
        <v>5</v>
      </c>
      <c r="F66">
        <v>4</v>
      </c>
      <c r="G66">
        <v>4</v>
      </c>
      <c r="L66">
        <f t="shared" si="0"/>
        <v>2.4200000000000159</v>
      </c>
      <c r="M66">
        <f t="shared" si="1"/>
        <v>871.20000000000971</v>
      </c>
      <c r="N66">
        <f t="shared" si="2"/>
        <v>3484.8000000000388</v>
      </c>
      <c r="O66">
        <f t="shared" si="3"/>
        <v>3484.8000000000388</v>
      </c>
      <c r="P66">
        <f t="shared" si="4"/>
        <v>8240</v>
      </c>
      <c r="Q66">
        <f t="shared" si="5"/>
        <v>2.2888888888888888</v>
      </c>
    </row>
    <row r="67" spans="1:17">
      <c r="A67" s="4">
        <v>5</v>
      </c>
      <c r="B67">
        <v>160.74</v>
      </c>
      <c r="C67">
        <v>162.24</v>
      </c>
      <c r="D67">
        <v>193000</v>
      </c>
      <c r="E67" s="4" t="s">
        <v>5</v>
      </c>
      <c r="F67">
        <v>4</v>
      </c>
      <c r="G67">
        <v>4</v>
      </c>
      <c r="L67">
        <f t="shared" ref="L67:L130" si="6">C67-B67</f>
        <v>1.5</v>
      </c>
      <c r="M67">
        <f t="shared" ref="M67:M130" si="7">L67*5280/14.6666666666666</f>
        <v>540.00000000000239</v>
      </c>
      <c r="N67">
        <f t="shared" ref="N67:N130" si="8">$M67*F67</f>
        <v>2160.0000000000095</v>
      </c>
      <c r="O67">
        <f t="shared" ref="O67:O130" si="9">$M67*G67</f>
        <v>2160.0000000000095</v>
      </c>
      <c r="P67">
        <f t="shared" ref="P67:P130" si="10">D67*0.08/2</f>
        <v>7720</v>
      </c>
      <c r="Q67">
        <f t="shared" ref="Q67:Q130" si="11" xml:space="preserve"> P67/(60*60)</f>
        <v>2.1444444444444444</v>
      </c>
    </row>
    <row r="68" spans="1:17">
      <c r="A68" s="4">
        <v>5</v>
      </c>
      <c r="B68">
        <v>162.24</v>
      </c>
      <c r="C68">
        <v>162.79</v>
      </c>
      <c r="D68">
        <v>236000</v>
      </c>
      <c r="E68" s="4" t="s">
        <v>5</v>
      </c>
      <c r="F68">
        <v>4</v>
      </c>
      <c r="G68">
        <v>4</v>
      </c>
      <c r="L68">
        <f t="shared" si="6"/>
        <v>0.54999999999998295</v>
      </c>
      <c r="M68">
        <f t="shared" si="7"/>
        <v>197.99999999999474</v>
      </c>
      <c r="N68">
        <f t="shared" si="8"/>
        <v>791.99999999997897</v>
      </c>
      <c r="O68">
        <f t="shared" si="9"/>
        <v>791.99999999997897</v>
      </c>
      <c r="P68">
        <f t="shared" si="10"/>
        <v>9440</v>
      </c>
      <c r="Q68">
        <f t="shared" si="11"/>
        <v>2.6222222222222222</v>
      </c>
    </row>
    <row r="69" spans="1:17">
      <c r="A69" s="4">
        <v>5</v>
      </c>
      <c r="B69">
        <v>162.79</v>
      </c>
      <c r="C69">
        <v>163.36000000000001</v>
      </c>
      <c r="D69">
        <v>186000</v>
      </c>
      <c r="E69" s="4" t="s">
        <v>5</v>
      </c>
      <c r="F69">
        <v>3</v>
      </c>
      <c r="G69">
        <v>3</v>
      </c>
      <c r="L69">
        <f t="shared" si="6"/>
        <v>0.5700000000000216</v>
      </c>
      <c r="M69">
        <f t="shared" si="7"/>
        <v>205.20000000000871</v>
      </c>
      <c r="N69">
        <f t="shared" si="8"/>
        <v>615.60000000002617</v>
      </c>
      <c r="O69">
        <f t="shared" si="9"/>
        <v>615.60000000002617</v>
      </c>
      <c r="P69">
        <f t="shared" si="10"/>
        <v>7440</v>
      </c>
      <c r="Q69">
        <f t="shared" si="11"/>
        <v>2.0666666666666669</v>
      </c>
    </row>
    <row r="70" spans="1:17">
      <c r="A70" s="4">
        <v>5</v>
      </c>
      <c r="B70">
        <v>163.36000000000001</v>
      </c>
      <c r="C70">
        <v>163.47999999999999</v>
      </c>
      <c r="D70">
        <v>238000</v>
      </c>
      <c r="E70" s="4" t="s">
        <v>5</v>
      </c>
      <c r="F70">
        <v>2</v>
      </c>
      <c r="G70">
        <v>3</v>
      </c>
      <c r="L70">
        <f t="shared" si="6"/>
        <v>0.11999999999997613</v>
      </c>
      <c r="M70">
        <f t="shared" si="7"/>
        <v>43.199999999991597</v>
      </c>
      <c r="N70">
        <f t="shared" si="8"/>
        <v>86.399999999983194</v>
      </c>
      <c r="O70">
        <f t="shared" si="9"/>
        <v>129.59999999997478</v>
      </c>
      <c r="P70">
        <f t="shared" si="10"/>
        <v>9520</v>
      </c>
      <c r="Q70">
        <f t="shared" si="11"/>
        <v>2.6444444444444444</v>
      </c>
    </row>
    <row r="71" spans="1:17">
      <c r="A71" s="4">
        <v>5</v>
      </c>
      <c r="B71">
        <v>163.47999999999999</v>
      </c>
      <c r="C71">
        <v>164.22</v>
      </c>
      <c r="D71">
        <v>242000</v>
      </c>
      <c r="E71" s="4" t="s">
        <v>5</v>
      </c>
      <c r="F71">
        <v>2</v>
      </c>
      <c r="G71">
        <v>3</v>
      </c>
      <c r="L71">
        <f t="shared" si="6"/>
        <v>0.74000000000000909</v>
      </c>
      <c r="M71">
        <f t="shared" si="7"/>
        <v>266.40000000000447</v>
      </c>
      <c r="N71">
        <f t="shared" si="8"/>
        <v>532.80000000000894</v>
      </c>
      <c r="O71">
        <f t="shared" si="9"/>
        <v>799.20000000001346</v>
      </c>
      <c r="P71">
        <f t="shared" si="10"/>
        <v>9680</v>
      </c>
      <c r="Q71">
        <f t="shared" si="11"/>
        <v>2.6888888888888891</v>
      </c>
    </row>
    <row r="72" spans="1:17">
      <c r="A72" s="4">
        <v>5</v>
      </c>
      <c r="B72">
        <v>164.22</v>
      </c>
      <c r="C72">
        <v>165.29</v>
      </c>
      <c r="D72">
        <v>149000</v>
      </c>
      <c r="E72" s="4" t="s">
        <v>5</v>
      </c>
      <c r="F72">
        <v>2</v>
      </c>
      <c r="G72">
        <v>3</v>
      </c>
      <c r="I72" t="s">
        <v>32</v>
      </c>
      <c r="L72">
        <f t="shared" si="6"/>
        <v>1.0699999999999932</v>
      </c>
      <c r="M72">
        <f t="shared" si="7"/>
        <v>385.19999999999931</v>
      </c>
      <c r="N72">
        <f t="shared" si="8"/>
        <v>770.39999999999861</v>
      </c>
      <c r="O72">
        <f t="shared" si="9"/>
        <v>1155.5999999999979</v>
      </c>
      <c r="P72">
        <f t="shared" si="10"/>
        <v>5960</v>
      </c>
      <c r="Q72">
        <f t="shared" si="11"/>
        <v>1.6555555555555554</v>
      </c>
    </row>
    <row r="73" spans="1:17">
      <c r="A73" s="4">
        <v>5</v>
      </c>
      <c r="B73">
        <v>165.29</v>
      </c>
      <c r="C73">
        <v>165.67</v>
      </c>
      <c r="D73">
        <v>124000</v>
      </c>
      <c r="E73" s="4" t="s">
        <v>5</v>
      </c>
      <c r="F73">
        <v>4</v>
      </c>
      <c r="G73">
        <v>4</v>
      </c>
      <c r="L73">
        <f t="shared" si="6"/>
        <v>0.37999999999999545</v>
      </c>
      <c r="M73">
        <f t="shared" si="7"/>
        <v>136.79999999999899</v>
      </c>
      <c r="N73">
        <f t="shared" si="8"/>
        <v>547.19999999999595</v>
      </c>
      <c r="O73">
        <f t="shared" si="9"/>
        <v>547.19999999999595</v>
      </c>
      <c r="P73">
        <f t="shared" si="10"/>
        <v>4960</v>
      </c>
      <c r="Q73">
        <f t="shared" si="11"/>
        <v>1.3777777777777778</v>
      </c>
    </row>
    <row r="74" spans="1:17">
      <c r="A74" s="4">
        <v>5</v>
      </c>
      <c r="B74">
        <v>165.67</v>
      </c>
      <c r="C74">
        <v>165.96</v>
      </c>
      <c r="D74">
        <v>184000</v>
      </c>
      <c r="E74" s="4" t="s">
        <v>5</v>
      </c>
      <c r="F74">
        <v>4</v>
      </c>
      <c r="G74">
        <v>4</v>
      </c>
      <c r="L74">
        <f t="shared" si="6"/>
        <v>0.29000000000002046</v>
      </c>
      <c r="M74">
        <f t="shared" si="7"/>
        <v>104.40000000000784</v>
      </c>
      <c r="N74">
        <f t="shared" si="8"/>
        <v>417.60000000003134</v>
      </c>
      <c r="O74">
        <f t="shared" si="9"/>
        <v>417.60000000003134</v>
      </c>
      <c r="P74">
        <f t="shared" si="10"/>
        <v>7360</v>
      </c>
      <c r="Q74">
        <f t="shared" si="11"/>
        <v>2.0444444444444443</v>
      </c>
    </row>
    <row r="75" spans="1:17">
      <c r="A75" s="4">
        <v>5</v>
      </c>
      <c r="B75">
        <v>165.96</v>
      </c>
      <c r="C75">
        <v>166.15</v>
      </c>
      <c r="D75">
        <v>207000</v>
      </c>
      <c r="E75" s="4" t="s">
        <v>5</v>
      </c>
      <c r="F75">
        <v>4</v>
      </c>
      <c r="G75">
        <v>4</v>
      </c>
      <c r="L75">
        <f t="shared" si="6"/>
        <v>0.18999999999999773</v>
      </c>
      <c r="M75">
        <f t="shared" si="7"/>
        <v>68.399999999999494</v>
      </c>
      <c r="N75">
        <f t="shared" si="8"/>
        <v>273.59999999999798</v>
      </c>
      <c r="O75">
        <f t="shared" si="9"/>
        <v>273.59999999999798</v>
      </c>
      <c r="P75">
        <f t="shared" si="10"/>
        <v>8280</v>
      </c>
      <c r="Q75">
        <f t="shared" si="11"/>
        <v>2.2999999999999998</v>
      </c>
    </row>
    <row r="76" spans="1:17">
      <c r="A76" s="4">
        <v>5</v>
      </c>
      <c r="B76">
        <v>166.15</v>
      </c>
      <c r="C76">
        <v>166.66</v>
      </c>
      <c r="D76">
        <v>193000</v>
      </c>
      <c r="E76" s="4" t="s">
        <v>5</v>
      </c>
      <c r="F76">
        <v>4</v>
      </c>
      <c r="G76">
        <v>4</v>
      </c>
      <c r="L76">
        <f t="shared" si="6"/>
        <v>0.50999999999999091</v>
      </c>
      <c r="M76">
        <f t="shared" si="7"/>
        <v>183.59999999999755</v>
      </c>
      <c r="N76">
        <f t="shared" si="8"/>
        <v>734.3999999999902</v>
      </c>
      <c r="O76">
        <f t="shared" si="9"/>
        <v>734.3999999999902</v>
      </c>
      <c r="P76">
        <f t="shared" si="10"/>
        <v>7720</v>
      </c>
      <c r="Q76">
        <f t="shared" si="11"/>
        <v>2.1444444444444444</v>
      </c>
    </row>
    <row r="77" spans="1:17">
      <c r="A77" s="4">
        <v>5</v>
      </c>
      <c r="B77">
        <v>166.66</v>
      </c>
      <c r="C77">
        <v>167.35</v>
      </c>
      <c r="D77">
        <v>191000</v>
      </c>
      <c r="E77" s="4" t="s">
        <v>5</v>
      </c>
      <c r="F77">
        <v>4</v>
      </c>
      <c r="G77">
        <v>4</v>
      </c>
      <c r="L77">
        <f t="shared" si="6"/>
        <v>0.68999999999999773</v>
      </c>
      <c r="M77">
        <f t="shared" si="7"/>
        <v>248.40000000000032</v>
      </c>
      <c r="N77">
        <f t="shared" si="8"/>
        <v>993.60000000000127</v>
      </c>
      <c r="O77">
        <f t="shared" si="9"/>
        <v>993.60000000000127</v>
      </c>
      <c r="P77">
        <f t="shared" si="10"/>
        <v>7640</v>
      </c>
      <c r="Q77">
        <f t="shared" si="11"/>
        <v>2.1222222222222222</v>
      </c>
    </row>
    <row r="78" spans="1:17">
      <c r="A78" s="4">
        <v>5</v>
      </c>
      <c r="B78">
        <v>167.35</v>
      </c>
      <c r="C78">
        <v>167.39</v>
      </c>
      <c r="D78">
        <v>219000</v>
      </c>
      <c r="E78" s="4" t="s">
        <v>5</v>
      </c>
      <c r="F78">
        <v>4</v>
      </c>
      <c r="G78">
        <v>4</v>
      </c>
      <c r="L78">
        <f t="shared" si="6"/>
        <v>3.9999999999992042E-2</v>
      </c>
      <c r="M78">
        <f t="shared" si="7"/>
        <v>14.399999999997201</v>
      </c>
      <c r="N78">
        <f t="shared" si="8"/>
        <v>57.599999999988803</v>
      </c>
      <c r="O78">
        <f t="shared" si="9"/>
        <v>57.599999999988803</v>
      </c>
      <c r="P78">
        <f t="shared" si="10"/>
        <v>8760</v>
      </c>
      <c r="Q78">
        <f t="shared" si="11"/>
        <v>2.4333333333333331</v>
      </c>
    </row>
    <row r="79" spans="1:17">
      <c r="A79" s="4">
        <v>5</v>
      </c>
      <c r="B79">
        <v>167.39</v>
      </c>
      <c r="C79">
        <v>167.8</v>
      </c>
      <c r="D79">
        <v>210000</v>
      </c>
      <c r="E79" s="4" t="s">
        <v>5</v>
      </c>
      <c r="F79">
        <v>4</v>
      </c>
      <c r="G79">
        <v>4</v>
      </c>
      <c r="L79">
        <f t="shared" si="6"/>
        <v>0.41000000000002501</v>
      </c>
      <c r="M79">
        <f t="shared" si="7"/>
        <v>147.60000000000966</v>
      </c>
      <c r="N79">
        <f t="shared" si="8"/>
        <v>590.40000000003863</v>
      </c>
      <c r="O79">
        <f t="shared" si="9"/>
        <v>590.40000000003863</v>
      </c>
      <c r="P79">
        <f t="shared" si="10"/>
        <v>8400</v>
      </c>
      <c r="Q79">
        <f t="shared" si="11"/>
        <v>2.3333333333333335</v>
      </c>
    </row>
    <row r="80" spans="1:17">
      <c r="A80" s="4">
        <v>5</v>
      </c>
      <c r="B80">
        <v>167.8</v>
      </c>
      <c r="C80">
        <v>168.31</v>
      </c>
      <c r="D80">
        <v>157000</v>
      </c>
      <c r="E80" s="4" t="s">
        <v>5</v>
      </c>
      <c r="F80">
        <v>4</v>
      </c>
      <c r="G80">
        <v>4</v>
      </c>
      <c r="I80" t="s">
        <v>33</v>
      </c>
      <c r="L80">
        <f t="shared" si="6"/>
        <v>0.50999999999999091</v>
      </c>
      <c r="M80">
        <f t="shared" si="7"/>
        <v>183.59999999999755</v>
      </c>
      <c r="N80">
        <f t="shared" si="8"/>
        <v>734.3999999999902</v>
      </c>
      <c r="O80">
        <f t="shared" si="9"/>
        <v>734.3999999999902</v>
      </c>
      <c r="P80">
        <f t="shared" si="10"/>
        <v>6280</v>
      </c>
      <c r="Q80">
        <f t="shared" si="11"/>
        <v>1.7444444444444445</v>
      </c>
    </row>
    <row r="81" spans="1:17">
      <c r="A81" s="4">
        <v>5</v>
      </c>
      <c r="B81">
        <v>168.31</v>
      </c>
      <c r="C81">
        <v>168.56</v>
      </c>
      <c r="D81">
        <v>190000</v>
      </c>
      <c r="E81" s="4" t="s">
        <v>5</v>
      </c>
      <c r="F81">
        <v>4</v>
      </c>
      <c r="G81">
        <v>4</v>
      </c>
      <c r="L81">
        <f t="shared" si="6"/>
        <v>0.25</v>
      </c>
      <c r="M81">
        <f t="shared" si="7"/>
        <v>90.000000000000412</v>
      </c>
      <c r="N81">
        <f t="shared" si="8"/>
        <v>360.00000000000165</v>
      </c>
      <c r="O81">
        <f t="shared" si="9"/>
        <v>360.00000000000165</v>
      </c>
      <c r="P81">
        <f t="shared" si="10"/>
        <v>7600</v>
      </c>
      <c r="Q81">
        <f t="shared" si="11"/>
        <v>2.1111111111111112</v>
      </c>
    </row>
    <row r="82" spans="1:17">
      <c r="A82" s="4">
        <v>5</v>
      </c>
      <c r="B82">
        <v>168.56</v>
      </c>
      <c r="C82">
        <v>169.01</v>
      </c>
      <c r="D82">
        <v>206000</v>
      </c>
      <c r="E82" s="4" t="s">
        <v>5</v>
      </c>
      <c r="F82">
        <v>4</v>
      </c>
      <c r="G82">
        <v>4</v>
      </c>
      <c r="L82">
        <f t="shared" si="6"/>
        <v>0.44999999999998863</v>
      </c>
      <c r="M82">
        <f t="shared" si="7"/>
        <v>161.99999999999665</v>
      </c>
      <c r="N82">
        <f t="shared" si="8"/>
        <v>647.99999999998658</v>
      </c>
      <c r="O82">
        <f t="shared" si="9"/>
        <v>647.99999999998658</v>
      </c>
      <c r="P82">
        <f t="shared" si="10"/>
        <v>8240</v>
      </c>
      <c r="Q82">
        <f t="shared" si="11"/>
        <v>2.2888888888888888</v>
      </c>
    </row>
    <row r="83" spans="1:17">
      <c r="A83" s="4">
        <v>5</v>
      </c>
      <c r="B83">
        <v>169.01</v>
      </c>
      <c r="C83">
        <v>169.71</v>
      </c>
      <c r="D83">
        <v>173000</v>
      </c>
      <c r="E83" s="4" t="s">
        <v>5</v>
      </c>
      <c r="F83">
        <v>4</v>
      </c>
      <c r="G83">
        <v>4</v>
      </c>
      <c r="L83">
        <f t="shared" si="6"/>
        <v>0.70000000000001705</v>
      </c>
      <c r="M83">
        <f t="shared" si="7"/>
        <v>252.00000000000728</v>
      </c>
      <c r="N83">
        <f t="shared" si="8"/>
        <v>1008.0000000000291</v>
      </c>
      <c r="O83">
        <f t="shared" si="9"/>
        <v>1008.0000000000291</v>
      </c>
      <c r="P83">
        <f t="shared" si="10"/>
        <v>6920</v>
      </c>
      <c r="Q83">
        <f t="shared" si="11"/>
        <v>1.9222222222222223</v>
      </c>
    </row>
    <row r="84" spans="1:17">
      <c r="A84" s="4">
        <v>5</v>
      </c>
      <c r="B84">
        <v>169.71</v>
      </c>
      <c r="C84">
        <v>170.04</v>
      </c>
      <c r="D84">
        <v>171000</v>
      </c>
      <c r="E84" s="4" t="s">
        <v>5</v>
      </c>
      <c r="F84">
        <v>4</v>
      </c>
      <c r="G84">
        <v>4</v>
      </c>
      <c r="L84">
        <f t="shared" si="6"/>
        <v>0.32999999999998408</v>
      </c>
      <c r="M84">
        <f t="shared" si="7"/>
        <v>118.79999999999481</v>
      </c>
      <c r="N84">
        <f t="shared" si="8"/>
        <v>475.19999999997924</v>
      </c>
      <c r="O84">
        <f t="shared" si="9"/>
        <v>475.19999999997924</v>
      </c>
      <c r="P84">
        <f t="shared" si="10"/>
        <v>6840</v>
      </c>
      <c r="Q84">
        <f t="shared" si="11"/>
        <v>1.9</v>
      </c>
    </row>
    <row r="85" spans="1:17">
      <c r="A85" s="4">
        <v>5</v>
      </c>
      <c r="B85">
        <v>170.04</v>
      </c>
      <c r="C85">
        <v>170.5</v>
      </c>
      <c r="D85">
        <v>189000</v>
      </c>
      <c r="E85" s="4" t="s">
        <v>5</v>
      </c>
      <c r="F85">
        <v>4</v>
      </c>
      <c r="G85">
        <v>4</v>
      </c>
      <c r="L85">
        <f t="shared" si="6"/>
        <v>0.46000000000000796</v>
      </c>
      <c r="M85">
        <f t="shared" si="7"/>
        <v>165.6000000000036</v>
      </c>
      <c r="N85">
        <f t="shared" si="8"/>
        <v>662.40000000001442</v>
      </c>
      <c r="O85">
        <f t="shared" si="9"/>
        <v>662.40000000001442</v>
      </c>
      <c r="P85">
        <f t="shared" si="10"/>
        <v>7560</v>
      </c>
      <c r="Q85">
        <f t="shared" si="11"/>
        <v>2.1</v>
      </c>
    </row>
    <row r="86" spans="1:17">
      <c r="A86" s="4">
        <v>5</v>
      </c>
      <c r="B86">
        <v>170.5</v>
      </c>
      <c r="C86">
        <v>170.91</v>
      </c>
      <c r="D86">
        <v>159000</v>
      </c>
      <c r="E86" s="4" t="s">
        <v>5</v>
      </c>
      <c r="F86">
        <v>3</v>
      </c>
      <c r="G86">
        <v>3</v>
      </c>
      <c r="L86">
        <f t="shared" si="6"/>
        <v>0.40999999999999659</v>
      </c>
      <c r="M86">
        <f t="shared" si="7"/>
        <v>147.59999999999943</v>
      </c>
      <c r="N86">
        <f t="shared" si="8"/>
        <v>442.79999999999825</v>
      </c>
      <c r="O86">
        <f t="shared" si="9"/>
        <v>442.79999999999825</v>
      </c>
      <c r="P86">
        <f t="shared" si="10"/>
        <v>6360</v>
      </c>
      <c r="Q86">
        <f t="shared" si="11"/>
        <v>1.7666666666666666</v>
      </c>
    </row>
    <row r="87" spans="1:17">
      <c r="A87" s="4">
        <v>5</v>
      </c>
      <c r="B87">
        <v>170.91</v>
      </c>
      <c r="C87">
        <v>171.22</v>
      </c>
      <c r="D87">
        <v>172000</v>
      </c>
      <c r="E87" s="4" t="s">
        <v>5</v>
      </c>
      <c r="F87">
        <v>3</v>
      </c>
      <c r="G87">
        <v>3</v>
      </c>
      <c r="L87">
        <f t="shared" si="6"/>
        <v>0.31000000000000227</v>
      </c>
      <c r="M87">
        <f t="shared" si="7"/>
        <v>111.60000000000133</v>
      </c>
      <c r="N87">
        <f t="shared" si="8"/>
        <v>334.80000000000399</v>
      </c>
      <c r="O87">
        <f t="shared" si="9"/>
        <v>334.80000000000399</v>
      </c>
      <c r="P87">
        <f t="shared" si="10"/>
        <v>6880</v>
      </c>
      <c r="Q87">
        <f t="shared" si="11"/>
        <v>1.9111111111111112</v>
      </c>
    </row>
    <row r="88" spans="1:17">
      <c r="A88" s="4">
        <v>5</v>
      </c>
      <c r="B88">
        <v>171.22</v>
      </c>
      <c r="C88">
        <v>171.76</v>
      </c>
      <c r="D88">
        <v>155000</v>
      </c>
      <c r="E88" s="4" t="s">
        <v>5</v>
      </c>
      <c r="F88">
        <v>3</v>
      </c>
      <c r="G88">
        <v>3</v>
      </c>
      <c r="L88">
        <f t="shared" si="6"/>
        <v>0.53999999999999204</v>
      </c>
      <c r="M88">
        <f t="shared" si="7"/>
        <v>194.39999999999802</v>
      </c>
      <c r="N88">
        <f t="shared" si="8"/>
        <v>583.19999999999402</v>
      </c>
      <c r="O88">
        <f t="shared" si="9"/>
        <v>583.19999999999402</v>
      </c>
      <c r="P88">
        <f t="shared" si="10"/>
        <v>6200</v>
      </c>
      <c r="Q88">
        <f t="shared" si="11"/>
        <v>1.7222222222222223</v>
      </c>
    </row>
    <row r="89" spans="1:17">
      <c r="A89" s="4">
        <v>5</v>
      </c>
      <c r="B89">
        <v>171.76</v>
      </c>
      <c r="C89">
        <v>172.52</v>
      </c>
      <c r="D89">
        <v>177000</v>
      </c>
      <c r="E89" s="4" t="s">
        <v>5</v>
      </c>
      <c r="F89">
        <v>3</v>
      </c>
      <c r="G89">
        <v>3</v>
      </c>
      <c r="L89">
        <f t="shared" si="6"/>
        <v>0.76000000000001933</v>
      </c>
      <c r="M89">
        <f t="shared" si="7"/>
        <v>273.60000000000821</v>
      </c>
      <c r="N89">
        <f t="shared" si="8"/>
        <v>820.80000000002462</v>
      </c>
      <c r="O89">
        <f t="shared" si="9"/>
        <v>820.80000000002462</v>
      </c>
      <c r="P89">
        <f t="shared" si="10"/>
        <v>7080</v>
      </c>
      <c r="Q89">
        <f t="shared" si="11"/>
        <v>1.9666666666666666</v>
      </c>
    </row>
    <row r="90" spans="1:17">
      <c r="A90" s="4">
        <v>5</v>
      </c>
      <c r="B90">
        <v>172.52</v>
      </c>
      <c r="C90">
        <v>173.15</v>
      </c>
      <c r="D90">
        <v>187000</v>
      </c>
      <c r="E90" s="4" t="s">
        <v>5</v>
      </c>
      <c r="F90">
        <v>3</v>
      </c>
      <c r="G90">
        <v>3</v>
      </c>
      <c r="L90">
        <f t="shared" si="6"/>
        <v>0.62999999999999545</v>
      </c>
      <c r="M90">
        <f t="shared" si="7"/>
        <v>226.79999999999939</v>
      </c>
      <c r="N90">
        <f t="shared" si="8"/>
        <v>680.39999999999816</v>
      </c>
      <c r="O90">
        <f t="shared" si="9"/>
        <v>680.39999999999816</v>
      </c>
      <c r="P90">
        <f t="shared" si="10"/>
        <v>7480</v>
      </c>
      <c r="Q90">
        <f t="shared" si="11"/>
        <v>2.0777777777777779</v>
      </c>
    </row>
    <row r="91" spans="1:17">
      <c r="A91" s="4">
        <v>5</v>
      </c>
      <c r="B91">
        <v>173.15</v>
      </c>
      <c r="C91">
        <v>173.51</v>
      </c>
      <c r="D91">
        <v>213000</v>
      </c>
      <c r="E91" s="4" t="s">
        <v>5</v>
      </c>
      <c r="F91">
        <v>4</v>
      </c>
      <c r="G91">
        <v>4</v>
      </c>
      <c r="L91">
        <f t="shared" si="6"/>
        <v>0.35999999999998522</v>
      </c>
      <c r="M91">
        <f t="shared" si="7"/>
        <v>129.59999999999528</v>
      </c>
      <c r="N91">
        <f t="shared" si="8"/>
        <v>518.39999999998111</v>
      </c>
      <c r="O91">
        <f t="shared" si="9"/>
        <v>518.39999999998111</v>
      </c>
      <c r="P91">
        <f t="shared" si="10"/>
        <v>8520</v>
      </c>
      <c r="Q91">
        <f t="shared" si="11"/>
        <v>2.3666666666666667</v>
      </c>
    </row>
    <row r="92" spans="1:17">
      <c r="A92" s="4">
        <v>5</v>
      </c>
      <c r="B92">
        <v>173.51</v>
      </c>
      <c r="C92">
        <v>174.27</v>
      </c>
      <c r="D92">
        <v>198000</v>
      </c>
      <c r="E92" s="4" t="s">
        <v>5</v>
      </c>
      <c r="F92">
        <v>4</v>
      </c>
      <c r="G92">
        <v>4</v>
      </c>
      <c r="L92">
        <f t="shared" si="6"/>
        <v>0.76000000000001933</v>
      </c>
      <c r="M92">
        <f t="shared" si="7"/>
        <v>273.60000000000821</v>
      </c>
      <c r="N92">
        <f t="shared" si="8"/>
        <v>1094.4000000000328</v>
      </c>
      <c r="O92">
        <f t="shared" si="9"/>
        <v>1094.4000000000328</v>
      </c>
      <c r="P92">
        <f t="shared" si="10"/>
        <v>7920</v>
      </c>
      <c r="Q92">
        <f t="shared" si="11"/>
        <v>2.2000000000000002</v>
      </c>
    </row>
    <row r="93" spans="1:17">
      <c r="A93" s="4">
        <v>5</v>
      </c>
      <c r="B93">
        <v>174.27</v>
      </c>
      <c r="C93">
        <v>175.1</v>
      </c>
      <c r="D93">
        <v>173000</v>
      </c>
      <c r="E93" s="4" t="s">
        <v>5</v>
      </c>
      <c r="F93">
        <v>4</v>
      </c>
      <c r="G93">
        <v>4</v>
      </c>
      <c r="L93">
        <f t="shared" si="6"/>
        <v>0.82999999999998408</v>
      </c>
      <c r="M93">
        <f t="shared" si="7"/>
        <v>298.79999999999563</v>
      </c>
      <c r="N93">
        <f t="shared" si="8"/>
        <v>1195.1999999999825</v>
      </c>
      <c r="O93">
        <f t="shared" si="9"/>
        <v>1195.1999999999825</v>
      </c>
      <c r="P93">
        <f t="shared" si="10"/>
        <v>6920</v>
      </c>
      <c r="Q93">
        <f t="shared" si="11"/>
        <v>1.9222222222222223</v>
      </c>
    </row>
    <row r="94" spans="1:17">
      <c r="A94" s="4">
        <v>5</v>
      </c>
      <c r="B94">
        <v>175.1</v>
      </c>
      <c r="C94">
        <v>175.28</v>
      </c>
      <c r="D94">
        <v>194000</v>
      </c>
      <c r="E94" s="4" t="s">
        <v>5</v>
      </c>
      <c r="F94">
        <v>3</v>
      </c>
      <c r="G94">
        <v>3</v>
      </c>
      <c r="L94">
        <f t="shared" si="6"/>
        <v>0.18000000000000682</v>
      </c>
      <c r="M94">
        <f t="shared" si="7"/>
        <v>64.800000000002754</v>
      </c>
      <c r="N94">
        <f t="shared" si="8"/>
        <v>194.40000000000828</v>
      </c>
      <c r="O94">
        <f t="shared" si="9"/>
        <v>194.40000000000828</v>
      </c>
      <c r="P94">
        <f t="shared" si="10"/>
        <v>7760</v>
      </c>
      <c r="Q94">
        <f t="shared" si="11"/>
        <v>2.1555555555555554</v>
      </c>
    </row>
    <row r="95" spans="1:17">
      <c r="A95" s="4">
        <v>5</v>
      </c>
      <c r="B95">
        <v>175.28</v>
      </c>
      <c r="C95">
        <v>175.52</v>
      </c>
      <c r="D95">
        <v>193000</v>
      </c>
      <c r="E95" s="4" t="s">
        <v>5</v>
      </c>
      <c r="F95">
        <v>3</v>
      </c>
      <c r="G95">
        <v>3</v>
      </c>
      <c r="L95">
        <f t="shared" si="6"/>
        <v>0.24000000000000909</v>
      </c>
      <c r="M95">
        <f t="shared" si="7"/>
        <v>86.400000000003658</v>
      </c>
      <c r="N95">
        <f t="shared" si="8"/>
        <v>259.20000000001096</v>
      </c>
      <c r="O95">
        <f t="shared" si="9"/>
        <v>259.20000000001096</v>
      </c>
      <c r="P95">
        <f t="shared" si="10"/>
        <v>7720</v>
      </c>
      <c r="Q95">
        <f t="shared" si="11"/>
        <v>2.1444444444444444</v>
      </c>
    </row>
    <row r="96" spans="1:17">
      <c r="A96" s="4">
        <v>5</v>
      </c>
      <c r="B96">
        <v>175.52</v>
      </c>
      <c r="C96">
        <v>175.79</v>
      </c>
      <c r="D96">
        <v>194000</v>
      </c>
      <c r="E96" s="4" t="s">
        <v>5</v>
      </c>
      <c r="F96">
        <v>3</v>
      </c>
      <c r="G96">
        <v>3</v>
      </c>
      <c r="L96">
        <f t="shared" si="6"/>
        <v>0.26999999999998181</v>
      </c>
      <c r="M96">
        <f t="shared" si="7"/>
        <v>97.199999999993892</v>
      </c>
      <c r="N96">
        <f t="shared" si="8"/>
        <v>291.59999999998166</v>
      </c>
      <c r="O96">
        <f t="shared" si="9"/>
        <v>291.59999999998166</v>
      </c>
      <c r="P96">
        <f t="shared" si="10"/>
        <v>7760</v>
      </c>
      <c r="Q96">
        <f t="shared" si="11"/>
        <v>2.1555555555555554</v>
      </c>
    </row>
    <row r="97" spans="1:17">
      <c r="A97" s="4">
        <v>5</v>
      </c>
      <c r="B97">
        <v>175.79</v>
      </c>
      <c r="C97">
        <v>176.55</v>
      </c>
      <c r="D97">
        <v>173000</v>
      </c>
      <c r="E97" s="4" t="s">
        <v>5</v>
      </c>
      <c r="F97">
        <v>3</v>
      </c>
      <c r="G97">
        <v>3</v>
      </c>
      <c r="L97">
        <f t="shared" si="6"/>
        <v>0.76000000000001933</v>
      </c>
      <c r="M97">
        <f t="shared" si="7"/>
        <v>273.60000000000821</v>
      </c>
      <c r="N97">
        <f t="shared" si="8"/>
        <v>820.80000000002462</v>
      </c>
      <c r="O97">
        <f t="shared" si="9"/>
        <v>820.80000000002462</v>
      </c>
      <c r="P97">
        <f t="shared" si="10"/>
        <v>6920</v>
      </c>
      <c r="Q97">
        <f t="shared" si="11"/>
        <v>1.9222222222222223</v>
      </c>
    </row>
    <row r="98" spans="1:17">
      <c r="A98" s="4">
        <v>5</v>
      </c>
      <c r="B98">
        <v>176.55</v>
      </c>
      <c r="C98">
        <v>177.17</v>
      </c>
      <c r="D98">
        <v>188000</v>
      </c>
      <c r="E98" s="4" t="s">
        <v>5</v>
      </c>
      <c r="F98">
        <v>3</v>
      </c>
      <c r="G98">
        <v>3</v>
      </c>
      <c r="L98">
        <f t="shared" si="6"/>
        <v>0.61999999999997613</v>
      </c>
      <c r="M98">
        <f t="shared" si="7"/>
        <v>223.19999999999243</v>
      </c>
      <c r="N98">
        <f t="shared" si="8"/>
        <v>669.59999999997729</v>
      </c>
      <c r="O98">
        <f t="shared" si="9"/>
        <v>669.59999999997729</v>
      </c>
      <c r="P98">
        <f t="shared" si="10"/>
        <v>7520</v>
      </c>
      <c r="Q98">
        <f t="shared" si="11"/>
        <v>2.088888888888889</v>
      </c>
    </row>
    <row r="99" spans="1:17">
      <c r="A99" s="4">
        <v>5</v>
      </c>
      <c r="B99">
        <v>177.17</v>
      </c>
      <c r="C99">
        <v>178.61</v>
      </c>
      <c r="D99">
        <v>162000</v>
      </c>
      <c r="E99" s="4" t="s">
        <v>5</v>
      </c>
      <c r="F99">
        <v>3</v>
      </c>
      <c r="G99">
        <v>3</v>
      </c>
      <c r="L99">
        <f t="shared" si="6"/>
        <v>1.4400000000000261</v>
      </c>
      <c r="M99">
        <f t="shared" si="7"/>
        <v>518.4000000000118</v>
      </c>
      <c r="N99">
        <f t="shared" si="8"/>
        <v>1555.2000000000353</v>
      </c>
      <c r="O99">
        <f t="shared" si="9"/>
        <v>1555.2000000000353</v>
      </c>
      <c r="P99">
        <f t="shared" si="10"/>
        <v>6480</v>
      </c>
      <c r="Q99">
        <f t="shared" si="11"/>
        <v>1.8</v>
      </c>
    </row>
    <row r="100" spans="1:17">
      <c r="A100" s="4">
        <v>5</v>
      </c>
      <c r="B100">
        <v>178.61</v>
      </c>
      <c r="C100">
        <v>179.17</v>
      </c>
      <c r="D100">
        <v>183000</v>
      </c>
      <c r="E100" s="4" t="s">
        <v>5</v>
      </c>
      <c r="F100">
        <v>3</v>
      </c>
      <c r="G100">
        <v>3</v>
      </c>
      <c r="L100">
        <f t="shared" si="6"/>
        <v>0.55999999999997385</v>
      </c>
      <c r="M100">
        <f t="shared" si="7"/>
        <v>201.5999999999915</v>
      </c>
      <c r="N100">
        <f t="shared" si="8"/>
        <v>604.79999999997449</v>
      </c>
      <c r="O100">
        <f t="shared" si="9"/>
        <v>604.79999999997449</v>
      </c>
      <c r="P100">
        <f t="shared" si="10"/>
        <v>7320</v>
      </c>
      <c r="Q100">
        <f t="shared" si="11"/>
        <v>2.0333333333333332</v>
      </c>
    </row>
    <row r="101" spans="1:17">
      <c r="A101" s="4">
        <v>5</v>
      </c>
      <c r="B101">
        <v>179.17</v>
      </c>
      <c r="C101">
        <v>179.61</v>
      </c>
      <c r="D101">
        <v>166000</v>
      </c>
      <c r="E101" s="4" t="s">
        <v>5</v>
      </c>
      <c r="F101">
        <v>3</v>
      </c>
      <c r="G101">
        <v>3</v>
      </c>
      <c r="L101">
        <f t="shared" si="6"/>
        <v>0.44000000000002615</v>
      </c>
      <c r="M101">
        <f t="shared" si="7"/>
        <v>158.40000000001012</v>
      </c>
      <c r="N101">
        <f t="shared" si="8"/>
        <v>475.2000000000304</v>
      </c>
      <c r="O101">
        <f t="shared" si="9"/>
        <v>475.2000000000304</v>
      </c>
      <c r="P101">
        <f t="shared" si="10"/>
        <v>6640</v>
      </c>
      <c r="Q101">
        <f t="shared" si="11"/>
        <v>1.8444444444444446</v>
      </c>
    </row>
    <row r="102" spans="1:17">
      <c r="A102" s="4">
        <v>5</v>
      </c>
      <c r="B102">
        <v>179.61</v>
      </c>
      <c r="C102">
        <v>180.36</v>
      </c>
      <c r="D102">
        <v>195000</v>
      </c>
      <c r="E102" s="4" t="s">
        <v>5</v>
      </c>
      <c r="F102">
        <v>3</v>
      </c>
      <c r="G102">
        <v>3</v>
      </c>
      <c r="L102">
        <f t="shared" si="6"/>
        <v>0.75</v>
      </c>
      <c r="M102">
        <f t="shared" si="7"/>
        <v>270.00000000000119</v>
      </c>
      <c r="N102">
        <f t="shared" si="8"/>
        <v>810.00000000000364</v>
      </c>
      <c r="O102">
        <f t="shared" si="9"/>
        <v>810.00000000000364</v>
      </c>
      <c r="P102">
        <f t="shared" si="10"/>
        <v>7800</v>
      </c>
      <c r="Q102">
        <f t="shared" si="11"/>
        <v>2.1666666666666665</v>
      </c>
    </row>
    <row r="103" spans="1:17">
      <c r="A103" s="4">
        <v>5</v>
      </c>
      <c r="B103">
        <v>180.36</v>
      </c>
      <c r="C103">
        <v>181.31</v>
      </c>
      <c r="D103">
        <v>171000</v>
      </c>
      <c r="E103" s="4" t="s">
        <v>5</v>
      </c>
      <c r="F103">
        <v>3</v>
      </c>
      <c r="G103">
        <v>3</v>
      </c>
      <c r="L103">
        <f t="shared" si="6"/>
        <v>0.94999999999998863</v>
      </c>
      <c r="M103">
        <f t="shared" si="7"/>
        <v>341.99999999999744</v>
      </c>
      <c r="N103">
        <f t="shared" si="8"/>
        <v>1025.9999999999923</v>
      </c>
      <c r="O103">
        <f t="shared" si="9"/>
        <v>1025.9999999999923</v>
      </c>
      <c r="P103">
        <f t="shared" si="10"/>
        <v>6840</v>
      </c>
      <c r="Q103">
        <f t="shared" si="11"/>
        <v>1.9</v>
      </c>
    </row>
    <row r="104" spans="1:17">
      <c r="A104" s="4">
        <v>5</v>
      </c>
      <c r="B104">
        <v>181.31</v>
      </c>
      <c r="C104">
        <v>182.59</v>
      </c>
      <c r="D104">
        <v>158000</v>
      </c>
      <c r="E104" s="4" t="s">
        <v>5</v>
      </c>
      <c r="F104">
        <v>3</v>
      </c>
      <c r="G104">
        <v>3</v>
      </c>
      <c r="I104" t="s">
        <v>31</v>
      </c>
      <c r="L104">
        <f t="shared" si="6"/>
        <v>1.2800000000000011</v>
      </c>
      <c r="M104">
        <f t="shared" si="7"/>
        <v>460.80000000000251</v>
      </c>
      <c r="N104">
        <f t="shared" si="8"/>
        <v>1382.4000000000076</v>
      </c>
      <c r="O104">
        <f t="shared" si="9"/>
        <v>1382.4000000000076</v>
      </c>
      <c r="P104">
        <f t="shared" si="10"/>
        <v>6320</v>
      </c>
      <c r="Q104">
        <f t="shared" si="11"/>
        <v>1.7555555555555555</v>
      </c>
    </row>
    <row r="105" spans="1:17">
      <c r="A105" s="4">
        <v>5</v>
      </c>
      <c r="B105">
        <v>182.59</v>
      </c>
      <c r="C105">
        <v>183.19</v>
      </c>
      <c r="D105">
        <v>141000</v>
      </c>
      <c r="E105" s="4" t="s">
        <v>5</v>
      </c>
      <c r="F105">
        <v>3</v>
      </c>
      <c r="G105">
        <v>3</v>
      </c>
      <c r="L105">
        <f t="shared" si="6"/>
        <v>0.59999999999999432</v>
      </c>
      <c r="M105">
        <f t="shared" si="7"/>
        <v>215.99999999999892</v>
      </c>
      <c r="N105">
        <f t="shared" si="8"/>
        <v>647.99999999999682</v>
      </c>
      <c r="O105">
        <f t="shared" si="9"/>
        <v>647.99999999999682</v>
      </c>
      <c r="P105">
        <f t="shared" si="10"/>
        <v>5640</v>
      </c>
      <c r="Q105">
        <f t="shared" si="11"/>
        <v>1.5666666666666667</v>
      </c>
    </row>
    <row r="106" spans="1:17">
      <c r="A106" s="4">
        <v>5</v>
      </c>
      <c r="B106">
        <v>183.19</v>
      </c>
      <c r="C106">
        <v>183.59</v>
      </c>
      <c r="D106">
        <v>196000</v>
      </c>
      <c r="E106" s="4" t="s">
        <v>5</v>
      </c>
      <c r="F106">
        <v>3</v>
      </c>
      <c r="G106">
        <v>3</v>
      </c>
      <c r="L106">
        <f t="shared" si="6"/>
        <v>0.40000000000000568</v>
      </c>
      <c r="M106">
        <f t="shared" si="7"/>
        <v>144.0000000000027</v>
      </c>
      <c r="N106">
        <f t="shared" si="8"/>
        <v>432.00000000000807</v>
      </c>
      <c r="O106">
        <f t="shared" si="9"/>
        <v>432.00000000000807</v>
      </c>
      <c r="P106">
        <f t="shared" si="10"/>
        <v>7840</v>
      </c>
      <c r="Q106">
        <f t="shared" si="11"/>
        <v>2.1777777777777776</v>
      </c>
    </row>
    <row r="107" spans="1:17">
      <c r="A107" s="4">
        <v>5</v>
      </c>
      <c r="B107">
        <v>183.59</v>
      </c>
      <c r="C107">
        <v>184.47</v>
      </c>
      <c r="D107">
        <v>162000</v>
      </c>
      <c r="E107" s="4" t="s">
        <v>5</v>
      </c>
      <c r="F107">
        <v>3</v>
      </c>
      <c r="G107">
        <v>3</v>
      </c>
      <c r="L107">
        <f t="shared" si="6"/>
        <v>0.87999999999999545</v>
      </c>
      <c r="M107">
        <f t="shared" si="7"/>
        <v>316.79999999999978</v>
      </c>
      <c r="N107">
        <f t="shared" si="8"/>
        <v>950.39999999999941</v>
      </c>
      <c r="O107">
        <f t="shared" si="9"/>
        <v>950.39999999999941</v>
      </c>
      <c r="P107">
        <f t="shared" si="10"/>
        <v>6480</v>
      </c>
      <c r="Q107">
        <f t="shared" si="11"/>
        <v>1.8</v>
      </c>
    </row>
    <row r="108" spans="1:17">
      <c r="A108" s="4">
        <v>5</v>
      </c>
      <c r="B108">
        <v>184.47</v>
      </c>
      <c r="C108">
        <v>186.18</v>
      </c>
      <c r="D108">
        <v>186000</v>
      </c>
      <c r="E108" s="4" t="s">
        <v>5</v>
      </c>
      <c r="F108">
        <v>3</v>
      </c>
      <c r="G108">
        <v>3</v>
      </c>
      <c r="L108">
        <f t="shared" si="6"/>
        <v>1.710000000000008</v>
      </c>
      <c r="M108">
        <f t="shared" si="7"/>
        <v>615.60000000000571</v>
      </c>
      <c r="N108">
        <f t="shared" si="8"/>
        <v>1846.800000000017</v>
      </c>
      <c r="O108">
        <f t="shared" si="9"/>
        <v>1846.800000000017</v>
      </c>
      <c r="P108">
        <f t="shared" si="10"/>
        <v>7440</v>
      </c>
      <c r="Q108">
        <f t="shared" si="11"/>
        <v>2.0666666666666669</v>
      </c>
    </row>
    <row r="109" spans="1:17">
      <c r="A109" s="4">
        <v>5</v>
      </c>
      <c r="B109">
        <v>186.18</v>
      </c>
      <c r="C109">
        <v>186.87</v>
      </c>
      <c r="D109">
        <v>152000</v>
      </c>
      <c r="E109" s="4" t="s">
        <v>5</v>
      </c>
      <c r="F109">
        <v>3</v>
      </c>
      <c r="G109">
        <v>3</v>
      </c>
      <c r="L109">
        <f t="shared" si="6"/>
        <v>0.68999999999999773</v>
      </c>
      <c r="M109">
        <f t="shared" si="7"/>
        <v>248.40000000000032</v>
      </c>
      <c r="N109">
        <f t="shared" si="8"/>
        <v>745.20000000000095</v>
      </c>
      <c r="O109">
        <f t="shared" si="9"/>
        <v>745.20000000000095</v>
      </c>
      <c r="P109">
        <f t="shared" si="10"/>
        <v>6080</v>
      </c>
      <c r="Q109">
        <f t="shared" si="11"/>
        <v>1.6888888888888889</v>
      </c>
    </row>
    <row r="110" spans="1:17">
      <c r="A110" s="4">
        <v>5</v>
      </c>
      <c r="B110">
        <v>186.87</v>
      </c>
      <c r="C110">
        <v>187.55</v>
      </c>
      <c r="D110">
        <v>178000</v>
      </c>
      <c r="E110" s="4" t="s">
        <v>5</v>
      </c>
      <c r="F110">
        <v>3</v>
      </c>
      <c r="G110">
        <v>3</v>
      </c>
      <c r="L110">
        <f t="shared" si="6"/>
        <v>0.68000000000000682</v>
      </c>
      <c r="M110">
        <f t="shared" si="7"/>
        <v>244.80000000000356</v>
      </c>
      <c r="N110">
        <f t="shared" si="8"/>
        <v>734.40000000001066</v>
      </c>
      <c r="O110">
        <f t="shared" si="9"/>
        <v>734.40000000001066</v>
      </c>
      <c r="P110">
        <f t="shared" si="10"/>
        <v>7120</v>
      </c>
      <c r="Q110">
        <f t="shared" si="11"/>
        <v>1.9777777777777779</v>
      </c>
    </row>
    <row r="111" spans="1:17">
      <c r="A111" s="4">
        <v>5</v>
      </c>
      <c r="B111">
        <v>187.55</v>
      </c>
      <c r="C111">
        <v>188.69</v>
      </c>
      <c r="D111">
        <v>173000</v>
      </c>
      <c r="E111" s="4" t="s">
        <v>5</v>
      </c>
      <c r="F111">
        <v>3</v>
      </c>
      <c r="G111">
        <v>3</v>
      </c>
      <c r="L111">
        <f t="shared" si="6"/>
        <v>1.1399999999999864</v>
      </c>
      <c r="M111">
        <f t="shared" si="7"/>
        <v>410.39999999999696</v>
      </c>
      <c r="N111">
        <f t="shared" si="8"/>
        <v>1231.199999999991</v>
      </c>
      <c r="O111">
        <f t="shared" si="9"/>
        <v>1231.199999999991</v>
      </c>
      <c r="P111">
        <f t="shared" si="10"/>
        <v>6920</v>
      </c>
      <c r="Q111">
        <f t="shared" si="11"/>
        <v>1.9222222222222223</v>
      </c>
    </row>
    <row r="112" spans="1:17">
      <c r="A112" s="4">
        <v>5</v>
      </c>
      <c r="B112">
        <v>188.69</v>
      </c>
      <c r="C112">
        <v>189.97</v>
      </c>
      <c r="D112">
        <v>129000</v>
      </c>
      <c r="E112" s="4" t="s">
        <v>5</v>
      </c>
      <c r="F112">
        <v>3</v>
      </c>
      <c r="G112">
        <v>3</v>
      </c>
      <c r="L112">
        <f t="shared" si="6"/>
        <v>1.2800000000000011</v>
      </c>
      <c r="M112">
        <f t="shared" si="7"/>
        <v>460.80000000000251</v>
      </c>
      <c r="N112">
        <f t="shared" si="8"/>
        <v>1382.4000000000076</v>
      </c>
      <c r="O112">
        <f t="shared" si="9"/>
        <v>1382.4000000000076</v>
      </c>
      <c r="P112">
        <f t="shared" si="10"/>
        <v>5160</v>
      </c>
      <c r="Q112">
        <f t="shared" si="11"/>
        <v>1.4333333333333333</v>
      </c>
    </row>
    <row r="113" spans="1:17">
      <c r="A113" s="4">
        <v>5</v>
      </c>
      <c r="B113">
        <v>189.97</v>
      </c>
      <c r="C113">
        <v>192.47</v>
      </c>
      <c r="D113">
        <v>197000</v>
      </c>
      <c r="E113" s="4" t="s">
        <v>5</v>
      </c>
      <c r="F113">
        <v>4</v>
      </c>
      <c r="G113">
        <v>4</v>
      </c>
      <c r="L113">
        <f t="shared" si="6"/>
        <v>2.5</v>
      </c>
      <c r="M113">
        <f t="shared" si="7"/>
        <v>900.00000000000409</v>
      </c>
      <c r="N113">
        <f t="shared" si="8"/>
        <v>3600.0000000000164</v>
      </c>
      <c r="O113">
        <f t="shared" si="9"/>
        <v>3600.0000000000164</v>
      </c>
      <c r="P113">
        <f t="shared" si="10"/>
        <v>7880</v>
      </c>
      <c r="Q113">
        <f t="shared" si="11"/>
        <v>2.1888888888888891</v>
      </c>
    </row>
    <row r="114" spans="1:17">
      <c r="A114" s="4">
        <v>5</v>
      </c>
      <c r="B114">
        <v>192.47</v>
      </c>
      <c r="C114">
        <v>192.94</v>
      </c>
      <c r="D114">
        <v>162000</v>
      </c>
      <c r="E114" s="4" t="s">
        <v>5</v>
      </c>
      <c r="F114">
        <v>4</v>
      </c>
      <c r="G114">
        <v>3</v>
      </c>
      <c r="L114">
        <f t="shared" si="6"/>
        <v>0.46999999999999886</v>
      </c>
      <c r="M114">
        <f t="shared" si="7"/>
        <v>169.20000000000036</v>
      </c>
      <c r="N114">
        <f t="shared" si="8"/>
        <v>676.80000000000143</v>
      </c>
      <c r="O114">
        <f t="shared" si="9"/>
        <v>507.60000000000105</v>
      </c>
      <c r="P114">
        <f t="shared" si="10"/>
        <v>6480</v>
      </c>
      <c r="Q114">
        <f t="shared" si="11"/>
        <v>1.8</v>
      </c>
    </row>
    <row r="115" spans="1:17">
      <c r="A115" s="4">
        <v>5</v>
      </c>
      <c r="B115">
        <v>192.94</v>
      </c>
      <c r="C115">
        <v>193.35</v>
      </c>
      <c r="D115">
        <v>187000</v>
      </c>
      <c r="E115" s="4" t="s">
        <v>5</v>
      </c>
      <c r="F115">
        <v>3</v>
      </c>
      <c r="G115">
        <v>4</v>
      </c>
      <c r="L115">
        <f t="shared" si="6"/>
        <v>0.40999999999999659</v>
      </c>
      <c r="M115">
        <f t="shared" si="7"/>
        <v>147.59999999999943</v>
      </c>
      <c r="N115">
        <f t="shared" si="8"/>
        <v>442.79999999999825</v>
      </c>
      <c r="O115">
        <f t="shared" si="9"/>
        <v>590.3999999999977</v>
      </c>
      <c r="P115">
        <f t="shared" si="10"/>
        <v>7480</v>
      </c>
      <c r="Q115">
        <f t="shared" si="11"/>
        <v>2.0777777777777779</v>
      </c>
    </row>
    <row r="116" spans="1:17">
      <c r="A116" s="4">
        <v>5</v>
      </c>
      <c r="B116">
        <v>193.35</v>
      </c>
      <c r="C116">
        <v>193.65</v>
      </c>
      <c r="D116">
        <v>174000</v>
      </c>
      <c r="E116" s="4" t="s">
        <v>5</v>
      </c>
      <c r="F116">
        <v>3</v>
      </c>
      <c r="G116">
        <v>4</v>
      </c>
      <c r="L116">
        <f t="shared" si="6"/>
        <v>0.30000000000001137</v>
      </c>
      <c r="M116">
        <f t="shared" si="7"/>
        <v>108.00000000000458</v>
      </c>
      <c r="N116">
        <f t="shared" si="8"/>
        <v>324.00000000001376</v>
      </c>
      <c r="O116">
        <f t="shared" si="9"/>
        <v>432.0000000000183</v>
      </c>
      <c r="P116">
        <f t="shared" si="10"/>
        <v>6960</v>
      </c>
      <c r="Q116">
        <f t="shared" si="11"/>
        <v>1.9333333333333333</v>
      </c>
    </row>
    <row r="117" spans="1:17">
      <c r="A117" s="4">
        <v>5</v>
      </c>
      <c r="B117">
        <v>193.65</v>
      </c>
      <c r="C117">
        <v>194.44</v>
      </c>
      <c r="D117">
        <v>129000</v>
      </c>
      <c r="E117" s="4" t="s">
        <v>5</v>
      </c>
      <c r="F117">
        <v>3</v>
      </c>
      <c r="G117">
        <v>3</v>
      </c>
      <c r="L117">
        <f t="shared" si="6"/>
        <v>0.78999999999999204</v>
      </c>
      <c r="M117">
        <f t="shared" si="7"/>
        <v>284.39999999999844</v>
      </c>
      <c r="N117">
        <f t="shared" si="8"/>
        <v>853.19999999999527</v>
      </c>
      <c r="O117">
        <f t="shared" si="9"/>
        <v>853.19999999999527</v>
      </c>
      <c r="P117">
        <f t="shared" si="10"/>
        <v>5160</v>
      </c>
      <c r="Q117">
        <f t="shared" si="11"/>
        <v>1.4333333333333333</v>
      </c>
    </row>
    <row r="118" spans="1:17">
      <c r="A118" s="4">
        <v>5</v>
      </c>
      <c r="B118">
        <v>194.44</v>
      </c>
      <c r="C118">
        <v>194.56</v>
      </c>
      <c r="D118">
        <v>155000</v>
      </c>
      <c r="E118" s="4" t="s">
        <v>5</v>
      </c>
      <c r="F118">
        <v>3</v>
      </c>
      <c r="G118">
        <v>3</v>
      </c>
      <c r="L118">
        <f t="shared" si="6"/>
        <v>0.12000000000000455</v>
      </c>
      <c r="M118">
        <f t="shared" si="7"/>
        <v>43.200000000001829</v>
      </c>
      <c r="N118">
        <f t="shared" si="8"/>
        <v>129.60000000000548</v>
      </c>
      <c r="O118">
        <f t="shared" si="9"/>
        <v>129.60000000000548</v>
      </c>
      <c r="P118">
        <f t="shared" si="10"/>
        <v>6200</v>
      </c>
      <c r="Q118">
        <f t="shared" si="11"/>
        <v>1.7222222222222223</v>
      </c>
    </row>
    <row r="119" spans="1:17">
      <c r="A119" s="4">
        <v>5</v>
      </c>
      <c r="B119">
        <v>194.56</v>
      </c>
      <c r="C119">
        <v>198.61</v>
      </c>
      <c r="D119">
        <v>134000</v>
      </c>
      <c r="E119" s="4" t="s">
        <v>5</v>
      </c>
      <c r="F119">
        <v>3</v>
      </c>
      <c r="G119">
        <v>3</v>
      </c>
      <c r="L119">
        <f t="shared" si="6"/>
        <v>4.0500000000000114</v>
      </c>
      <c r="M119">
        <f t="shared" si="7"/>
        <v>1458.0000000000105</v>
      </c>
      <c r="N119">
        <f t="shared" si="8"/>
        <v>4374.0000000000309</v>
      </c>
      <c r="O119">
        <f t="shared" si="9"/>
        <v>4374.0000000000309</v>
      </c>
      <c r="P119">
        <f t="shared" si="10"/>
        <v>5360</v>
      </c>
      <c r="Q119">
        <f t="shared" si="11"/>
        <v>1.4888888888888889</v>
      </c>
    </row>
    <row r="120" spans="1:17">
      <c r="A120" s="4">
        <v>5</v>
      </c>
      <c r="B120">
        <v>198.61</v>
      </c>
      <c r="C120">
        <v>198.95</v>
      </c>
      <c r="D120">
        <v>152000</v>
      </c>
      <c r="E120" s="4" t="s">
        <v>5</v>
      </c>
      <c r="F120">
        <v>3</v>
      </c>
      <c r="G120">
        <v>3</v>
      </c>
      <c r="L120">
        <f t="shared" si="6"/>
        <v>0.33999999999997499</v>
      </c>
      <c r="M120">
        <f t="shared" si="7"/>
        <v>122.39999999999155</v>
      </c>
      <c r="N120">
        <f t="shared" si="8"/>
        <v>367.19999999997464</v>
      </c>
      <c r="O120">
        <f t="shared" si="9"/>
        <v>367.19999999997464</v>
      </c>
      <c r="P120">
        <f t="shared" si="10"/>
        <v>6080</v>
      </c>
      <c r="Q120">
        <f t="shared" si="11"/>
        <v>1.6888888888888889</v>
      </c>
    </row>
    <row r="121" spans="1:17">
      <c r="A121" s="4">
        <v>5</v>
      </c>
      <c r="B121">
        <v>198.95</v>
      </c>
      <c r="C121">
        <v>199.58</v>
      </c>
      <c r="D121">
        <v>121000</v>
      </c>
      <c r="E121" s="4" t="s">
        <v>5</v>
      </c>
      <c r="F121">
        <v>3</v>
      </c>
      <c r="G121">
        <v>3</v>
      </c>
      <c r="L121">
        <f t="shared" si="6"/>
        <v>0.63000000000002387</v>
      </c>
      <c r="M121">
        <f t="shared" si="7"/>
        <v>226.80000000000962</v>
      </c>
      <c r="N121">
        <f t="shared" si="8"/>
        <v>680.40000000002885</v>
      </c>
      <c r="O121">
        <f t="shared" si="9"/>
        <v>680.40000000002885</v>
      </c>
      <c r="P121">
        <f t="shared" si="10"/>
        <v>4840</v>
      </c>
      <c r="Q121">
        <f t="shared" si="11"/>
        <v>1.3444444444444446</v>
      </c>
    </row>
    <row r="122" spans="1:17">
      <c r="A122" s="4">
        <v>5</v>
      </c>
      <c r="B122">
        <v>199.58</v>
      </c>
      <c r="C122">
        <v>200.25</v>
      </c>
      <c r="D122">
        <v>136000</v>
      </c>
      <c r="E122" s="4" t="s">
        <v>5</v>
      </c>
      <c r="F122">
        <v>3</v>
      </c>
      <c r="G122">
        <v>3</v>
      </c>
      <c r="L122">
        <f t="shared" si="6"/>
        <v>0.66999999999998749</v>
      </c>
      <c r="M122">
        <f t="shared" si="7"/>
        <v>241.19999999999658</v>
      </c>
      <c r="N122">
        <f t="shared" si="8"/>
        <v>723.59999999998968</v>
      </c>
      <c r="O122">
        <f t="shared" si="9"/>
        <v>723.59999999998968</v>
      </c>
      <c r="P122">
        <f t="shared" si="10"/>
        <v>5440</v>
      </c>
      <c r="Q122">
        <f t="shared" si="11"/>
        <v>1.5111111111111111</v>
      </c>
    </row>
    <row r="123" spans="1:17">
      <c r="A123" s="4">
        <v>5</v>
      </c>
      <c r="B123">
        <v>200.25</v>
      </c>
      <c r="C123">
        <v>201.19</v>
      </c>
      <c r="D123">
        <v>112000</v>
      </c>
      <c r="E123" s="4" t="s">
        <v>5</v>
      </c>
      <c r="F123">
        <v>3</v>
      </c>
      <c r="G123">
        <v>3</v>
      </c>
      <c r="L123">
        <f t="shared" si="6"/>
        <v>0.93999999999999773</v>
      </c>
      <c r="M123">
        <f t="shared" si="7"/>
        <v>338.40000000000072</v>
      </c>
      <c r="N123">
        <f t="shared" si="8"/>
        <v>1015.2000000000021</v>
      </c>
      <c r="O123">
        <f t="shared" si="9"/>
        <v>1015.2000000000021</v>
      </c>
      <c r="P123">
        <f t="shared" si="10"/>
        <v>4480</v>
      </c>
      <c r="Q123">
        <f t="shared" si="11"/>
        <v>1.2444444444444445</v>
      </c>
    </row>
    <row r="124" spans="1:17">
      <c r="A124" s="4">
        <v>5</v>
      </c>
      <c r="B124">
        <v>201.19</v>
      </c>
      <c r="C124">
        <v>202.18</v>
      </c>
      <c r="D124">
        <v>122000</v>
      </c>
      <c r="E124" s="4" t="s">
        <v>5</v>
      </c>
      <c r="F124">
        <v>3</v>
      </c>
      <c r="G124">
        <v>3</v>
      </c>
      <c r="L124">
        <f t="shared" si="6"/>
        <v>0.99000000000000909</v>
      </c>
      <c r="M124">
        <f t="shared" si="7"/>
        <v>356.40000000000487</v>
      </c>
      <c r="N124">
        <f t="shared" si="8"/>
        <v>1069.2000000000146</v>
      </c>
      <c r="O124">
        <f t="shared" si="9"/>
        <v>1069.2000000000146</v>
      </c>
      <c r="P124">
        <f t="shared" si="10"/>
        <v>4880</v>
      </c>
      <c r="Q124">
        <f t="shared" si="11"/>
        <v>1.3555555555555556</v>
      </c>
    </row>
    <row r="125" spans="1:17">
      <c r="A125" s="4">
        <v>5</v>
      </c>
      <c r="B125">
        <v>202.18</v>
      </c>
      <c r="C125">
        <v>202.87</v>
      </c>
      <c r="D125">
        <v>96000</v>
      </c>
      <c r="E125" s="4" t="s">
        <v>5</v>
      </c>
      <c r="F125">
        <v>3</v>
      </c>
      <c r="G125">
        <v>3</v>
      </c>
      <c r="L125">
        <f t="shared" si="6"/>
        <v>0.68999999999999773</v>
      </c>
      <c r="M125">
        <f t="shared" si="7"/>
        <v>248.40000000000032</v>
      </c>
      <c r="N125">
        <f t="shared" si="8"/>
        <v>745.20000000000095</v>
      </c>
      <c r="O125">
        <f t="shared" si="9"/>
        <v>745.20000000000095</v>
      </c>
      <c r="P125">
        <f t="shared" si="10"/>
        <v>3840</v>
      </c>
      <c r="Q125">
        <f t="shared" si="11"/>
        <v>1.0666666666666667</v>
      </c>
    </row>
    <row r="126" spans="1:17">
      <c r="A126" s="4">
        <v>5</v>
      </c>
      <c r="B126">
        <v>202.87</v>
      </c>
      <c r="C126">
        <v>205.53</v>
      </c>
      <c r="D126">
        <v>108000</v>
      </c>
      <c r="E126" s="4" t="s">
        <v>5</v>
      </c>
      <c r="F126">
        <v>3</v>
      </c>
      <c r="G126">
        <v>3</v>
      </c>
      <c r="L126">
        <f t="shared" si="6"/>
        <v>2.6599999999999966</v>
      </c>
      <c r="M126">
        <f t="shared" si="7"/>
        <v>957.60000000000309</v>
      </c>
      <c r="N126">
        <f t="shared" si="8"/>
        <v>2872.8000000000093</v>
      </c>
      <c r="O126">
        <f t="shared" si="9"/>
        <v>2872.8000000000093</v>
      </c>
      <c r="P126">
        <f t="shared" si="10"/>
        <v>4320</v>
      </c>
      <c r="Q126">
        <f t="shared" si="11"/>
        <v>1.2</v>
      </c>
    </row>
    <row r="127" spans="1:17">
      <c r="A127" s="4">
        <v>5</v>
      </c>
      <c r="B127">
        <v>205.53</v>
      </c>
      <c r="C127">
        <v>206.6</v>
      </c>
      <c r="D127">
        <v>74000</v>
      </c>
      <c r="E127" s="4" t="s">
        <v>5</v>
      </c>
      <c r="F127">
        <v>3</v>
      </c>
      <c r="G127">
        <v>3</v>
      </c>
      <c r="L127">
        <f t="shared" si="6"/>
        <v>1.0699999999999932</v>
      </c>
      <c r="M127">
        <f t="shared" si="7"/>
        <v>385.19999999999931</v>
      </c>
      <c r="N127">
        <f t="shared" si="8"/>
        <v>1155.5999999999979</v>
      </c>
      <c r="O127">
        <f t="shared" si="9"/>
        <v>1155.5999999999979</v>
      </c>
      <c r="P127">
        <f t="shared" si="10"/>
        <v>2960</v>
      </c>
      <c r="Q127">
        <f t="shared" si="11"/>
        <v>0.82222222222222219</v>
      </c>
    </row>
    <row r="128" spans="1:17">
      <c r="A128" s="4">
        <v>5</v>
      </c>
      <c r="B128">
        <v>206.6</v>
      </c>
      <c r="C128">
        <v>208.46</v>
      </c>
      <c r="D128">
        <v>89000</v>
      </c>
      <c r="E128" s="4" t="s">
        <v>5</v>
      </c>
      <c r="F128">
        <v>3</v>
      </c>
      <c r="G128">
        <v>3</v>
      </c>
      <c r="L128">
        <f t="shared" si="6"/>
        <v>1.8600000000000136</v>
      </c>
      <c r="M128">
        <f t="shared" si="7"/>
        <v>669.60000000000798</v>
      </c>
      <c r="N128">
        <f t="shared" si="8"/>
        <v>2008.8000000000238</v>
      </c>
      <c r="O128">
        <f t="shared" si="9"/>
        <v>2008.8000000000238</v>
      </c>
      <c r="P128">
        <f t="shared" si="10"/>
        <v>3560</v>
      </c>
      <c r="Q128">
        <f t="shared" si="11"/>
        <v>0.98888888888888893</v>
      </c>
    </row>
    <row r="129" spans="1:17">
      <c r="A129" s="4">
        <v>5</v>
      </c>
      <c r="B129">
        <v>208.46</v>
      </c>
      <c r="C129">
        <v>209.09</v>
      </c>
      <c r="D129">
        <v>74000</v>
      </c>
      <c r="E129" s="4" t="s">
        <v>5</v>
      </c>
      <c r="F129">
        <v>3</v>
      </c>
      <c r="G129">
        <v>3</v>
      </c>
      <c r="L129">
        <f t="shared" si="6"/>
        <v>0.62999999999999545</v>
      </c>
      <c r="M129">
        <f t="shared" si="7"/>
        <v>226.79999999999939</v>
      </c>
      <c r="N129">
        <f t="shared" si="8"/>
        <v>680.39999999999816</v>
      </c>
      <c r="O129">
        <f t="shared" si="9"/>
        <v>680.39999999999816</v>
      </c>
      <c r="P129">
        <f t="shared" si="10"/>
        <v>2960</v>
      </c>
      <c r="Q129">
        <f t="shared" si="11"/>
        <v>0.82222222222222219</v>
      </c>
    </row>
    <row r="130" spans="1:17">
      <c r="A130" s="4">
        <v>5</v>
      </c>
      <c r="B130">
        <v>209.09</v>
      </c>
      <c r="C130">
        <v>210.05</v>
      </c>
      <c r="D130">
        <v>83000</v>
      </c>
      <c r="E130" s="4" t="s">
        <v>5</v>
      </c>
      <c r="F130">
        <v>3</v>
      </c>
      <c r="G130">
        <v>3</v>
      </c>
      <c r="L130">
        <f t="shared" si="6"/>
        <v>0.96000000000000796</v>
      </c>
      <c r="M130">
        <f t="shared" si="7"/>
        <v>345.6000000000044</v>
      </c>
      <c r="N130">
        <f t="shared" si="8"/>
        <v>1036.8000000000131</v>
      </c>
      <c r="O130">
        <f t="shared" si="9"/>
        <v>1036.8000000000131</v>
      </c>
      <c r="P130">
        <f t="shared" si="10"/>
        <v>3320</v>
      </c>
      <c r="Q130">
        <f t="shared" si="11"/>
        <v>0.92222222222222228</v>
      </c>
    </row>
    <row r="131" spans="1:17">
      <c r="A131" s="4">
        <v>5</v>
      </c>
      <c r="B131">
        <v>210.05</v>
      </c>
      <c r="C131">
        <v>210.79</v>
      </c>
      <c r="D131">
        <v>78000</v>
      </c>
      <c r="E131" s="4" t="s">
        <v>5</v>
      </c>
      <c r="F131">
        <v>3</v>
      </c>
      <c r="G131">
        <v>3</v>
      </c>
      <c r="L131">
        <f t="shared" ref="L131:L194" si="12">C131-B131</f>
        <v>0.73999999999998067</v>
      </c>
      <c r="M131">
        <f t="shared" ref="M131:M194" si="13">L131*5280/14.6666666666666</f>
        <v>266.39999999999424</v>
      </c>
      <c r="N131">
        <f t="shared" ref="N131:N194" si="14">$M131*F131</f>
        <v>799.19999999998277</v>
      </c>
      <c r="O131">
        <f t="shared" ref="O131:O194" si="15">$M131*G131</f>
        <v>799.19999999998277</v>
      </c>
      <c r="P131">
        <f t="shared" ref="P131:P194" si="16">D131*0.08/2</f>
        <v>3120</v>
      </c>
      <c r="Q131">
        <f t="shared" ref="Q131:Q194" si="17" xml:space="preserve"> P131/(60*60)</f>
        <v>0.8666666666666667</v>
      </c>
    </row>
    <row r="132" spans="1:17">
      <c r="A132" s="4">
        <v>5</v>
      </c>
      <c r="B132">
        <v>210.79</v>
      </c>
      <c r="C132">
        <v>212.37</v>
      </c>
      <c r="D132">
        <v>82000</v>
      </c>
      <c r="E132" s="4" t="s">
        <v>5</v>
      </c>
      <c r="F132">
        <v>3</v>
      </c>
      <c r="G132">
        <v>3</v>
      </c>
      <c r="L132">
        <f t="shared" si="12"/>
        <v>1.5800000000000125</v>
      </c>
      <c r="M132">
        <f t="shared" si="13"/>
        <v>568.80000000000712</v>
      </c>
      <c r="N132">
        <f t="shared" si="14"/>
        <v>1706.4000000000215</v>
      </c>
      <c r="O132">
        <f t="shared" si="15"/>
        <v>1706.4000000000215</v>
      </c>
      <c r="P132">
        <f t="shared" si="16"/>
        <v>3280</v>
      </c>
      <c r="Q132">
        <f t="shared" si="17"/>
        <v>0.91111111111111109</v>
      </c>
    </row>
    <row r="133" spans="1:17">
      <c r="A133" s="4">
        <v>5</v>
      </c>
      <c r="B133">
        <v>212.37</v>
      </c>
      <c r="C133">
        <v>213.08</v>
      </c>
      <c r="D133">
        <v>61000</v>
      </c>
      <c r="E133" s="4" t="s">
        <v>5</v>
      </c>
      <c r="F133">
        <v>3</v>
      </c>
      <c r="G133">
        <v>3</v>
      </c>
      <c r="L133">
        <f t="shared" si="12"/>
        <v>0.71000000000000796</v>
      </c>
      <c r="M133">
        <f t="shared" si="13"/>
        <v>255.60000000000403</v>
      </c>
      <c r="N133">
        <f t="shared" si="14"/>
        <v>766.80000000001212</v>
      </c>
      <c r="O133">
        <f t="shared" si="15"/>
        <v>766.80000000001212</v>
      </c>
      <c r="P133">
        <f t="shared" si="16"/>
        <v>2440</v>
      </c>
      <c r="Q133">
        <f t="shared" si="17"/>
        <v>0.67777777777777781</v>
      </c>
    </row>
    <row r="134" spans="1:17">
      <c r="A134" s="4">
        <v>5</v>
      </c>
      <c r="B134">
        <v>213.08</v>
      </c>
      <c r="C134">
        <v>214.8</v>
      </c>
      <c r="D134">
        <v>64000</v>
      </c>
      <c r="E134" s="4" t="s">
        <v>5</v>
      </c>
      <c r="F134">
        <v>3</v>
      </c>
      <c r="G134">
        <v>3</v>
      </c>
      <c r="L134">
        <f t="shared" si="12"/>
        <v>1.7199999999999989</v>
      </c>
      <c r="M134">
        <f t="shared" si="13"/>
        <v>619.20000000000243</v>
      </c>
      <c r="N134">
        <f t="shared" si="14"/>
        <v>1857.6000000000072</v>
      </c>
      <c r="O134">
        <f t="shared" si="15"/>
        <v>1857.6000000000072</v>
      </c>
      <c r="P134">
        <f t="shared" si="16"/>
        <v>2560</v>
      </c>
      <c r="Q134">
        <f t="shared" si="17"/>
        <v>0.71111111111111114</v>
      </c>
    </row>
    <row r="135" spans="1:17">
      <c r="A135" s="4">
        <v>5</v>
      </c>
      <c r="B135">
        <v>214.8</v>
      </c>
      <c r="C135">
        <v>215.51</v>
      </c>
      <c r="D135">
        <v>60000</v>
      </c>
      <c r="E135" s="4" t="s">
        <v>5</v>
      </c>
      <c r="F135">
        <v>3</v>
      </c>
      <c r="G135">
        <v>3</v>
      </c>
      <c r="L135">
        <f t="shared" si="12"/>
        <v>0.70999999999997954</v>
      </c>
      <c r="M135">
        <f t="shared" si="13"/>
        <v>255.5999999999938</v>
      </c>
      <c r="N135">
        <f t="shared" si="14"/>
        <v>766.79999999998142</v>
      </c>
      <c r="O135">
        <f t="shared" si="15"/>
        <v>766.79999999998142</v>
      </c>
      <c r="P135">
        <f t="shared" si="16"/>
        <v>2400</v>
      </c>
      <c r="Q135">
        <f t="shared" si="17"/>
        <v>0.66666666666666663</v>
      </c>
    </row>
    <row r="136" spans="1:17">
      <c r="A136" s="4">
        <v>5</v>
      </c>
      <c r="B136">
        <v>215.51</v>
      </c>
      <c r="C136">
        <v>218.33</v>
      </c>
      <c r="D136">
        <v>62000</v>
      </c>
      <c r="E136" s="4" t="s">
        <v>5</v>
      </c>
      <c r="F136">
        <v>3</v>
      </c>
      <c r="G136">
        <v>3</v>
      </c>
      <c r="I136" t="s">
        <v>7</v>
      </c>
      <c r="L136">
        <f t="shared" si="12"/>
        <v>2.8200000000000216</v>
      </c>
      <c r="M136">
        <f t="shared" si="13"/>
        <v>1015.2000000000124</v>
      </c>
      <c r="N136">
        <f t="shared" si="14"/>
        <v>3045.6000000000372</v>
      </c>
      <c r="O136">
        <f t="shared" si="15"/>
        <v>3045.6000000000372</v>
      </c>
      <c r="P136">
        <f t="shared" si="16"/>
        <v>2480</v>
      </c>
      <c r="Q136">
        <f t="shared" si="17"/>
        <v>0.68888888888888888</v>
      </c>
    </row>
    <row r="137" spans="1:17">
      <c r="A137" s="4">
        <v>90</v>
      </c>
      <c r="B137">
        <v>1.94</v>
      </c>
      <c r="C137">
        <v>2.04</v>
      </c>
      <c r="D137">
        <v>13000</v>
      </c>
      <c r="E137" s="4" t="s">
        <v>8</v>
      </c>
      <c r="F137">
        <v>2</v>
      </c>
      <c r="G137">
        <v>3</v>
      </c>
      <c r="I137" t="s">
        <v>9</v>
      </c>
      <c r="L137">
        <f t="shared" si="12"/>
        <v>0.10000000000000009</v>
      </c>
      <c r="M137">
        <f t="shared" si="13"/>
        <v>36.000000000000192</v>
      </c>
      <c r="N137">
        <f t="shared" si="14"/>
        <v>72.000000000000384</v>
      </c>
      <c r="O137">
        <f t="shared" si="15"/>
        <v>108.00000000000057</v>
      </c>
      <c r="P137">
        <f t="shared" si="16"/>
        <v>520</v>
      </c>
      <c r="Q137">
        <f t="shared" si="17"/>
        <v>0.14444444444444443</v>
      </c>
    </row>
    <row r="138" spans="1:17">
      <c r="A138" s="4">
        <v>90</v>
      </c>
      <c r="B138">
        <v>2.04</v>
      </c>
      <c r="C138">
        <v>2.4</v>
      </c>
      <c r="D138">
        <v>44000</v>
      </c>
      <c r="E138" s="4" t="s">
        <v>8</v>
      </c>
      <c r="F138">
        <v>2</v>
      </c>
      <c r="G138">
        <v>2</v>
      </c>
      <c r="L138">
        <f t="shared" si="12"/>
        <v>0.35999999999999988</v>
      </c>
      <c r="M138">
        <f t="shared" si="13"/>
        <v>129.60000000000053</v>
      </c>
      <c r="N138">
        <f t="shared" si="14"/>
        <v>259.20000000000107</v>
      </c>
      <c r="O138">
        <f t="shared" si="15"/>
        <v>259.20000000000107</v>
      </c>
      <c r="P138">
        <f t="shared" si="16"/>
        <v>1760</v>
      </c>
      <c r="Q138">
        <f t="shared" si="17"/>
        <v>0.48888888888888887</v>
      </c>
    </row>
    <row r="139" spans="1:17">
      <c r="A139" s="4">
        <v>90</v>
      </c>
      <c r="B139">
        <v>2.4</v>
      </c>
      <c r="C139">
        <v>2.54</v>
      </c>
      <c r="D139">
        <v>23000</v>
      </c>
      <c r="E139" s="4" t="s">
        <v>8</v>
      </c>
      <c r="F139">
        <v>2</v>
      </c>
      <c r="G139">
        <v>2</v>
      </c>
      <c r="L139">
        <f t="shared" si="12"/>
        <v>0.14000000000000012</v>
      </c>
      <c r="M139">
        <f t="shared" si="13"/>
        <v>50.400000000000269</v>
      </c>
      <c r="N139">
        <f t="shared" si="14"/>
        <v>100.80000000000054</v>
      </c>
      <c r="O139">
        <f t="shared" si="15"/>
        <v>100.80000000000054</v>
      </c>
      <c r="P139">
        <f t="shared" si="16"/>
        <v>920</v>
      </c>
      <c r="Q139">
        <f t="shared" si="17"/>
        <v>0.25555555555555554</v>
      </c>
    </row>
    <row r="140" spans="1:17">
      <c r="A140" s="4">
        <v>90</v>
      </c>
      <c r="B140">
        <v>2.54</v>
      </c>
      <c r="C140">
        <v>2.79</v>
      </c>
      <c r="D140">
        <v>23000</v>
      </c>
      <c r="E140" s="4" t="s">
        <v>5</v>
      </c>
      <c r="F140">
        <v>2</v>
      </c>
      <c r="G140">
        <v>2</v>
      </c>
      <c r="L140">
        <f t="shared" si="12"/>
        <v>0.25</v>
      </c>
      <c r="M140">
        <f t="shared" si="13"/>
        <v>90.000000000000412</v>
      </c>
      <c r="N140">
        <f t="shared" si="14"/>
        <v>180.00000000000082</v>
      </c>
      <c r="O140">
        <f t="shared" si="15"/>
        <v>180.00000000000082</v>
      </c>
      <c r="P140">
        <f t="shared" si="16"/>
        <v>920</v>
      </c>
      <c r="Q140">
        <f t="shared" si="17"/>
        <v>0.25555555555555554</v>
      </c>
    </row>
    <row r="141" spans="1:17">
      <c r="A141" s="4">
        <v>90</v>
      </c>
      <c r="B141">
        <v>2.79</v>
      </c>
      <c r="C141">
        <v>3.94</v>
      </c>
      <c r="D141">
        <v>121000</v>
      </c>
      <c r="E141" s="4" t="s">
        <v>5</v>
      </c>
      <c r="F141">
        <v>4</v>
      </c>
      <c r="G141">
        <v>4</v>
      </c>
      <c r="I141" t="s">
        <v>20</v>
      </c>
      <c r="L141">
        <f t="shared" si="12"/>
        <v>1.1499999999999999</v>
      </c>
      <c r="M141">
        <f t="shared" si="13"/>
        <v>414.00000000000182</v>
      </c>
      <c r="N141">
        <f t="shared" si="14"/>
        <v>1656.0000000000073</v>
      </c>
      <c r="O141">
        <f t="shared" si="15"/>
        <v>1656.0000000000073</v>
      </c>
      <c r="P141">
        <f t="shared" si="16"/>
        <v>4840</v>
      </c>
      <c r="Q141">
        <f t="shared" si="17"/>
        <v>1.3444444444444446</v>
      </c>
    </row>
    <row r="142" spans="1:17">
      <c r="A142" s="4">
        <v>90</v>
      </c>
      <c r="B142">
        <v>3.94</v>
      </c>
      <c r="C142">
        <v>5.82</v>
      </c>
      <c r="D142">
        <v>132000</v>
      </c>
      <c r="E142" s="4" t="s">
        <v>5</v>
      </c>
      <c r="F142">
        <v>3</v>
      </c>
      <c r="G142">
        <v>3</v>
      </c>
      <c r="L142">
        <f t="shared" si="12"/>
        <v>1.8800000000000003</v>
      </c>
      <c r="M142">
        <f t="shared" si="13"/>
        <v>676.80000000000314</v>
      </c>
      <c r="N142">
        <f t="shared" si="14"/>
        <v>2030.4000000000094</v>
      </c>
      <c r="O142">
        <f t="shared" si="15"/>
        <v>2030.4000000000094</v>
      </c>
      <c r="P142">
        <f t="shared" si="16"/>
        <v>5280</v>
      </c>
      <c r="Q142">
        <f t="shared" si="17"/>
        <v>1.4666666666666666</v>
      </c>
    </row>
    <row r="143" spans="1:17">
      <c r="A143" s="4">
        <v>90</v>
      </c>
      <c r="B143">
        <v>5.82</v>
      </c>
      <c r="C143">
        <v>6.56</v>
      </c>
      <c r="D143">
        <v>132000</v>
      </c>
      <c r="E143" s="4" t="s">
        <v>5</v>
      </c>
      <c r="F143">
        <v>3</v>
      </c>
      <c r="G143">
        <v>3</v>
      </c>
      <c r="L143">
        <f t="shared" si="12"/>
        <v>0.73999999999999932</v>
      </c>
      <c r="M143">
        <f t="shared" si="13"/>
        <v>266.400000000001</v>
      </c>
      <c r="N143">
        <f t="shared" si="14"/>
        <v>799.200000000003</v>
      </c>
      <c r="O143">
        <f t="shared" si="15"/>
        <v>799.200000000003</v>
      </c>
      <c r="P143">
        <f t="shared" si="16"/>
        <v>5280</v>
      </c>
      <c r="Q143">
        <f t="shared" si="17"/>
        <v>1.4666666666666666</v>
      </c>
    </row>
    <row r="144" spans="1:17">
      <c r="A144" s="4">
        <v>90</v>
      </c>
      <c r="B144">
        <v>6.56</v>
      </c>
      <c r="C144">
        <v>6.85</v>
      </c>
      <c r="D144">
        <v>131000</v>
      </c>
      <c r="E144" s="4" t="s">
        <v>5</v>
      </c>
      <c r="F144">
        <v>3</v>
      </c>
      <c r="G144">
        <v>3</v>
      </c>
      <c r="L144">
        <f t="shared" si="12"/>
        <v>0.29000000000000004</v>
      </c>
      <c r="M144">
        <f t="shared" si="13"/>
        <v>104.40000000000049</v>
      </c>
      <c r="N144">
        <f t="shared" si="14"/>
        <v>313.20000000000147</v>
      </c>
      <c r="O144">
        <f t="shared" si="15"/>
        <v>313.20000000000147</v>
      </c>
      <c r="P144">
        <f t="shared" si="16"/>
        <v>5240</v>
      </c>
      <c r="Q144">
        <f t="shared" si="17"/>
        <v>1.4555555555555555</v>
      </c>
    </row>
    <row r="145" spans="1:17">
      <c r="A145" s="4">
        <v>90</v>
      </c>
      <c r="B145">
        <v>6.85</v>
      </c>
      <c r="C145">
        <v>7.64</v>
      </c>
      <c r="D145">
        <v>124000</v>
      </c>
      <c r="E145" s="4" t="s">
        <v>5</v>
      </c>
      <c r="F145">
        <v>3</v>
      </c>
      <c r="G145">
        <v>3</v>
      </c>
      <c r="L145">
        <f t="shared" si="12"/>
        <v>0.79</v>
      </c>
      <c r="M145">
        <f t="shared" si="13"/>
        <v>284.40000000000128</v>
      </c>
      <c r="N145">
        <f t="shared" si="14"/>
        <v>853.20000000000391</v>
      </c>
      <c r="O145">
        <f t="shared" si="15"/>
        <v>853.20000000000391</v>
      </c>
      <c r="P145">
        <f t="shared" si="16"/>
        <v>4960</v>
      </c>
      <c r="Q145">
        <f t="shared" si="17"/>
        <v>1.3777777777777778</v>
      </c>
    </row>
    <row r="146" spans="1:17">
      <c r="A146" s="4">
        <v>90</v>
      </c>
      <c r="B146">
        <v>7.64</v>
      </c>
      <c r="C146">
        <v>8.6999999999999993</v>
      </c>
      <c r="D146">
        <v>151000</v>
      </c>
      <c r="E146" s="4" t="s">
        <v>5</v>
      </c>
      <c r="F146">
        <v>3</v>
      </c>
      <c r="G146">
        <v>3</v>
      </c>
      <c r="L146">
        <f t="shared" si="12"/>
        <v>1.0599999999999996</v>
      </c>
      <c r="M146">
        <f t="shared" si="13"/>
        <v>381.60000000000161</v>
      </c>
      <c r="N146">
        <f t="shared" si="14"/>
        <v>1144.8000000000047</v>
      </c>
      <c r="O146">
        <f t="shared" si="15"/>
        <v>1144.8000000000047</v>
      </c>
      <c r="P146">
        <f t="shared" si="16"/>
        <v>6040</v>
      </c>
      <c r="Q146">
        <f t="shared" si="17"/>
        <v>1.6777777777777778</v>
      </c>
    </row>
    <row r="147" spans="1:17">
      <c r="A147" s="4">
        <v>90</v>
      </c>
      <c r="B147">
        <v>8.6999999999999993</v>
      </c>
      <c r="C147">
        <v>9.61</v>
      </c>
      <c r="D147">
        <v>162000</v>
      </c>
      <c r="E147" s="4" t="s">
        <v>5</v>
      </c>
      <c r="F147">
        <v>3</v>
      </c>
      <c r="G147">
        <v>3</v>
      </c>
      <c r="L147">
        <f t="shared" si="12"/>
        <v>0.91000000000000014</v>
      </c>
      <c r="M147">
        <f t="shared" si="13"/>
        <v>327.60000000000156</v>
      </c>
      <c r="N147">
        <f t="shared" si="14"/>
        <v>982.80000000000473</v>
      </c>
      <c r="O147">
        <f t="shared" si="15"/>
        <v>982.80000000000473</v>
      </c>
      <c r="P147">
        <f t="shared" si="16"/>
        <v>6480</v>
      </c>
      <c r="Q147">
        <f t="shared" si="17"/>
        <v>1.8</v>
      </c>
    </row>
    <row r="148" spans="1:17">
      <c r="A148" s="4">
        <v>90</v>
      </c>
      <c r="B148">
        <v>9.61</v>
      </c>
      <c r="C148">
        <v>9.8699999999999992</v>
      </c>
      <c r="D148">
        <v>100000</v>
      </c>
      <c r="E148" s="4" t="s">
        <v>5</v>
      </c>
      <c r="F148">
        <v>3</v>
      </c>
      <c r="G148">
        <v>3</v>
      </c>
      <c r="L148">
        <f t="shared" si="12"/>
        <v>0.25999999999999979</v>
      </c>
      <c r="M148">
        <f t="shared" si="13"/>
        <v>93.60000000000035</v>
      </c>
      <c r="N148">
        <f t="shared" si="14"/>
        <v>280.80000000000103</v>
      </c>
      <c r="O148">
        <f t="shared" si="15"/>
        <v>280.80000000000103</v>
      </c>
      <c r="P148">
        <f t="shared" si="16"/>
        <v>4000</v>
      </c>
      <c r="Q148">
        <f t="shared" si="17"/>
        <v>1.1111111111111112</v>
      </c>
    </row>
    <row r="149" spans="1:17">
      <c r="A149" s="4">
        <v>90</v>
      </c>
      <c r="B149">
        <v>9.8699999999999992</v>
      </c>
      <c r="C149">
        <v>10.15</v>
      </c>
      <c r="D149">
        <v>75000</v>
      </c>
      <c r="E149" s="4" t="s">
        <v>5</v>
      </c>
      <c r="F149">
        <v>3</v>
      </c>
      <c r="G149">
        <v>3</v>
      </c>
      <c r="L149">
        <f t="shared" si="12"/>
        <v>0.28000000000000114</v>
      </c>
      <c r="M149">
        <f t="shared" si="13"/>
        <v>100.80000000000086</v>
      </c>
      <c r="N149">
        <f t="shared" si="14"/>
        <v>302.40000000000259</v>
      </c>
      <c r="O149">
        <f t="shared" si="15"/>
        <v>302.40000000000259</v>
      </c>
      <c r="P149">
        <f t="shared" si="16"/>
        <v>3000</v>
      </c>
      <c r="Q149">
        <f t="shared" si="17"/>
        <v>0.83333333333333337</v>
      </c>
    </row>
    <row r="150" spans="1:17">
      <c r="A150" s="4">
        <v>90</v>
      </c>
      <c r="B150">
        <v>10.15</v>
      </c>
      <c r="C150">
        <v>11.64</v>
      </c>
      <c r="D150">
        <v>146000</v>
      </c>
      <c r="E150" s="4" t="s">
        <v>5</v>
      </c>
      <c r="F150">
        <v>3</v>
      </c>
      <c r="G150">
        <v>3</v>
      </c>
      <c r="L150">
        <f t="shared" si="12"/>
        <v>1.4900000000000002</v>
      </c>
      <c r="M150">
        <f t="shared" si="13"/>
        <v>536.40000000000248</v>
      </c>
      <c r="N150">
        <f t="shared" si="14"/>
        <v>1609.2000000000075</v>
      </c>
      <c r="O150">
        <f t="shared" si="15"/>
        <v>1609.2000000000075</v>
      </c>
      <c r="P150">
        <f t="shared" si="16"/>
        <v>5840</v>
      </c>
      <c r="Q150">
        <f t="shared" si="17"/>
        <v>1.6222222222222222</v>
      </c>
    </row>
    <row r="151" spans="1:17">
      <c r="A151" s="4">
        <v>90</v>
      </c>
      <c r="B151">
        <v>11.64</v>
      </c>
      <c r="C151">
        <v>12.34</v>
      </c>
      <c r="D151">
        <v>101000</v>
      </c>
      <c r="E151" s="4" t="s">
        <v>5</v>
      </c>
      <c r="F151">
        <v>3</v>
      </c>
      <c r="G151">
        <v>3</v>
      </c>
      <c r="I151" t="s">
        <v>21</v>
      </c>
      <c r="L151">
        <f t="shared" si="12"/>
        <v>0.69999999999999929</v>
      </c>
      <c r="M151">
        <f t="shared" si="13"/>
        <v>252.00000000000088</v>
      </c>
      <c r="N151">
        <f t="shared" si="14"/>
        <v>756.00000000000261</v>
      </c>
      <c r="O151">
        <f t="shared" si="15"/>
        <v>756.00000000000261</v>
      </c>
      <c r="P151">
        <f t="shared" si="16"/>
        <v>4040</v>
      </c>
      <c r="Q151">
        <f t="shared" si="17"/>
        <v>1.1222222222222222</v>
      </c>
    </row>
    <row r="152" spans="1:17">
      <c r="A152" s="4">
        <v>90</v>
      </c>
      <c r="B152">
        <v>12.34</v>
      </c>
      <c r="C152">
        <v>13.3</v>
      </c>
      <c r="D152">
        <v>130000</v>
      </c>
      <c r="E152" s="4" t="s">
        <v>5</v>
      </c>
      <c r="F152">
        <v>3</v>
      </c>
      <c r="G152">
        <v>3</v>
      </c>
      <c r="L152">
        <f t="shared" si="12"/>
        <v>0.96000000000000085</v>
      </c>
      <c r="M152">
        <f t="shared" si="13"/>
        <v>345.6000000000019</v>
      </c>
      <c r="N152">
        <f t="shared" si="14"/>
        <v>1036.8000000000056</v>
      </c>
      <c r="O152">
        <f t="shared" si="15"/>
        <v>1036.8000000000056</v>
      </c>
      <c r="P152">
        <f t="shared" si="16"/>
        <v>5200</v>
      </c>
      <c r="Q152">
        <f t="shared" si="17"/>
        <v>1.4444444444444444</v>
      </c>
    </row>
    <row r="153" spans="1:17">
      <c r="A153" s="4">
        <v>90</v>
      </c>
      <c r="B153">
        <v>13.3</v>
      </c>
      <c r="C153">
        <v>14.32</v>
      </c>
      <c r="D153">
        <v>118000</v>
      </c>
      <c r="E153" s="4" t="s">
        <v>5</v>
      </c>
      <c r="F153">
        <v>3</v>
      </c>
      <c r="G153">
        <v>3</v>
      </c>
      <c r="L153">
        <f t="shared" si="12"/>
        <v>1.0199999999999996</v>
      </c>
      <c r="M153">
        <f t="shared" si="13"/>
        <v>367.20000000000152</v>
      </c>
      <c r="N153">
        <f t="shared" si="14"/>
        <v>1101.6000000000045</v>
      </c>
      <c r="O153">
        <f t="shared" si="15"/>
        <v>1101.6000000000045</v>
      </c>
      <c r="P153">
        <f t="shared" si="16"/>
        <v>4720</v>
      </c>
      <c r="Q153">
        <f t="shared" si="17"/>
        <v>1.3111111111111111</v>
      </c>
    </row>
    <row r="154" spans="1:17">
      <c r="A154" s="4">
        <v>90</v>
      </c>
      <c r="B154">
        <v>14.32</v>
      </c>
      <c r="C154">
        <v>15.36</v>
      </c>
      <c r="D154">
        <v>128000</v>
      </c>
      <c r="E154" s="4" t="s">
        <v>5</v>
      </c>
      <c r="F154">
        <v>3</v>
      </c>
      <c r="G154">
        <v>3</v>
      </c>
      <c r="L154">
        <f t="shared" si="12"/>
        <v>1.0399999999999991</v>
      </c>
      <c r="M154">
        <f t="shared" si="13"/>
        <v>374.4000000000014</v>
      </c>
      <c r="N154">
        <f t="shared" si="14"/>
        <v>1123.2000000000041</v>
      </c>
      <c r="O154">
        <f t="shared" si="15"/>
        <v>1123.2000000000041</v>
      </c>
      <c r="P154">
        <f t="shared" si="16"/>
        <v>5120</v>
      </c>
      <c r="Q154">
        <f t="shared" si="17"/>
        <v>1.4222222222222223</v>
      </c>
    </row>
    <row r="155" spans="1:17">
      <c r="A155" s="4">
        <v>90</v>
      </c>
      <c r="B155">
        <v>15.37</v>
      </c>
      <c r="C155">
        <v>16.309999999999999</v>
      </c>
      <c r="D155">
        <v>86000</v>
      </c>
      <c r="E155" s="4" t="s">
        <v>5</v>
      </c>
      <c r="F155">
        <v>3</v>
      </c>
      <c r="G155">
        <v>3</v>
      </c>
      <c r="L155">
        <f t="shared" si="12"/>
        <v>0.9399999999999995</v>
      </c>
      <c r="M155">
        <f t="shared" si="13"/>
        <v>338.40000000000134</v>
      </c>
      <c r="N155">
        <f t="shared" si="14"/>
        <v>1015.200000000004</v>
      </c>
      <c r="O155">
        <f t="shared" si="15"/>
        <v>1015.200000000004</v>
      </c>
      <c r="P155">
        <f t="shared" si="16"/>
        <v>3440</v>
      </c>
      <c r="Q155">
        <f t="shared" si="17"/>
        <v>0.9555555555555556</v>
      </c>
    </row>
    <row r="156" spans="1:17">
      <c r="A156" s="4">
        <v>90</v>
      </c>
      <c r="B156">
        <v>16.309999999999999</v>
      </c>
      <c r="C156">
        <v>16.850000000000001</v>
      </c>
      <c r="D156">
        <v>97000</v>
      </c>
      <c r="E156" s="4" t="s">
        <v>5</v>
      </c>
      <c r="F156">
        <v>3</v>
      </c>
      <c r="G156">
        <v>3</v>
      </c>
      <c r="L156">
        <f t="shared" si="12"/>
        <v>0.5400000000000027</v>
      </c>
      <c r="M156">
        <f t="shared" si="13"/>
        <v>194.40000000000185</v>
      </c>
      <c r="N156">
        <f t="shared" si="14"/>
        <v>583.2000000000055</v>
      </c>
      <c r="O156">
        <f t="shared" si="15"/>
        <v>583.2000000000055</v>
      </c>
      <c r="P156">
        <f t="shared" si="16"/>
        <v>3880</v>
      </c>
      <c r="Q156">
        <f t="shared" si="17"/>
        <v>1.0777777777777777</v>
      </c>
    </row>
    <row r="157" spans="1:17">
      <c r="A157" s="4">
        <v>90</v>
      </c>
      <c r="B157">
        <v>16.850000000000001</v>
      </c>
      <c r="C157">
        <v>18</v>
      </c>
      <c r="D157">
        <v>69000</v>
      </c>
      <c r="E157" s="4" t="s">
        <v>5</v>
      </c>
      <c r="F157">
        <v>3</v>
      </c>
      <c r="G157">
        <v>3</v>
      </c>
      <c r="L157">
        <f t="shared" si="12"/>
        <v>1.1499999999999986</v>
      </c>
      <c r="M157">
        <f t="shared" si="13"/>
        <v>414.00000000000136</v>
      </c>
      <c r="N157">
        <f t="shared" si="14"/>
        <v>1242.0000000000041</v>
      </c>
      <c r="O157">
        <f t="shared" si="15"/>
        <v>1242.0000000000041</v>
      </c>
      <c r="P157">
        <f t="shared" si="16"/>
        <v>2760</v>
      </c>
      <c r="Q157">
        <f t="shared" si="17"/>
        <v>0.76666666666666672</v>
      </c>
    </row>
    <row r="158" spans="1:17">
      <c r="A158" s="4">
        <v>90</v>
      </c>
      <c r="B158">
        <v>18</v>
      </c>
      <c r="C158">
        <v>18.38</v>
      </c>
      <c r="D158">
        <v>63000</v>
      </c>
      <c r="E158" s="4" t="s">
        <v>5</v>
      </c>
      <c r="F158">
        <v>3</v>
      </c>
      <c r="G158">
        <v>3</v>
      </c>
      <c r="L158">
        <f t="shared" si="12"/>
        <v>0.37999999999999901</v>
      </c>
      <c r="M158">
        <f t="shared" si="13"/>
        <v>136.80000000000024</v>
      </c>
      <c r="N158">
        <f t="shared" si="14"/>
        <v>410.40000000000072</v>
      </c>
      <c r="O158">
        <f t="shared" si="15"/>
        <v>410.40000000000072</v>
      </c>
      <c r="P158">
        <f t="shared" si="16"/>
        <v>2520</v>
      </c>
      <c r="Q158">
        <f t="shared" si="17"/>
        <v>0.7</v>
      </c>
    </row>
    <row r="159" spans="1:17">
      <c r="A159" s="4">
        <v>90</v>
      </c>
      <c r="B159">
        <v>18.38</v>
      </c>
      <c r="C159">
        <v>19.97</v>
      </c>
      <c r="D159">
        <v>71000</v>
      </c>
      <c r="E159" s="4" t="s">
        <v>5</v>
      </c>
      <c r="F159">
        <v>3</v>
      </c>
      <c r="G159">
        <v>3</v>
      </c>
      <c r="L159">
        <f t="shared" si="12"/>
        <v>1.5899999999999999</v>
      </c>
      <c r="M159">
        <f t="shared" si="13"/>
        <v>572.40000000000248</v>
      </c>
      <c r="N159">
        <f t="shared" si="14"/>
        <v>1717.2000000000075</v>
      </c>
      <c r="O159">
        <f t="shared" si="15"/>
        <v>1717.2000000000075</v>
      </c>
      <c r="P159">
        <f t="shared" si="16"/>
        <v>2840</v>
      </c>
      <c r="Q159">
        <f t="shared" si="17"/>
        <v>0.78888888888888886</v>
      </c>
    </row>
    <row r="160" spans="1:17">
      <c r="A160" s="4">
        <v>90</v>
      </c>
      <c r="B160">
        <v>19.97</v>
      </c>
      <c r="C160">
        <v>20.75</v>
      </c>
      <c r="D160">
        <v>69000</v>
      </c>
      <c r="E160" s="4" t="s">
        <v>5</v>
      </c>
      <c r="F160">
        <v>3</v>
      </c>
      <c r="G160">
        <v>3</v>
      </c>
      <c r="L160">
        <f t="shared" si="12"/>
        <v>0.78000000000000114</v>
      </c>
      <c r="M160">
        <f t="shared" si="13"/>
        <v>280.80000000000166</v>
      </c>
      <c r="N160">
        <f t="shared" si="14"/>
        <v>842.40000000000498</v>
      </c>
      <c r="O160">
        <f t="shared" si="15"/>
        <v>842.40000000000498</v>
      </c>
      <c r="P160">
        <f t="shared" si="16"/>
        <v>2760</v>
      </c>
      <c r="Q160">
        <f t="shared" si="17"/>
        <v>0.76666666666666672</v>
      </c>
    </row>
    <row r="161" spans="1:17">
      <c r="A161" s="4">
        <v>90</v>
      </c>
      <c r="B161">
        <v>20.75</v>
      </c>
      <c r="C161">
        <v>22.22</v>
      </c>
      <c r="D161">
        <v>69000</v>
      </c>
      <c r="E161" s="4" t="s">
        <v>5</v>
      </c>
      <c r="F161">
        <v>3</v>
      </c>
      <c r="G161">
        <v>3</v>
      </c>
      <c r="L161">
        <f t="shared" si="12"/>
        <v>1.4699999999999989</v>
      </c>
      <c r="M161">
        <f t="shared" si="13"/>
        <v>529.20000000000198</v>
      </c>
      <c r="N161">
        <f t="shared" si="14"/>
        <v>1587.6000000000058</v>
      </c>
      <c r="O161">
        <f t="shared" si="15"/>
        <v>1587.6000000000058</v>
      </c>
      <c r="P161">
        <f t="shared" si="16"/>
        <v>2760</v>
      </c>
      <c r="Q161">
        <f t="shared" si="17"/>
        <v>0.76666666666666672</v>
      </c>
    </row>
    <row r="162" spans="1:17">
      <c r="A162" s="4">
        <v>90</v>
      </c>
      <c r="B162">
        <v>22.22</v>
      </c>
      <c r="C162">
        <v>22.86</v>
      </c>
      <c r="D162">
        <v>58000</v>
      </c>
      <c r="E162" s="4" t="s">
        <v>5</v>
      </c>
      <c r="F162">
        <v>3</v>
      </c>
      <c r="G162">
        <v>3</v>
      </c>
      <c r="L162">
        <f t="shared" si="12"/>
        <v>0.64000000000000057</v>
      </c>
      <c r="M162">
        <f t="shared" si="13"/>
        <v>230.40000000000126</v>
      </c>
      <c r="N162">
        <f t="shared" si="14"/>
        <v>691.2000000000038</v>
      </c>
      <c r="O162">
        <f t="shared" si="15"/>
        <v>691.2000000000038</v>
      </c>
      <c r="P162">
        <f t="shared" si="16"/>
        <v>2320</v>
      </c>
      <c r="Q162">
        <f t="shared" si="17"/>
        <v>0.64444444444444449</v>
      </c>
    </row>
    <row r="163" spans="1:17">
      <c r="A163" s="4">
        <v>90</v>
      </c>
      <c r="B163">
        <v>22.86</v>
      </c>
      <c r="C163">
        <v>25.37</v>
      </c>
      <c r="D163">
        <v>63000</v>
      </c>
      <c r="E163" s="4" t="s">
        <v>5</v>
      </c>
      <c r="F163">
        <v>3</v>
      </c>
      <c r="G163">
        <v>3</v>
      </c>
      <c r="L163">
        <f t="shared" si="12"/>
        <v>2.5100000000000016</v>
      </c>
      <c r="M163">
        <f t="shared" si="13"/>
        <v>903.60000000000468</v>
      </c>
      <c r="N163">
        <f t="shared" si="14"/>
        <v>2710.8000000000138</v>
      </c>
      <c r="O163">
        <f t="shared" si="15"/>
        <v>2710.8000000000138</v>
      </c>
      <c r="P163">
        <f t="shared" si="16"/>
        <v>2520</v>
      </c>
      <c r="Q163">
        <f t="shared" si="17"/>
        <v>0.7</v>
      </c>
    </row>
    <row r="164" spans="1:17">
      <c r="A164" s="4">
        <v>405</v>
      </c>
      <c r="B164">
        <v>0</v>
      </c>
      <c r="C164">
        <v>0.09</v>
      </c>
      <c r="D164">
        <v>75000</v>
      </c>
      <c r="E164" s="4" t="s">
        <v>5</v>
      </c>
      <c r="F164">
        <v>3</v>
      </c>
      <c r="G164">
        <v>3</v>
      </c>
      <c r="I164" t="s">
        <v>20</v>
      </c>
      <c r="L164">
        <f t="shared" si="12"/>
        <v>0.09</v>
      </c>
      <c r="M164">
        <f t="shared" si="13"/>
        <v>32.400000000000148</v>
      </c>
      <c r="N164">
        <f t="shared" si="14"/>
        <v>97.200000000000443</v>
      </c>
      <c r="O164">
        <f t="shared" si="15"/>
        <v>97.200000000000443</v>
      </c>
      <c r="P164">
        <f t="shared" si="16"/>
        <v>3000</v>
      </c>
      <c r="Q164">
        <f t="shared" si="17"/>
        <v>0.83333333333333337</v>
      </c>
    </row>
    <row r="165" spans="1:17">
      <c r="A165" s="4">
        <v>405</v>
      </c>
      <c r="B165">
        <v>0.09</v>
      </c>
      <c r="C165">
        <v>0.37</v>
      </c>
      <c r="D165">
        <v>110000</v>
      </c>
      <c r="E165" s="4" t="s">
        <v>5</v>
      </c>
      <c r="F165">
        <v>3</v>
      </c>
      <c r="G165">
        <v>3</v>
      </c>
      <c r="L165">
        <f t="shared" si="12"/>
        <v>0.28000000000000003</v>
      </c>
      <c r="M165">
        <f t="shared" si="13"/>
        <v>100.80000000000047</v>
      </c>
      <c r="N165">
        <f t="shared" si="14"/>
        <v>302.4000000000014</v>
      </c>
      <c r="O165">
        <f t="shared" si="15"/>
        <v>302.4000000000014</v>
      </c>
      <c r="P165">
        <f t="shared" si="16"/>
        <v>4400</v>
      </c>
      <c r="Q165">
        <f t="shared" si="17"/>
        <v>1.2222222222222223</v>
      </c>
    </row>
    <row r="166" spans="1:17">
      <c r="A166" s="4">
        <v>405</v>
      </c>
      <c r="B166">
        <v>0.37</v>
      </c>
      <c r="C166">
        <v>0.54</v>
      </c>
      <c r="D166">
        <v>169000</v>
      </c>
      <c r="E166" s="4" t="s">
        <v>5</v>
      </c>
      <c r="F166">
        <v>3</v>
      </c>
      <c r="G166">
        <v>3</v>
      </c>
      <c r="L166">
        <f t="shared" si="12"/>
        <v>0.17000000000000004</v>
      </c>
      <c r="M166">
        <f t="shared" si="13"/>
        <v>61.200000000000294</v>
      </c>
      <c r="N166">
        <f t="shared" si="14"/>
        <v>183.60000000000088</v>
      </c>
      <c r="O166">
        <f t="shared" si="15"/>
        <v>183.60000000000088</v>
      </c>
      <c r="P166">
        <f t="shared" si="16"/>
        <v>6760</v>
      </c>
      <c r="Q166">
        <f t="shared" si="17"/>
        <v>1.8777777777777778</v>
      </c>
    </row>
    <row r="167" spans="1:17">
      <c r="A167" s="4">
        <v>405</v>
      </c>
      <c r="B167">
        <v>0.54</v>
      </c>
      <c r="C167">
        <v>0.75</v>
      </c>
      <c r="D167">
        <v>176000</v>
      </c>
      <c r="E167" s="4" t="s">
        <v>5</v>
      </c>
      <c r="F167">
        <v>3</v>
      </c>
      <c r="G167">
        <v>3</v>
      </c>
      <c r="L167">
        <f t="shared" si="12"/>
        <v>0.20999999999999996</v>
      </c>
      <c r="M167">
        <f t="shared" si="13"/>
        <v>75.600000000000321</v>
      </c>
      <c r="N167">
        <f t="shared" si="14"/>
        <v>226.80000000000098</v>
      </c>
      <c r="O167">
        <f t="shared" si="15"/>
        <v>226.80000000000098</v>
      </c>
      <c r="P167">
        <f t="shared" si="16"/>
        <v>7040</v>
      </c>
      <c r="Q167">
        <f t="shared" si="17"/>
        <v>1.9555555555555555</v>
      </c>
    </row>
    <row r="168" spans="1:17">
      <c r="A168" s="4">
        <v>405</v>
      </c>
      <c r="B168">
        <v>0.75</v>
      </c>
      <c r="C168">
        <v>1.22</v>
      </c>
      <c r="D168">
        <v>156000</v>
      </c>
      <c r="E168" s="4" t="s">
        <v>5</v>
      </c>
      <c r="F168">
        <v>3</v>
      </c>
      <c r="G168">
        <v>3</v>
      </c>
      <c r="L168">
        <f t="shared" si="12"/>
        <v>0.47</v>
      </c>
      <c r="M168">
        <f t="shared" si="13"/>
        <v>169.20000000000076</v>
      </c>
      <c r="N168">
        <f t="shared" si="14"/>
        <v>507.6000000000023</v>
      </c>
      <c r="O168">
        <f t="shared" si="15"/>
        <v>507.6000000000023</v>
      </c>
      <c r="P168">
        <f t="shared" si="16"/>
        <v>6240</v>
      </c>
      <c r="Q168">
        <f t="shared" si="17"/>
        <v>1.7333333333333334</v>
      </c>
    </row>
    <row r="169" spans="1:17">
      <c r="A169" s="4">
        <v>405</v>
      </c>
      <c r="B169">
        <v>1.22</v>
      </c>
      <c r="C169">
        <v>2.2599999999999998</v>
      </c>
      <c r="D169">
        <v>169000</v>
      </c>
      <c r="E169" s="4" t="s">
        <v>5</v>
      </c>
      <c r="F169">
        <v>3</v>
      </c>
      <c r="G169">
        <v>3</v>
      </c>
      <c r="L169">
        <f t="shared" si="12"/>
        <v>1.0399999999999998</v>
      </c>
      <c r="M169">
        <f t="shared" si="13"/>
        <v>374.40000000000163</v>
      </c>
      <c r="N169">
        <f t="shared" si="14"/>
        <v>1123.2000000000048</v>
      </c>
      <c r="O169">
        <f t="shared" si="15"/>
        <v>1123.2000000000048</v>
      </c>
      <c r="P169">
        <f t="shared" si="16"/>
        <v>6760</v>
      </c>
      <c r="Q169">
        <f t="shared" si="17"/>
        <v>1.8777777777777778</v>
      </c>
    </row>
    <row r="170" spans="1:17">
      <c r="A170" s="4">
        <v>405</v>
      </c>
      <c r="B170">
        <v>2.2599999999999998</v>
      </c>
      <c r="C170">
        <v>2.8</v>
      </c>
      <c r="D170">
        <v>93000</v>
      </c>
      <c r="E170" s="4" t="s">
        <v>5</v>
      </c>
      <c r="F170">
        <v>3</v>
      </c>
      <c r="G170">
        <v>3</v>
      </c>
      <c r="I170" t="s">
        <v>22</v>
      </c>
      <c r="L170">
        <f t="shared" si="12"/>
        <v>0.54</v>
      </c>
      <c r="M170">
        <f t="shared" si="13"/>
        <v>194.40000000000089</v>
      </c>
      <c r="N170">
        <f t="shared" si="14"/>
        <v>583.20000000000266</v>
      </c>
      <c r="O170">
        <f t="shared" si="15"/>
        <v>583.20000000000266</v>
      </c>
      <c r="P170">
        <f t="shared" si="16"/>
        <v>3720</v>
      </c>
      <c r="Q170">
        <f t="shared" si="17"/>
        <v>1.0333333333333334</v>
      </c>
    </row>
    <row r="171" spans="1:17">
      <c r="A171" s="4">
        <v>405</v>
      </c>
      <c r="B171">
        <v>2.8</v>
      </c>
      <c r="C171">
        <v>3.3</v>
      </c>
      <c r="D171">
        <v>152000</v>
      </c>
      <c r="E171" s="4" t="s">
        <v>5</v>
      </c>
      <c r="F171">
        <v>3</v>
      </c>
      <c r="G171">
        <v>3</v>
      </c>
      <c r="L171">
        <f t="shared" si="12"/>
        <v>0.5</v>
      </c>
      <c r="M171">
        <f t="shared" si="13"/>
        <v>180.00000000000082</v>
      </c>
      <c r="N171">
        <f t="shared" si="14"/>
        <v>540.0000000000025</v>
      </c>
      <c r="O171">
        <f t="shared" si="15"/>
        <v>540.0000000000025</v>
      </c>
      <c r="P171">
        <f t="shared" si="16"/>
        <v>6080</v>
      </c>
      <c r="Q171">
        <f t="shared" si="17"/>
        <v>1.6888888888888889</v>
      </c>
    </row>
    <row r="172" spans="1:17">
      <c r="A172" s="4">
        <v>405</v>
      </c>
      <c r="B172">
        <v>3.3</v>
      </c>
      <c r="C172">
        <v>3.69</v>
      </c>
      <c r="D172">
        <v>172000</v>
      </c>
      <c r="E172" s="4" t="s">
        <v>5</v>
      </c>
      <c r="F172">
        <v>2</v>
      </c>
      <c r="G172">
        <v>2</v>
      </c>
      <c r="L172">
        <f t="shared" si="12"/>
        <v>0.39000000000000012</v>
      </c>
      <c r="M172">
        <f t="shared" si="13"/>
        <v>140.40000000000069</v>
      </c>
      <c r="N172">
        <f t="shared" si="14"/>
        <v>280.80000000000138</v>
      </c>
      <c r="O172">
        <f t="shared" si="15"/>
        <v>280.80000000000138</v>
      </c>
      <c r="P172">
        <f t="shared" si="16"/>
        <v>6880</v>
      </c>
      <c r="Q172">
        <f t="shared" si="17"/>
        <v>1.9111111111111112</v>
      </c>
    </row>
    <row r="173" spans="1:17">
      <c r="A173" s="4">
        <v>405</v>
      </c>
      <c r="B173">
        <v>3.69</v>
      </c>
      <c r="C173">
        <v>4.5</v>
      </c>
      <c r="D173">
        <v>130000</v>
      </c>
      <c r="E173" s="4" t="s">
        <v>5</v>
      </c>
      <c r="F173">
        <v>2</v>
      </c>
      <c r="G173">
        <v>2</v>
      </c>
      <c r="L173">
        <f t="shared" si="12"/>
        <v>0.81</v>
      </c>
      <c r="M173">
        <f t="shared" si="13"/>
        <v>291.60000000000133</v>
      </c>
      <c r="N173">
        <f t="shared" si="14"/>
        <v>583.20000000000266</v>
      </c>
      <c r="O173">
        <f t="shared" si="15"/>
        <v>583.20000000000266</v>
      </c>
      <c r="P173">
        <f t="shared" si="16"/>
        <v>5200</v>
      </c>
      <c r="Q173">
        <f t="shared" si="17"/>
        <v>1.4444444444444444</v>
      </c>
    </row>
    <row r="174" spans="1:17">
      <c r="A174" s="4">
        <v>405</v>
      </c>
      <c r="B174">
        <v>4.5</v>
      </c>
      <c r="C174">
        <v>4.79</v>
      </c>
      <c r="D174">
        <v>138000</v>
      </c>
      <c r="E174" s="4" t="s">
        <v>5</v>
      </c>
      <c r="F174">
        <v>2</v>
      </c>
      <c r="G174">
        <v>2</v>
      </c>
      <c r="L174">
        <f t="shared" si="12"/>
        <v>0.29000000000000004</v>
      </c>
      <c r="M174">
        <f t="shared" si="13"/>
        <v>104.40000000000049</v>
      </c>
      <c r="N174">
        <f t="shared" si="14"/>
        <v>208.80000000000098</v>
      </c>
      <c r="O174">
        <f t="shared" si="15"/>
        <v>208.80000000000098</v>
      </c>
      <c r="P174">
        <f t="shared" si="16"/>
        <v>5520</v>
      </c>
      <c r="Q174">
        <f t="shared" si="17"/>
        <v>1.5333333333333334</v>
      </c>
    </row>
    <row r="175" spans="1:17">
      <c r="A175" s="4">
        <v>405</v>
      </c>
      <c r="B175">
        <v>4.79</v>
      </c>
      <c r="C175">
        <v>5.19</v>
      </c>
      <c r="D175">
        <v>153000</v>
      </c>
      <c r="E175" s="4" t="s">
        <v>5</v>
      </c>
      <c r="F175">
        <v>2</v>
      </c>
      <c r="G175">
        <v>2</v>
      </c>
      <c r="L175">
        <f t="shared" si="12"/>
        <v>0.40000000000000036</v>
      </c>
      <c r="M175">
        <f t="shared" si="13"/>
        <v>144.00000000000077</v>
      </c>
      <c r="N175">
        <f t="shared" si="14"/>
        <v>288.00000000000153</v>
      </c>
      <c r="O175">
        <f t="shared" si="15"/>
        <v>288.00000000000153</v>
      </c>
      <c r="P175">
        <f t="shared" si="16"/>
        <v>6120</v>
      </c>
      <c r="Q175">
        <f t="shared" si="17"/>
        <v>1.7</v>
      </c>
    </row>
    <row r="176" spans="1:17">
      <c r="A176" s="4">
        <v>405</v>
      </c>
      <c r="B176">
        <v>5.19</v>
      </c>
      <c r="C176">
        <v>5.89</v>
      </c>
      <c r="D176">
        <v>133000</v>
      </c>
      <c r="E176" s="4" t="s">
        <v>5</v>
      </c>
      <c r="F176">
        <v>2</v>
      </c>
      <c r="G176">
        <v>2</v>
      </c>
      <c r="L176">
        <f t="shared" si="12"/>
        <v>0.69999999999999929</v>
      </c>
      <c r="M176">
        <f t="shared" si="13"/>
        <v>252.00000000000088</v>
      </c>
      <c r="N176">
        <f t="shared" si="14"/>
        <v>504.00000000000176</v>
      </c>
      <c r="O176">
        <f t="shared" si="15"/>
        <v>504.00000000000176</v>
      </c>
      <c r="P176">
        <f t="shared" si="16"/>
        <v>5320</v>
      </c>
      <c r="Q176">
        <f t="shared" si="17"/>
        <v>1.4777777777777779</v>
      </c>
    </row>
    <row r="177" spans="1:17">
      <c r="A177" s="4">
        <v>405</v>
      </c>
      <c r="B177">
        <v>5.89</v>
      </c>
      <c r="C177">
        <v>6.34</v>
      </c>
      <c r="D177">
        <v>148000</v>
      </c>
      <c r="E177" s="4" t="s">
        <v>5</v>
      </c>
      <c r="F177">
        <v>2</v>
      </c>
      <c r="G177">
        <v>2</v>
      </c>
      <c r="L177">
        <f t="shared" si="12"/>
        <v>0.45000000000000018</v>
      </c>
      <c r="M177">
        <f t="shared" si="13"/>
        <v>162.0000000000008</v>
      </c>
      <c r="N177">
        <f t="shared" si="14"/>
        <v>324.00000000000159</v>
      </c>
      <c r="O177">
        <f t="shared" si="15"/>
        <v>324.00000000000159</v>
      </c>
      <c r="P177">
        <f t="shared" si="16"/>
        <v>5920</v>
      </c>
      <c r="Q177">
        <f t="shared" si="17"/>
        <v>1.6444444444444444</v>
      </c>
    </row>
    <row r="178" spans="1:17">
      <c r="A178" s="4">
        <v>405</v>
      </c>
      <c r="B178">
        <v>6.34</v>
      </c>
      <c r="C178">
        <v>6.72</v>
      </c>
      <c r="D178">
        <v>144000</v>
      </c>
      <c r="E178" s="4" t="s">
        <v>5</v>
      </c>
      <c r="F178">
        <v>2</v>
      </c>
      <c r="G178">
        <v>2</v>
      </c>
      <c r="L178">
        <f t="shared" si="12"/>
        <v>0.37999999999999989</v>
      </c>
      <c r="M178">
        <f t="shared" si="13"/>
        <v>136.80000000000058</v>
      </c>
      <c r="N178">
        <f t="shared" si="14"/>
        <v>273.60000000000116</v>
      </c>
      <c r="O178">
        <f t="shared" si="15"/>
        <v>273.60000000000116</v>
      </c>
      <c r="P178">
        <f t="shared" si="16"/>
        <v>5760</v>
      </c>
      <c r="Q178">
        <f t="shared" si="17"/>
        <v>1.6</v>
      </c>
    </row>
    <row r="179" spans="1:17">
      <c r="A179" s="4">
        <v>405</v>
      </c>
      <c r="B179">
        <v>6.72</v>
      </c>
      <c r="C179">
        <v>7.2</v>
      </c>
      <c r="D179">
        <v>154000</v>
      </c>
      <c r="E179" s="4" t="s">
        <v>5</v>
      </c>
      <c r="F179">
        <v>2</v>
      </c>
      <c r="G179">
        <v>2</v>
      </c>
      <c r="L179">
        <f t="shared" si="12"/>
        <v>0.48000000000000043</v>
      </c>
      <c r="M179">
        <f t="shared" si="13"/>
        <v>172.80000000000095</v>
      </c>
      <c r="N179">
        <f t="shared" si="14"/>
        <v>345.6000000000019</v>
      </c>
      <c r="O179">
        <f t="shared" si="15"/>
        <v>345.6000000000019</v>
      </c>
      <c r="P179">
        <f t="shared" si="16"/>
        <v>6160</v>
      </c>
      <c r="Q179">
        <f t="shared" si="17"/>
        <v>1.711111111111111</v>
      </c>
    </row>
    <row r="180" spans="1:17">
      <c r="A180" s="4">
        <v>405</v>
      </c>
      <c r="B180">
        <v>7.2</v>
      </c>
      <c r="C180">
        <v>7.69</v>
      </c>
      <c r="D180">
        <v>145000</v>
      </c>
      <c r="E180" s="4" t="s">
        <v>5</v>
      </c>
      <c r="F180">
        <v>2</v>
      </c>
      <c r="G180">
        <v>2</v>
      </c>
      <c r="L180">
        <f t="shared" si="12"/>
        <v>0.49000000000000021</v>
      </c>
      <c r="M180">
        <f t="shared" si="13"/>
        <v>176.40000000000089</v>
      </c>
      <c r="N180">
        <f t="shared" si="14"/>
        <v>352.80000000000177</v>
      </c>
      <c r="O180">
        <f t="shared" si="15"/>
        <v>352.80000000000177</v>
      </c>
      <c r="P180">
        <f t="shared" si="16"/>
        <v>5800</v>
      </c>
      <c r="Q180">
        <f t="shared" si="17"/>
        <v>1.6111111111111112</v>
      </c>
    </row>
    <row r="181" spans="1:17">
      <c r="A181" s="4">
        <v>405</v>
      </c>
      <c r="B181">
        <v>7.69</v>
      </c>
      <c r="C181">
        <v>8.98</v>
      </c>
      <c r="D181">
        <v>152000</v>
      </c>
      <c r="E181" s="4" t="s">
        <v>5</v>
      </c>
      <c r="F181">
        <v>2</v>
      </c>
      <c r="G181">
        <v>2</v>
      </c>
      <c r="L181">
        <f t="shared" si="12"/>
        <v>1.29</v>
      </c>
      <c r="M181">
        <f t="shared" si="13"/>
        <v>464.40000000000208</v>
      </c>
      <c r="N181">
        <f t="shared" si="14"/>
        <v>928.80000000000416</v>
      </c>
      <c r="O181">
        <f t="shared" si="15"/>
        <v>928.80000000000416</v>
      </c>
      <c r="P181">
        <f t="shared" si="16"/>
        <v>6080</v>
      </c>
      <c r="Q181">
        <f t="shared" si="17"/>
        <v>1.6888888888888889</v>
      </c>
    </row>
    <row r="182" spans="1:17">
      <c r="A182" s="4">
        <v>405</v>
      </c>
      <c r="B182">
        <v>8.98</v>
      </c>
      <c r="C182">
        <v>9.59</v>
      </c>
      <c r="D182">
        <v>151000</v>
      </c>
      <c r="E182" s="4" t="s">
        <v>5</v>
      </c>
      <c r="F182">
        <v>2</v>
      </c>
      <c r="G182">
        <v>2</v>
      </c>
      <c r="L182">
        <f t="shared" si="12"/>
        <v>0.60999999999999943</v>
      </c>
      <c r="M182">
        <f t="shared" si="13"/>
        <v>219.60000000000079</v>
      </c>
      <c r="N182">
        <f t="shared" si="14"/>
        <v>439.20000000000158</v>
      </c>
      <c r="O182">
        <f t="shared" si="15"/>
        <v>439.20000000000158</v>
      </c>
      <c r="P182">
        <f t="shared" si="16"/>
        <v>6040</v>
      </c>
      <c r="Q182">
        <f t="shared" si="17"/>
        <v>1.6777777777777778</v>
      </c>
    </row>
    <row r="183" spans="1:17">
      <c r="A183" s="4">
        <v>405</v>
      </c>
      <c r="B183">
        <v>9.59</v>
      </c>
      <c r="C183">
        <v>9.9600000000000009</v>
      </c>
      <c r="D183">
        <v>161000</v>
      </c>
      <c r="E183" s="4" t="s">
        <v>5</v>
      </c>
      <c r="F183">
        <v>2</v>
      </c>
      <c r="G183">
        <v>2</v>
      </c>
      <c r="L183">
        <f t="shared" si="12"/>
        <v>0.37000000000000099</v>
      </c>
      <c r="M183">
        <f t="shared" si="13"/>
        <v>133.20000000000095</v>
      </c>
      <c r="N183">
        <f t="shared" si="14"/>
        <v>266.40000000000191</v>
      </c>
      <c r="O183">
        <f t="shared" si="15"/>
        <v>266.40000000000191</v>
      </c>
      <c r="P183">
        <f t="shared" si="16"/>
        <v>6440</v>
      </c>
      <c r="Q183">
        <f t="shared" si="17"/>
        <v>1.788888888888889</v>
      </c>
    </row>
    <row r="184" spans="1:17">
      <c r="A184" s="4">
        <v>405</v>
      </c>
      <c r="B184">
        <v>9.9600000000000009</v>
      </c>
      <c r="C184">
        <v>10.56</v>
      </c>
      <c r="D184">
        <v>147000</v>
      </c>
      <c r="E184" s="4" t="s">
        <v>5</v>
      </c>
      <c r="F184">
        <v>2</v>
      </c>
      <c r="G184">
        <v>2</v>
      </c>
      <c r="L184">
        <f t="shared" si="12"/>
        <v>0.59999999999999964</v>
      </c>
      <c r="M184">
        <f t="shared" si="13"/>
        <v>216.00000000000085</v>
      </c>
      <c r="N184">
        <f t="shared" si="14"/>
        <v>432.00000000000171</v>
      </c>
      <c r="O184">
        <f t="shared" si="15"/>
        <v>432.00000000000171</v>
      </c>
      <c r="P184">
        <f t="shared" si="16"/>
        <v>5880</v>
      </c>
      <c r="Q184">
        <f t="shared" si="17"/>
        <v>1.6333333333333333</v>
      </c>
    </row>
    <row r="185" spans="1:17">
      <c r="A185" s="4">
        <v>405</v>
      </c>
      <c r="B185">
        <v>10.56</v>
      </c>
      <c r="C185">
        <v>10.93</v>
      </c>
      <c r="D185">
        <v>177000</v>
      </c>
      <c r="E185" s="4" t="s">
        <v>5</v>
      </c>
      <c r="F185">
        <v>2</v>
      </c>
      <c r="G185">
        <v>2</v>
      </c>
      <c r="L185">
        <f t="shared" si="12"/>
        <v>0.36999999999999922</v>
      </c>
      <c r="M185">
        <f t="shared" si="13"/>
        <v>133.20000000000033</v>
      </c>
      <c r="N185">
        <f t="shared" si="14"/>
        <v>266.40000000000066</v>
      </c>
      <c r="O185">
        <f t="shared" si="15"/>
        <v>266.40000000000066</v>
      </c>
      <c r="P185">
        <f t="shared" si="16"/>
        <v>7080</v>
      </c>
      <c r="Q185">
        <f t="shared" si="17"/>
        <v>1.9666666666666666</v>
      </c>
    </row>
    <row r="186" spans="1:17">
      <c r="A186" s="4">
        <v>405</v>
      </c>
      <c r="B186">
        <v>10.93</v>
      </c>
      <c r="C186">
        <v>11.69</v>
      </c>
      <c r="D186">
        <v>102000</v>
      </c>
      <c r="E186" s="4" t="s">
        <v>5</v>
      </c>
      <c r="F186">
        <v>4</v>
      </c>
      <c r="G186">
        <v>4</v>
      </c>
      <c r="I186" t="s">
        <v>23</v>
      </c>
      <c r="L186">
        <f t="shared" si="12"/>
        <v>0.75999999999999979</v>
      </c>
      <c r="M186">
        <f t="shared" si="13"/>
        <v>273.60000000000116</v>
      </c>
      <c r="N186">
        <f t="shared" si="14"/>
        <v>1094.4000000000046</v>
      </c>
      <c r="O186">
        <f t="shared" si="15"/>
        <v>1094.4000000000046</v>
      </c>
      <c r="P186">
        <f t="shared" si="16"/>
        <v>4080</v>
      </c>
      <c r="Q186">
        <f t="shared" si="17"/>
        <v>1.1333333333333333</v>
      </c>
    </row>
    <row r="187" spans="1:17">
      <c r="A187" s="4">
        <v>405</v>
      </c>
      <c r="B187">
        <v>11.69</v>
      </c>
      <c r="C187">
        <v>12.44</v>
      </c>
      <c r="D187">
        <v>195000</v>
      </c>
      <c r="E187" s="4" t="s">
        <v>5</v>
      </c>
      <c r="F187">
        <v>4</v>
      </c>
      <c r="G187">
        <v>4</v>
      </c>
      <c r="L187">
        <f t="shared" si="12"/>
        <v>0.75</v>
      </c>
      <c r="M187">
        <f t="shared" si="13"/>
        <v>270.00000000000119</v>
      </c>
      <c r="N187">
        <f t="shared" si="14"/>
        <v>1080.0000000000048</v>
      </c>
      <c r="O187">
        <f t="shared" si="15"/>
        <v>1080.0000000000048</v>
      </c>
      <c r="P187">
        <f t="shared" si="16"/>
        <v>7800</v>
      </c>
      <c r="Q187">
        <f t="shared" si="17"/>
        <v>2.1666666666666665</v>
      </c>
    </row>
    <row r="188" spans="1:17">
      <c r="A188" s="4">
        <v>405</v>
      </c>
      <c r="B188">
        <v>12.44</v>
      </c>
      <c r="C188">
        <v>12.99</v>
      </c>
      <c r="D188">
        <v>177000</v>
      </c>
      <c r="E188" s="4" t="s">
        <v>5</v>
      </c>
      <c r="F188">
        <v>4</v>
      </c>
      <c r="G188">
        <v>3</v>
      </c>
      <c r="L188">
        <f t="shared" si="12"/>
        <v>0.55000000000000071</v>
      </c>
      <c r="M188">
        <f t="shared" si="13"/>
        <v>198.00000000000114</v>
      </c>
      <c r="N188">
        <f t="shared" si="14"/>
        <v>792.00000000000455</v>
      </c>
      <c r="O188">
        <f t="shared" si="15"/>
        <v>594.00000000000341</v>
      </c>
      <c r="P188">
        <f t="shared" si="16"/>
        <v>7080</v>
      </c>
      <c r="Q188">
        <f t="shared" si="17"/>
        <v>1.9666666666666666</v>
      </c>
    </row>
    <row r="189" spans="1:17">
      <c r="A189" s="4">
        <v>405</v>
      </c>
      <c r="B189">
        <v>12.99</v>
      </c>
      <c r="C189">
        <v>13.42</v>
      </c>
      <c r="D189">
        <v>192000</v>
      </c>
      <c r="E189" s="4" t="s">
        <v>5</v>
      </c>
      <c r="F189">
        <v>4</v>
      </c>
      <c r="G189">
        <v>3</v>
      </c>
      <c r="L189">
        <f t="shared" si="12"/>
        <v>0.42999999999999972</v>
      </c>
      <c r="M189">
        <f t="shared" si="13"/>
        <v>154.80000000000061</v>
      </c>
      <c r="N189">
        <f t="shared" si="14"/>
        <v>619.20000000000243</v>
      </c>
      <c r="O189">
        <f t="shared" si="15"/>
        <v>464.4000000000018</v>
      </c>
      <c r="P189">
        <f t="shared" si="16"/>
        <v>7680</v>
      </c>
      <c r="Q189">
        <f t="shared" si="17"/>
        <v>2.1333333333333333</v>
      </c>
    </row>
    <row r="190" spans="1:17">
      <c r="A190" s="4">
        <v>405</v>
      </c>
      <c r="B190">
        <v>13.42</v>
      </c>
      <c r="C190">
        <v>13.78</v>
      </c>
      <c r="D190">
        <v>141000</v>
      </c>
      <c r="E190" s="4" t="s">
        <v>5</v>
      </c>
      <c r="F190">
        <v>3</v>
      </c>
      <c r="G190">
        <v>3</v>
      </c>
      <c r="L190">
        <f t="shared" si="12"/>
        <v>0.35999999999999943</v>
      </c>
      <c r="M190">
        <f t="shared" si="13"/>
        <v>129.60000000000039</v>
      </c>
      <c r="N190">
        <f t="shared" si="14"/>
        <v>388.80000000000121</v>
      </c>
      <c r="O190">
        <f t="shared" si="15"/>
        <v>388.80000000000121</v>
      </c>
      <c r="P190">
        <f t="shared" si="16"/>
        <v>5640</v>
      </c>
      <c r="Q190">
        <f t="shared" si="17"/>
        <v>1.5666666666666667</v>
      </c>
    </row>
    <row r="191" spans="1:17">
      <c r="A191" s="4">
        <v>405</v>
      </c>
      <c r="B191">
        <v>13.78</v>
      </c>
      <c r="C191">
        <v>14.83</v>
      </c>
      <c r="D191">
        <v>158000</v>
      </c>
      <c r="E191" s="4" t="s">
        <v>5</v>
      </c>
      <c r="F191">
        <v>3</v>
      </c>
      <c r="G191">
        <v>3</v>
      </c>
      <c r="L191">
        <f t="shared" si="12"/>
        <v>1.0500000000000007</v>
      </c>
      <c r="M191">
        <f t="shared" si="13"/>
        <v>378.00000000000193</v>
      </c>
      <c r="N191">
        <f t="shared" si="14"/>
        <v>1134.0000000000059</v>
      </c>
      <c r="O191">
        <f t="shared" si="15"/>
        <v>1134.0000000000059</v>
      </c>
      <c r="P191">
        <f t="shared" si="16"/>
        <v>6320</v>
      </c>
      <c r="Q191">
        <f t="shared" si="17"/>
        <v>1.7555555555555555</v>
      </c>
    </row>
    <row r="192" spans="1:17">
      <c r="A192" s="4">
        <v>405</v>
      </c>
      <c r="B192">
        <v>14.83</v>
      </c>
      <c r="C192">
        <v>15.76</v>
      </c>
      <c r="D192">
        <v>130000</v>
      </c>
      <c r="E192" s="4" t="s">
        <v>5</v>
      </c>
      <c r="F192">
        <v>3</v>
      </c>
      <c r="G192">
        <v>3</v>
      </c>
      <c r="I192" t="s">
        <v>24</v>
      </c>
      <c r="L192">
        <f t="shared" si="12"/>
        <v>0.92999999999999972</v>
      </c>
      <c r="M192">
        <f t="shared" si="13"/>
        <v>334.80000000000143</v>
      </c>
      <c r="N192">
        <f t="shared" si="14"/>
        <v>1004.4000000000043</v>
      </c>
      <c r="O192">
        <f t="shared" si="15"/>
        <v>1004.4000000000043</v>
      </c>
      <c r="P192">
        <f t="shared" si="16"/>
        <v>5200</v>
      </c>
      <c r="Q192">
        <f t="shared" si="17"/>
        <v>1.4444444444444444</v>
      </c>
    </row>
    <row r="193" spans="1:17">
      <c r="A193" s="4">
        <v>405</v>
      </c>
      <c r="B193">
        <v>15.76</v>
      </c>
      <c r="C193">
        <v>17.05</v>
      </c>
      <c r="D193">
        <v>185000</v>
      </c>
      <c r="E193" s="4" t="s">
        <v>5</v>
      </c>
      <c r="F193">
        <v>3</v>
      </c>
      <c r="G193">
        <v>3</v>
      </c>
      <c r="L193">
        <f t="shared" si="12"/>
        <v>1.2900000000000009</v>
      </c>
      <c r="M193">
        <f t="shared" si="13"/>
        <v>464.40000000000248</v>
      </c>
      <c r="N193">
        <f t="shared" si="14"/>
        <v>1393.2000000000075</v>
      </c>
      <c r="O193">
        <f t="shared" si="15"/>
        <v>1393.2000000000075</v>
      </c>
      <c r="P193">
        <f t="shared" si="16"/>
        <v>7400</v>
      </c>
      <c r="Q193">
        <f t="shared" si="17"/>
        <v>2.0555555555555554</v>
      </c>
    </row>
    <row r="194" spans="1:17">
      <c r="A194" s="4">
        <v>405</v>
      </c>
      <c r="B194">
        <v>17.05</v>
      </c>
      <c r="C194">
        <v>17.62</v>
      </c>
      <c r="D194">
        <v>171000</v>
      </c>
      <c r="E194" s="4" t="s">
        <v>5</v>
      </c>
      <c r="F194">
        <v>3</v>
      </c>
      <c r="G194">
        <v>3</v>
      </c>
      <c r="L194">
        <f t="shared" si="12"/>
        <v>0.57000000000000028</v>
      </c>
      <c r="M194">
        <f t="shared" si="13"/>
        <v>205.20000000000101</v>
      </c>
      <c r="N194">
        <f t="shared" si="14"/>
        <v>615.60000000000309</v>
      </c>
      <c r="O194">
        <f t="shared" si="15"/>
        <v>615.60000000000309</v>
      </c>
      <c r="P194">
        <f t="shared" si="16"/>
        <v>6840</v>
      </c>
      <c r="Q194">
        <f t="shared" si="17"/>
        <v>1.9</v>
      </c>
    </row>
    <row r="195" spans="1:17">
      <c r="A195" s="4">
        <v>405</v>
      </c>
      <c r="B195">
        <v>17.62</v>
      </c>
      <c r="C195">
        <v>17.78</v>
      </c>
      <c r="D195">
        <v>185000</v>
      </c>
      <c r="E195" s="4" t="s">
        <v>5</v>
      </c>
      <c r="F195">
        <v>3</v>
      </c>
      <c r="G195">
        <v>3</v>
      </c>
      <c r="L195">
        <f t="shared" ref="L195:L225" si="18">C195-B195</f>
        <v>0.16000000000000014</v>
      </c>
      <c r="M195">
        <f t="shared" ref="M195:M225" si="19">L195*5280/14.6666666666666</f>
        <v>57.600000000000314</v>
      </c>
      <c r="N195">
        <f t="shared" ref="N195:N225" si="20">$M195*F195</f>
        <v>172.80000000000095</v>
      </c>
      <c r="O195">
        <f t="shared" ref="O195:O225" si="21">$M195*G195</f>
        <v>172.80000000000095</v>
      </c>
      <c r="P195">
        <f t="shared" ref="P195:P225" si="22">D195*0.08/2</f>
        <v>7400</v>
      </c>
      <c r="Q195">
        <f t="shared" ref="Q195:Q225" si="23" xml:space="preserve"> P195/(60*60)</f>
        <v>2.0555555555555554</v>
      </c>
    </row>
    <row r="196" spans="1:17">
      <c r="A196" s="4">
        <v>405</v>
      </c>
      <c r="B196">
        <v>17.78</v>
      </c>
      <c r="C196">
        <v>18.600000000000001</v>
      </c>
      <c r="D196">
        <v>161000</v>
      </c>
      <c r="E196" s="4" t="s">
        <v>5</v>
      </c>
      <c r="F196">
        <v>3</v>
      </c>
      <c r="G196">
        <v>3</v>
      </c>
      <c r="L196">
        <f t="shared" si="18"/>
        <v>0.82000000000000028</v>
      </c>
      <c r="M196">
        <f t="shared" si="19"/>
        <v>295.20000000000141</v>
      </c>
      <c r="N196">
        <f t="shared" si="20"/>
        <v>885.60000000000423</v>
      </c>
      <c r="O196">
        <f t="shared" si="21"/>
        <v>885.60000000000423</v>
      </c>
      <c r="P196">
        <f t="shared" si="22"/>
        <v>6440</v>
      </c>
      <c r="Q196">
        <f t="shared" si="23"/>
        <v>1.788888888888889</v>
      </c>
    </row>
    <row r="197" spans="1:17">
      <c r="A197" s="4">
        <v>405</v>
      </c>
      <c r="B197">
        <v>18.600000000000001</v>
      </c>
      <c r="C197">
        <v>19.510000000000002</v>
      </c>
      <c r="D197">
        <v>193000</v>
      </c>
      <c r="E197" s="4" t="s">
        <v>5</v>
      </c>
      <c r="F197">
        <v>3</v>
      </c>
      <c r="G197">
        <v>3</v>
      </c>
      <c r="L197">
        <f t="shared" si="18"/>
        <v>0.91000000000000014</v>
      </c>
      <c r="M197">
        <f t="shared" si="19"/>
        <v>327.60000000000156</v>
      </c>
      <c r="N197">
        <f t="shared" si="20"/>
        <v>982.80000000000473</v>
      </c>
      <c r="O197">
        <f t="shared" si="21"/>
        <v>982.80000000000473</v>
      </c>
      <c r="P197">
        <f t="shared" si="22"/>
        <v>7720</v>
      </c>
      <c r="Q197">
        <f t="shared" si="23"/>
        <v>2.1444444444444444</v>
      </c>
    </row>
    <row r="198" spans="1:17">
      <c r="A198" s="4">
        <v>405</v>
      </c>
      <c r="B198">
        <v>19.510000000000002</v>
      </c>
      <c r="C198">
        <v>20.27</v>
      </c>
      <c r="D198">
        <v>168000</v>
      </c>
      <c r="E198" s="4" t="s">
        <v>5</v>
      </c>
      <c r="F198">
        <v>3</v>
      </c>
      <c r="G198">
        <v>3</v>
      </c>
      <c r="L198">
        <f t="shared" si="18"/>
        <v>0.75999999999999801</v>
      </c>
      <c r="M198">
        <f t="shared" si="19"/>
        <v>273.60000000000048</v>
      </c>
      <c r="N198">
        <f t="shared" si="20"/>
        <v>820.80000000000143</v>
      </c>
      <c r="O198">
        <f t="shared" si="21"/>
        <v>820.80000000000143</v>
      </c>
      <c r="P198">
        <f t="shared" si="22"/>
        <v>6720</v>
      </c>
      <c r="Q198">
        <f t="shared" si="23"/>
        <v>1.8666666666666667</v>
      </c>
    </row>
    <row r="199" spans="1:17">
      <c r="A199" s="4">
        <v>405</v>
      </c>
      <c r="B199">
        <v>20.27</v>
      </c>
      <c r="C199">
        <v>21.28</v>
      </c>
      <c r="D199">
        <v>132000</v>
      </c>
      <c r="E199" s="4" t="s">
        <v>5</v>
      </c>
      <c r="F199">
        <v>3</v>
      </c>
      <c r="G199">
        <v>3</v>
      </c>
      <c r="L199">
        <f t="shared" si="18"/>
        <v>1.0100000000000016</v>
      </c>
      <c r="M199">
        <f t="shared" si="19"/>
        <v>363.60000000000224</v>
      </c>
      <c r="N199">
        <f t="shared" si="20"/>
        <v>1090.8000000000068</v>
      </c>
      <c r="O199">
        <f t="shared" si="21"/>
        <v>1090.8000000000068</v>
      </c>
      <c r="P199">
        <f t="shared" si="22"/>
        <v>5280</v>
      </c>
      <c r="Q199">
        <f t="shared" si="23"/>
        <v>1.4666666666666666</v>
      </c>
    </row>
    <row r="200" spans="1:17">
      <c r="A200" s="4">
        <v>405</v>
      </c>
      <c r="B200">
        <v>21.28</v>
      </c>
      <c r="C200">
        <v>22.32</v>
      </c>
      <c r="D200">
        <v>164000</v>
      </c>
      <c r="E200" s="4" t="s">
        <v>5</v>
      </c>
      <c r="F200">
        <v>3</v>
      </c>
      <c r="G200">
        <v>3</v>
      </c>
      <c r="L200">
        <f t="shared" si="18"/>
        <v>1.0399999999999991</v>
      </c>
      <c r="M200">
        <f t="shared" si="19"/>
        <v>374.4000000000014</v>
      </c>
      <c r="N200">
        <f t="shared" si="20"/>
        <v>1123.2000000000041</v>
      </c>
      <c r="O200">
        <f t="shared" si="21"/>
        <v>1123.2000000000041</v>
      </c>
      <c r="P200">
        <f t="shared" si="22"/>
        <v>6560</v>
      </c>
      <c r="Q200">
        <f t="shared" si="23"/>
        <v>1.8222222222222222</v>
      </c>
    </row>
    <row r="201" spans="1:17">
      <c r="A201" s="4">
        <v>405</v>
      </c>
      <c r="B201">
        <v>22.32</v>
      </c>
      <c r="C201">
        <v>23.47</v>
      </c>
      <c r="D201">
        <v>152000</v>
      </c>
      <c r="E201" s="4" t="s">
        <v>5</v>
      </c>
      <c r="F201">
        <v>3</v>
      </c>
      <c r="G201">
        <v>3</v>
      </c>
      <c r="L201">
        <f t="shared" si="18"/>
        <v>1.1499999999999986</v>
      </c>
      <c r="M201">
        <f t="shared" si="19"/>
        <v>414.00000000000136</v>
      </c>
      <c r="N201">
        <f t="shared" si="20"/>
        <v>1242.0000000000041</v>
      </c>
      <c r="O201">
        <f t="shared" si="21"/>
        <v>1242.0000000000041</v>
      </c>
      <c r="P201">
        <f t="shared" si="22"/>
        <v>6080</v>
      </c>
      <c r="Q201">
        <f t="shared" si="23"/>
        <v>1.6888888888888889</v>
      </c>
    </row>
    <row r="202" spans="1:17">
      <c r="A202" s="4">
        <v>405</v>
      </c>
      <c r="B202">
        <v>23.47</v>
      </c>
      <c r="C202">
        <v>23.88</v>
      </c>
      <c r="D202">
        <v>112000</v>
      </c>
      <c r="E202" s="4" t="s">
        <v>5</v>
      </c>
      <c r="F202">
        <v>3</v>
      </c>
      <c r="G202">
        <v>3</v>
      </c>
      <c r="L202">
        <f t="shared" si="18"/>
        <v>0.41000000000000014</v>
      </c>
      <c r="M202">
        <f t="shared" si="19"/>
        <v>147.6000000000007</v>
      </c>
      <c r="N202">
        <f t="shared" si="20"/>
        <v>442.80000000000211</v>
      </c>
      <c r="O202">
        <f t="shared" si="21"/>
        <v>442.80000000000211</v>
      </c>
      <c r="P202">
        <f t="shared" si="22"/>
        <v>4480</v>
      </c>
      <c r="Q202">
        <f t="shared" si="23"/>
        <v>1.2444444444444445</v>
      </c>
    </row>
    <row r="203" spans="1:17">
      <c r="A203" s="4">
        <v>405</v>
      </c>
      <c r="B203">
        <v>23.88</v>
      </c>
      <c r="C203">
        <v>24.09</v>
      </c>
      <c r="D203">
        <v>124000</v>
      </c>
      <c r="E203" s="4" t="s">
        <v>5</v>
      </c>
      <c r="F203">
        <v>3</v>
      </c>
      <c r="G203">
        <v>3</v>
      </c>
      <c r="L203">
        <f t="shared" si="18"/>
        <v>0.21000000000000085</v>
      </c>
      <c r="M203">
        <f t="shared" si="19"/>
        <v>75.600000000000648</v>
      </c>
      <c r="N203">
        <f t="shared" si="20"/>
        <v>226.80000000000194</v>
      </c>
      <c r="O203">
        <f t="shared" si="21"/>
        <v>226.80000000000194</v>
      </c>
      <c r="P203">
        <f t="shared" si="22"/>
        <v>4960</v>
      </c>
      <c r="Q203">
        <f t="shared" si="23"/>
        <v>1.3777777777777778</v>
      </c>
    </row>
    <row r="204" spans="1:17">
      <c r="A204" s="4">
        <v>405</v>
      </c>
      <c r="B204">
        <v>24.09</v>
      </c>
      <c r="C204">
        <v>24.28</v>
      </c>
      <c r="D204">
        <v>116000</v>
      </c>
      <c r="E204" s="4" t="s">
        <v>5</v>
      </c>
      <c r="F204">
        <v>3</v>
      </c>
      <c r="G204">
        <v>3</v>
      </c>
      <c r="L204">
        <f t="shared" si="18"/>
        <v>0.19000000000000128</v>
      </c>
      <c r="M204">
        <f t="shared" si="19"/>
        <v>68.400000000000773</v>
      </c>
      <c r="N204">
        <f t="shared" si="20"/>
        <v>205.20000000000232</v>
      </c>
      <c r="O204">
        <f t="shared" si="21"/>
        <v>205.20000000000232</v>
      </c>
      <c r="P204">
        <f t="shared" si="22"/>
        <v>4640</v>
      </c>
      <c r="Q204">
        <f t="shared" si="23"/>
        <v>1.288888888888889</v>
      </c>
    </row>
    <row r="205" spans="1:17">
      <c r="A205" s="4">
        <v>405</v>
      </c>
      <c r="B205">
        <v>24.28</v>
      </c>
      <c r="C205">
        <v>24.83</v>
      </c>
      <c r="D205">
        <v>107000</v>
      </c>
      <c r="E205" s="4" t="s">
        <v>5</v>
      </c>
      <c r="F205">
        <v>3</v>
      </c>
      <c r="G205">
        <v>3</v>
      </c>
      <c r="L205">
        <f t="shared" si="18"/>
        <v>0.54999999999999716</v>
      </c>
      <c r="M205">
        <f t="shared" si="19"/>
        <v>197.99999999999986</v>
      </c>
      <c r="N205">
        <f t="shared" si="20"/>
        <v>593.99999999999955</v>
      </c>
      <c r="O205">
        <f t="shared" si="21"/>
        <v>593.99999999999955</v>
      </c>
      <c r="P205">
        <f t="shared" si="22"/>
        <v>4280</v>
      </c>
      <c r="Q205">
        <f t="shared" si="23"/>
        <v>1.1888888888888889</v>
      </c>
    </row>
    <row r="206" spans="1:17">
      <c r="A206" s="4">
        <v>405</v>
      </c>
      <c r="B206">
        <v>24.83</v>
      </c>
      <c r="C206">
        <v>26.31</v>
      </c>
      <c r="D206">
        <v>128000</v>
      </c>
      <c r="E206" s="4" t="s">
        <v>5</v>
      </c>
      <c r="F206">
        <v>3</v>
      </c>
      <c r="G206">
        <v>3</v>
      </c>
      <c r="L206">
        <f t="shared" si="18"/>
        <v>1.4800000000000004</v>
      </c>
      <c r="M206">
        <f t="shared" si="19"/>
        <v>532.80000000000257</v>
      </c>
      <c r="N206">
        <f t="shared" si="20"/>
        <v>1598.4000000000078</v>
      </c>
      <c r="O206">
        <f t="shared" si="21"/>
        <v>1598.4000000000078</v>
      </c>
      <c r="P206">
        <f t="shared" si="22"/>
        <v>5120</v>
      </c>
      <c r="Q206">
        <f t="shared" si="23"/>
        <v>1.4222222222222223</v>
      </c>
    </row>
    <row r="207" spans="1:17">
      <c r="A207" s="4">
        <v>405</v>
      </c>
      <c r="B207">
        <v>26.31</v>
      </c>
      <c r="C207">
        <v>27.4</v>
      </c>
      <c r="D207">
        <v>91000</v>
      </c>
      <c r="E207" s="4" t="s">
        <v>5</v>
      </c>
      <c r="F207">
        <v>3</v>
      </c>
      <c r="G207">
        <v>3</v>
      </c>
      <c r="L207">
        <f t="shared" si="18"/>
        <v>1.0899999999999999</v>
      </c>
      <c r="M207">
        <f t="shared" si="19"/>
        <v>392.40000000000168</v>
      </c>
      <c r="N207">
        <f t="shared" si="20"/>
        <v>1177.200000000005</v>
      </c>
      <c r="O207">
        <f t="shared" si="21"/>
        <v>1177.200000000005</v>
      </c>
      <c r="P207">
        <f t="shared" si="22"/>
        <v>3640</v>
      </c>
      <c r="Q207">
        <f t="shared" si="23"/>
        <v>1.0111111111111111</v>
      </c>
    </row>
    <row r="208" spans="1:17">
      <c r="A208" s="4">
        <v>405</v>
      </c>
      <c r="B208">
        <v>27.4</v>
      </c>
      <c r="C208">
        <v>29.88</v>
      </c>
      <c r="D208">
        <v>119000</v>
      </c>
      <c r="E208" s="4" t="s">
        <v>5</v>
      </c>
      <c r="F208">
        <v>3</v>
      </c>
      <c r="G208">
        <v>3</v>
      </c>
      <c r="L208">
        <f t="shared" si="18"/>
        <v>2.4800000000000004</v>
      </c>
      <c r="M208">
        <f t="shared" si="19"/>
        <v>892.80000000000416</v>
      </c>
      <c r="N208">
        <f t="shared" si="20"/>
        <v>2678.4000000000124</v>
      </c>
      <c r="O208">
        <f t="shared" si="21"/>
        <v>2678.4000000000124</v>
      </c>
      <c r="P208">
        <f t="shared" si="22"/>
        <v>4760</v>
      </c>
      <c r="Q208">
        <f t="shared" si="23"/>
        <v>1.3222222222222222</v>
      </c>
    </row>
    <row r="209" spans="1:17">
      <c r="A209" s="4">
        <v>405</v>
      </c>
      <c r="B209">
        <v>29.88</v>
      </c>
      <c r="C209">
        <v>30.21</v>
      </c>
      <c r="D209">
        <v>50000</v>
      </c>
      <c r="E209" s="4" t="s">
        <v>5</v>
      </c>
      <c r="F209">
        <v>3</v>
      </c>
      <c r="G209">
        <v>3</v>
      </c>
      <c r="L209">
        <f t="shared" si="18"/>
        <v>0.33000000000000185</v>
      </c>
      <c r="M209">
        <f t="shared" si="19"/>
        <v>118.80000000000119</v>
      </c>
      <c r="N209">
        <f t="shared" si="20"/>
        <v>356.40000000000356</v>
      </c>
      <c r="O209">
        <f t="shared" si="21"/>
        <v>356.40000000000356</v>
      </c>
      <c r="P209">
        <f t="shared" si="22"/>
        <v>2000</v>
      </c>
      <c r="Q209">
        <f t="shared" si="23"/>
        <v>0.55555555555555558</v>
      </c>
    </row>
    <row r="210" spans="1:17">
      <c r="A210" s="4">
        <v>405</v>
      </c>
      <c r="B210">
        <v>30.21</v>
      </c>
      <c r="C210">
        <v>30.32</v>
      </c>
      <c r="D210">
        <v>35000</v>
      </c>
      <c r="E210" s="4" t="s">
        <v>5</v>
      </c>
      <c r="F210">
        <v>3</v>
      </c>
      <c r="G210">
        <v>3</v>
      </c>
      <c r="I210" t="s">
        <v>20</v>
      </c>
      <c r="L210">
        <f t="shared" si="18"/>
        <v>0.10999999999999943</v>
      </c>
      <c r="M210">
        <f t="shared" si="19"/>
        <v>39.599999999999973</v>
      </c>
      <c r="N210">
        <f t="shared" si="20"/>
        <v>118.79999999999993</v>
      </c>
      <c r="O210">
        <f t="shared" si="21"/>
        <v>118.79999999999993</v>
      </c>
      <c r="P210">
        <f t="shared" si="22"/>
        <v>1400</v>
      </c>
      <c r="Q210">
        <f t="shared" si="23"/>
        <v>0.3888888888888889</v>
      </c>
    </row>
    <row r="211" spans="1:17">
      <c r="A211" s="4">
        <v>520</v>
      </c>
      <c r="B211">
        <v>0</v>
      </c>
      <c r="C211">
        <v>0.36</v>
      </c>
      <c r="D211">
        <v>48000</v>
      </c>
      <c r="E211" s="4" t="s">
        <v>8</v>
      </c>
      <c r="F211">
        <v>2</v>
      </c>
      <c r="G211">
        <v>2</v>
      </c>
      <c r="I211" t="s">
        <v>20</v>
      </c>
      <c r="L211">
        <f t="shared" si="18"/>
        <v>0.36</v>
      </c>
      <c r="M211">
        <f t="shared" si="19"/>
        <v>129.60000000000059</v>
      </c>
      <c r="N211">
        <f t="shared" si="20"/>
        <v>259.20000000000118</v>
      </c>
      <c r="O211">
        <f t="shared" si="21"/>
        <v>259.20000000000118</v>
      </c>
      <c r="P211">
        <f t="shared" si="22"/>
        <v>1920</v>
      </c>
      <c r="Q211">
        <f t="shared" si="23"/>
        <v>0.53333333333333333</v>
      </c>
    </row>
    <row r="212" spans="1:17">
      <c r="A212" s="4">
        <v>520</v>
      </c>
      <c r="B212">
        <v>0.36</v>
      </c>
      <c r="C212">
        <v>0.85</v>
      </c>
      <c r="D212">
        <v>79000</v>
      </c>
      <c r="E212" s="4" t="s">
        <v>8</v>
      </c>
      <c r="F212">
        <v>2</v>
      </c>
      <c r="G212">
        <v>2</v>
      </c>
      <c r="L212">
        <f t="shared" si="18"/>
        <v>0.49</v>
      </c>
      <c r="M212">
        <f t="shared" si="19"/>
        <v>176.40000000000077</v>
      </c>
      <c r="N212">
        <f t="shared" si="20"/>
        <v>352.80000000000155</v>
      </c>
      <c r="O212">
        <f t="shared" si="21"/>
        <v>352.80000000000155</v>
      </c>
      <c r="P212">
        <f t="shared" si="22"/>
        <v>3160</v>
      </c>
      <c r="Q212">
        <f t="shared" si="23"/>
        <v>0.87777777777777777</v>
      </c>
    </row>
    <row r="213" spans="1:17">
      <c r="A213" s="4">
        <v>520</v>
      </c>
      <c r="B213">
        <v>0.85</v>
      </c>
      <c r="C213">
        <v>1.43</v>
      </c>
      <c r="D213">
        <v>45000</v>
      </c>
      <c r="E213" s="4" t="s">
        <v>8</v>
      </c>
      <c r="F213">
        <v>2</v>
      </c>
      <c r="G213">
        <v>2</v>
      </c>
      <c r="L213">
        <f t="shared" si="18"/>
        <v>0.57999999999999996</v>
      </c>
      <c r="M213">
        <f t="shared" si="19"/>
        <v>208.80000000000092</v>
      </c>
      <c r="N213">
        <f t="shared" si="20"/>
        <v>417.60000000000184</v>
      </c>
      <c r="O213">
        <f t="shared" si="21"/>
        <v>417.60000000000184</v>
      </c>
      <c r="P213">
        <f t="shared" si="22"/>
        <v>1800</v>
      </c>
      <c r="Q213">
        <f t="shared" si="23"/>
        <v>0.5</v>
      </c>
    </row>
    <row r="214" spans="1:17">
      <c r="A214" s="4">
        <v>520</v>
      </c>
      <c r="B214">
        <v>1.43</v>
      </c>
      <c r="C214">
        <v>1.63</v>
      </c>
      <c r="D214">
        <v>61000</v>
      </c>
      <c r="E214" s="4" t="s">
        <v>8</v>
      </c>
      <c r="F214">
        <v>2</v>
      </c>
      <c r="G214">
        <v>2</v>
      </c>
      <c r="L214">
        <f t="shared" si="18"/>
        <v>0.19999999999999996</v>
      </c>
      <c r="M214">
        <f t="shared" si="19"/>
        <v>72.000000000000313</v>
      </c>
      <c r="N214">
        <f t="shared" si="20"/>
        <v>144.00000000000063</v>
      </c>
      <c r="O214">
        <f t="shared" si="21"/>
        <v>144.00000000000063</v>
      </c>
      <c r="P214">
        <f t="shared" si="22"/>
        <v>2440</v>
      </c>
      <c r="Q214">
        <f t="shared" si="23"/>
        <v>0.67777777777777781</v>
      </c>
    </row>
    <row r="215" spans="1:17">
      <c r="A215" s="4">
        <v>520</v>
      </c>
      <c r="B215">
        <v>1.63</v>
      </c>
      <c r="C215">
        <v>4.4000000000000004</v>
      </c>
      <c r="D215">
        <v>68000</v>
      </c>
      <c r="E215" s="4" t="s">
        <v>8</v>
      </c>
      <c r="F215">
        <v>2</v>
      </c>
      <c r="G215">
        <v>2</v>
      </c>
      <c r="L215">
        <f t="shared" si="18"/>
        <v>2.7700000000000005</v>
      </c>
      <c r="M215">
        <f t="shared" si="19"/>
        <v>997.20000000000471</v>
      </c>
      <c r="N215">
        <f t="shared" si="20"/>
        <v>1994.4000000000094</v>
      </c>
      <c r="O215">
        <f t="shared" si="21"/>
        <v>1994.4000000000094</v>
      </c>
      <c r="P215">
        <f t="shared" si="22"/>
        <v>2720</v>
      </c>
      <c r="Q215">
        <f t="shared" si="23"/>
        <v>0.75555555555555554</v>
      </c>
    </row>
    <row r="216" spans="1:17">
      <c r="A216" s="4">
        <v>520</v>
      </c>
      <c r="B216">
        <v>4.4000000000000004</v>
      </c>
      <c r="C216">
        <v>5.39</v>
      </c>
      <c r="D216">
        <v>61000</v>
      </c>
      <c r="E216" s="4" t="s">
        <v>8</v>
      </c>
      <c r="F216">
        <v>2</v>
      </c>
      <c r="G216">
        <v>2</v>
      </c>
      <c r="L216">
        <f t="shared" si="18"/>
        <v>0.98999999999999932</v>
      </c>
      <c r="M216">
        <f t="shared" si="19"/>
        <v>356.40000000000134</v>
      </c>
      <c r="N216">
        <f t="shared" si="20"/>
        <v>712.80000000000268</v>
      </c>
      <c r="O216">
        <f t="shared" si="21"/>
        <v>712.80000000000268</v>
      </c>
      <c r="P216">
        <f t="shared" si="22"/>
        <v>2440</v>
      </c>
      <c r="Q216">
        <f t="shared" si="23"/>
        <v>0.67777777777777781</v>
      </c>
    </row>
    <row r="217" spans="1:17">
      <c r="A217" s="4">
        <v>520</v>
      </c>
      <c r="B217">
        <v>5.39</v>
      </c>
      <c r="C217">
        <v>5.6</v>
      </c>
      <c r="D217">
        <v>77000</v>
      </c>
      <c r="E217" s="4" t="s">
        <v>8</v>
      </c>
      <c r="F217">
        <v>2</v>
      </c>
      <c r="G217">
        <v>2</v>
      </c>
      <c r="L217">
        <f t="shared" si="18"/>
        <v>0.20999999999999996</v>
      </c>
      <c r="M217">
        <f t="shared" si="19"/>
        <v>75.600000000000321</v>
      </c>
      <c r="N217">
        <f t="shared" si="20"/>
        <v>151.20000000000064</v>
      </c>
      <c r="O217">
        <f t="shared" si="21"/>
        <v>151.20000000000064</v>
      </c>
      <c r="P217">
        <f t="shared" si="22"/>
        <v>3080</v>
      </c>
      <c r="Q217">
        <f t="shared" si="23"/>
        <v>0.85555555555555551</v>
      </c>
    </row>
    <row r="218" spans="1:17">
      <c r="A218" s="4">
        <v>520</v>
      </c>
      <c r="B218">
        <v>5.6</v>
      </c>
      <c r="C218">
        <v>6.52</v>
      </c>
      <c r="D218">
        <v>62000</v>
      </c>
      <c r="E218" s="4" t="s">
        <v>8</v>
      </c>
      <c r="F218">
        <v>2</v>
      </c>
      <c r="G218">
        <v>2</v>
      </c>
      <c r="L218">
        <f t="shared" si="18"/>
        <v>0.91999999999999993</v>
      </c>
      <c r="M218">
        <f t="shared" si="19"/>
        <v>331.20000000000147</v>
      </c>
      <c r="N218">
        <f t="shared" si="20"/>
        <v>662.40000000000293</v>
      </c>
      <c r="O218">
        <f t="shared" si="21"/>
        <v>662.40000000000293</v>
      </c>
      <c r="P218">
        <f t="shared" si="22"/>
        <v>2480</v>
      </c>
      <c r="Q218">
        <f t="shared" si="23"/>
        <v>0.68888888888888888</v>
      </c>
    </row>
    <row r="219" spans="1:17">
      <c r="A219" s="4">
        <v>520</v>
      </c>
      <c r="B219">
        <v>6.52</v>
      </c>
      <c r="C219">
        <v>6.93</v>
      </c>
      <c r="D219">
        <v>77000</v>
      </c>
      <c r="E219" s="4" t="s">
        <v>8</v>
      </c>
      <c r="F219">
        <v>2</v>
      </c>
      <c r="G219">
        <v>2</v>
      </c>
      <c r="L219">
        <f t="shared" si="18"/>
        <v>0.41000000000000014</v>
      </c>
      <c r="M219">
        <f t="shared" si="19"/>
        <v>147.6000000000007</v>
      </c>
      <c r="N219">
        <f t="shared" si="20"/>
        <v>295.20000000000141</v>
      </c>
      <c r="O219">
        <f t="shared" si="21"/>
        <v>295.20000000000141</v>
      </c>
      <c r="P219">
        <f t="shared" si="22"/>
        <v>3080</v>
      </c>
      <c r="Q219">
        <f t="shared" si="23"/>
        <v>0.85555555555555551</v>
      </c>
    </row>
    <row r="220" spans="1:17">
      <c r="A220" s="4">
        <v>520</v>
      </c>
      <c r="B220">
        <v>6.93</v>
      </c>
      <c r="C220">
        <v>9.6</v>
      </c>
      <c r="D220">
        <v>109000</v>
      </c>
      <c r="E220" s="4" t="s">
        <v>8</v>
      </c>
      <c r="F220">
        <v>2</v>
      </c>
      <c r="G220">
        <v>2</v>
      </c>
      <c r="I220" t="s">
        <v>21</v>
      </c>
      <c r="L220">
        <f t="shared" si="18"/>
        <v>2.67</v>
      </c>
      <c r="M220">
        <f t="shared" si="19"/>
        <v>961.20000000000437</v>
      </c>
      <c r="N220">
        <f t="shared" si="20"/>
        <v>1922.4000000000087</v>
      </c>
      <c r="O220">
        <f t="shared" si="21"/>
        <v>1922.4000000000087</v>
      </c>
      <c r="P220">
        <f t="shared" si="22"/>
        <v>4360</v>
      </c>
      <c r="Q220">
        <f t="shared" si="23"/>
        <v>1.211111111111111</v>
      </c>
    </row>
    <row r="221" spans="1:17">
      <c r="A221" s="4">
        <v>520</v>
      </c>
      <c r="B221">
        <v>9.6</v>
      </c>
      <c r="C221">
        <v>9.7200000000000006</v>
      </c>
      <c r="D221">
        <v>95000</v>
      </c>
      <c r="E221" s="4" t="s">
        <v>8</v>
      </c>
      <c r="F221">
        <v>2</v>
      </c>
      <c r="G221">
        <v>2</v>
      </c>
      <c r="L221">
        <f t="shared" si="18"/>
        <v>0.12000000000000099</v>
      </c>
      <c r="M221">
        <f t="shared" si="19"/>
        <v>43.20000000000055</v>
      </c>
      <c r="N221">
        <f t="shared" si="20"/>
        <v>86.4000000000011</v>
      </c>
      <c r="O221">
        <f t="shared" si="21"/>
        <v>86.4000000000011</v>
      </c>
      <c r="P221">
        <f t="shared" si="22"/>
        <v>3800</v>
      </c>
      <c r="Q221">
        <f t="shared" si="23"/>
        <v>1.0555555555555556</v>
      </c>
    </row>
    <row r="222" spans="1:17">
      <c r="A222" s="4">
        <v>520</v>
      </c>
      <c r="B222">
        <v>9.7200000000000006</v>
      </c>
      <c r="C222">
        <v>11.35</v>
      </c>
      <c r="D222">
        <v>68000</v>
      </c>
      <c r="E222" s="4" t="s">
        <v>8</v>
      </c>
      <c r="F222">
        <v>2</v>
      </c>
      <c r="G222">
        <v>2</v>
      </c>
      <c r="L222">
        <f t="shared" si="18"/>
        <v>1.629999999999999</v>
      </c>
      <c r="M222">
        <f t="shared" si="19"/>
        <v>586.80000000000223</v>
      </c>
      <c r="N222">
        <f t="shared" si="20"/>
        <v>1173.6000000000045</v>
      </c>
      <c r="O222">
        <f t="shared" si="21"/>
        <v>1173.6000000000045</v>
      </c>
      <c r="P222">
        <f t="shared" si="22"/>
        <v>2720</v>
      </c>
      <c r="Q222">
        <f t="shared" si="23"/>
        <v>0.75555555555555554</v>
      </c>
    </row>
    <row r="223" spans="1:17">
      <c r="A223" s="4">
        <v>520</v>
      </c>
      <c r="B223">
        <v>11.35</v>
      </c>
      <c r="C223">
        <v>12.05</v>
      </c>
      <c r="D223">
        <v>91000</v>
      </c>
      <c r="E223" s="4" t="s">
        <v>8</v>
      </c>
      <c r="F223">
        <v>2</v>
      </c>
      <c r="G223">
        <v>2</v>
      </c>
      <c r="L223">
        <f t="shared" si="18"/>
        <v>0.70000000000000107</v>
      </c>
      <c r="M223">
        <f t="shared" si="19"/>
        <v>252.00000000000151</v>
      </c>
      <c r="N223">
        <f t="shared" si="20"/>
        <v>504.00000000000301</v>
      </c>
      <c r="O223">
        <f t="shared" si="21"/>
        <v>504.00000000000301</v>
      </c>
      <c r="P223">
        <f t="shared" si="22"/>
        <v>3640</v>
      </c>
      <c r="Q223">
        <f t="shared" si="23"/>
        <v>1.0111111111111111</v>
      </c>
    </row>
    <row r="224" spans="1:17">
      <c r="A224" s="4">
        <v>520</v>
      </c>
      <c r="B224">
        <v>12.05</v>
      </c>
      <c r="C224">
        <v>12.38</v>
      </c>
      <c r="D224">
        <v>78000</v>
      </c>
      <c r="E224" s="4" t="s">
        <v>8</v>
      </c>
      <c r="F224">
        <v>2</v>
      </c>
      <c r="G224">
        <v>2</v>
      </c>
      <c r="L224">
        <f t="shared" si="18"/>
        <v>0.33000000000000007</v>
      </c>
      <c r="M224">
        <f t="shared" si="19"/>
        <v>118.80000000000057</v>
      </c>
      <c r="N224">
        <f t="shared" si="20"/>
        <v>237.60000000000113</v>
      </c>
      <c r="O224">
        <f t="shared" si="21"/>
        <v>237.60000000000113</v>
      </c>
      <c r="P224">
        <f t="shared" si="22"/>
        <v>3120</v>
      </c>
      <c r="Q224">
        <f t="shared" si="23"/>
        <v>0.8666666666666667</v>
      </c>
    </row>
    <row r="225" spans="1:17">
      <c r="A225" s="4">
        <v>520</v>
      </c>
      <c r="B225">
        <v>12.38</v>
      </c>
      <c r="C225">
        <v>12.83</v>
      </c>
      <c r="D225">
        <v>37000</v>
      </c>
      <c r="E225" s="4" t="s">
        <v>8</v>
      </c>
      <c r="F225">
        <v>2</v>
      </c>
      <c r="G225">
        <v>2</v>
      </c>
      <c r="I225" t="s">
        <v>34</v>
      </c>
      <c r="L225">
        <f t="shared" si="18"/>
        <v>0.44999999999999929</v>
      </c>
      <c r="M225">
        <f t="shared" si="19"/>
        <v>162.00000000000048</v>
      </c>
      <c r="N225">
        <f t="shared" si="20"/>
        <v>324.00000000000097</v>
      </c>
      <c r="O225">
        <f t="shared" si="21"/>
        <v>324.00000000000097</v>
      </c>
      <c r="P225">
        <f t="shared" si="22"/>
        <v>1480</v>
      </c>
      <c r="Q225">
        <f t="shared" si="23"/>
        <v>0.41111111111111109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baseColWidth="10" defaultColWidth="8.83203125" defaultRowHeight="14" x14ac:dyDescent="0"/>
  <cols>
    <col min="1" max="1" width="20.5" style="5" customWidth="1"/>
    <col min="2" max="2" width="96.5" customWidth="1"/>
  </cols>
  <sheetData>
    <row r="1" spans="1:2">
      <c r="A1" s="5" t="s">
        <v>36</v>
      </c>
    </row>
    <row r="3" spans="1:2">
      <c r="A3" s="6" t="s">
        <v>12</v>
      </c>
      <c r="B3" s="7" t="s">
        <v>37</v>
      </c>
    </row>
    <row r="4" spans="1:2">
      <c r="A4" s="6" t="s">
        <v>13</v>
      </c>
      <c r="B4" s="7" t="s">
        <v>41</v>
      </c>
    </row>
    <row r="5" spans="1:2">
      <c r="A5" s="6" t="s">
        <v>14</v>
      </c>
      <c r="B5" s="7" t="s">
        <v>42</v>
      </c>
    </row>
    <row r="6" spans="1:2">
      <c r="A6" s="6" t="s">
        <v>15</v>
      </c>
      <c r="B6" s="7" t="s">
        <v>35</v>
      </c>
    </row>
    <row r="7" spans="1:2">
      <c r="A7" s="6" t="s">
        <v>16</v>
      </c>
      <c r="B7" s="7" t="s">
        <v>38</v>
      </c>
    </row>
    <row r="8" spans="1:2">
      <c r="A8" s="6" t="s">
        <v>17</v>
      </c>
      <c r="B8" s="7" t="s">
        <v>39</v>
      </c>
    </row>
    <row r="9" spans="1:2">
      <c r="A9" s="6" t="s">
        <v>18</v>
      </c>
      <c r="B9" s="7" t="s">
        <v>40</v>
      </c>
    </row>
  </sheetData>
  <pageMargins left="0.7" right="0.7" top="0.75" bottom="0.75" header="0.51180555555555496" footer="0.51180555555555496"/>
  <pageSetup firstPageNumber="0" orientation="portrait" horizontalDpi="4294967294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parsed mile posts</vt:lpstr>
      <vt:lpstr>definitions</vt:lpstr>
    </vt:vector>
  </TitlesOfParts>
  <Company>WSDOT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Nicole Woytarowicz</cp:lastModifiedBy>
  <cp:revision>1</cp:revision>
  <dcterms:created xsi:type="dcterms:W3CDTF">2015-04-13T23:22:10Z</dcterms:created>
  <dcterms:modified xsi:type="dcterms:W3CDTF">2017-01-23T13:38:54Z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WSDOT</vt:lpwstr>
  </property>
  <property fmtid="{D5CDD505-2E9C-101B-9397-08002B2CF9AE}" pid="4" name="DocSecurity">
    <vt:i4>0</vt:i4>
  </property>
  <property fmtid="{D5CDD505-2E9C-101B-9397-08002B2CF9AE}" pid="5" name="HyperlinksChanged">
    <vt:bool>true</vt:bool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</Properties>
</file>